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NR\Puertotejada\"/>
    </mc:Choice>
  </mc:AlternateContent>
  <xr:revisionPtr revIDLastSave="0" documentId="13_ncr:1_{764A8430-3F57-4BA6-912E-237F1DF2DBFC}" xr6:coauthVersionLast="47" xr6:coauthVersionMax="47" xr10:uidLastSave="{00000000-0000-0000-0000-000000000000}"/>
  <bookViews>
    <workbookView xWindow="-110" yWindow="-110" windowWidth="19420" windowHeight="10420" xr2:uid="{7E3A0771-104E-4893-AE60-3590419359B1}"/>
  </bookViews>
  <sheets>
    <sheet name="Indicadores financieros" sheetId="1" r:id="rId1"/>
    <sheet name="Estado de resultado integral" sheetId="7" r:id="rId2"/>
    <sheet name="Estado de situacion financiera" sheetId="6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41" i="1" l="1"/>
  <c r="F941" i="1"/>
  <c r="G941" i="1"/>
  <c r="H941" i="1"/>
  <c r="I941" i="1"/>
  <c r="D941" i="1"/>
  <c r="E940" i="1"/>
  <c r="F940" i="1"/>
  <c r="G940" i="1"/>
  <c r="H940" i="1"/>
  <c r="I940" i="1"/>
  <c r="D940" i="1"/>
  <c r="E939" i="1"/>
  <c r="F939" i="1"/>
  <c r="G939" i="1"/>
  <c r="H939" i="1"/>
  <c r="I939" i="1"/>
  <c r="D939" i="1"/>
  <c r="G4" i="1"/>
  <c r="H4" i="1"/>
  <c r="I4" i="1"/>
  <c r="G5" i="1"/>
  <c r="H5" i="1"/>
  <c r="I5" i="1"/>
  <c r="G6" i="1"/>
  <c r="H6" i="1"/>
  <c r="I6" i="1"/>
  <c r="G7" i="1"/>
  <c r="H7" i="1"/>
  <c r="I7" i="1"/>
  <c r="G8" i="1"/>
  <c r="H8" i="1"/>
  <c r="I8" i="1"/>
  <c r="G9" i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G75" i="1"/>
  <c r="H75" i="1"/>
  <c r="I75" i="1"/>
  <c r="G76" i="1"/>
  <c r="H76" i="1"/>
  <c r="I76" i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G83" i="1"/>
  <c r="H83" i="1"/>
  <c r="I83" i="1"/>
  <c r="G84" i="1"/>
  <c r="H84" i="1"/>
  <c r="I84" i="1"/>
  <c r="G85" i="1"/>
  <c r="H85" i="1"/>
  <c r="I85" i="1"/>
  <c r="G86" i="1"/>
  <c r="H86" i="1"/>
  <c r="I86" i="1"/>
  <c r="G87" i="1"/>
  <c r="H87" i="1"/>
  <c r="I87" i="1"/>
  <c r="G88" i="1"/>
  <c r="H88" i="1"/>
  <c r="I88" i="1"/>
  <c r="G89" i="1"/>
  <c r="H89" i="1"/>
  <c r="I89" i="1"/>
  <c r="G90" i="1"/>
  <c r="H90" i="1"/>
  <c r="I90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97" i="1"/>
  <c r="H97" i="1"/>
  <c r="I97" i="1"/>
  <c r="G98" i="1"/>
  <c r="H98" i="1"/>
  <c r="I98" i="1"/>
  <c r="G99" i="1"/>
  <c r="H99" i="1"/>
  <c r="I99" i="1"/>
  <c r="G100" i="1"/>
  <c r="H100" i="1"/>
  <c r="I100" i="1"/>
  <c r="G101" i="1"/>
  <c r="H101" i="1"/>
  <c r="I101" i="1"/>
  <c r="G102" i="1"/>
  <c r="H102" i="1"/>
  <c r="I102" i="1"/>
  <c r="G103" i="1"/>
  <c r="H103" i="1"/>
  <c r="I103" i="1"/>
  <c r="G104" i="1"/>
  <c r="H104" i="1"/>
  <c r="I104" i="1"/>
  <c r="G105" i="1"/>
  <c r="H105" i="1"/>
  <c r="I105" i="1"/>
  <c r="G106" i="1"/>
  <c r="H106" i="1"/>
  <c r="I106" i="1"/>
  <c r="G107" i="1"/>
  <c r="H107" i="1"/>
  <c r="I107" i="1"/>
  <c r="G108" i="1"/>
  <c r="H108" i="1"/>
  <c r="I108" i="1"/>
  <c r="G109" i="1"/>
  <c r="H109" i="1"/>
  <c r="I109" i="1"/>
  <c r="G110" i="1"/>
  <c r="H110" i="1"/>
  <c r="I110" i="1"/>
  <c r="G111" i="1"/>
  <c r="H111" i="1"/>
  <c r="I111" i="1"/>
  <c r="G112" i="1"/>
  <c r="H112" i="1"/>
  <c r="I112" i="1"/>
  <c r="G113" i="1"/>
  <c r="H113" i="1"/>
  <c r="I113" i="1"/>
  <c r="G114" i="1"/>
  <c r="H114" i="1"/>
  <c r="I114" i="1"/>
  <c r="G115" i="1"/>
  <c r="H115" i="1"/>
  <c r="I115" i="1"/>
  <c r="G116" i="1"/>
  <c r="H116" i="1"/>
  <c r="I116" i="1"/>
  <c r="G117" i="1"/>
  <c r="H117" i="1"/>
  <c r="I117" i="1"/>
  <c r="G118" i="1"/>
  <c r="H118" i="1"/>
  <c r="I118" i="1"/>
  <c r="G119" i="1"/>
  <c r="H119" i="1"/>
  <c r="I119" i="1"/>
  <c r="G120" i="1"/>
  <c r="H120" i="1"/>
  <c r="I120" i="1"/>
  <c r="G121" i="1"/>
  <c r="H121" i="1"/>
  <c r="I121" i="1"/>
  <c r="G122" i="1"/>
  <c r="H122" i="1"/>
  <c r="I122" i="1"/>
  <c r="G123" i="1"/>
  <c r="H123" i="1"/>
  <c r="I123" i="1"/>
  <c r="G124" i="1"/>
  <c r="H124" i="1"/>
  <c r="I124" i="1"/>
  <c r="G125" i="1"/>
  <c r="H125" i="1"/>
  <c r="I125" i="1"/>
  <c r="G126" i="1"/>
  <c r="H126" i="1"/>
  <c r="I126" i="1"/>
  <c r="G127" i="1"/>
  <c r="H127" i="1"/>
  <c r="I127" i="1"/>
  <c r="G128" i="1"/>
  <c r="H128" i="1"/>
  <c r="I128" i="1"/>
  <c r="G129" i="1"/>
  <c r="H129" i="1"/>
  <c r="I129" i="1"/>
  <c r="G130" i="1"/>
  <c r="H130" i="1"/>
  <c r="I130" i="1"/>
  <c r="G131" i="1"/>
  <c r="H131" i="1"/>
  <c r="I131" i="1"/>
  <c r="G132" i="1"/>
  <c r="H132" i="1"/>
  <c r="I132" i="1"/>
  <c r="G133" i="1"/>
  <c r="H133" i="1"/>
  <c r="I133" i="1"/>
  <c r="G134" i="1"/>
  <c r="H134" i="1"/>
  <c r="I134" i="1"/>
  <c r="G135" i="1"/>
  <c r="H135" i="1"/>
  <c r="I135" i="1"/>
  <c r="G136" i="1"/>
  <c r="H136" i="1"/>
  <c r="I136" i="1"/>
  <c r="G137" i="1"/>
  <c r="H137" i="1"/>
  <c r="I137" i="1"/>
  <c r="G138" i="1"/>
  <c r="H138" i="1"/>
  <c r="I138" i="1"/>
  <c r="G139" i="1"/>
  <c r="H139" i="1"/>
  <c r="I139" i="1"/>
  <c r="G140" i="1"/>
  <c r="H140" i="1"/>
  <c r="I140" i="1"/>
  <c r="G141" i="1"/>
  <c r="H141" i="1"/>
  <c r="I141" i="1"/>
  <c r="G142" i="1"/>
  <c r="H142" i="1"/>
  <c r="I142" i="1"/>
  <c r="G143" i="1"/>
  <c r="H143" i="1"/>
  <c r="I143" i="1"/>
  <c r="G144" i="1"/>
  <c r="H144" i="1"/>
  <c r="I144" i="1"/>
  <c r="G145" i="1"/>
  <c r="H145" i="1"/>
  <c r="I145" i="1"/>
  <c r="G146" i="1"/>
  <c r="H146" i="1"/>
  <c r="I146" i="1"/>
  <c r="G147" i="1"/>
  <c r="H147" i="1"/>
  <c r="I147" i="1"/>
  <c r="G148" i="1"/>
  <c r="H148" i="1"/>
  <c r="I148" i="1"/>
  <c r="G149" i="1"/>
  <c r="H149" i="1"/>
  <c r="I149" i="1"/>
  <c r="G150" i="1"/>
  <c r="H150" i="1"/>
  <c r="I150" i="1"/>
  <c r="G151" i="1"/>
  <c r="H151" i="1"/>
  <c r="I151" i="1"/>
  <c r="G152" i="1"/>
  <c r="H152" i="1"/>
  <c r="I152" i="1"/>
  <c r="G153" i="1"/>
  <c r="H153" i="1"/>
  <c r="I153" i="1"/>
  <c r="G154" i="1"/>
  <c r="H154" i="1"/>
  <c r="I154" i="1"/>
  <c r="G155" i="1"/>
  <c r="H155" i="1"/>
  <c r="I155" i="1"/>
  <c r="G156" i="1"/>
  <c r="H156" i="1"/>
  <c r="I156" i="1"/>
  <c r="G157" i="1"/>
  <c r="H157" i="1"/>
  <c r="I157" i="1"/>
  <c r="G158" i="1"/>
  <c r="H158" i="1"/>
  <c r="I158" i="1"/>
  <c r="G159" i="1"/>
  <c r="H159" i="1"/>
  <c r="I159" i="1"/>
  <c r="G160" i="1"/>
  <c r="H160" i="1"/>
  <c r="I160" i="1"/>
  <c r="G161" i="1"/>
  <c r="H161" i="1"/>
  <c r="I161" i="1"/>
  <c r="G162" i="1"/>
  <c r="H162" i="1"/>
  <c r="I162" i="1"/>
  <c r="G163" i="1"/>
  <c r="H163" i="1"/>
  <c r="I163" i="1"/>
  <c r="G164" i="1"/>
  <c r="H164" i="1"/>
  <c r="I164" i="1"/>
  <c r="G165" i="1"/>
  <c r="H165" i="1"/>
  <c r="I165" i="1"/>
  <c r="G166" i="1"/>
  <c r="H166" i="1"/>
  <c r="I166" i="1"/>
  <c r="G167" i="1"/>
  <c r="H167" i="1"/>
  <c r="I167" i="1"/>
  <c r="G168" i="1"/>
  <c r="H168" i="1"/>
  <c r="I168" i="1"/>
  <c r="G169" i="1"/>
  <c r="H169" i="1"/>
  <c r="I169" i="1"/>
  <c r="G170" i="1"/>
  <c r="H170" i="1"/>
  <c r="I170" i="1"/>
  <c r="G171" i="1"/>
  <c r="H171" i="1"/>
  <c r="I171" i="1"/>
  <c r="G172" i="1"/>
  <c r="H172" i="1"/>
  <c r="I172" i="1"/>
  <c r="G173" i="1"/>
  <c r="H173" i="1"/>
  <c r="I173" i="1"/>
  <c r="G174" i="1"/>
  <c r="H174" i="1"/>
  <c r="I174" i="1"/>
  <c r="G175" i="1"/>
  <c r="H175" i="1"/>
  <c r="I175" i="1"/>
  <c r="G176" i="1"/>
  <c r="H176" i="1"/>
  <c r="I176" i="1"/>
  <c r="G177" i="1"/>
  <c r="H177" i="1"/>
  <c r="I177" i="1"/>
  <c r="G178" i="1"/>
  <c r="H178" i="1"/>
  <c r="I178" i="1"/>
  <c r="G179" i="1"/>
  <c r="H179" i="1"/>
  <c r="I179" i="1"/>
  <c r="G180" i="1"/>
  <c r="H180" i="1"/>
  <c r="I180" i="1"/>
  <c r="G181" i="1"/>
  <c r="H181" i="1"/>
  <c r="I181" i="1"/>
  <c r="G182" i="1"/>
  <c r="H182" i="1"/>
  <c r="I182" i="1"/>
  <c r="G183" i="1"/>
  <c r="H183" i="1"/>
  <c r="I183" i="1"/>
  <c r="G184" i="1"/>
  <c r="H184" i="1"/>
  <c r="I184" i="1"/>
  <c r="G185" i="1"/>
  <c r="H185" i="1"/>
  <c r="I185" i="1"/>
  <c r="G186" i="1"/>
  <c r="H186" i="1"/>
  <c r="I186" i="1"/>
  <c r="G187" i="1"/>
  <c r="H187" i="1"/>
  <c r="I187" i="1"/>
  <c r="G188" i="1"/>
  <c r="H188" i="1"/>
  <c r="I188" i="1"/>
  <c r="G189" i="1"/>
  <c r="H189" i="1"/>
  <c r="I189" i="1"/>
  <c r="G190" i="1"/>
  <c r="H190" i="1"/>
  <c r="I190" i="1"/>
  <c r="G191" i="1"/>
  <c r="H191" i="1"/>
  <c r="I191" i="1"/>
  <c r="G192" i="1"/>
  <c r="H192" i="1"/>
  <c r="I192" i="1"/>
  <c r="G193" i="1"/>
  <c r="H193" i="1"/>
  <c r="I193" i="1"/>
  <c r="G194" i="1"/>
  <c r="H194" i="1"/>
  <c r="I194" i="1"/>
  <c r="G195" i="1"/>
  <c r="H195" i="1"/>
  <c r="I195" i="1"/>
  <c r="G196" i="1"/>
  <c r="H196" i="1"/>
  <c r="I196" i="1"/>
  <c r="G197" i="1"/>
  <c r="H197" i="1"/>
  <c r="I197" i="1"/>
  <c r="G198" i="1"/>
  <c r="H198" i="1"/>
  <c r="I198" i="1"/>
  <c r="G199" i="1"/>
  <c r="H199" i="1"/>
  <c r="I199" i="1"/>
  <c r="G200" i="1"/>
  <c r="H200" i="1"/>
  <c r="I200" i="1"/>
  <c r="G201" i="1"/>
  <c r="H201" i="1"/>
  <c r="I201" i="1"/>
  <c r="G202" i="1"/>
  <c r="H202" i="1"/>
  <c r="I202" i="1"/>
  <c r="G203" i="1"/>
  <c r="H203" i="1"/>
  <c r="I203" i="1"/>
  <c r="G204" i="1"/>
  <c r="H204" i="1"/>
  <c r="I204" i="1"/>
  <c r="G205" i="1"/>
  <c r="H205" i="1"/>
  <c r="I205" i="1"/>
  <c r="G206" i="1"/>
  <c r="H206" i="1"/>
  <c r="I206" i="1"/>
  <c r="G207" i="1"/>
  <c r="H207" i="1"/>
  <c r="I207" i="1"/>
  <c r="G208" i="1"/>
  <c r="H208" i="1"/>
  <c r="I208" i="1"/>
  <c r="G209" i="1"/>
  <c r="H209" i="1"/>
  <c r="I209" i="1"/>
  <c r="G210" i="1"/>
  <c r="H210" i="1"/>
  <c r="I210" i="1"/>
  <c r="G211" i="1"/>
  <c r="H211" i="1"/>
  <c r="I211" i="1"/>
  <c r="G212" i="1"/>
  <c r="H212" i="1"/>
  <c r="I212" i="1"/>
  <c r="G213" i="1"/>
  <c r="H213" i="1"/>
  <c r="I213" i="1"/>
  <c r="G214" i="1"/>
  <c r="H214" i="1"/>
  <c r="I214" i="1"/>
  <c r="G215" i="1"/>
  <c r="H215" i="1"/>
  <c r="I215" i="1"/>
  <c r="G216" i="1"/>
  <c r="H216" i="1"/>
  <c r="I216" i="1"/>
  <c r="G217" i="1"/>
  <c r="H217" i="1"/>
  <c r="I217" i="1"/>
  <c r="G218" i="1"/>
  <c r="H218" i="1"/>
  <c r="I218" i="1"/>
  <c r="G219" i="1"/>
  <c r="H219" i="1"/>
  <c r="I219" i="1"/>
  <c r="G220" i="1"/>
  <c r="H220" i="1"/>
  <c r="I220" i="1"/>
  <c r="G221" i="1"/>
  <c r="H221" i="1"/>
  <c r="I221" i="1"/>
  <c r="G222" i="1"/>
  <c r="H222" i="1"/>
  <c r="I222" i="1"/>
  <c r="G223" i="1"/>
  <c r="H223" i="1"/>
  <c r="I223" i="1"/>
  <c r="G224" i="1"/>
  <c r="H224" i="1"/>
  <c r="I224" i="1"/>
  <c r="G225" i="1"/>
  <c r="H225" i="1"/>
  <c r="I225" i="1"/>
  <c r="G226" i="1"/>
  <c r="H226" i="1"/>
  <c r="I226" i="1"/>
  <c r="G227" i="1"/>
  <c r="H227" i="1"/>
  <c r="I227" i="1"/>
  <c r="G228" i="1"/>
  <c r="H228" i="1"/>
  <c r="I228" i="1"/>
  <c r="G229" i="1"/>
  <c r="H229" i="1"/>
  <c r="I229" i="1"/>
  <c r="G230" i="1"/>
  <c r="H230" i="1"/>
  <c r="I230" i="1"/>
  <c r="G231" i="1"/>
  <c r="H231" i="1"/>
  <c r="I231" i="1"/>
  <c r="G232" i="1"/>
  <c r="H232" i="1"/>
  <c r="I232" i="1"/>
  <c r="G233" i="1"/>
  <c r="H233" i="1"/>
  <c r="I233" i="1"/>
  <c r="G234" i="1"/>
  <c r="H234" i="1"/>
  <c r="I234" i="1"/>
  <c r="G235" i="1"/>
  <c r="H235" i="1"/>
  <c r="I235" i="1"/>
  <c r="G236" i="1"/>
  <c r="H236" i="1"/>
  <c r="I236" i="1"/>
  <c r="G237" i="1"/>
  <c r="H237" i="1"/>
  <c r="I237" i="1"/>
  <c r="G238" i="1"/>
  <c r="H238" i="1"/>
  <c r="I238" i="1"/>
  <c r="G239" i="1"/>
  <c r="H239" i="1"/>
  <c r="I239" i="1"/>
  <c r="G240" i="1"/>
  <c r="H240" i="1"/>
  <c r="I240" i="1"/>
  <c r="G241" i="1"/>
  <c r="H241" i="1"/>
  <c r="I241" i="1"/>
  <c r="G242" i="1"/>
  <c r="H242" i="1"/>
  <c r="I242" i="1"/>
  <c r="G243" i="1"/>
  <c r="H243" i="1"/>
  <c r="I243" i="1"/>
  <c r="G244" i="1"/>
  <c r="H244" i="1"/>
  <c r="I244" i="1"/>
  <c r="G245" i="1"/>
  <c r="H245" i="1"/>
  <c r="I245" i="1"/>
  <c r="G246" i="1"/>
  <c r="H246" i="1"/>
  <c r="I246" i="1"/>
  <c r="G247" i="1"/>
  <c r="H247" i="1"/>
  <c r="I247" i="1"/>
  <c r="G248" i="1"/>
  <c r="H248" i="1"/>
  <c r="I248" i="1"/>
  <c r="G249" i="1"/>
  <c r="H249" i="1"/>
  <c r="I249" i="1"/>
  <c r="G250" i="1"/>
  <c r="H250" i="1"/>
  <c r="I250" i="1"/>
  <c r="G251" i="1"/>
  <c r="H251" i="1"/>
  <c r="I251" i="1"/>
  <c r="G252" i="1"/>
  <c r="H252" i="1"/>
  <c r="I252" i="1"/>
  <c r="G253" i="1"/>
  <c r="H253" i="1"/>
  <c r="I253" i="1"/>
  <c r="G254" i="1"/>
  <c r="H254" i="1"/>
  <c r="I254" i="1"/>
  <c r="G255" i="1"/>
  <c r="H255" i="1"/>
  <c r="I255" i="1"/>
  <c r="G256" i="1"/>
  <c r="H256" i="1"/>
  <c r="I256" i="1"/>
  <c r="G257" i="1"/>
  <c r="H257" i="1"/>
  <c r="I257" i="1"/>
  <c r="G258" i="1"/>
  <c r="H258" i="1"/>
  <c r="I258" i="1"/>
  <c r="G259" i="1"/>
  <c r="H259" i="1"/>
  <c r="I259" i="1"/>
  <c r="G260" i="1"/>
  <c r="H260" i="1"/>
  <c r="I260" i="1"/>
  <c r="G261" i="1"/>
  <c r="H261" i="1"/>
  <c r="I261" i="1"/>
  <c r="G262" i="1"/>
  <c r="H262" i="1"/>
  <c r="I262" i="1"/>
  <c r="G263" i="1"/>
  <c r="H263" i="1"/>
  <c r="I263" i="1"/>
  <c r="G264" i="1"/>
  <c r="H264" i="1"/>
  <c r="I264" i="1"/>
  <c r="G265" i="1"/>
  <c r="H265" i="1"/>
  <c r="I265" i="1"/>
  <c r="G266" i="1"/>
  <c r="H266" i="1"/>
  <c r="I266" i="1"/>
  <c r="G267" i="1"/>
  <c r="H267" i="1"/>
  <c r="I267" i="1"/>
  <c r="G268" i="1"/>
  <c r="H268" i="1"/>
  <c r="I268" i="1"/>
  <c r="G269" i="1"/>
  <c r="H269" i="1"/>
  <c r="I269" i="1"/>
  <c r="G270" i="1"/>
  <c r="H270" i="1"/>
  <c r="I270" i="1"/>
  <c r="G271" i="1"/>
  <c r="H271" i="1"/>
  <c r="I271" i="1"/>
  <c r="G272" i="1"/>
  <c r="H272" i="1"/>
  <c r="I272" i="1"/>
  <c r="G273" i="1"/>
  <c r="H273" i="1"/>
  <c r="I273" i="1"/>
  <c r="G274" i="1"/>
  <c r="H274" i="1"/>
  <c r="I274" i="1"/>
  <c r="G275" i="1"/>
  <c r="H275" i="1"/>
  <c r="I275" i="1"/>
  <c r="G276" i="1"/>
  <c r="H276" i="1"/>
  <c r="I276" i="1"/>
  <c r="G277" i="1"/>
  <c r="H277" i="1"/>
  <c r="I277" i="1"/>
  <c r="G278" i="1"/>
  <c r="H278" i="1"/>
  <c r="I278" i="1"/>
  <c r="G279" i="1"/>
  <c r="H279" i="1"/>
  <c r="I279" i="1"/>
  <c r="G280" i="1"/>
  <c r="H280" i="1"/>
  <c r="I280" i="1"/>
  <c r="G281" i="1"/>
  <c r="H281" i="1"/>
  <c r="I281" i="1"/>
  <c r="G282" i="1"/>
  <c r="H282" i="1"/>
  <c r="I282" i="1"/>
  <c r="G283" i="1"/>
  <c r="H283" i="1"/>
  <c r="I283" i="1"/>
  <c r="G284" i="1"/>
  <c r="H284" i="1"/>
  <c r="I284" i="1"/>
  <c r="G285" i="1"/>
  <c r="H285" i="1"/>
  <c r="I285" i="1"/>
  <c r="G286" i="1"/>
  <c r="H286" i="1"/>
  <c r="I286" i="1"/>
  <c r="G287" i="1"/>
  <c r="H287" i="1"/>
  <c r="I287" i="1"/>
  <c r="G288" i="1"/>
  <c r="H288" i="1"/>
  <c r="I288" i="1"/>
  <c r="G289" i="1"/>
  <c r="H289" i="1"/>
  <c r="I289" i="1"/>
  <c r="G290" i="1"/>
  <c r="H290" i="1"/>
  <c r="I290" i="1"/>
  <c r="G291" i="1"/>
  <c r="H291" i="1"/>
  <c r="I291" i="1"/>
  <c r="G292" i="1"/>
  <c r="H292" i="1"/>
  <c r="I292" i="1"/>
  <c r="G293" i="1"/>
  <c r="H293" i="1"/>
  <c r="I293" i="1"/>
  <c r="G294" i="1"/>
  <c r="H294" i="1"/>
  <c r="I294" i="1"/>
  <c r="G295" i="1"/>
  <c r="H295" i="1"/>
  <c r="I295" i="1"/>
  <c r="G296" i="1"/>
  <c r="H296" i="1"/>
  <c r="I296" i="1"/>
  <c r="G297" i="1"/>
  <c r="H297" i="1"/>
  <c r="I297" i="1"/>
  <c r="G298" i="1"/>
  <c r="H298" i="1"/>
  <c r="I298" i="1"/>
  <c r="G299" i="1"/>
  <c r="H299" i="1"/>
  <c r="I299" i="1"/>
  <c r="G300" i="1"/>
  <c r="H300" i="1"/>
  <c r="I300" i="1"/>
  <c r="G301" i="1"/>
  <c r="H301" i="1"/>
  <c r="I301" i="1"/>
  <c r="G302" i="1"/>
  <c r="H302" i="1"/>
  <c r="I302" i="1"/>
  <c r="G303" i="1"/>
  <c r="H303" i="1"/>
  <c r="I303" i="1"/>
  <c r="G304" i="1"/>
  <c r="H304" i="1"/>
  <c r="I304" i="1"/>
  <c r="G305" i="1"/>
  <c r="H305" i="1"/>
  <c r="I305" i="1"/>
  <c r="G306" i="1"/>
  <c r="H306" i="1"/>
  <c r="I306" i="1"/>
  <c r="G307" i="1"/>
  <c r="H307" i="1"/>
  <c r="I307" i="1"/>
  <c r="G308" i="1"/>
  <c r="H308" i="1"/>
  <c r="I308" i="1"/>
  <c r="G309" i="1"/>
  <c r="H309" i="1"/>
  <c r="I309" i="1"/>
  <c r="G310" i="1"/>
  <c r="H310" i="1"/>
  <c r="I310" i="1"/>
  <c r="G311" i="1"/>
  <c r="H311" i="1"/>
  <c r="I311" i="1"/>
  <c r="G312" i="1"/>
  <c r="H312" i="1"/>
  <c r="I312" i="1"/>
  <c r="G313" i="1"/>
  <c r="H313" i="1"/>
  <c r="I313" i="1"/>
  <c r="G314" i="1"/>
  <c r="H314" i="1"/>
  <c r="I314" i="1"/>
  <c r="G315" i="1"/>
  <c r="H315" i="1"/>
  <c r="I315" i="1"/>
  <c r="G316" i="1"/>
  <c r="H316" i="1"/>
  <c r="I316" i="1"/>
  <c r="G317" i="1"/>
  <c r="H317" i="1"/>
  <c r="I317" i="1"/>
  <c r="G318" i="1"/>
  <c r="H318" i="1"/>
  <c r="I318" i="1"/>
  <c r="G319" i="1"/>
  <c r="H319" i="1"/>
  <c r="I319" i="1"/>
  <c r="G320" i="1"/>
  <c r="H320" i="1"/>
  <c r="I320" i="1"/>
  <c r="G321" i="1"/>
  <c r="H321" i="1"/>
  <c r="I321" i="1"/>
  <c r="G322" i="1"/>
  <c r="H322" i="1"/>
  <c r="I322" i="1"/>
  <c r="G323" i="1"/>
  <c r="H323" i="1"/>
  <c r="I323" i="1"/>
  <c r="G324" i="1"/>
  <c r="H324" i="1"/>
  <c r="I324" i="1"/>
  <c r="G325" i="1"/>
  <c r="H325" i="1"/>
  <c r="I325" i="1"/>
  <c r="G326" i="1"/>
  <c r="H326" i="1"/>
  <c r="I326" i="1"/>
  <c r="G327" i="1"/>
  <c r="H327" i="1"/>
  <c r="I327" i="1"/>
  <c r="G328" i="1"/>
  <c r="H328" i="1"/>
  <c r="I328" i="1"/>
  <c r="G329" i="1"/>
  <c r="H329" i="1"/>
  <c r="I329" i="1"/>
  <c r="G330" i="1"/>
  <c r="H330" i="1"/>
  <c r="I330" i="1"/>
  <c r="G331" i="1"/>
  <c r="H331" i="1"/>
  <c r="I331" i="1"/>
  <c r="G332" i="1"/>
  <c r="H332" i="1"/>
  <c r="I332" i="1"/>
  <c r="G333" i="1"/>
  <c r="H333" i="1"/>
  <c r="I333" i="1"/>
  <c r="G334" i="1"/>
  <c r="H334" i="1"/>
  <c r="I334" i="1"/>
  <c r="G335" i="1"/>
  <c r="H335" i="1"/>
  <c r="I335" i="1"/>
  <c r="G336" i="1"/>
  <c r="H336" i="1"/>
  <c r="I336" i="1"/>
  <c r="G337" i="1"/>
  <c r="H337" i="1"/>
  <c r="I337" i="1"/>
  <c r="G338" i="1"/>
  <c r="H338" i="1"/>
  <c r="I338" i="1"/>
  <c r="G339" i="1"/>
  <c r="H339" i="1"/>
  <c r="I339" i="1"/>
  <c r="G340" i="1"/>
  <c r="H340" i="1"/>
  <c r="I340" i="1"/>
  <c r="G341" i="1"/>
  <c r="H341" i="1"/>
  <c r="I341" i="1"/>
  <c r="G342" i="1"/>
  <c r="H342" i="1"/>
  <c r="I342" i="1"/>
  <c r="G343" i="1"/>
  <c r="H343" i="1"/>
  <c r="I343" i="1"/>
  <c r="G344" i="1"/>
  <c r="H344" i="1"/>
  <c r="I344" i="1"/>
  <c r="G345" i="1"/>
  <c r="H345" i="1"/>
  <c r="I345" i="1"/>
  <c r="G346" i="1"/>
  <c r="H346" i="1"/>
  <c r="I346" i="1"/>
  <c r="G347" i="1"/>
  <c r="H347" i="1"/>
  <c r="I347" i="1"/>
  <c r="G348" i="1"/>
  <c r="H348" i="1"/>
  <c r="I348" i="1"/>
  <c r="G349" i="1"/>
  <c r="H349" i="1"/>
  <c r="I349" i="1"/>
  <c r="G350" i="1"/>
  <c r="H350" i="1"/>
  <c r="I350" i="1"/>
  <c r="G351" i="1"/>
  <c r="H351" i="1"/>
  <c r="I351" i="1"/>
  <c r="G352" i="1"/>
  <c r="H352" i="1"/>
  <c r="I352" i="1"/>
  <c r="G353" i="1"/>
  <c r="H353" i="1"/>
  <c r="I353" i="1"/>
  <c r="G354" i="1"/>
  <c r="H354" i="1"/>
  <c r="I354" i="1"/>
  <c r="G355" i="1"/>
  <c r="H355" i="1"/>
  <c r="I355" i="1"/>
  <c r="G356" i="1"/>
  <c r="H356" i="1"/>
  <c r="I356" i="1"/>
  <c r="G357" i="1"/>
  <c r="H357" i="1"/>
  <c r="I357" i="1"/>
  <c r="G358" i="1"/>
  <c r="H358" i="1"/>
  <c r="I358" i="1"/>
  <c r="G359" i="1"/>
  <c r="H359" i="1"/>
  <c r="I359" i="1"/>
  <c r="G360" i="1"/>
  <c r="H360" i="1"/>
  <c r="I360" i="1"/>
  <c r="G361" i="1"/>
  <c r="H361" i="1"/>
  <c r="I361" i="1"/>
  <c r="G362" i="1"/>
  <c r="H362" i="1"/>
  <c r="I362" i="1"/>
  <c r="G363" i="1"/>
  <c r="H363" i="1"/>
  <c r="I363" i="1"/>
  <c r="G364" i="1"/>
  <c r="H364" i="1"/>
  <c r="I364" i="1"/>
  <c r="G365" i="1"/>
  <c r="H365" i="1"/>
  <c r="I365" i="1"/>
  <c r="G366" i="1"/>
  <c r="H366" i="1"/>
  <c r="I366" i="1"/>
  <c r="G367" i="1"/>
  <c r="H367" i="1"/>
  <c r="I367" i="1"/>
  <c r="G368" i="1"/>
  <c r="H368" i="1"/>
  <c r="I368" i="1"/>
  <c r="G369" i="1"/>
  <c r="H369" i="1"/>
  <c r="I369" i="1"/>
  <c r="G370" i="1"/>
  <c r="H370" i="1"/>
  <c r="I370" i="1"/>
  <c r="G371" i="1"/>
  <c r="H371" i="1"/>
  <c r="I371" i="1"/>
  <c r="G372" i="1"/>
  <c r="H372" i="1"/>
  <c r="I372" i="1"/>
  <c r="G373" i="1"/>
  <c r="H373" i="1"/>
  <c r="I373" i="1"/>
  <c r="G374" i="1"/>
  <c r="H374" i="1"/>
  <c r="I374" i="1"/>
  <c r="G375" i="1"/>
  <c r="H375" i="1"/>
  <c r="I375" i="1"/>
  <c r="G376" i="1"/>
  <c r="H376" i="1"/>
  <c r="I376" i="1"/>
  <c r="G377" i="1"/>
  <c r="H377" i="1"/>
  <c r="I377" i="1"/>
  <c r="G378" i="1"/>
  <c r="H378" i="1"/>
  <c r="I378" i="1"/>
  <c r="G379" i="1"/>
  <c r="H379" i="1"/>
  <c r="I379" i="1"/>
  <c r="G380" i="1"/>
  <c r="H380" i="1"/>
  <c r="I380" i="1"/>
  <c r="G381" i="1"/>
  <c r="H381" i="1"/>
  <c r="I381" i="1"/>
  <c r="G382" i="1"/>
  <c r="H382" i="1"/>
  <c r="I382" i="1"/>
  <c r="G383" i="1"/>
  <c r="H383" i="1"/>
  <c r="I383" i="1"/>
  <c r="G384" i="1"/>
  <c r="H384" i="1"/>
  <c r="I384" i="1"/>
  <c r="G385" i="1"/>
  <c r="H385" i="1"/>
  <c r="I385" i="1"/>
  <c r="G386" i="1"/>
  <c r="H386" i="1"/>
  <c r="I386" i="1"/>
  <c r="G387" i="1"/>
  <c r="H387" i="1"/>
  <c r="I387" i="1"/>
  <c r="G388" i="1"/>
  <c r="H388" i="1"/>
  <c r="I388" i="1"/>
  <c r="G389" i="1"/>
  <c r="H389" i="1"/>
  <c r="I389" i="1"/>
  <c r="G390" i="1"/>
  <c r="H390" i="1"/>
  <c r="I390" i="1"/>
  <c r="G391" i="1"/>
  <c r="H391" i="1"/>
  <c r="I391" i="1"/>
  <c r="G392" i="1"/>
  <c r="H392" i="1"/>
  <c r="I392" i="1"/>
  <c r="G393" i="1"/>
  <c r="H393" i="1"/>
  <c r="I393" i="1"/>
  <c r="G394" i="1"/>
  <c r="H394" i="1"/>
  <c r="I394" i="1"/>
  <c r="G395" i="1"/>
  <c r="H395" i="1"/>
  <c r="I395" i="1"/>
  <c r="G396" i="1"/>
  <c r="H396" i="1"/>
  <c r="I396" i="1"/>
  <c r="G397" i="1"/>
  <c r="H397" i="1"/>
  <c r="I397" i="1"/>
  <c r="G398" i="1"/>
  <c r="H398" i="1"/>
  <c r="I398" i="1"/>
  <c r="G399" i="1"/>
  <c r="H399" i="1"/>
  <c r="I399" i="1"/>
  <c r="G400" i="1"/>
  <c r="H400" i="1"/>
  <c r="I400" i="1"/>
  <c r="G401" i="1"/>
  <c r="H401" i="1"/>
  <c r="I401" i="1"/>
  <c r="G402" i="1"/>
  <c r="H402" i="1"/>
  <c r="I402" i="1"/>
  <c r="G403" i="1"/>
  <c r="H403" i="1"/>
  <c r="I403" i="1"/>
  <c r="G404" i="1"/>
  <c r="H404" i="1"/>
  <c r="I404" i="1"/>
  <c r="G405" i="1"/>
  <c r="H405" i="1"/>
  <c r="I405" i="1"/>
  <c r="G406" i="1"/>
  <c r="H406" i="1"/>
  <c r="I406" i="1"/>
  <c r="G407" i="1"/>
  <c r="H407" i="1"/>
  <c r="I407" i="1"/>
  <c r="G408" i="1"/>
  <c r="H408" i="1"/>
  <c r="I408" i="1"/>
  <c r="G409" i="1"/>
  <c r="H409" i="1"/>
  <c r="I409" i="1"/>
  <c r="G410" i="1"/>
  <c r="H410" i="1"/>
  <c r="I410" i="1"/>
  <c r="G411" i="1"/>
  <c r="H411" i="1"/>
  <c r="I411" i="1"/>
  <c r="G412" i="1"/>
  <c r="H412" i="1"/>
  <c r="I412" i="1"/>
  <c r="G413" i="1"/>
  <c r="H413" i="1"/>
  <c r="I413" i="1"/>
  <c r="G414" i="1"/>
  <c r="H414" i="1"/>
  <c r="I414" i="1"/>
  <c r="G415" i="1"/>
  <c r="H415" i="1"/>
  <c r="I415" i="1"/>
  <c r="G416" i="1"/>
  <c r="H416" i="1"/>
  <c r="I416" i="1"/>
  <c r="G417" i="1"/>
  <c r="H417" i="1"/>
  <c r="I417" i="1"/>
  <c r="G418" i="1"/>
  <c r="H418" i="1"/>
  <c r="I418" i="1"/>
  <c r="G419" i="1"/>
  <c r="H419" i="1"/>
  <c r="I419" i="1"/>
  <c r="G420" i="1"/>
  <c r="H420" i="1"/>
  <c r="I420" i="1"/>
  <c r="G421" i="1"/>
  <c r="H421" i="1"/>
  <c r="I421" i="1"/>
  <c r="G422" i="1"/>
  <c r="H422" i="1"/>
  <c r="I422" i="1"/>
  <c r="G423" i="1"/>
  <c r="H423" i="1"/>
  <c r="I423" i="1"/>
  <c r="G424" i="1"/>
  <c r="H424" i="1"/>
  <c r="I424" i="1"/>
  <c r="G425" i="1"/>
  <c r="H425" i="1"/>
  <c r="I425" i="1"/>
  <c r="G426" i="1"/>
  <c r="H426" i="1"/>
  <c r="I426" i="1"/>
  <c r="G427" i="1"/>
  <c r="H427" i="1"/>
  <c r="I427" i="1"/>
  <c r="G428" i="1"/>
  <c r="H428" i="1"/>
  <c r="I428" i="1"/>
  <c r="G429" i="1"/>
  <c r="H429" i="1"/>
  <c r="I429" i="1"/>
  <c r="G430" i="1"/>
  <c r="H430" i="1"/>
  <c r="I430" i="1"/>
  <c r="G431" i="1"/>
  <c r="H431" i="1"/>
  <c r="I431" i="1"/>
  <c r="G432" i="1"/>
  <c r="H432" i="1"/>
  <c r="I432" i="1"/>
  <c r="G433" i="1"/>
  <c r="H433" i="1"/>
  <c r="I433" i="1"/>
  <c r="G434" i="1"/>
  <c r="H434" i="1"/>
  <c r="I434" i="1"/>
  <c r="G435" i="1"/>
  <c r="H435" i="1"/>
  <c r="I435" i="1"/>
  <c r="G436" i="1"/>
  <c r="H436" i="1"/>
  <c r="I436" i="1"/>
  <c r="G437" i="1"/>
  <c r="H437" i="1"/>
  <c r="I437" i="1"/>
  <c r="G438" i="1"/>
  <c r="H438" i="1"/>
  <c r="I438" i="1"/>
  <c r="G439" i="1"/>
  <c r="H439" i="1"/>
  <c r="I439" i="1"/>
  <c r="G440" i="1"/>
  <c r="H440" i="1"/>
  <c r="I440" i="1"/>
  <c r="G441" i="1"/>
  <c r="H441" i="1"/>
  <c r="I441" i="1"/>
  <c r="G442" i="1"/>
  <c r="H442" i="1"/>
  <c r="I442" i="1"/>
  <c r="G443" i="1"/>
  <c r="H443" i="1"/>
  <c r="I443" i="1"/>
  <c r="G444" i="1"/>
  <c r="H444" i="1"/>
  <c r="I444" i="1"/>
  <c r="G445" i="1"/>
  <c r="H445" i="1"/>
  <c r="I445" i="1"/>
  <c r="G446" i="1"/>
  <c r="H446" i="1"/>
  <c r="I446" i="1"/>
  <c r="G447" i="1"/>
  <c r="H447" i="1"/>
  <c r="I447" i="1"/>
  <c r="G448" i="1"/>
  <c r="H448" i="1"/>
  <c r="I448" i="1"/>
  <c r="G449" i="1"/>
  <c r="H449" i="1"/>
  <c r="I449" i="1"/>
  <c r="G450" i="1"/>
  <c r="H450" i="1"/>
  <c r="I450" i="1"/>
  <c r="G451" i="1"/>
  <c r="H451" i="1"/>
  <c r="I451" i="1"/>
  <c r="G452" i="1"/>
  <c r="H452" i="1"/>
  <c r="I452" i="1"/>
  <c r="G453" i="1"/>
  <c r="H453" i="1"/>
  <c r="I453" i="1"/>
  <c r="G454" i="1"/>
  <c r="H454" i="1"/>
  <c r="I454" i="1"/>
  <c r="G455" i="1"/>
  <c r="H455" i="1"/>
  <c r="I455" i="1"/>
  <c r="G456" i="1"/>
  <c r="H456" i="1"/>
  <c r="I456" i="1"/>
  <c r="G457" i="1"/>
  <c r="H457" i="1"/>
  <c r="I457" i="1"/>
  <c r="G458" i="1"/>
  <c r="H458" i="1"/>
  <c r="I458" i="1"/>
  <c r="G459" i="1"/>
  <c r="H459" i="1"/>
  <c r="I459" i="1"/>
  <c r="G460" i="1"/>
  <c r="H460" i="1"/>
  <c r="I460" i="1"/>
  <c r="G461" i="1"/>
  <c r="H461" i="1"/>
  <c r="I461" i="1"/>
  <c r="G462" i="1"/>
  <c r="H462" i="1"/>
  <c r="I462" i="1"/>
  <c r="G463" i="1"/>
  <c r="H463" i="1"/>
  <c r="I463" i="1"/>
  <c r="G464" i="1"/>
  <c r="H464" i="1"/>
  <c r="I464" i="1"/>
  <c r="G465" i="1"/>
  <c r="H465" i="1"/>
  <c r="I465" i="1"/>
  <c r="G466" i="1"/>
  <c r="H466" i="1"/>
  <c r="I466" i="1"/>
  <c r="G467" i="1"/>
  <c r="H467" i="1"/>
  <c r="I467" i="1"/>
  <c r="G468" i="1"/>
  <c r="H468" i="1"/>
  <c r="I468" i="1"/>
  <c r="G469" i="1"/>
  <c r="H469" i="1"/>
  <c r="I469" i="1"/>
  <c r="G470" i="1"/>
  <c r="H470" i="1"/>
  <c r="I470" i="1"/>
  <c r="G471" i="1"/>
  <c r="H471" i="1"/>
  <c r="I471" i="1"/>
  <c r="G472" i="1"/>
  <c r="H472" i="1"/>
  <c r="I472" i="1"/>
  <c r="G473" i="1"/>
  <c r="H473" i="1"/>
  <c r="I473" i="1"/>
  <c r="G474" i="1"/>
  <c r="H474" i="1"/>
  <c r="I474" i="1"/>
  <c r="G475" i="1"/>
  <c r="H475" i="1"/>
  <c r="I475" i="1"/>
  <c r="G476" i="1"/>
  <c r="H476" i="1"/>
  <c r="I476" i="1"/>
  <c r="G477" i="1"/>
  <c r="H477" i="1"/>
  <c r="I477" i="1"/>
  <c r="G478" i="1"/>
  <c r="H478" i="1"/>
  <c r="I478" i="1"/>
  <c r="G479" i="1"/>
  <c r="H479" i="1"/>
  <c r="I479" i="1"/>
  <c r="G480" i="1"/>
  <c r="H480" i="1"/>
  <c r="I480" i="1"/>
  <c r="G481" i="1"/>
  <c r="H481" i="1"/>
  <c r="I481" i="1"/>
  <c r="G482" i="1"/>
  <c r="H482" i="1"/>
  <c r="I482" i="1"/>
  <c r="G483" i="1"/>
  <c r="H483" i="1"/>
  <c r="I483" i="1"/>
  <c r="G484" i="1"/>
  <c r="H484" i="1"/>
  <c r="I484" i="1"/>
  <c r="G485" i="1"/>
  <c r="H485" i="1"/>
  <c r="I485" i="1"/>
  <c r="G486" i="1"/>
  <c r="H486" i="1"/>
  <c r="I486" i="1"/>
  <c r="G487" i="1"/>
  <c r="H487" i="1"/>
  <c r="I487" i="1"/>
  <c r="G488" i="1"/>
  <c r="H488" i="1"/>
  <c r="I488" i="1"/>
  <c r="G489" i="1"/>
  <c r="H489" i="1"/>
  <c r="I489" i="1"/>
  <c r="G490" i="1"/>
  <c r="H490" i="1"/>
  <c r="I490" i="1"/>
  <c r="G491" i="1"/>
  <c r="H491" i="1"/>
  <c r="I491" i="1"/>
  <c r="G492" i="1"/>
  <c r="H492" i="1"/>
  <c r="I492" i="1"/>
  <c r="G493" i="1"/>
  <c r="H493" i="1"/>
  <c r="I493" i="1"/>
  <c r="G494" i="1"/>
  <c r="H494" i="1"/>
  <c r="I494" i="1"/>
  <c r="G495" i="1"/>
  <c r="H495" i="1"/>
  <c r="I495" i="1"/>
  <c r="G496" i="1"/>
  <c r="H496" i="1"/>
  <c r="I496" i="1"/>
  <c r="G497" i="1"/>
  <c r="H497" i="1"/>
  <c r="I497" i="1"/>
  <c r="G498" i="1"/>
  <c r="H498" i="1"/>
  <c r="I498" i="1"/>
  <c r="G499" i="1"/>
  <c r="H499" i="1"/>
  <c r="I499" i="1"/>
  <c r="G500" i="1"/>
  <c r="H500" i="1"/>
  <c r="I500" i="1"/>
  <c r="G501" i="1"/>
  <c r="H501" i="1"/>
  <c r="I501" i="1"/>
  <c r="G502" i="1"/>
  <c r="H502" i="1"/>
  <c r="I502" i="1"/>
  <c r="G503" i="1"/>
  <c r="H503" i="1"/>
  <c r="I503" i="1"/>
  <c r="G504" i="1"/>
  <c r="H504" i="1"/>
  <c r="I504" i="1"/>
  <c r="G505" i="1"/>
  <c r="H505" i="1"/>
  <c r="I505" i="1"/>
  <c r="G506" i="1"/>
  <c r="H506" i="1"/>
  <c r="I506" i="1"/>
  <c r="G507" i="1"/>
  <c r="H507" i="1"/>
  <c r="I507" i="1"/>
  <c r="G508" i="1"/>
  <c r="H508" i="1"/>
  <c r="I508" i="1"/>
  <c r="G509" i="1"/>
  <c r="H509" i="1"/>
  <c r="I509" i="1"/>
  <c r="G510" i="1"/>
  <c r="H510" i="1"/>
  <c r="I510" i="1"/>
  <c r="G511" i="1"/>
  <c r="H511" i="1"/>
  <c r="I511" i="1"/>
  <c r="G512" i="1"/>
  <c r="H512" i="1"/>
  <c r="I512" i="1"/>
  <c r="G513" i="1"/>
  <c r="H513" i="1"/>
  <c r="I513" i="1"/>
  <c r="G514" i="1"/>
  <c r="H514" i="1"/>
  <c r="I514" i="1"/>
  <c r="G515" i="1"/>
  <c r="H515" i="1"/>
  <c r="I515" i="1"/>
  <c r="G516" i="1"/>
  <c r="H516" i="1"/>
  <c r="I516" i="1"/>
  <c r="G517" i="1"/>
  <c r="H517" i="1"/>
  <c r="I517" i="1"/>
  <c r="G518" i="1"/>
  <c r="H518" i="1"/>
  <c r="I518" i="1"/>
  <c r="G519" i="1"/>
  <c r="H519" i="1"/>
  <c r="I519" i="1"/>
  <c r="G520" i="1"/>
  <c r="H520" i="1"/>
  <c r="I520" i="1"/>
  <c r="G521" i="1"/>
  <c r="H521" i="1"/>
  <c r="I521" i="1"/>
  <c r="G522" i="1"/>
  <c r="H522" i="1"/>
  <c r="I522" i="1"/>
  <c r="G523" i="1"/>
  <c r="H523" i="1"/>
  <c r="I523" i="1"/>
  <c r="G524" i="1"/>
  <c r="H524" i="1"/>
  <c r="I524" i="1"/>
  <c r="G525" i="1"/>
  <c r="H525" i="1"/>
  <c r="I525" i="1"/>
  <c r="G526" i="1"/>
  <c r="H526" i="1"/>
  <c r="I526" i="1"/>
  <c r="G527" i="1"/>
  <c r="H527" i="1"/>
  <c r="I527" i="1"/>
  <c r="G528" i="1"/>
  <c r="H528" i="1"/>
  <c r="I528" i="1"/>
  <c r="G529" i="1"/>
  <c r="H529" i="1"/>
  <c r="I529" i="1"/>
  <c r="G530" i="1"/>
  <c r="H530" i="1"/>
  <c r="I530" i="1"/>
  <c r="G531" i="1"/>
  <c r="H531" i="1"/>
  <c r="I531" i="1"/>
  <c r="G532" i="1"/>
  <c r="H532" i="1"/>
  <c r="I532" i="1"/>
  <c r="G533" i="1"/>
  <c r="H533" i="1"/>
  <c r="I533" i="1"/>
  <c r="G534" i="1"/>
  <c r="H534" i="1"/>
  <c r="I534" i="1"/>
  <c r="G535" i="1"/>
  <c r="H535" i="1"/>
  <c r="I535" i="1"/>
  <c r="G536" i="1"/>
  <c r="H536" i="1"/>
  <c r="I536" i="1"/>
  <c r="G537" i="1"/>
  <c r="H537" i="1"/>
  <c r="I537" i="1"/>
  <c r="G538" i="1"/>
  <c r="H538" i="1"/>
  <c r="I538" i="1"/>
  <c r="G539" i="1"/>
  <c r="H539" i="1"/>
  <c r="I539" i="1"/>
  <c r="G540" i="1"/>
  <c r="H540" i="1"/>
  <c r="I540" i="1"/>
  <c r="G541" i="1"/>
  <c r="H541" i="1"/>
  <c r="I541" i="1"/>
  <c r="G542" i="1"/>
  <c r="H542" i="1"/>
  <c r="I542" i="1"/>
  <c r="G543" i="1"/>
  <c r="H543" i="1"/>
  <c r="I543" i="1"/>
  <c r="G544" i="1"/>
  <c r="H544" i="1"/>
  <c r="I544" i="1"/>
  <c r="G545" i="1"/>
  <c r="H545" i="1"/>
  <c r="I545" i="1"/>
  <c r="G546" i="1"/>
  <c r="H546" i="1"/>
  <c r="I546" i="1"/>
  <c r="G547" i="1"/>
  <c r="H547" i="1"/>
  <c r="I547" i="1"/>
  <c r="G548" i="1"/>
  <c r="H548" i="1"/>
  <c r="I548" i="1"/>
  <c r="G549" i="1"/>
  <c r="H549" i="1"/>
  <c r="I549" i="1"/>
  <c r="G550" i="1"/>
  <c r="H550" i="1"/>
  <c r="I550" i="1"/>
  <c r="G551" i="1"/>
  <c r="H551" i="1"/>
  <c r="I551" i="1"/>
  <c r="G552" i="1"/>
  <c r="H552" i="1"/>
  <c r="I552" i="1"/>
  <c r="G553" i="1"/>
  <c r="H553" i="1"/>
  <c r="I553" i="1"/>
  <c r="G554" i="1"/>
  <c r="H554" i="1"/>
  <c r="I554" i="1"/>
  <c r="G555" i="1"/>
  <c r="H555" i="1"/>
  <c r="I555" i="1"/>
  <c r="G556" i="1"/>
  <c r="H556" i="1"/>
  <c r="I556" i="1"/>
  <c r="G557" i="1"/>
  <c r="H557" i="1"/>
  <c r="I557" i="1"/>
  <c r="G558" i="1"/>
  <c r="H558" i="1"/>
  <c r="I558" i="1"/>
  <c r="G559" i="1"/>
  <c r="H559" i="1"/>
  <c r="I559" i="1"/>
  <c r="G560" i="1"/>
  <c r="H560" i="1"/>
  <c r="I560" i="1"/>
  <c r="G561" i="1"/>
  <c r="H561" i="1"/>
  <c r="I561" i="1"/>
  <c r="G562" i="1"/>
  <c r="H562" i="1"/>
  <c r="I562" i="1"/>
  <c r="G563" i="1"/>
  <c r="H563" i="1"/>
  <c r="I563" i="1"/>
  <c r="G564" i="1"/>
  <c r="H564" i="1"/>
  <c r="I564" i="1"/>
  <c r="G565" i="1"/>
  <c r="H565" i="1"/>
  <c r="I565" i="1"/>
  <c r="G566" i="1"/>
  <c r="H566" i="1"/>
  <c r="I566" i="1"/>
  <c r="G567" i="1"/>
  <c r="H567" i="1"/>
  <c r="I567" i="1"/>
  <c r="G568" i="1"/>
  <c r="H568" i="1"/>
  <c r="I568" i="1"/>
  <c r="G569" i="1"/>
  <c r="H569" i="1"/>
  <c r="I569" i="1"/>
  <c r="G570" i="1"/>
  <c r="H570" i="1"/>
  <c r="I570" i="1"/>
  <c r="G571" i="1"/>
  <c r="H571" i="1"/>
  <c r="I571" i="1"/>
  <c r="G572" i="1"/>
  <c r="H572" i="1"/>
  <c r="I572" i="1"/>
  <c r="G573" i="1"/>
  <c r="H573" i="1"/>
  <c r="I573" i="1"/>
  <c r="G574" i="1"/>
  <c r="H574" i="1"/>
  <c r="I574" i="1"/>
  <c r="G575" i="1"/>
  <c r="H575" i="1"/>
  <c r="I575" i="1"/>
  <c r="G576" i="1"/>
  <c r="H576" i="1"/>
  <c r="I576" i="1"/>
  <c r="G577" i="1"/>
  <c r="H577" i="1"/>
  <c r="I577" i="1"/>
  <c r="G578" i="1"/>
  <c r="H578" i="1"/>
  <c r="I578" i="1"/>
  <c r="G579" i="1"/>
  <c r="H579" i="1"/>
  <c r="I579" i="1"/>
  <c r="G580" i="1"/>
  <c r="H580" i="1"/>
  <c r="I580" i="1"/>
  <c r="G581" i="1"/>
  <c r="H581" i="1"/>
  <c r="I581" i="1"/>
  <c r="G582" i="1"/>
  <c r="H582" i="1"/>
  <c r="I582" i="1"/>
  <c r="G583" i="1"/>
  <c r="H583" i="1"/>
  <c r="I583" i="1"/>
  <c r="G584" i="1"/>
  <c r="H584" i="1"/>
  <c r="I584" i="1"/>
  <c r="G585" i="1"/>
  <c r="H585" i="1"/>
  <c r="I585" i="1"/>
  <c r="G586" i="1"/>
  <c r="H586" i="1"/>
  <c r="I586" i="1"/>
  <c r="G587" i="1"/>
  <c r="H587" i="1"/>
  <c r="I587" i="1"/>
  <c r="G588" i="1"/>
  <c r="H588" i="1"/>
  <c r="I588" i="1"/>
  <c r="G589" i="1"/>
  <c r="H589" i="1"/>
  <c r="I589" i="1"/>
  <c r="G590" i="1"/>
  <c r="H590" i="1"/>
  <c r="I590" i="1"/>
  <c r="G591" i="1"/>
  <c r="H591" i="1"/>
  <c r="I591" i="1"/>
  <c r="G592" i="1"/>
  <c r="H592" i="1"/>
  <c r="I592" i="1"/>
  <c r="G593" i="1"/>
  <c r="H593" i="1"/>
  <c r="I593" i="1"/>
  <c r="G594" i="1"/>
  <c r="H594" i="1"/>
  <c r="I594" i="1"/>
  <c r="G595" i="1"/>
  <c r="H595" i="1"/>
  <c r="I595" i="1"/>
  <c r="G596" i="1"/>
  <c r="H596" i="1"/>
  <c r="I596" i="1"/>
  <c r="G597" i="1"/>
  <c r="H597" i="1"/>
  <c r="I597" i="1"/>
  <c r="G598" i="1"/>
  <c r="H598" i="1"/>
  <c r="I598" i="1"/>
  <c r="G599" i="1"/>
  <c r="H599" i="1"/>
  <c r="I599" i="1"/>
  <c r="G600" i="1"/>
  <c r="H600" i="1"/>
  <c r="I600" i="1"/>
  <c r="G601" i="1"/>
  <c r="H601" i="1"/>
  <c r="I601" i="1"/>
  <c r="G602" i="1"/>
  <c r="H602" i="1"/>
  <c r="I602" i="1"/>
  <c r="G603" i="1"/>
  <c r="H603" i="1"/>
  <c r="I603" i="1"/>
  <c r="G604" i="1"/>
  <c r="H604" i="1"/>
  <c r="I604" i="1"/>
  <c r="G605" i="1"/>
  <c r="H605" i="1"/>
  <c r="I605" i="1"/>
  <c r="G606" i="1"/>
  <c r="H606" i="1"/>
  <c r="I606" i="1"/>
  <c r="G607" i="1"/>
  <c r="H607" i="1"/>
  <c r="I607" i="1"/>
  <c r="G608" i="1"/>
  <c r="H608" i="1"/>
  <c r="I608" i="1"/>
  <c r="G609" i="1"/>
  <c r="H609" i="1"/>
  <c r="I609" i="1"/>
  <c r="G610" i="1"/>
  <c r="H610" i="1"/>
  <c r="I610" i="1"/>
  <c r="G611" i="1"/>
  <c r="H611" i="1"/>
  <c r="I611" i="1"/>
  <c r="G612" i="1"/>
  <c r="H612" i="1"/>
  <c r="I612" i="1"/>
  <c r="G613" i="1"/>
  <c r="H613" i="1"/>
  <c r="I613" i="1"/>
  <c r="G614" i="1"/>
  <c r="H614" i="1"/>
  <c r="I614" i="1"/>
  <c r="G615" i="1"/>
  <c r="H615" i="1"/>
  <c r="I615" i="1"/>
  <c r="G616" i="1"/>
  <c r="H616" i="1"/>
  <c r="I616" i="1"/>
  <c r="G617" i="1"/>
  <c r="H617" i="1"/>
  <c r="I617" i="1"/>
  <c r="G618" i="1"/>
  <c r="H618" i="1"/>
  <c r="I618" i="1"/>
  <c r="G619" i="1"/>
  <c r="H619" i="1"/>
  <c r="I619" i="1"/>
  <c r="G620" i="1"/>
  <c r="H620" i="1"/>
  <c r="I620" i="1"/>
  <c r="G621" i="1"/>
  <c r="H621" i="1"/>
  <c r="I621" i="1"/>
  <c r="G622" i="1"/>
  <c r="H622" i="1"/>
  <c r="I622" i="1"/>
  <c r="G623" i="1"/>
  <c r="H623" i="1"/>
  <c r="I623" i="1"/>
  <c r="G624" i="1"/>
  <c r="H624" i="1"/>
  <c r="I624" i="1"/>
  <c r="G625" i="1"/>
  <c r="H625" i="1"/>
  <c r="I625" i="1"/>
  <c r="G626" i="1"/>
  <c r="H626" i="1"/>
  <c r="I626" i="1"/>
  <c r="G627" i="1"/>
  <c r="H627" i="1"/>
  <c r="I627" i="1"/>
  <c r="G628" i="1"/>
  <c r="H628" i="1"/>
  <c r="I628" i="1"/>
  <c r="G629" i="1"/>
  <c r="H629" i="1"/>
  <c r="I629" i="1"/>
  <c r="G630" i="1"/>
  <c r="H630" i="1"/>
  <c r="I630" i="1"/>
  <c r="G631" i="1"/>
  <c r="H631" i="1"/>
  <c r="I631" i="1"/>
  <c r="G632" i="1"/>
  <c r="H632" i="1"/>
  <c r="I632" i="1"/>
  <c r="G633" i="1"/>
  <c r="H633" i="1"/>
  <c r="I633" i="1"/>
  <c r="G634" i="1"/>
  <c r="H634" i="1"/>
  <c r="I634" i="1"/>
  <c r="G635" i="1"/>
  <c r="H635" i="1"/>
  <c r="I635" i="1"/>
  <c r="G636" i="1"/>
  <c r="H636" i="1"/>
  <c r="I636" i="1"/>
  <c r="G637" i="1"/>
  <c r="H637" i="1"/>
  <c r="I637" i="1"/>
  <c r="G638" i="1"/>
  <c r="H638" i="1"/>
  <c r="I638" i="1"/>
  <c r="G639" i="1"/>
  <c r="H639" i="1"/>
  <c r="I639" i="1"/>
  <c r="G640" i="1"/>
  <c r="H640" i="1"/>
  <c r="I640" i="1"/>
  <c r="G641" i="1"/>
  <c r="H641" i="1"/>
  <c r="I641" i="1"/>
  <c r="G642" i="1"/>
  <c r="H642" i="1"/>
  <c r="I642" i="1"/>
  <c r="G643" i="1"/>
  <c r="H643" i="1"/>
  <c r="I643" i="1"/>
  <c r="G644" i="1"/>
  <c r="H644" i="1"/>
  <c r="I644" i="1"/>
  <c r="G645" i="1"/>
  <c r="H645" i="1"/>
  <c r="I645" i="1"/>
  <c r="G646" i="1"/>
  <c r="H646" i="1"/>
  <c r="I646" i="1"/>
  <c r="G647" i="1"/>
  <c r="H647" i="1"/>
  <c r="I647" i="1"/>
  <c r="G648" i="1"/>
  <c r="H648" i="1"/>
  <c r="I648" i="1"/>
  <c r="G649" i="1"/>
  <c r="H649" i="1"/>
  <c r="I649" i="1"/>
  <c r="G650" i="1"/>
  <c r="H650" i="1"/>
  <c r="I650" i="1"/>
  <c r="G651" i="1"/>
  <c r="H651" i="1"/>
  <c r="I651" i="1"/>
  <c r="G652" i="1"/>
  <c r="H652" i="1"/>
  <c r="I652" i="1"/>
  <c r="G653" i="1"/>
  <c r="H653" i="1"/>
  <c r="I653" i="1"/>
  <c r="G654" i="1"/>
  <c r="H654" i="1"/>
  <c r="I654" i="1"/>
  <c r="G655" i="1"/>
  <c r="H655" i="1"/>
  <c r="I655" i="1"/>
  <c r="G656" i="1"/>
  <c r="H656" i="1"/>
  <c r="I656" i="1"/>
  <c r="G657" i="1"/>
  <c r="H657" i="1"/>
  <c r="I657" i="1"/>
  <c r="G658" i="1"/>
  <c r="H658" i="1"/>
  <c r="I658" i="1"/>
  <c r="G659" i="1"/>
  <c r="H659" i="1"/>
  <c r="I659" i="1"/>
  <c r="G660" i="1"/>
  <c r="H660" i="1"/>
  <c r="I660" i="1"/>
  <c r="G661" i="1"/>
  <c r="H661" i="1"/>
  <c r="I661" i="1"/>
  <c r="G662" i="1"/>
  <c r="H662" i="1"/>
  <c r="I662" i="1"/>
  <c r="G663" i="1"/>
  <c r="H663" i="1"/>
  <c r="I663" i="1"/>
  <c r="G664" i="1"/>
  <c r="H664" i="1"/>
  <c r="I664" i="1"/>
  <c r="G665" i="1"/>
  <c r="H665" i="1"/>
  <c r="I665" i="1"/>
  <c r="G666" i="1"/>
  <c r="H666" i="1"/>
  <c r="I666" i="1"/>
  <c r="G667" i="1"/>
  <c r="H667" i="1"/>
  <c r="I667" i="1"/>
  <c r="G668" i="1"/>
  <c r="H668" i="1"/>
  <c r="I668" i="1"/>
  <c r="G669" i="1"/>
  <c r="H669" i="1"/>
  <c r="I669" i="1"/>
  <c r="G670" i="1"/>
  <c r="H670" i="1"/>
  <c r="I670" i="1"/>
  <c r="G671" i="1"/>
  <c r="H671" i="1"/>
  <c r="I671" i="1"/>
  <c r="G672" i="1"/>
  <c r="H672" i="1"/>
  <c r="I672" i="1"/>
  <c r="G673" i="1"/>
  <c r="H673" i="1"/>
  <c r="I673" i="1"/>
  <c r="G674" i="1"/>
  <c r="H674" i="1"/>
  <c r="I674" i="1"/>
  <c r="G675" i="1"/>
  <c r="H675" i="1"/>
  <c r="I675" i="1"/>
  <c r="G676" i="1"/>
  <c r="H676" i="1"/>
  <c r="I676" i="1"/>
  <c r="G677" i="1"/>
  <c r="H677" i="1"/>
  <c r="I677" i="1"/>
  <c r="G678" i="1"/>
  <c r="H678" i="1"/>
  <c r="I678" i="1"/>
  <c r="G679" i="1"/>
  <c r="H679" i="1"/>
  <c r="I679" i="1"/>
  <c r="G680" i="1"/>
  <c r="H680" i="1"/>
  <c r="I680" i="1"/>
  <c r="G681" i="1"/>
  <c r="H681" i="1"/>
  <c r="I681" i="1"/>
  <c r="G682" i="1"/>
  <c r="H682" i="1"/>
  <c r="I682" i="1"/>
  <c r="G683" i="1"/>
  <c r="H683" i="1"/>
  <c r="I683" i="1"/>
  <c r="G684" i="1"/>
  <c r="H684" i="1"/>
  <c r="I684" i="1"/>
  <c r="G685" i="1"/>
  <c r="H685" i="1"/>
  <c r="I685" i="1"/>
  <c r="G686" i="1"/>
  <c r="H686" i="1"/>
  <c r="I686" i="1"/>
  <c r="G687" i="1"/>
  <c r="H687" i="1"/>
  <c r="I687" i="1"/>
  <c r="G688" i="1"/>
  <c r="H688" i="1"/>
  <c r="I688" i="1"/>
  <c r="G689" i="1"/>
  <c r="H689" i="1"/>
  <c r="I689" i="1"/>
  <c r="G690" i="1"/>
  <c r="H690" i="1"/>
  <c r="I690" i="1"/>
  <c r="G691" i="1"/>
  <c r="H691" i="1"/>
  <c r="I691" i="1"/>
  <c r="G692" i="1"/>
  <c r="H692" i="1"/>
  <c r="I692" i="1"/>
  <c r="G693" i="1"/>
  <c r="H693" i="1"/>
  <c r="I693" i="1"/>
  <c r="G694" i="1"/>
  <c r="H694" i="1"/>
  <c r="I694" i="1"/>
  <c r="G695" i="1"/>
  <c r="H695" i="1"/>
  <c r="I695" i="1"/>
  <c r="G696" i="1"/>
  <c r="H696" i="1"/>
  <c r="I696" i="1"/>
  <c r="G697" i="1"/>
  <c r="H697" i="1"/>
  <c r="I697" i="1"/>
  <c r="G698" i="1"/>
  <c r="H698" i="1"/>
  <c r="I698" i="1"/>
  <c r="G699" i="1"/>
  <c r="H699" i="1"/>
  <c r="I699" i="1"/>
  <c r="G700" i="1"/>
  <c r="H700" i="1"/>
  <c r="I700" i="1"/>
  <c r="G701" i="1"/>
  <c r="H701" i="1"/>
  <c r="I701" i="1"/>
  <c r="G702" i="1"/>
  <c r="H702" i="1"/>
  <c r="I702" i="1"/>
  <c r="G703" i="1"/>
  <c r="H703" i="1"/>
  <c r="I703" i="1"/>
  <c r="G704" i="1"/>
  <c r="H704" i="1"/>
  <c r="I704" i="1"/>
  <c r="G705" i="1"/>
  <c r="H705" i="1"/>
  <c r="I705" i="1"/>
  <c r="G706" i="1"/>
  <c r="H706" i="1"/>
  <c r="I706" i="1"/>
  <c r="G707" i="1"/>
  <c r="H707" i="1"/>
  <c r="I707" i="1"/>
  <c r="G708" i="1"/>
  <c r="H708" i="1"/>
  <c r="I708" i="1"/>
  <c r="G709" i="1"/>
  <c r="H709" i="1"/>
  <c r="I709" i="1"/>
  <c r="G710" i="1"/>
  <c r="H710" i="1"/>
  <c r="I710" i="1"/>
  <c r="G711" i="1"/>
  <c r="H711" i="1"/>
  <c r="I711" i="1"/>
  <c r="G712" i="1"/>
  <c r="H712" i="1"/>
  <c r="I712" i="1"/>
  <c r="G713" i="1"/>
  <c r="H713" i="1"/>
  <c r="I713" i="1"/>
  <c r="G714" i="1"/>
  <c r="H714" i="1"/>
  <c r="I714" i="1"/>
  <c r="G715" i="1"/>
  <c r="H715" i="1"/>
  <c r="I715" i="1"/>
  <c r="G716" i="1"/>
  <c r="H716" i="1"/>
  <c r="I716" i="1"/>
  <c r="G717" i="1"/>
  <c r="H717" i="1"/>
  <c r="I717" i="1"/>
  <c r="G718" i="1"/>
  <c r="H718" i="1"/>
  <c r="I718" i="1"/>
  <c r="G719" i="1"/>
  <c r="H719" i="1"/>
  <c r="I719" i="1"/>
  <c r="G720" i="1"/>
  <c r="H720" i="1"/>
  <c r="I720" i="1"/>
  <c r="G721" i="1"/>
  <c r="H721" i="1"/>
  <c r="I721" i="1"/>
  <c r="G722" i="1"/>
  <c r="H722" i="1"/>
  <c r="I722" i="1"/>
  <c r="G723" i="1"/>
  <c r="H723" i="1"/>
  <c r="I723" i="1"/>
  <c r="G724" i="1"/>
  <c r="H724" i="1"/>
  <c r="I724" i="1"/>
  <c r="G725" i="1"/>
  <c r="H725" i="1"/>
  <c r="I725" i="1"/>
  <c r="G726" i="1"/>
  <c r="H726" i="1"/>
  <c r="I726" i="1"/>
  <c r="G727" i="1"/>
  <c r="H727" i="1"/>
  <c r="I727" i="1"/>
  <c r="G728" i="1"/>
  <c r="H728" i="1"/>
  <c r="I728" i="1"/>
  <c r="G729" i="1"/>
  <c r="H729" i="1"/>
  <c r="I729" i="1"/>
  <c r="G730" i="1"/>
  <c r="H730" i="1"/>
  <c r="I730" i="1"/>
  <c r="G731" i="1"/>
  <c r="H731" i="1"/>
  <c r="I731" i="1"/>
  <c r="G732" i="1"/>
  <c r="H732" i="1"/>
  <c r="I732" i="1"/>
  <c r="G733" i="1"/>
  <c r="H733" i="1"/>
  <c r="I733" i="1"/>
  <c r="G734" i="1"/>
  <c r="H734" i="1"/>
  <c r="I734" i="1"/>
  <c r="G735" i="1"/>
  <c r="H735" i="1"/>
  <c r="I735" i="1"/>
  <c r="G736" i="1"/>
  <c r="H736" i="1"/>
  <c r="I736" i="1"/>
  <c r="G737" i="1"/>
  <c r="H737" i="1"/>
  <c r="I737" i="1"/>
  <c r="G738" i="1"/>
  <c r="H738" i="1"/>
  <c r="I738" i="1"/>
  <c r="G739" i="1"/>
  <c r="H739" i="1"/>
  <c r="I739" i="1"/>
  <c r="G740" i="1"/>
  <c r="H740" i="1"/>
  <c r="I740" i="1"/>
  <c r="G741" i="1"/>
  <c r="H741" i="1"/>
  <c r="I741" i="1"/>
  <c r="G742" i="1"/>
  <c r="H742" i="1"/>
  <c r="I742" i="1"/>
  <c r="G743" i="1"/>
  <c r="H743" i="1"/>
  <c r="I743" i="1"/>
  <c r="G744" i="1"/>
  <c r="H744" i="1"/>
  <c r="I744" i="1"/>
  <c r="G745" i="1"/>
  <c r="H745" i="1"/>
  <c r="I745" i="1"/>
  <c r="G746" i="1"/>
  <c r="H746" i="1"/>
  <c r="I746" i="1"/>
  <c r="G747" i="1"/>
  <c r="H747" i="1"/>
  <c r="I747" i="1"/>
  <c r="G748" i="1"/>
  <c r="H748" i="1"/>
  <c r="I748" i="1"/>
  <c r="G749" i="1"/>
  <c r="H749" i="1"/>
  <c r="I749" i="1"/>
  <c r="G750" i="1"/>
  <c r="H750" i="1"/>
  <c r="I750" i="1"/>
  <c r="G751" i="1"/>
  <c r="H751" i="1"/>
  <c r="I751" i="1"/>
  <c r="G752" i="1"/>
  <c r="H752" i="1"/>
  <c r="I752" i="1"/>
  <c r="G753" i="1"/>
  <c r="H753" i="1"/>
  <c r="I753" i="1"/>
  <c r="G754" i="1"/>
  <c r="H754" i="1"/>
  <c r="I754" i="1"/>
  <c r="G755" i="1"/>
  <c r="H755" i="1"/>
  <c r="I755" i="1"/>
  <c r="G756" i="1"/>
  <c r="H756" i="1"/>
  <c r="I756" i="1"/>
  <c r="G757" i="1"/>
  <c r="H757" i="1"/>
  <c r="I757" i="1"/>
  <c r="G758" i="1"/>
  <c r="H758" i="1"/>
  <c r="I758" i="1"/>
  <c r="G759" i="1"/>
  <c r="H759" i="1"/>
  <c r="I759" i="1"/>
  <c r="G760" i="1"/>
  <c r="H760" i="1"/>
  <c r="I760" i="1"/>
  <c r="G761" i="1"/>
  <c r="H761" i="1"/>
  <c r="I761" i="1"/>
  <c r="G762" i="1"/>
  <c r="H762" i="1"/>
  <c r="I762" i="1"/>
  <c r="G763" i="1"/>
  <c r="H763" i="1"/>
  <c r="I763" i="1"/>
  <c r="G764" i="1"/>
  <c r="H764" i="1"/>
  <c r="I764" i="1"/>
  <c r="G765" i="1"/>
  <c r="H765" i="1"/>
  <c r="I765" i="1"/>
  <c r="G766" i="1"/>
  <c r="H766" i="1"/>
  <c r="I766" i="1"/>
  <c r="G767" i="1"/>
  <c r="H767" i="1"/>
  <c r="I767" i="1"/>
  <c r="G768" i="1"/>
  <c r="H768" i="1"/>
  <c r="I768" i="1"/>
  <c r="G769" i="1"/>
  <c r="H769" i="1"/>
  <c r="I769" i="1"/>
  <c r="G770" i="1"/>
  <c r="H770" i="1"/>
  <c r="I770" i="1"/>
  <c r="G771" i="1"/>
  <c r="H771" i="1"/>
  <c r="I771" i="1"/>
  <c r="G772" i="1"/>
  <c r="H772" i="1"/>
  <c r="I772" i="1"/>
  <c r="G773" i="1"/>
  <c r="H773" i="1"/>
  <c r="I773" i="1"/>
  <c r="G774" i="1"/>
  <c r="H774" i="1"/>
  <c r="I774" i="1"/>
  <c r="G775" i="1"/>
  <c r="H775" i="1"/>
  <c r="I775" i="1"/>
  <c r="G776" i="1"/>
  <c r="H776" i="1"/>
  <c r="I776" i="1"/>
  <c r="G777" i="1"/>
  <c r="H777" i="1"/>
  <c r="I777" i="1"/>
  <c r="G778" i="1"/>
  <c r="H778" i="1"/>
  <c r="I778" i="1"/>
  <c r="G779" i="1"/>
  <c r="H779" i="1"/>
  <c r="I779" i="1"/>
  <c r="G780" i="1"/>
  <c r="H780" i="1"/>
  <c r="I780" i="1"/>
  <c r="G781" i="1"/>
  <c r="H781" i="1"/>
  <c r="I781" i="1"/>
  <c r="G782" i="1"/>
  <c r="H782" i="1"/>
  <c r="I782" i="1"/>
  <c r="G783" i="1"/>
  <c r="H783" i="1"/>
  <c r="I783" i="1"/>
  <c r="G784" i="1"/>
  <c r="H784" i="1"/>
  <c r="I784" i="1"/>
  <c r="G785" i="1"/>
  <c r="H785" i="1"/>
  <c r="I785" i="1"/>
  <c r="G786" i="1"/>
  <c r="H786" i="1"/>
  <c r="I786" i="1"/>
  <c r="G787" i="1"/>
  <c r="H787" i="1"/>
  <c r="I787" i="1"/>
  <c r="G788" i="1"/>
  <c r="H788" i="1"/>
  <c r="I788" i="1"/>
  <c r="G789" i="1"/>
  <c r="H789" i="1"/>
  <c r="I789" i="1"/>
  <c r="G790" i="1"/>
  <c r="H790" i="1"/>
  <c r="I790" i="1"/>
  <c r="G791" i="1"/>
  <c r="H791" i="1"/>
  <c r="I791" i="1"/>
  <c r="G792" i="1"/>
  <c r="H792" i="1"/>
  <c r="I792" i="1"/>
  <c r="G793" i="1"/>
  <c r="H793" i="1"/>
  <c r="I793" i="1"/>
  <c r="G794" i="1"/>
  <c r="H794" i="1"/>
  <c r="I794" i="1"/>
  <c r="G795" i="1"/>
  <c r="H795" i="1"/>
  <c r="I795" i="1"/>
  <c r="G796" i="1"/>
  <c r="H796" i="1"/>
  <c r="I796" i="1"/>
  <c r="G797" i="1"/>
  <c r="H797" i="1"/>
  <c r="I797" i="1"/>
  <c r="G798" i="1"/>
  <c r="H798" i="1"/>
  <c r="I798" i="1"/>
  <c r="G799" i="1"/>
  <c r="H799" i="1"/>
  <c r="I799" i="1"/>
  <c r="G800" i="1"/>
  <c r="H800" i="1"/>
  <c r="I800" i="1"/>
  <c r="G801" i="1"/>
  <c r="H801" i="1"/>
  <c r="I801" i="1"/>
  <c r="G802" i="1"/>
  <c r="H802" i="1"/>
  <c r="I802" i="1"/>
  <c r="G803" i="1"/>
  <c r="H803" i="1"/>
  <c r="I803" i="1"/>
  <c r="G804" i="1"/>
  <c r="H804" i="1"/>
  <c r="I804" i="1"/>
  <c r="G805" i="1"/>
  <c r="H805" i="1"/>
  <c r="I805" i="1"/>
  <c r="G806" i="1"/>
  <c r="H806" i="1"/>
  <c r="I806" i="1"/>
  <c r="G807" i="1"/>
  <c r="H807" i="1"/>
  <c r="I807" i="1"/>
  <c r="G808" i="1"/>
  <c r="H808" i="1"/>
  <c r="I808" i="1"/>
  <c r="G809" i="1"/>
  <c r="H809" i="1"/>
  <c r="I809" i="1"/>
  <c r="G810" i="1"/>
  <c r="H810" i="1"/>
  <c r="I810" i="1"/>
  <c r="G811" i="1"/>
  <c r="H811" i="1"/>
  <c r="I811" i="1"/>
  <c r="G812" i="1"/>
  <c r="H812" i="1"/>
  <c r="I812" i="1"/>
  <c r="G813" i="1"/>
  <c r="H813" i="1"/>
  <c r="I813" i="1"/>
  <c r="G814" i="1"/>
  <c r="H814" i="1"/>
  <c r="I814" i="1"/>
  <c r="G815" i="1"/>
  <c r="H815" i="1"/>
  <c r="I815" i="1"/>
  <c r="G816" i="1"/>
  <c r="H816" i="1"/>
  <c r="I816" i="1"/>
  <c r="G817" i="1"/>
  <c r="H817" i="1"/>
  <c r="I817" i="1"/>
  <c r="G818" i="1"/>
  <c r="H818" i="1"/>
  <c r="I818" i="1"/>
  <c r="G819" i="1"/>
  <c r="H819" i="1"/>
  <c r="I819" i="1"/>
  <c r="G820" i="1"/>
  <c r="H820" i="1"/>
  <c r="I820" i="1"/>
  <c r="G821" i="1"/>
  <c r="H821" i="1"/>
  <c r="I821" i="1"/>
  <c r="G822" i="1"/>
  <c r="H822" i="1"/>
  <c r="I822" i="1"/>
  <c r="G823" i="1"/>
  <c r="H823" i="1"/>
  <c r="I823" i="1"/>
  <c r="G824" i="1"/>
  <c r="H824" i="1"/>
  <c r="I824" i="1"/>
  <c r="G825" i="1"/>
  <c r="H825" i="1"/>
  <c r="I825" i="1"/>
  <c r="G826" i="1"/>
  <c r="H826" i="1"/>
  <c r="I826" i="1"/>
  <c r="G827" i="1"/>
  <c r="H827" i="1"/>
  <c r="I827" i="1"/>
  <c r="G828" i="1"/>
  <c r="H828" i="1"/>
  <c r="I828" i="1"/>
  <c r="G829" i="1"/>
  <c r="H829" i="1"/>
  <c r="I829" i="1"/>
  <c r="G830" i="1"/>
  <c r="H830" i="1"/>
  <c r="I830" i="1"/>
  <c r="G831" i="1"/>
  <c r="H831" i="1"/>
  <c r="I831" i="1"/>
  <c r="G832" i="1"/>
  <c r="H832" i="1"/>
  <c r="I832" i="1"/>
  <c r="G833" i="1"/>
  <c r="H833" i="1"/>
  <c r="I833" i="1"/>
  <c r="G834" i="1"/>
  <c r="H834" i="1"/>
  <c r="I834" i="1"/>
  <c r="G835" i="1"/>
  <c r="H835" i="1"/>
  <c r="I835" i="1"/>
  <c r="G836" i="1"/>
  <c r="H836" i="1"/>
  <c r="I836" i="1"/>
  <c r="G837" i="1"/>
  <c r="H837" i="1"/>
  <c r="I837" i="1"/>
  <c r="G838" i="1"/>
  <c r="H838" i="1"/>
  <c r="I838" i="1"/>
  <c r="G839" i="1"/>
  <c r="H839" i="1"/>
  <c r="I839" i="1"/>
  <c r="G840" i="1"/>
  <c r="H840" i="1"/>
  <c r="I840" i="1"/>
  <c r="G841" i="1"/>
  <c r="H841" i="1"/>
  <c r="I841" i="1"/>
  <c r="G842" i="1"/>
  <c r="H842" i="1"/>
  <c r="I842" i="1"/>
  <c r="G843" i="1"/>
  <c r="H843" i="1"/>
  <c r="I843" i="1"/>
  <c r="G844" i="1"/>
  <c r="H844" i="1"/>
  <c r="I844" i="1"/>
  <c r="G845" i="1"/>
  <c r="H845" i="1"/>
  <c r="I845" i="1"/>
  <c r="G846" i="1"/>
  <c r="H846" i="1"/>
  <c r="I846" i="1"/>
  <c r="G847" i="1"/>
  <c r="H847" i="1"/>
  <c r="I847" i="1"/>
  <c r="G848" i="1"/>
  <c r="H848" i="1"/>
  <c r="I848" i="1"/>
  <c r="G849" i="1"/>
  <c r="H849" i="1"/>
  <c r="I849" i="1"/>
  <c r="G850" i="1"/>
  <c r="H850" i="1"/>
  <c r="I850" i="1"/>
  <c r="G851" i="1"/>
  <c r="H851" i="1"/>
  <c r="I851" i="1"/>
  <c r="G852" i="1"/>
  <c r="H852" i="1"/>
  <c r="I852" i="1"/>
  <c r="G853" i="1"/>
  <c r="H853" i="1"/>
  <c r="I853" i="1"/>
  <c r="G854" i="1"/>
  <c r="H854" i="1"/>
  <c r="I854" i="1"/>
  <c r="G855" i="1"/>
  <c r="H855" i="1"/>
  <c r="I855" i="1"/>
  <c r="G856" i="1"/>
  <c r="H856" i="1"/>
  <c r="I856" i="1"/>
  <c r="G857" i="1"/>
  <c r="H857" i="1"/>
  <c r="I857" i="1"/>
  <c r="G858" i="1"/>
  <c r="H858" i="1"/>
  <c r="I858" i="1"/>
  <c r="G859" i="1"/>
  <c r="H859" i="1"/>
  <c r="I859" i="1"/>
  <c r="G860" i="1"/>
  <c r="H860" i="1"/>
  <c r="I860" i="1"/>
  <c r="G861" i="1"/>
  <c r="H861" i="1"/>
  <c r="I861" i="1"/>
  <c r="G862" i="1"/>
  <c r="H862" i="1"/>
  <c r="I862" i="1"/>
  <c r="G863" i="1"/>
  <c r="H863" i="1"/>
  <c r="I863" i="1"/>
  <c r="G864" i="1"/>
  <c r="H864" i="1"/>
  <c r="I864" i="1"/>
  <c r="G865" i="1"/>
  <c r="H865" i="1"/>
  <c r="I865" i="1"/>
  <c r="G866" i="1"/>
  <c r="H866" i="1"/>
  <c r="I866" i="1"/>
  <c r="G867" i="1"/>
  <c r="H867" i="1"/>
  <c r="I867" i="1"/>
  <c r="G868" i="1"/>
  <c r="H868" i="1"/>
  <c r="I868" i="1"/>
  <c r="G869" i="1"/>
  <c r="H869" i="1"/>
  <c r="I869" i="1"/>
  <c r="G870" i="1"/>
  <c r="H870" i="1"/>
  <c r="I870" i="1"/>
  <c r="G871" i="1"/>
  <c r="H871" i="1"/>
  <c r="I871" i="1"/>
  <c r="G872" i="1"/>
  <c r="H872" i="1"/>
  <c r="I872" i="1"/>
  <c r="G873" i="1"/>
  <c r="H873" i="1"/>
  <c r="I873" i="1"/>
  <c r="G874" i="1"/>
  <c r="H874" i="1"/>
  <c r="I874" i="1"/>
  <c r="G875" i="1"/>
  <c r="H875" i="1"/>
  <c r="I875" i="1"/>
  <c r="G876" i="1"/>
  <c r="H876" i="1"/>
  <c r="I876" i="1"/>
  <c r="G877" i="1"/>
  <c r="H877" i="1"/>
  <c r="I877" i="1"/>
  <c r="G878" i="1"/>
  <c r="H878" i="1"/>
  <c r="I878" i="1"/>
  <c r="G879" i="1"/>
  <c r="H879" i="1"/>
  <c r="I879" i="1"/>
  <c r="G880" i="1"/>
  <c r="H880" i="1"/>
  <c r="I880" i="1"/>
  <c r="G881" i="1"/>
  <c r="H881" i="1"/>
  <c r="I881" i="1"/>
  <c r="G882" i="1"/>
  <c r="H882" i="1"/>
  <c r="I882" i="1"/>
  <c r="G883" i="1"/>
  <c r="H883" i="1"/>
  <c r="I883" i="1"/>
  <c r="G884" i="1"/>
  <c r="H884" i="1"/>
  <c r="I884" i="1"/>
  <c r="G885" i="1"/>
  <c r="H885" i="1"/>
  <c r="I885" i="1"/>
  <c r="G886" i="1"/>
  <c r="H886" i="1"/>
  <c r="I886" i="1"/>
  <c r="G887" i="1"/>
  <c r="H887" i="1"/>
  <c r="I887" i="1"/>
  <c r="G888" i="1"/>
  <c r="H888" i="1"/>
  <c r="I888" i="1"/>
  <c r="G889" i="1"/>
  <c r="H889" i="1"/>
  <c r="I889" i="1"/>
  <c r="G890" i="1"/>
  <c r="H890" i="1"/>
  <c r="I890" i="1"/>
  <c r="G891" i="1"/>
  <c r="H891" i="1"/>
  <c r="I891" i="1"/>
  <c r="G892" i="1"/>
  <c r="H892" i="1"/>
  <c r="I892" i="1"/>
  <c r="G893" i="1"/>
  <c r="H893" i="1"/>
  <c r="I893" i="1"/>
  <c r="G894" i="1"/>
  <c r="H894" i="1"/>
  <c r="I894" i="1"/>
  <c r="G895" i="1"/>
  <c r="H895" i="1"/>
  <c r="I895" i="1"/>
  <c r="G896" i="1"/>
  <c r="H896" i="1"/>
  <c r="I896" i="1"/>
  <c r="G897" i="1"/>
  <c r="H897" i="1"/>
  <c r="I897" i="1"/>
  <c r="G898" i="1"/>
  <c r="H898" i="1"/>
  <c r="I898" i="1"/>
  <c r="G899" i="1"/>
  <c r="H899" i="1"/>
  <c r="I899" i="1"/>
  <c r="G900" i="1"/>
  <c r="H900" i="1"/>
  <c r="I900" i="1"/>
  <c r="G901" i="1"/>
  <c r="H901" i="1"/>
  <c r="I901" i="1"/>
  <c r="G902" i="1"/>
  <c r="H902" i="1"/>
  <c r="I902" i="1"/>
  <c r="G903" i="1"/>
  <c r="H903" i="1"/>
  <c r="I903" i="1"/>
  <c r="G904" i="1"/>
  <c r="H904" i="1"/>
  <c r="I904" i="1"/>
  <c r="G905" i="1"/>
  <c r="H905" i="1"/>
  <c r="I905" i="1"/>
  <c r="G906" i="1"/>
  <c r="H906" i="1"/>
  <c r="I906" i="1"/>
  <c r="G907" i="1"/>
  <c r="H907" i="1"/>
  <c r="I907" i="1"/>
  <c r="G908" i="1"/>
  <c r="H908" i="1"/>
  <c r="I908" i="1"/>
  <c r="G909" i="1"/>
  <c r="H909" i="1"/>
  <c r="I909" i="1"/>
  <c r="G910" i="1"/>
  <c r="H910" i="1"/>
  <c r="I910" i="1"/>
  <c r="G911" i="1"/>
  <c r="H911" i="1"/>
  <c r="I911" i="1"/>
  <c r="G912" i="1"/>
  <c r="H912" i="1"/>
  <c r="I912" i="1"/>
  <c r="G913" i="1"/>
  <c r="H913" i="1"/>
  <c r="I913" i="1"/>
  <c r="G914" i="1"/>
  <c r="H914" i="1"/>
  <c r="I914" i="1"/>
  <c r="G915" i="1"/>
  <c r="H915" i="1"/>
  <c r="I915" i="1"/>
  <c r="G916" i="1"/>
  <c r="H916" i="1"/>
  <c r="I916" i="1"/>
  <c r="G917" i="1"/>
  <c r="H917" i="1"/>
  <c r="I917" i="1"/>
  <c r="G918" i="1"/>
  <c r="H918" i="1"/>
  <c r="I918" i="1"/>
  <c r="G919" i="1"/>
  <c r="H919" i="1"/>
  <c r="I919" i="1"/>
  <c r="G920" i="1"/>
  <c r="H920" i="1"/>
  <c r="I920" i="1"/>
  <c r="G921" i="1"/>
  <c r="H921" i="1"/>
  <c r="I921" i="1"/>
  <c r="G922" i="1"/>
  <c r="H922" i="1"/>
  <c r="I922" i="1"/>
  <c r="G923" i="1"/>
  <c r="H923" i="1"/>
  <c r="I923" i="1"/>
  <c r="G924" i="1"/>
  <c r="H924" i="1"/>
  <c r="I924" i="1"/>
  <c r="G925" i="1"/>
  <c r="H925" i="1"/>
  <c r="I925" i="1"/>
  <c r="G926" i="1"/>
  <c r="H926" i="1"/>
  <c r="I926" i="1"/>
  <c r="G927" i="1"/>
  <c r="H927" i="1"/>
  <c r="I927" i="1"/>
  <c r="G928" i="1"/>
  <c r="H928" i="1"/>
  <c r="I928" i="1"/>
  <c r="G929" i="1"/>
  <c r="H929" i="1"/>
  <c r="I929" i="1"/>
  <c r="G930" i="1"/>
  <c r="H930" i="1"/>
  <c r="I930" i="1"/>
  <c r="G931" i="1"/>
  <c r="H931" i="1"/>
  <c r="I931" i="1"/>
  <c r="G932" i="1"/>
  <c r="H932" i="1"/>
  <c r="I932" i="1"/>
  <c r="G933" i="1"/>
  <c r="H933" i="1"/>
  <c r="I933" i="1"/>
  <c r="G934" i="1"/>
  <c r="H934" i="1"/>
  <c r="I934" i="1"/>
  <c r="G935" i="1"/>
  <c r="H935" i="1"/>
  <c r="I935" i="1"/>
  <c r="G936" i="1"/>
  <c r="H936" i="1"/>
  <c r="I936" i="1"/>
  <c r="G937" i="1"/>
  <c r="H937" i="1"/>
  <c r="I937" i="1"/>
  <c r="G938" i="1"/>
  <c r="H938" i="1"/>
  <c r="I938" i="1"/>
  <c r="H3" i="1"/>
  <c r="I3" i="1"/>
  <c r="G3" i="1"/>
  <c r="F6" i="1"/>
  <c r="F8" i="1"/>
  <c r="F10" i="1"/>
  <c r="F12" i="1"/>
  <c r="F13" i="1"/>
  <c r="F14" i="1"/>
  <c r="F15" i="1"/>
  <c r="F16" i="1"/>
  <c r="F17" i="1"/>
  <c r="F21" i="1"/>
  <c r="F23" i="1"/>
  <c r="F25" i="1"/>
  <c r="F28" i="1"/>
  <c r="F32" i="1"/>
  <c r="F34" i="1"/>
  <c r="F35" i="1"/>
  <c r="F37" i="1"/>
  <c r="F38" i="1"/>
  <c r="F40" i="1"/>
  <c r="F42" i="1"/>
  <c r="F43" i="1"/>
  <c r="F45" i="1"/>
  <c r="F46" i="1"/>
  <c r="F47" i="1"/>
  <c r="F48" i="1"/>
  <c r="F49" i="1"/>
  <c r="F51" i="1"/>
  <c r="F53" i="1"/>
  <c r="F54" i="1"/>
  <c r="F55" i="1"/>
  <c r="F57" i="1"/>
  <c r="F58" i="1"/>
  <c r="F59" i="1"/>
  <c r="F60" i="1"/>
  <c r="F61" i="1"/>
  <c r="F62" i="1"/>
  <c r="F65" i="1"/>
  <c r="F66" i="1"/>
  <c r="F68" i="1"/>
  <c r="F69" i="1"/>
  <c r="F71" i="1"/>
  <c r="F72" i="1"/>
  <c r="F73" i="1"/>
  <c r="F74" i="1"/>
  <c r="F75" i="1"/>
  <c r="F76" i="1"/>
  <c r="F77" i="1"/>
  <c r="F79" i="1"/>
  <c r="F80" i="1"/>
  <c r="F81" i="1"/>
  <c r="F83" i="1"/>
  <c r="F85" i="1"/>
  <c r="F86" i="1"/>
  <c r="F87" i="1"/>
  <c r="F88" i="1"/>
  <c r="F90" i="1"/>
  <c r="F91" i="1"/>
  <c r="F92" i="1"/>
  <c r="F93" i="1"/>
  <c r="F94" i="1"/>
  <c r="F98" i="1"/>
  <c r="F100" i="1"/>
  <c r="F101" i="1"/>
  <c r="F103" i="1"/>
  <c r="F104" i="1"/>
  <c r="F107" i="1"/>
  <c r="F108" i="1"/>
  <c r="F109" i="1"/>
  <c r="F110" i="1"/>
  <c r="F111" i="1"/>
  <c r="F112" i="1"/>
  <c r="F113" i="1"/>
  <c r="F115" i="1"/>
  <c r="F116" i="1"/>
  <c r="F118" i="1"/>
  <c r="F119" i="1"/>
  <c r="F121" i="1"/>
  <c r="F122" i="1"/>
  <c r="F123" i="1"/>
  <c r="F124" i="1"/>
  <c r="F127" i="1"/>
  <c r="F128" i="1"/>
  <c r="F129" i="1"/>
  <c r="F131" i="1"/>
  <c r="F132" i="1"/>
  <c r="F134" i="1"/>
  <c r="F135" i="1"/>
  <c r="F138" i="1"/>
  <c r="F139" i="1"/>
  <c r="F141" i="1"/>
  <c r="F142" i="1"/>
  <c r="F144" i="1"/>
  <c r="F145" i="1"/>
  <c r="F146" i="1"/>
  <c r="F147" i="1"/>
  <c r="F150" i="1"/>
  <c r="F152" i="1"/>
  <c r="F153" i="1"/>
  <c r="F154" i="1"/>
  <c r="F156" i="1"/>
  <c r="F157" i="1"/>
  <c r="F158" i="1"/>
  <c r="F159" i="1"/>
  <c r="F160" i="1"/>
  <c r="F162" i="1"/>
  <c r="F163" i="1"/>
  <c r="F165" i="1"/>
  <c r="F166" i="1"/>
  <c r="F167" i="1"/>
  <c r="F168" i="1"/>
  <c r="F172" i="1"/>
  <c r="F173" i="1"/>
  <c r="F175" i="1"/>
  <c r="F177" i="1"/>
  <c r="F178" i="1"/>
  <c r="F180" i="1"/>
  <c r="F182" i="1"/>
  <c r="F183" i="1"/>
  <c r="F185" i="1"/>
  <c r="F187" i="1"/>
  <c r="F188" i="1"/>
  <c r="F189" i="1"/>
  <c r="F193" i="1"/>
  <c r="F194" i="1"/>
  <c r="F195" i="1"/>
  <c r="F197" i="1"/>
  <c r="F198" i="1"/>
  <c r="F199" i="1"/>
  <c r="F200" i="1"/>
  <c r="F201" i="1"/>
  <c r="F202" i="1"/>
  <c r="F203" i="1"/>
  <c r="F206" i="1"/>
  <c r="F207" i="1"/>
  <c r="F208" i="1"/>
  <c r="F210" i="1"/>
  <c r="F211" i="1"/>
  <c r="F212" i="1"/>
  <c r="F214" i="1"/>
  <c r="F215" i="1"/>
  <c r="F217" i="1"/>
  <c r="F218" i="1"/>
  <c r="F219" i="1"/>
  <c r="F220" i="1"/>
  <c r="F222" i="1"/>
  <c r="F223" i="1"/>
  <c r="F226" i="1"/>
  <c r="F227" i="1"/>
  <c r="F229" i="1"/>
  <c r="F230" i="1"/>
  <c r="F231" i="1"/>
  <c r="F233" i="1"/>
  <c r="F234" i="1"/>
  <c r="F235" i="1"/>
  <c r="F236" i="1"/>
  <c r="F237" i="1"/>
  <c r="F238" i="1"/>
  <c r="F239" i="1"/>
  <c r="F243" i="1"/>
  <c r="F247" i="1"/>
  <c r="F248" i="1"/>
  <c r="F249" i="1"/>
  <c r="F250" i="1"/>
  <c r="F253" i="1"/>
  <c r="F255" i="1"/>
  <c r="F256" i="1"/>
  <c r="F258" i="1"/>
  <c r="F259" i="1"/>
  <c r="F262" i="1"/>
  <c r="F263" i="1"/>
  <c r="F264" i="1"/>
  <c r="F265" i="1"/>
  <c r="F267" i="1"/>
  <c r="F268" i="1"/>
  <c r="F269" i="1"/>
  <c r="F272" i="1"/>
  <c r="F273" i="1"/>
  <c r="F274" i="1"/>
  <c r="F276" i="1"/>
  <c r="F277" i="1"/>
  <c r="F278" i="1"/>
  <c r="F279" i="1"/>
  <c r="F280" i="1"/>
  <c r="F281" i="1"/>
  <c r="F282" i="1"/>
  <c r="F284" i="1"/>
  <c r="F288" i="1"/>
  <c r="F289" i="1"/>
  <c r="F292" i="1"/>
  <c r="F293" i="1"/>
  <c r="F294" i="1"/>
  <c r="F295" i="1"/>
  <c r="F296" i="1"/>
  <c r="F297" i="1"/>
  <c r="F298" i="1"/>
  <c r="F300" i="1"/>
  <c r="F302" i="1"/>
  <c r="F303" i="1"/>
  <c r="F306" i="1"/>
  <c r="F307" i="1"/>
  <c r="F309" i="1"/>
  <c r="F310" i="1"/>
  <c r="F311" i="1"/>
  <c r="F312" i="1"/>
  <c r="F314" i="1"/>
  <c r="F315" i="1"/>
  <c r="F316" i="1"/>
  <c r="F317" i="1"/>
  <c r="F318" i="1"/>
  <c r="F319" i="1"/>
  <c r="F320" i="1"/>
  <c r="F321" i="1"/>
  <c r="F323" i="1"/>
  <c r="F327" i="1"/>
  <c r="F328" i="1"/>
  <c r="F329" i="1"/>
  <c r="F330" i="1"/>
  <c r="F331" i="1"/>
  <c r="F332" i="1"/>
  <c r="F333" i="1"/>
  <c r="F334" i="1"/>
  <c r="F335" i="1"/>
  <c r="F337" i="1"/>
  <c r="F338" i="1"/>
  <c r="F339" i="1"/>
  <c r="F340" i="1"/>
  <c r="F341" i="1"/>
  <c r="F342" i="1"/>
  <c r="F345" i="1"/>
  <c r="F348" i="1"/>
  <c r="F349" i="1"/>
  <c r="F350" i="1"/>
  <c r="F351" i="1"/>
  <c r="F352" i="1"/>
  <c r="F353" i="1"/>
  <c r="F355" i="1"/>
  <c r="F358" i="1"/>
  <c r="F359" i="1"/>
  <c r="F362" i="1"/>
  <c r="F364" i="1"/>
  <c r="F367" i="1"/>
  <c r="F368" i="1"/>
  <c r="F370" i="1"/>
  <c r="F371" i="1"/>
  <c r="F372" i="1"/>
  <c r="F376" i="1"/>
  <c r="F377" i="1"/>
  <c r="F378" i="1"/>
  <c r="F379" i="1"/>
  <c r="F380" i="1"/>
  <c r="F381" i="1"/>
  <c r="F382" i="1"/>
  <c r="F385" i="1"/>
  <c r="F387" i="1"/>
  <c r="F388" i="1"/>
  <c r="F390" i="1"/>
  <c r="F393" i="1"/>
  <c r="F394" i="1"/>
  <c r="F395" i="1"/>
  <c r="F396" i="1"/>
  <c r="F397" i="1"/>
  <c r="F399" i="1"/>
  <c r="F404" i="1"/>
  <c r="F405" i="1"/>
  <c r="F408" i="1"/>
  <c r="F409" i="1"/>
  <c r="F410" i="1"/>
  <c r="F411" i="1"/>
  <c r="F412" i="1"/>
  <c r="F414" i="1"/>
  <c r="F416" i="1"/>
  <c r="F417" i="1"/>
  <c r="F418" i="1"/>
  <c r="F419" i="1"/>
  <c r="F420" i="1"/>
  <c r="F424" i="1"/>
  <c r="F426" i="1"/>
  <c r="F427" i="1"/>
  <c r="F428" i="1"/>
  <c r="F430" i="1"/>
  <c r="F432" i="1"/>
  <c r="F433" i="1"/>
  <c r="F435" i="1"/>
  <c r="F437" i="1"/>
  <c r="F438" i="1"/>
  <c r="F439" i="1"/>
  <c r="F443" i="1"/>
  <c r="F444" i="1"/>
  <c r="F445" i="1"/>
  <c r="F448" i="1"/>
  <c r="F449" i="1"/>
  <c r="F451" i="1"/>
  <c r="F453" i="1"/>
  <c r="F454" i="1"/>
  <c r="F456" i="1"/>
  <c r="F458" i="1"/>
  <c r="F459" i="1"/>
  <c r="F460" i="1"/>
  <c r="F461" i="1"/>
  <c r="F464" i="1"/>
  <c r="F465" i="1"/>
  <c r="F466" i="1"/>
  <c r="F467" i="1"/>
  <c r="F468" i="1"/>
  <c r="F473" i="1"/>
  <c r="F474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2" i="1"/>
  <c r="F493" i="1"/>
  <c r="F494" i="1"/>
  <c r="F495" i="1"/>
  <c r="F496" i="1"/>
  <c r="F498" i="1"/>
  <c r="F499" i="1"/>
  <c r="F500" i="1"/>
  <c r="F501" i="1"/>
  <c r="F502" i="1"/>
  <c r="F504" i="1"/>
  <c r="F505" i="1"/>
  <c r="F509" i="1"/>
  <c r="F510" i="1"/>
  <c r="F511" i="1"/>
  <c r="F512" i="1"/>
  <c r="F514" i="1"/>
  <c r="F515" i="1"/>
  <c r="F517" i="1"/>
  <c r="F518" i="1"/>
  <c r="F519" i="1"/>
  <c r="F520" i="1"/>
  <c r="F521" i="1"/>
  <c r="F522" i="1"/>
  <c r="F525" i="1"/>
  <c r="F526" i="1"/>
  <c r="F527" i="1"/>
  <c r="F528" i="1"/>
  <c r="F530" i="1"/>
  <c r="F531" i="1"/>
  <c r="F532" i="1"/>
  <c r="F534" i="1"/>
  <c r="F535" i="1"/>
  <c r="F536" i="1"/>
  <c r="F537" i="1"/>
  <c r="F538" i="1"/>
  <c r="F540" i="1"/>
  <c r="F541" i="1"/>
  <c r="F542" i="1"/>
  <c r="F543" i="1"/>
  <c r="F544" i="1"/>
  <c r="F545" i="1"/>
  <c r="F548" i="1"/>
  <c r="F549" i="1"/>
  <c r="F550" i="1"/>
  <c r="F551" i="1"/>
  <c r="F552" i="1"/>
  <c r="F553" i="1"/>
  <c r="F554" i="1"/>
  <c r="F555" i="1"/>
  <c r="F556" i="1"/>
  <c r="F559" i="1"/>
  <c r="F560" i="1"/>
  <c r="F562" i="1"/>
  <c r="F564" i="1"/>
  <c r="F565" i="1"/>
  <c r="F567" i="1"/>
  <c r="F569" i="1"/>
  <c r="F571" i="1"/>
  <c r="F572" i="1"/>
  <c r="F573" i="1"/>
  <c r="F574" i="1"/>
  <c r="F577" i="1"/>
  <c r="F580" i="1"/>
  <c r="F582" i="1"/>
  <c r="F583" i="1"/>
  <c r="F584" i="1"/>
  <c r="F585" i="1"/>
  <c r="F587" i="1"/>
  <c r="F588" i="1"/>
  <c r="F589" i="1"/>
  <c r="F590" i="1"/>
  <c r="F593" i="1"/>
  <c r="F594" i="1"/>
  <c r="F598" i="1"/>
  <c r="F600" i="1"/>
  <c r="F603" i="1"/>
  <c r="F610" i="1"/>
  <c r="F615" i="1"/>
  <c r="F616" i="1"/>
  <c r="F618" i="1"/>
  <c r="F619" i="1"/>
  <c r="F622" i="1"/>
  <c r="F625" i="1"/>
  <c r="F626" i="1"/>
  <c r="F627" i="1"/>
  <c r="F628" i="1"/>
  <c r="F629" i="1"/>
  <c r="F630" i="1"/>
  <c r="F631" i="1"/>
  <c r="F632" i="1"/>
  <c r="F633" i="1"/>
  <c r="F637" i="1"/>
  <c r="F638" i="1"/>
  <c r="F640" i="1"/>
  <c r="F641" i="1"/>
  <c r="F642" i="1"/>
  <c r="F643" i="1"/>
  <c r="F644" i="1"/>
  <c r="F646" i="1"/>
  <c r="F649" i="1"/>
  <c r="F650" i="1"/>
  <c r="F651" i="1"/>
  <c r="F652" i="1"/>
  <c r="F653" i="1"/>
  <c r="F657" i="1"/>
  <c r="F658" i="1"/>
  <c r="F660" i="1"/>
  <c r="F663" i="1"/>
  <c r="F665" i="1"/>
  <c r="F667" i="1"/>
  <c r="F668" i="1"/>
  <c r="F670" i="1"/>
  <c r="F672" i="1"/>
  <c r="F673" i="1"/>
  <c r="F674" i="1"/>
  <c r="F675" i="1"/>
  <c r="F678" i="1"/>
  <c r="F680" i="1"/>
  <c r="F682" i="1"/>
  <c r="F684" i="1"/>
  <c r="F687" i="1"/>
  <c r="F689" i="1"/>
  <c r="F690" i="1"/>
  <c r="F691" i="1"/>
  <c r="F693" i="1"/>
  <c r="F694" i="1"/>
  <c r="F695" i="1"/>
  <c r="F696" i="1"/>
  <c r="F697" i="1"/>
  <c r="F700" i="1"/>
  <c r="F703" i="1"/>
  <c r="F708" i="1"/>
  <c r="F709" i="1"/>
  <c r="F710" i="1"/>
  <c r="F711" i="1"/>
  <c r="F712" i="1"/>
  <c r="F713" i="1"/>
  <c r="F714" i="1"/>
  <c r="F716" i="1"/>
  <c r="F717" i="1"/>
  <c r="F718" i="1"/>
  <c r="F719" i="1"/>
  <c r="F720" i="1"/>
  <c r="F722" i="1"/>
  <c r="F724" i="1"/>
  <c r="F726" i="1"/>
  <c r="F728" i="1"/>
  <c r="F733" i="1"/>
  <c r="F735" i="1"/>
  <c r="F738" i="1"/>
  <c r="F739" i="1"/>
  <c r="F740" i="1"/>
  <c r="F741" i="1"/>
  <c r="F743" i="1"/>
  <c r="F744" i="1"/>
  <c r="F745" i="1"/>
  <c r="F746" i="1"/>
  <c r="F750" i="1"/>
  <c r="F752" i="1"/>
  <c r="F753" i="1"/>
  <c r="F754" i="1"/>
  <c r="F755" i="1"/>
  <c r="F756" i="1"/>
  <c r="F759" i="1"/>
  <c r="F760" i="1"/>
  <c r="F761" i="1"/>
  <c r="F762" i="1"/>
  <c r="F763" i="1"/>
  <c r="F765" i="1"/>
  <c r="F766" i="1"/>
  <c r="F771" i="1"/>
  <c r="F772" i="1"/>
  <c r="F775" i="1"/>
  <c r="F776" i="1"/>
  <c r="F777" i="1"/>
  <c r="F780" i="1"/>
  <c r="F781" i="1"/>
  <c r="F782" i="1"/>
  <c r="F784" i="1"/>
  <c r="F786" i="1"/>
  <c r="F787" i="1"/>
  <c r="F788" i="1"/>
  <c r="F789" i="1"/>
  <c r="F795" i="1"/>
  <c r="F797" i="1"/>
  <c r="F801" i="1"/>
  <c r="F802" i="1"/>
  <c r="F804" i="1"/>
  <c r="F805" i="1"/>
  <c r="F806" i="1"/>
  <c r="F807" i="1"/>
  <c r="F808" i="1"/>
  <c r="F810" i="1"/>
  <c r="F811" i="1"/>
  <c r="F814" i="1"/>
  <c r="F815" i="1"/>
  <c r="F817" i="1"/>
  <c r="F818" i="1"/>
  <c r="F819" i="1"/>
  <c r="F820" i="1"/>
  <c r="F821" i="1"/>
  <c r="F822" i="1"/>
  <c r="F824" i="1"/>
  <c r="F825" i="1"/>
  <c r="F827" i="1"/>
  <c r="F828" i="1"/>
  <c r="F829" i="1"/>
  <c r="F831" i="1"/>
  <c r="F835" i="1"/>
  <c r="F836" i="1"/>
  <c r="F838" i="1"/>
  <c r="F839" i="1"/>
  <c r="F842" i="1"/>
  <c r="F843" i="1"/>
  <c r="F844" i="1"/>
  <c r="F845" i="1"/>
  <c r="F847" i="1"/>
  <c r="F848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7" i="1"/>
  <c r="F868" i="1"/>
  <c r="F869" i="1"/>
  <c r="F870" i="1"/>
  <c r="F873" i="1"/>
  <c r="F875" i="1"/>
  <c r="F876" i="1"/>
  <c r="F878" i="1"/>
  <c r="F880" i="1"/>
  <c r="F882" i="1"/>
  <c r="F883" i="1"/>
  <c r="F884" i="1"/>
  <c r="F885" i="1"/>
  <c r="F886" i="1"/>
  <c r="F887" i="1"/>
  <c r="F892" i="1"/>
  <c r="F893" i="1"/>
  <c r="F895" i="1"/>
  <c r="F897" i="1"/>
  <c r="F901" i="1"/>
  <c r="F902" i="1"/>
  <c r="F905" i="1"/>
  <c r="F906" i="1"/>
  <c r="F908" i="1"/>
  <c r="F910" i="1"/>
  <c r="F911" i="1"/>
  <c r="F913" i="1"/>
  <c r="F916" i="1"/>
  <c r="F918" i="1"/>
  <c r="F920" i="1"/>
  <c r="F921" i="1"/>
  <c r="F922" i="1"/>
  <c r="F923" i="1"/>
  <c r="F924" i="1"/>
  <c r="F926" i="1"/>
  <c r="F927" i="1"/>
  <c r="F928" i="1"/>
  <c r="F937" i="1"/>
  <c r="F929" i="1"/>
  <c r="F930" i="1"/>
  <c r="F935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E105" i="1"/>
  <c r="D106" i="1"/>
  <c r="E106" i="1"/>
  <c r="D107" i="1"/>
  <c r="E107" i="1"/>
  <c r="D108" i="1"/>
  <c r="E108" i="1"/>
  <c r="D109" i="1"/>
  <c r="E109" i="1"/>
  <c r="D110" i="1"/>
  <c r="E110" i="1"/>
  <c r="D111" i="1"/>
  <c r="E111" i="1"/>
  <c r="D112" i="1"/>
  <c r="E112" i="1"/>
  <c r="D113" i="1"/>
  <c r="E113" i="1"/>
  <c r="D114" i="1"/>
  <c r="E114" i="1"/>
  <c r="D115" i="1"/>
  <c r="E115" i="1"/>
  <c r="D116" i="1"/>
  <c r="E116" i="1"/>
  <c r="D117" i="1"/>
  <c r="E117" i="1"/>
  <c r="D118" i="1"/>
  <c r="E118" i="1"/>
  <c r="D119" i="1"/>
  <c r="E119" i="1"/>
  <c r="D120" i="1"/>
  <c r="E120" i="1"/>
  <c r="D121" i="1"/>
  <c r="E121" i="1"/>
  <c r="D122" i="1"/>
  <c r="E122" i="1"/>
  <c r="D123" i="1"/>
  <c r="E123" i="1"/>
  <c r="D124" i="1"/>
  <c r="E124" i="1"/>
  <c r="D125" i="1"/>
  <c r="E125" i="1"/>
  <c r="D126" i="1"/>
  <c r="E126" i="1"/>
  <c r="D127" i="1"/>
  <c r="E127" i="1"/>
  <c r="D128" i="1"/>
  <c r="E128" i="1"/>
  <c r="D129" i="1"/>
  <c r="E129" i="1"/>
  <c r="D130" i="1"/>
  <c r="E130" i="1"/>
  <c r="D131" i="1"/>
  <c r="E131" i="1"/>
  <c r="D132" i="1"/>
  <c r="E132" i="1"/>
  <c r="D133" i="1"/>
  <c r="E133" i="1"/>
  <c r="D134" i="1"/>
  <c r="E134" i="1"/>
  <c r="D135" i="1"/>
  <c r="E135" i="1"/>
  <c r="D136" i="1"/>
  <c r="E136" i="1"/>
  <c r="D137" i="1"/>
  <c r="E137" i="1"/>
  <c r="D138" i="1"/>
  <c r="E138" i="1"/>
  <c r="D139" i="1"/>
  <c r="E139" i="1"/>
  <c r="D140" i="1"/>
  <c r="E140" i="1"/>
  <c r="D141" i="1"/>
  <c r="E141" i="1"/>
  <c r="D142" i="1"/>
  <c r="E142" i="1"/>
  <c r="D143" i="1"/>
  <c r="E143" i="1"/>
  <c r="D144" i="1"/>
  <c r="E144" i="1"/>
  <c r="D145" i="1"/>
  <c r="E145" i="1"/>
  <c r="D146" i="1"/>
  <c r="E146" i="1"/>
  <c r="D147" i="1"/>
  <c r="E147" i="1"/>
  <c r="D148" i="1"/>
  <c r="E148" i="1"/>
  <c r="D149" i="1"/>
  <c r="E149" i="1"/>
  <c r="D150" i="1"/>
  <c r="E150" i="1"/>
  <c r="D151" i="1"/>
  <c r="E151" i="1"/>
  <c r="D152" i="1"/>
  <c r="E152" i="1"/>
  <c r="D153" i="1"/>
  <c r="E153" i="1"/>
  <c r="D154" i="1"/>
  <c r="E154" i="1"/>
  <c r="D155" i="1"/>
  <c r="E155" i="1"/>
  <c r="D156" i="1"/>
  <c r="E156" i="1"/>
  <c r="D157" i="1"/>
  <c r="E157" i="1"/>
  <c r="D158" i="1"/>
  <c r="E158" i="1"/>
  <c r="D159" i="1"/>
  <c r="E159" i="1"/>
  <c r="D160" i="1"/>
  <c r="E160" i="1"/>
  <c r="D161" i="1"/>
  <c r="E161" i="1"/>
  <c r="D162" i="1"/>
  <c r="E162" i="1"/>
  <c r="D163" i="1"/>
  <c r="E163" i="1"/>
  <c r="D164" i="1"/>
  <c r="E164" i="1"/>
  <c r="D165" i="1"/>
  <c r="E165" i="1"/>
  <c r="D166" i="1"/>
  <c r="E166" i="1"/>
  <c r="D167" i="1"/>
  <c r="E167" i="1"/>
  <c r="D168" i="1"/>
  <c r="E168" i="1"/>
  <c r="D169" i="1"/>
  <c r="E169" i="1"/>
  <c r="D170" i="1"/>
  <c r="E170" i="1"/>
  <c r="D171" i="1"/>
  <c r="E171" i="1"/>
  <c r="D172" i="1"/>
  <c r="E172" i="1"/>
  <c r="D173" i="1"/>
  <c r="E173" i="1"/>
  <c r="D174" i="1"/>
  <c r="E174" i="1"/>
  <c r="D175" i="1"/>
  <c r="E175" i="1"/>
  <c r="D176" i="1"/>
  <c r="E176" i="1"/>
  <c r="D177" i="1"/>
  <c r="E177" i="1"/>
  <c r="D178" i="1"/>
  <c r="E178" i="1"/>
  <c r="D179" i="1"/>
  <c r="E179" i="1"/>
  <c r="D180" i="1"/>
  <c r="E180" i="1"/>
  <c r="D181" i="1"/>
  <c r="E181" i="1"/>
  <c r="D182" i="1"/>
  <c r="E182" i="1"/>
  <c r="D183" i="1"/>
  <c r="E183" i="1"/>
  <c r="D184" i="1"/>
  <c r="E184" i="1"/>
  <c r="D185" i="1"/>
  <c r="E185" i="1"/>
  <c r="D186" i="1"/>
  <c r="E186" i="1"/>
  <c r="D187" i="1"/>
  <c r="E187" i="1"/>
  <c r="D188" i="1"/>
  <c r="E188" i="1"/>
  <c r="D189" i="1"/>
  <c r="E189" i="1"/>
  <c r="E190" i="1"/>
  <c r="D191" i="1"/>
  <c r="E191" i="1"/>
  <c r="D192" i="1"/>
  <c r="E192" i="1"/>
  <c r="D193" i="1"/>
  <c r="E193" i="1"/>
  <c r="D194" i="1"/>
  <c r="E194" i="1"/>
  <c r="D195" i="1"/>
  <c r="E195" i="1"/>
  <c r="D196" i="1"/>
  <c r="E196" i="1"/>
  <c r="D197" i="1"/>
  <c r="E197" i="1"/>
  <c r="D198" i="1"/>
  <c r="E198" i="1"/>
  <c r="D199" i="1"/>
  <c r="E199" i="1"/>
  <c r="D200" i="1"/>
  <c r="E200" i="1"/>
  <c r="D201" i="1"/>
  <c r="E201" i="1"/>
  <c r="D202" i="1"/>
  <c r="E202" i="1"/>
  <c r="D203" i="1"/>
  <c r="E203" i="1"/>
  <c r="D204" i="1"/>
  <c r="E204" i="1"/>
  <c r="D205" i="1"/>
  <c r="E205" i="1"/>
  <c r="D206" i="1"/>
  <c r="E206" i="1"/>
  <c r="D207" i="1"/>
  <c r="E207" i="1"/>
  <c r="D208" i="1"/>
  <c r="E208" i="1"/>
  <c r="D209" i="1"/>
  <c r="E209" i="1"/>
  <c r="D210" i="1"/>
  <c r="E210" i="1"/>
  <c r="D211" i="1"/>
  <c r="E211" i="1"/>
  <c r="D212" i="1"/>
  <c r="E212" i="1"/>
  <c r="D213" i="1"/>
  <c r="E213" i="1"/>
  <c r="D214" i="1"/>
  <c r="E214" i="1"/>
  <c r="D215" i="1"/>
  <c r="E215" i="1"/>
  <c r="D216" i="1"/>
  <c r="E216" i="1"/>
  <c r="D217" i="1"/>
  <c r="E217" i="1"/>
  <c r="D218" i="1"/>
  <c r="E218" i="1"/>
  <c r="D219" i="1"/>
  <c r="E219" i="1"/>
  <c r="D220" i="1"/>
  <c r="E220" i="1"/>
  <c r="D221" i="1"/>
  <c r="E221" i="1"/>
  <c r="D222" i="1"/>
  <c r="E222" i="1"/>
  <c r="D223" i="1"/>
  <c r="E223" i="1"/>
  <c r="D224" i="1"/>
  <c r="E224" i="1"/>
  <c r="D225" i="1"/>
  <c r="E225" i="1"/>
  <c r="D226" i="1"/>
  <c r="E226" i="1"/>
  <c r="D227" i="1"/>
  <c r="E227" i="1"/>
  <c r="D228" i="1"/>
  <c r="E228" i="1"/>
  <c r="D229" i="1"/>
  <c r="E229" i="1"/>
  <c r="D230" i="1"/>
  <c r="E230" i="1"/>
  <c r="D231" i="1"/>
  <c r="E231" i="1"/>
  <c r="D232" i="1"/>
  <c r="E232" i="1"/>
  <c r="D233" i="1"/>
  <c r="E233" i="1"/>
  <c r="D234" i="1"/>
  <c r="E234" i="1"/>
  <c r="D235" i="1"/>
  <c r="E235" i="1"/>
  <c r="D236" i="1"/>
  <c r="E236" i="1"/>
  <c r="D237" i="1"/>
  <c r="E237" i="1"/>
  <c r="D238" i="1"/>
  <c r="E238" i="1"/>
  <c r="D239" i="1"/>
  <c r="E239" i="1"/>
  <c r="D240" i="1"/>
  <c r="E240" i="1"/>
  <c r="D241" i="1"/>
  <c r="E241" i="1"/>
  <c r="D242" i="1"/>
  <c r="E242" i="1"/>
  <c r="D243" i="1"/>
  <c r="E243" i="1"/>
  <c r="D244" i="1"/>
  <c r="E244" i="1"/>
  <c r="D245" i="1"/>
  <c r="E245" i="1"/>
  <c r="D246" i="1"/>
  <c r="E246" i="1"/>
  <c r="D247" i="1"/>
  <c r="E247" i="1"/>
  <c r="D248" i="1"/>
  <c r="E248" i="1"/>
  <c r="D249" i="1"/>
  <c r="E249" i="1"/>
  <c r="D250" i="1"/>
  <c r="E250" i="1"/>
  <c r="D251" i="1"/>
  <c r="E251" i="1"/>
  <c r="D252" i="1"/>
  <c r="E252" i="1"/>
  <c r="D253" i="1"/>
  <c r="E253" i="1"/>
  <c r="D254" i="1"/>
  <c r="E254" i="1"/>
  <c r="D255" i="1"/>
  <c r="E255" i="1"/>
  <c r="D256" i="1"/>
  <c r="E256" i="1"/>
  <c r="D257" i="1"/>
  <c r="E257" i="1"/>
  <c r="D258" i="1"/>
  <c r="E258" i="1"/>
  <c r="D259" i="1"/>
  <c r="E259" i="1"/>
  <c r="D260" i="1"/>
  <c r="E260" i="1"/>
  <c r="D261" i="1"/>
  <c r="E261" i="1"/>
  <c r="D262" i="1"/>
  <c r="E262" i="1"/>
  <c r="D263" i="1"/>
  <c r="E263" i="1"/>
  <c r="D264" i="1"/>
  <c r="E264" i="1"/>
  <c r="D265" i="1"/>
  <c r="E265" i="1"/>
  <c r="D266" i="1"/>
  <c r="E266" i="1"/>
  <c r="D267" i="1"/>
  <c r="E267" i="1"/>
  <c r="D268" i="1"/>
  <c r="E268" i="1"/>
  <c r="D269" i="1"/>
  <c r="E269" i="1"/>
  <c r="D270" i="1"/>
  <c r="E270" i="1"/>
  <c r="D271" i="1"/>
  <c r="E271" i="1"/>
  <c r="D272" i="1"/>
  <c r="E272" i="1"/>
  <c r="D273" i="1"/>
  <c r="E273" i="1"/>
  <c r="D274" i="1"/>
  <c r="E274" i="1"/>
  <c r="D275" i="1"/>
  <c r="E275" i="1"/>
  <c r="D276" i="1"/>
  <c r="E276" i="1"/>
  <c r="D277" i="1"/>
  <c r="E277" i="1"/>
  <c r="D278" i="1"/>
  <c r="E278" i="1"/>
  <c r="D279" i="1"/>
  <c r="E279" i="1"/>
  <c r="D280" i="1"/>
  <c r="E280" i="1"/>
  <c r="D281" i="1"/>
  <c r="E281" i="1"/>
  <c r="D282" i="1"/>
  <c r="E282" i="1"/>
  <c r="D283" i="1"/>
  <c r="E283" i="1"/>
  <c r="D284" i="1"/>
  <c r="E284" i="1"/>
  <c r="D285" i="1"/>
  <c r="E285" i="1"/>
  <c r="D286" i="1"/>
  <c r="E286" i="1"/>
  <c r="D287" i="1"/>
  <c r="E287" i="1"/>
  <c r="D288" i="1"/>
  <c r="E288" i="1"/>
  <c r="D289" i="1"/>
  <c r="E289" i="1"/>
  <c r="D290" i="1"/>
  <c r="E290" i="1"/>
  <c r="E291" i="1"/>
  <c r="D292" i="1"/>
  <c r="E292" i="1"/>
  <c r="D293" i="1"/>
  <c r="E293" i="1"/>
  <c r="D294" i="1"/>
  <c r="E294" i="1"/>
  <c r="D295" i="1"/>
  <c r="E295" i="1"/>
  <c r="D296" i="1"/>
  <c r="E296" i="1"/>
  <c r="D297" i="1"/>
  <c r="E297" i="1"/>
  <c r="D298" i="1"/>
  <c r="E298" i="1"/>
  <c r="D299" i="1"/>
  <c r="E299" i="1"/>
  <c r="D300" i="1"/>
  <c r="E300" i="1"/>
  <c r="D301" i="1"/>
  <c r="E301" i="1"/>
  <c r="D302" i="1"/>
  <c r="E302" i="1"/>
  <c r="D303" i="1"/>
  <c r="E303" i="1"/>
  <c r="D304" i="1"/>
  <c r="E304" i="1"/>
  <c r="D305" i="1"/>
  <c r="E305" i="1"/>
  <c r="D306" i="1"/>
  <c r="E306" i="1"/>
  <c r="D307" i="1"/>
  <c r="E307" i="1"/>
  <c r="D308" i="1"/>
  <c r="E308" i="1"/>
  <c r="D309" i="1"/>
  <c r="E309" i="1"/>
  <c r="D310" i="1"/>
  <c r="E310" i="1"/>
  <c r="D311" i="1"/>
  <c r="E311" i="1"/>
  <c r="D312" i="1"/>
  <c r="E312" i="1"/>
  <c r="D313" i="1"/>
  <c r="E313" i="1"/>
  <c r="D314" i="1"/>
  <c r="E314" i="1"/>
  <c r="D315" i="1"/>
  <c r="E315" i="1"/>
  <c r="D316" i="1"/>
  <c r="E316" i="1"/>
  <c r="D317" i="1"/>
  <c r="E317" i="1"/>
  <c r="D318" i="1"/>
  <c r="E318" i="1"/>
  <c r="D319" i="1"/>
  <c r="E319" i="1"/>
  <c r="D320" i="1"/>
  <c r="E320" i="1"/>
  <c r="D321" i="1"/>
  <c r="E321" i="1"/>
  <c r="D322" i="1"/>
  <c r="E322" i="1"/>
  <c r="D323" i="1"/>
  <c r="E323" i="1"/>
  <c r="D324" i="1"/>
  <c r="E324" i="1"/>
  <c r="D325" i="1"/>
  <c r="E325" i="1"/>
  <c r="D326" i="1"/>
  <c r="E326" i="1"/>
  <c r="D327" i="1"/>
  <c r="E327" i="1"/>
  <c r="D328" i="1"/>
  <c r="E328" i="1"/>
  <c r="D329" i="1"/>
  <c r="E329" i="1"/>
  <c r="D330" i="1"/>
  <c r="E330" i="1"/>
  <c r="D331" i="1"/>
  <c r="E331" i="1"/>
  <c r="D332" i="1"/>
  <c r="E332" i="1"/>
  <c r="D333" i="1"/>
  <c r="E333" i="1"/>
  <c r="D334" i="1"/>
  <c r="E334" i="1"/>
  <c r="D335" i="1"/>
  <c r="E335" i="1"/>
  <c r="D336" i="1"/>
  <c r="E336" i="1"/>
  <c r="D337" i="1"/>
  <c r="E337" i="1"/>
  <c r="D338" i="1"/>
  <c r="E338" i="1"/>
  <c r="D339" i="1"/>
  <c r="E339" i="1"/>
  <c r="D340" i="1"/>
  <c r="E340" i="1"/>
  <c r="D341" i="1"/>
  <c r="E341" i="1"/>
  <c r="D342" i="1"/>
  <c r="E342" i="1"/>
  <c r="D343" i="1"/>
  <c r="E343" i="1"/>
  <c r="D344" i="1"/>
  <c r="E344" i="1"/>
  <c r="D345" i="1"/>
  <c r="E345" i="1"/>
  <c r="D346" i="1"/>
  <c r="E346" i="1"/>
  <c r="D347" i="1"/>
  <c r="E347" i="1"/>
  <c r="D348" i="1"/>
  <c r="E348" i="1"/>
  <c r="D349" i="1"/>
  <c r="E349" i="1"/>
  <c r="D350" i="1"/>
  <c r="E350" i="1"/>
  <c r="D351" i="1"/>
  <c r="E351" i="1"/>
  <c r="D352" i="1"/>
  <c r="E352" i="1"/>
  <c r="D353" i="1"/>
  <c r="E353" i="1"/>
  <c r="D354" i="1"/>
  <c r="E354" i="1"/>
  <c r="D355" i="1"/>
  <c r="E355" i="1"/>
  <c r="D356" i="1"/>
  <c r="E356" i="1"/>
  <c r="D357" i="1"/>
  <c r="E357" i="1"/>
  <c r="D358" i="1"/>
  <c r="E358" i="1"/>
  <c r="D359" i="1"/>
  <c r="E359" i="1"/>
  <c r="D360" i="1"/>
  <c r="E360" i="1"/>
  <c r="D361" i="1"/>
  <c r="E361" i="1"/>
  <c r="D362" i="1"/>
  <c r="E362" i="1"/>
  <c r="D363" i="1"/>
  <c r="E363" i="1"/>
  <c r="D364" i="1"/>
  <c r="E364" i="1"/>
  <c r="D365" i="1"/>
  <c r="E365" i="1"/>
  <c r="D366" i="1"/>
  <c r="E366" i="1"/>
  <c r="D367" i="1"/>
  <c r="E367" i="1"/>
  <c r="D368" i="1"/>
  <c r="E368" i="1"/>
  <c r="D369" i="1"/>
  <c r="E369" i="1"/>
  <c r="D370" i="1"/>
  <c r="E370" i="1"/>
  <c r="D371" i="1"/>
  <c r="E371" i="1"/>
  <c r="D372" i="1"/>
  <c r="E372" i="1"/>
  <c r="D373" i="1"/>
  <c r="E373" i="1"/>
  <c r="D374" i="1"/>
  <c r="E374" i="1"/>
  <c r="D375" i="1"/>
  <c r="E375" i="1"/>
  <c r="D376" i="1"/>
  <c r="E376" i="1"/>
  <c r="D377" i="1"/>
  <c r="E377" i="1"/>
  <c r="D378" i="1"/>
  <c r="E378" i="1"/>
  <c r="D379" i="1"/>
  <c r="E379" i="1"/>
  <c r="D380" i="1"/>
  <c r="E380" i="1"/>
  <c r="D381" i="1"/>
  <c r="E381" i="1"/>
  <c r="D382" i="1"/>
  <c r="E382" i="1"/>
  <c r="D383" i="1"/>
  <c r="E383" i="1"/>
  <c r="D384" i="1"/>
  <c r="E384" i="1"/>
  <c r="D385" i="1"/>
  <c r="E385" i="1"/>
  <c r="D386" i="1"/>
  <c r="E386" i="1"/>
  <c r="D387" i="1"/>
  <c r="E387" i="1"/>
  <c r="D388" i="1"/>
  <c r="E388" i="1"/>
  <c r="D389" i="1"/>
  <c r="E389" i="1"/>
  <c r="D390" i="1"/>
  <c r="E390" i="1"/>
  <c r="D391" i="1"/>
  <c r="E391" i="1"/>
  <c r="D392" i="1"/>
  <c r="E392" i="1"/>
  <c r="D393" i="1"/>
  <c r="E393" i="1"/>
  <c r="D394" i="1"/>
  <c r="E394" i="1"/>
  <c r="D395" i="1"/>
  <c r="E395" i="1"/>
  <c r="D396" i="1"/>
  <c r="E396" i="1"/>
  <c r="D397" i="1"/>
  <c r="E397" i="1"/>
  <c r="D398" i="1"/>
  <c r="E398" i="1"/>
  <c r="D399" i="1"/>
  <c r="E399" i="1"/>
  <c r="D400" i="1"/>
  <c r="E400" i="1"/>
  <c r="D401" i="1"/>
  <c r="E401" i="1"/>
  <c r="D402" i="1"/>
  <c r="E402" i="1"/>
  <c r="D403" i="1"/>
  <c r="E403" i="1"/>
  <c r="D404" i="1"/>
  <c r="E404" i="1"/>
  <c r="D405" i="1"/>
  <c r="E405" i="1"/>
  <c r="D406" i="1"/>
  <c r="E406" i="1"/>
  <c r="D407" i="1"/>
  <c r="E407" i="1"/>
  <c r="D408" i="1"/>
  <c r="E408" i="1"/>
  <c r="D409" i="1"/>
  <c r="E409" i="1"/>
  <c r="D410" i="1"/>
  <c r="E410" i="1"/>
  <c r="D411" i="1"/>
  <c r="E411" i="1"/>
  <c r="D412" i="1"/>
  <c r="E412" i="1"/>
  <c r="D413" i="1"/>
  <c r="E413" i="1"/>
  <c r="D414" i="1"/>
  <c r="E414" i="1"/>
  <c r="D415" i="1"/>
  <c r="E415" i="1"/>
  <c r="D416" i="1"/>
  <c r="E416" i="1"/>
  <c r="D417" i="1"/>
  <c r="E417" i="1"/>
  <c r="D418" i="1"/>
  <c r="E418" i="1"/>
  <c r="D419" i="1"/>
  <c r="E419" i="1"/>
  <c r="D420" i="1"/>
  <c r="E420" i="1"/>
  <c r="D421" i="1"/>
  <c r="E421" i="1"/>
  <c r="D422" i="1"/>
  <c r="E422" i="1"/>
  <c r="D423" i="1"/>
  <c r="E423" i="1"/>
  <c r="D424" i="1"/>
  <c r="E424" i="1"/>
  <c r="D425" i="1"/>
  <c r="E425" i="1"/>
  <c r="D426" i="1"/>
  <c r="E426" i="1"/>
  <c r="D427" i="1"/>
  <c r="E427" i="1"/>
  <c r="D428" i="1"/>
  <c r="E428" i="1"/>
  <c r="D429" i="1"/>
  <c r="E429" i="1"/>
  <c r="D430" i="1"/>
  <c r="E430" i="1"/>
  <c r="D431" i="1"/>
  <c r="E431" i="1"/>
  <c r="D432" i="1"/>
  <c r="E432" i="1"/>
  <c r="D433" i="1"/>
  <c r="E433" i="1"/>
  <c r="D434" i="1"/>
  <c r="E434" i="1"/>
  <c r="D435" i="1"/>
  <c r="E435" i="1"/>
  <c r="D436" i="1"/>
  <c r="E436" i="1"/>
  <c r="D437" i="1"/>
  <c r="E437" i="1"/>
  <c r="D438" i="1"/>
  <c r="E438" i="1"/>
  <c r="D439" i="1"/>
  <c r="E439" i="1"/>
  <c r="D440" i="1"/>
  <c r="E440" i="1"/>
  <c r="D441" i="1"/>
  <c r="E441" i="1"/>
  <c r="D442" i="1"/>
  <c r="E442" i="1"/>
  <c r="D443" i="1"/>
  <c r="E443" i="1"/>
  <c r="D444" i="1"/>
  <c r="E444" i="1"/>
  <c r="D445" i="1"/>
  <c r="E445" i="1"/>
  <c r="D446" i="1"/>
  <c r="E446" i="1"/>
  <c r="D447" i="1"/>
  <c r="E447" i="1"/>
  <c r="D448" i="1"/>
  <c r="E448" i="1"/>
  <c r="E449" i="1"/>
  <c r="D450" i="1"/>
  <c r="E450" i="1"/>
  <c r="D451" i="1"/>
  <c r="E451" i="1"/>
  <c r="D452" i="1"/>
  <c r="E452" i="1"/>
  <c r="D453" i="1"/>
  <c r="E453" i="1"/>
  <c r="D454" i="1"/>
  <c r="E454" i="1"/>
  <c r="D455" i="1"/>
  <c r="E455" i="1"/>
  <c r="D456" i="1"/>
  <c r="E456" i="1"/>
  <c r="D457" i="1"/>
  <c r="E457" i="1"/>
  <c r="D458" i="1"/>
  <c r="E458" i="1"/>
  <c r="D459" i="1"/>
  <c r="E459" i="1"/>
  <c r="D460" i="1"/>
  <c r="E460" i="1"/>
  <c r="D461" i="1"/>
  <c r="E461" i="1"/>
  <c r="D462" i="1"/>
  <c r="E462" i="1"/>
  <c r="D463" i="1"/>
  <c r="E463" i="1"/>
  <c r="D464" i="1"/>
  <c r="E464" i="1"/>
  <c r="D465" i="1"/>
  <c r="E465" i="1"/>
  <c r="D466" i="1"/>
  <c r="E466" i="1"/>
  <c r="D467" i="1"/>
  <c r="E467" i="1"/>
  <c r="D468" i="1"/>
  <c r="E468" i="1"/>
  <c r="D469" i="1"/>
  <c r="E469" i="1"/>
  <c r="D470" i="1"/>
  <c r="E470" i="1"/>
  <c r="D471" i="1"/>
  <c r="E471" i="1"/>
  <c r="D472" i="1"/>
  <c r="E472" i="1"/>
  <c r="D473" i="1"/>
  <c r="E473" i="1"/>
  <c r="D474" i="1"/>
  <c r="E474" i="1"/>
  <c r="D475" i="1"/>
  <c r="E475" i="1"/>
  <c r="D476" i="1"/>
  <c r="E476" i="1"/>
  <c r="D477" i="1"/>
  <c r="E477" i="1"/>
  <c r="D478" i="1"/>
  <c r="E478" i="1"/>
  <c r="D479" i="1"/>
  <c r="E479" i="1"/>
  <c r="D480" i="1"/>
  <c r="E480" i="1"/>
  <c r="D481" i="1"/>
  <c r="E481" i="1"/>
  <c r="D482" i="1"/>
  <c r="E482" i="1"/>
  <c r="D483" i="1"/>
  <c r="E483" i="1"/>
  <c r="D484" i="1"/>
  <c r="E484" i="1"/>
  <c r="D485" i="1"/>
  <c r="E485" i="1"/>
  <c r="D486" i="1"/>
  <c r="E486" i="1"/>
  <c r="D487" i="1"/>
  <c r="E487" i="1"/>
  <c r="D488" i="1"/>
  <c r="E488" i="1"/>
  <c r="D489" i="1"/>
  <c r="E489" i="1"/>
  <c r="D490" i="1"/>
  <c r="E490" i="1"/>
  <c r="D491" i="1"/>
  <c r="E491" i="1"/>
  <c r="D492" i="1"/>
  <c r="E492" i="1"/>
  <c r="D493" i="1"/>
  <c r="E493" i="1"/>
  <c r="D494" i="1"/>
  <c r="E494" i="1"/>
  <c r="D495" i="1"/>
  <c r="E495" i="1"/>
  <c r="D496" i="1"/>
  <c r="E496" i="1"/>
  <c r="D497" i="1"/>
  <c r="E497" i="1"/>
  <c r="D498" i="1"/>
  <c r="E498" i="1"/>
  <c r="D499" i="1"/>
  <c r="E499" i="1"/>
  <c r="D500" i="1"/>
  <c r="E500" i="1"/>
  <c r="D501" i="1"/>
  <c r="E501" i="1"/>
  <c r="D502" i="1"/>
  <c r="E502" i="1"/>
  <c r="D503" i="1"/>
  <c r="E503" i="1"/>
  <c r="D504" i="1"/>
  <c r="E504" i="1"/>
  <c r="D505" i="1"/>
  <c r="E505" i="1"/>
  <c r="D506" i="1"/>
  <c r="E506" i="1"/>
  <c r="D507" i="1"/>
  <c r="E507" i="1"/>
  <c r="D508" i="1"/>
  <c r="E508" i="1"/>
  <c r="D509" i="1"/>
  <c r="E509" i="1"/>
  <c r="D510" i="1"/>
  <c r="E510" i="1"/>
  <c r="D511" i="1"/>
  <c r="E511" i="1"/>
  <c r="D512" i="1"/>
  <c r="E512" i="1"/>
  <c r="D513" i="1"/>
  <c r="E513" i="1"/>
  <c r="D514" i="1"/>
  <c r="E514" i="1"/>
  <c r="D515" i="1"/>
  <c r="E515" i="1"/>
  <c r="D516" i="1"/>
  <c r="E516" i="1"/>
  <c r="D517" i="1"/>
  <c r="E517" i="1"/>
  <c r="D518" i="1"/>
  <c r="E518" i="1"/>
  <c r="D519" i="1"/>
  <c r="E519" i="1"/>
  <c r="D520" i="1"/>
  <c r="E520" i="1"/>
  <c r="D521" i="1"/>
  <c r="E521" i="1"/>
  <c r="D522" i="1"/>
  <c r="E522" i="1"/>
  <c r="D523" i="1"/>
  <c r="E523" i="1"/>
  <c r="D524" i="1"/>
  <c r="E524" i="1"/>
  <c r="D525" i="1"/>
  <c r="E525" i="1"/>
  <c r="D526" i="1"/>
  <c r="E526" i="1"/>
  <c r="D527" i="1"/>
  <c r="E527" i="1"/>
  <c r="D528" i="1"/>
  <c r="E528" i="1"/>
  <c r="D529" i="1"/>
  <c r="E529" i="1"/>
  <c r="D530" i="1"/>
  <c r="E530" i="1"/>
  <c r="D531" i="1"/>
  <c r="E531" i="1"/>
  <c r="D532" i="1"/>
  <c r="E532" i="1"/>
  <c r="D533" i="1"/>
  <c r="E533" i="1"/>
  <c r="D534" i="1"/>
  <c r="E534" i="1"/>
  <c r="D535" i="1"/>
  <c r="E535" i="1"/>
  <c r="D536" i="1"/>
  <c r="E536" i="1"/>
  <c r="D537" i="1"/>
  <c r="E537" i="1"/>
  <c r="D538" i="1"/>
  <c r="E538" i="1"/>
  <c r="D539" i="1"/>
  <c r="E539" i="1"/>
  <c r="D540" i="1"/>
  <c r="E540" i="1"/>
  <c r="D541" i="1"/>
  <c r="E541" i="1"/>
  <c r="D542" i="1"/>
  <c r="E542" i="1"/>
  <c r="D543" i="1"/>
  <c r="E543" i="1"/>
  <c r="D544" i="1"/>
  <c r="E544" i="1"/>
  <c r="D545" i="1"/>
  <c r="E545" i="1"/>
  <c r="D546" i="1"/>
  <c r="E546" i="1"/>
  <c r="D547" i="1"/>
  <c r="E547" i="1"/>
  <c r="D548" i="1"/>
  <c r="E548" i="1"/>
  <c r="D549" i="1"/>
  <c r="E549" i="1"/>
  <c r="D550" i="1"/>
  <c r="E550" i="1"/>
  <c r="D551" i="1"/>
  <c r="E551" i="1"/>
  <c r="D552" i="1"/>
  <c r="E552" i="1"/>
  <c r="D553" i="1"/>
  <c r="E553" i="1"/>
  <c r="D554" i="1"/>
  <c r="E554" i="1"/>
  <c r="D555" i="1"/>
  <c r="E555" i="1"/>
  <c r="D556" i="1"/>
  <c r="E556" i="1"/>
  <c r="D557" i="1"/>
  <c r="E557" i="1"/>
  <c r="D558" i="1"/>
  <c r="E558" i="1"/>
  <c r="D559" i="1"/>
  <c r="E559" i="1"/>
  <c r="D560" i="1"/>
  <c r="E560" i="1"/>
  <c r="D561" i="1"/>
  <c r="E561" i="1"/>
  <c r="D562" i="1"/>
  <c r="E562" i="1"/>
  <c r="D563" i="1"/>
  <c r="E563" i="1"/>
  <c r="D564" i="1"/>
  <c r="E564" i="1"/>
  <c r="D565" i="1"/>
  <c r="E565" i="1"/>
  <c r="D566" i="1"/>
  <c r="E566" i="1"/>
  <c r="D567" i="1"/>
  <c r="E567" i="1"/>
  <c r="D568" i="1"/>
  <c r="E568" i="1"/>
  <c r="D569" i="1"/>
  <c r="E569" i="1"/>
  <c r="D570" i="1"/>
  <c r="E570" i="1"/>
  <c r="D571" i="1"/>
  <c r="E571" i="1"/>
  <c r="D572" i="1"/>
  <c r="E572" i="1"/>
  <c r="D573" i="1"/>
  <c r="E573" i="1"/>
  <c r="D574" i="1"/>
  <c r="E574" i="1"/>
  <c r="D575" i="1"/>
  <c r="E575" i="1"/>
  <c r="D576" i="1"/>
  <c r="E576" i="1"/>
  <c r="D577" i="1"/>
  <c r="E577" i="1"/>
  <c r="D578" i="1"/>
  <c r="E578" i="1"/>
  <c r="D579" i="1"/>
  <c r="E579" i="1"/>
  <c r="D580" i="1"/>
  <c r="E580" i="1"/>
  <c r="D581" i="1"/>
  <c r="E581" i="1"/>
  <c r="D582" i="1"/>
  <c r="E582" i="1"/>
  <c r="D583" i="1"/>
  <c r="E583" i="1"/>
  <c r="D584" i="1"/>
  <c r="E584" i="1"/>
  <c r="D585" i="1"/>
  <c r="E585" i="1"/>
  <c r="D586" i="1"/>
  <c r="E586" i="1"/>
  <c r="D587" i="1"/>
  <c r="E587" i="1"/>
  <c r="D588" i="1"/>
  <c r="E588" i="1"/>
  <c r="E589" i="1"/>
  <c r="D590" i="1"/>
  <c r="E590" i="1"/>
  <c r="D591" i="1"/>
  <c r="E591" i="1"/>
  <c r="D592" i="1"/>
  <c r="E592" i="1"/>
  <c r="D593" i="1"/>
  <c r="E593" i="1"/>
  <c r="D594" i="1"/>
  <c r="E594" i="1"/>
  <c r="D595" i="1"/>
  <c r="E595" i="1"/>
  <c r="D596" i="1"/>
  <c r="E596" i="1"/>
  <c r="D597" i="1"/>
  <c r="E597" i="1"/>
  <c r="D598" i="1"/>
  <c r="E598" i="1"/>
  <c r="D599" i="1"/>
  <c r="E599" i="1"/>
  <c r="D600" i="1"/>
  <c r="E600" i="1"/>
  <c r="D601" i="1"/>
  <c r="E601" i="1"/>
  <c r="D602" i="1"/>
  <c r="E602" i="1"/>
  <c r="D603" i="1"/>
  <c r="E603" i="1"/>
  <c r="D604" i="1"/>
  <c r="E604" i="1"/>
  <c r="D605" i="1"/>
  <c r="E605" i="1"/>
  <c r="D606" i="1"/>
  <c r="E606" i="1"/>
  <c r="D607" i="1"/>
  <c r="E607" i="1"/>
  <c r="D608" i="1"/>
  <c r="E608" i="1"/>
  <c r="D609" i="1"/>
  <c r="E609" i="1"/>
  <c r="D610" i="1"/>
  <c r="E610" i="1"/>
  <c r="D611" i="1"/>
  <c r="E611" i="1"/>
  <c r="D612" i="1"/>
  <c r="E612" i="1"/>
  <c r="D613" i="1"/>
  <c r="E613" i="1"/>
  <c r="D614" i="1"/>
  <c r="E614" i="1"/>
  <c r="D615" i="1"/>
  <c r="E615" i="1"/>
  <c r="D616" i="1"/>
  <c r="E616" i="1"/>
  <c r="D617" i="1"/>
  <c r="E617" i="1"/>
  <c r="D618" i="1"/>
  <c r="E618" i="1"/>
  <c r="D619" i="1"/>
  <c r="E619" i="1"/>
  <c r="D620" i="1"/>
  <c r="E620" i="1"/>
  <c r="D621" i="1"/>
  <c r="E621" i="1"/>
  <c r="D622" i="1"/>
  <c r="E622" i="1"/>
  <c r="D623" i="1"/>
  <c r="E623" i="1"/>
  <c r="D624" i="1"/>
  <c r="E624" i="1"/>
  <c r="D625" i="1"/>
  <c r="E625" i="1"/>
  <c r="D626" i="1"/>
  <c r="E626" i="1"/>
  <c r="D627" i="1"/>
  <c r="E627" i="1"/>
  <c r="D628" i="1"/>
  <c r="E628" i="1"/>
  <c r="D629" i="1"/>
  <c r="E629" i="1"/>
  <c r="D630" i="1"/>
  <c r="E630" i="1"/>
  <c r="D631" i="1"/>
  <c r="E631" i="1"/>
  <c r="D632" i="1"/>
  <c r="E632" i="1"/>
  <c r="D633" i="1"/>
  <c r="E633" i="1"/>
  <c r="D634" i="1"/>
  <c r="E634" i="1"/>
  <c r="D635" i="1"/>
  <c r="E635" i="1"/>
  <c r="D636" i="1"/>
  <c r="E636" i="1"/>
  <c r="D637" i="1"/>
  <c r="E637" i="1"/>
  <c r="D638" i="1"/>
  <c r="E638" i="1"/>
  <c r="D639" i="1"/>
  <c r="E639" i="1"/>
  <c r="D640" i="1"/>
  <c r="E640" i="1"/>
  <c r="D641" i="1"/>
  <c r="E641" i="1"/>
  <c r="D642" i="1"/>
  <c r="E642" i="1"/>
  <c r="D643" i="1"/>
  <c r="E643" i="1"/>
  <c r="D644" i="1"/>
  <c r="E644" i="1"/>
  <c r="D645" i="1"/>
  <c r="E645" i="1"/>
  <c r="D646" i="1"/>
  <c r="E646" i="1"/>
  <c r="D647" i="1"/>
  <c r="E647" i="1"/>
  <c r="D648" i="1"/>
  <c r="E648" i="1"/>
  <c r="D649" i="1"/>
  <c r="E649" i="1"/>
  <c r="D650" i="1"/>
  <c r="E650" i="1"/>
  <c r="D651" i="1"/>
  <c r="E651" i="1"/>
  <c r="D652" i="1"/>
  <c r="E652" i="1"/>
  <c r="D653" i="1"/>
  <c r="E653" i="1"/>
  <c r="D654" i="1"/>
  <c r="E654" i="1"/>
  <c r="D655" i="1"/>
  <c r="E655" i="1"/>
  <c r="E656" i="1"/>
  <c r="D657" i="1"/>
  <c r="E657" i="1"/>
  <c r="D658" i="1"/>
  <c r="E658" i="1"/>
  <c r="D659" i="1"/>
  <c r="E659" i="1"/>
  <c r="D660" i="1"/>
  <c r="E660" i="1"/>
  <c r="D661" i="1"/>
  <c r="E661" i="1"/>
  <c r="D662" i="1"/>
  <c r="E662" i="1"/>
  <c r="D663" i="1"/>
  <c r="E663" i="1"/>
  <c r="D664" i="1"/>
  <c r="E664" i="1"/>
  <c r="D665" i="1"/>
  <c r="E665" i="1"/>
  <c r="D666" i="1"/>
  <c r="E666" i="1"/>
  <c r="D667" i="1"/>
  <c r="E667" i="1"/>
  <c r="D668" i="1"/>
  <c r="E668" i="1"/>
  <c r="E669" i="1"/>
  <c r="D670" i="1"/>
  <c r="E670" i="1"/>
  <c r="D671" i="1"/>
  <c r="E671" i="1"/>
  <c r="D672" i="1"/>
  <c r="E672" i="1"/>
  <c r="D673" i="1"/>
  <c r="E673" i="1"/>
  <c r="D674" i="1"/>
  <c r="E674" i="1"/>
  <c r="D675" i="1"/>
  <c r="E675" i="1"/>
  <c r="D676" i="1"/>
  <c r="E676" i="1"/>
  <c r="D677" i="1"/>
  <c r="E677" i="1"/>
  <c r="D678" i="1"/>
  <c r="E678" i="1"/>
  <c r="D679" i="1"/>
  <c r="E679" i="1"/>
  <c r="D680" i="1"/>
  <c r="E680" i="1"/>
  <c r="E681" i="1"/>
  <c r="D682" i="1"/>
  <c r="E682" i="1"/>
  <c r="D683" i="1"/>
  <c r="E683" i="1"/>
  <c r="D684" i="1"/>
  <c r="E684" i="1"/>
  <c r="D685" i="1"/>
  <c r="E685" i="1"/>
  <c r="D686" i="1"/>
  <c r="E686" i="1"/>
  <c r="D687" i="1"/>
  <c r="E687" i="1"/>
  <c r="D688" i="1"/>
  <c r="E688" i="1"/>
  <c r="D689" i="1"/>
  <c r="E689" i="1"/>
  <c r="D690" i="1"/>
  <c r="E690" i="1"/>
  <c r="D691" i="1"/>
  <c r="E691" i="1"/>
  <c r="D692" i="1"/>
  <c r="E692" i="1"/>
  <c r="D693" i="1"/>
  <c r="E693" i="1"/>
  <c r="D694" i="1"/>
  <c r="E694" i="1"/>
  <c r="D695" i="1"/>
  <c r="E695" i="1"/>
  <c r="D696" i="1"/>
  <c r="E696" i="1"/>
  <c r="D697" i="1"/>
  <c r="E697" i="1"/>
  <c r="D698" i="1"/>
  <c r="E698" i="1"/>
  <c r="D699" i="1"/>
  <c r="E699" i="1"/>
  <c r="D700" i="1"/>
  <c r="E700" i="1"/>
  <c r="D701" i="1"/>
  <c r="E701" i="1"/>
  <c r="D702" i="1"/>
  <c r="E702" i="1"/>
  <c r="D703" i="1"/>
  <c r="E703" i="1"/>
  <c r="D704" i="1"/>
  <c r="E704" i="1"/>
  <c r="D705" i="1"/>
  <c r="E705" i="1"/>
  <c r="D706" i="1"/>
  <c r="E706" i="1"/>
  <c r="D707" i="1"/>
  <c r="E707" i="1"/>
  <c r="D708" i="1"/>
  <c r="E708" i="1"/>
  <c r="D709" i="1"/>
  <c r="E709" i="1"/>
  <c r="D710" i="1"/>
  <c r="E710" i="1"/>
  <c r="D711" i="1"/>
  <c r="E711" i="1"/>
  <c r="D712" i="1"/>
  <c r="E712" i="1"/>
  <c r="D713" i="1"/>
  <c r="E713" i="1"/>
  <c r="D714" i="1"/>
  <c r="E714" i="1"/>
  <c r="D715" i="1"/>
  <c r="E715" i="1"/>
  <c r="D716" i="1"/>
  <c r="E716" i="1"/>
  <c r="D717" i="1"/>
  <c r="E717" i="1"/>
  <c r="D718" i="1"/>
  <c r="E718" i="1"/>
  <c r="D719" i="1"/>
  <c r="E719" i="1"/>
  <c r="D720" i="1"/>
  <c r="E720" i="1"/>
  <c r="D721" i="1"/>
  <c r="E721" i="1"/>
  <c r="D722" i="1"/>
  <c r="E722" i="1"/>
  <c r="D723" i="1"/>
  <c r="E723" i="1"/>
  <c r="D724" i="1"/>
  <c r="E724" i="1"/>
  <c r="D725" i="1"/>
  <c r="E725" i="1"/>
  <c r="D726" i="1"/>
  <c r="E726" i="1"/>
  <c r="D727" i="1"/>
  <c r="E727" i="1"/>
  <c r="D728" i="1"/>
  <c r="E728" i="1"/>
  <c r="D729" i="1"/>
  <c r="E729" i="1"/>
  <c r="D730" i="1"/>
  <c r="E730" i="1"/>
  <c r="D731" i="1"/>
  <c r="E731" i="1"/>
  <c r="D732" i="1"/>
  <c r="E732" i="1"/>
  <c r="D733" i="1"/>
  <c r="E733" i="1"/>
  <c r="D734" i="1"/>
  <c r="E734" i="1"/>
  <c r="D735" i="1"/>
  <c r="E735" i="1"/>
  <c r="D736" i="1"/>
  <c r="E736" i="1"/>
  <c r="D737" i="1"/>
  <c r="E737" i="1"/>
  <c r="D738" i="1"/>
  <c r="E738" i="1"/>
  <c r="D739" i="1"/>
  <c r="E739" i="1"/>
  <c r="D740" i="1"/>
  <c r="E740" i="1"/>
  <c r="D741" i="1"/>
  <c r="E741" i="1"/>
  <c r="D742" i="1"/>
  <c r="E742" i="1"/>
  <c r="D743" i="1"/>
  <c r="E743" i="1"/>
  <c r="D744" i="1"/>
  <c r="E744" i="1"/>
  <c r="D745" i="1"/>
  <c r="E745" i="1"/>
  <c r="D746" i="1"/>
  <c r="E746" i="1"/>
  <c r="D747" i="1"/>
  <c r="E747" i="1"/>
  <c r="E748" i="1"/>
  <c r="D749" i="1"/>
  <c r="E749" i="1"/>
  <c r="D750" i="1"/>
  <c r="E750" i="1"/>
  <c r="D751" i="1"/>
  <c r="E751" i="1"/>
  <c r="D752" i="1"/>
  <c r="E752" i="1"/>
  <c r="D753" i="1"/>
  <c r="E753" i="1"/>
  <c r="D754" i="1"/>
  <c r="E754" i="1"/>
  <c r="E755" i="1"/>
  <c r="D756" i="1"/>
  <c r="E756" i="1"/>
  <c r="D757" i="1"/>
  <c r="E757" i="1"/>
  <c r="D758" i="1"/>
  <c r="E758" i="1"/>
  <c r="E759" i="1"/>
  <c r="D760" i="1"/>
  <c r="E760" i="1"/>
  <c r="D761" i="1"/>
  <c r="E761" i="1"/>
  <c r="D762" i="1"/>
  <c r="E762" i="1"/>
  <c r="D763" i="1"/>
  <c r="E763" i="1"/>
  <c r="D764" i="1"/>
  <c r="E764" i="1"/>
  <c r="D765" i="1"/>
  <c r="E765" i="1"/>
  <c r="D766" i="1"/>
  <c r="E766" i="1"/>
  <c r="D767" i="1"/>
  <c r="E767" i="1"/>
  <c r="D768" i="1"/>
  <c r="E768" i="1"/>
  <c r="D769" i="1"/>
  <c r="E769" i="1"/>
  <c r="D770" i="1"/>
  <c r="E770" i="1"/>
  <c r="D771" i="1"/>
  <c r="E771" i="1"/>
  <c r="D772" i="1"/>
  <c r="E772" i="1"/>
  <c r="D773" i="1"/>
  <c r="E773" i="1"/>
  <c r="D774" i="1"/>
  <c r="E774" i="1"/>
  <c r="D775" i="1"/>
  <c r="E775" i="1"/>
  <c r="D776" i="1"/>
  <c r="E776" i="1"/>
  <c r="D777" i="1"/>
  <c r="E777" i="1"/>
  <c r="D778" i="1"/>
  <c r="E778" i="1"/>
  <c r="D779" i="1"/>
  <c r="E779" i="1"/>
  <c r="D780" i="1"/>
  <c r="E780" i="1"/>
  <c r="D781" i="1"/>
  <c r="E781" i="1"/>
  <c r="D782" i="1"/>
  <c r="E782" i="1"/>
  <c r="D783" i="1"/>
  <c r="E783" i="1"/>
  <c r="D784" i="1"/>
  <c r="E784" i="1"/>
  <c r="D785" i="1"/>
  <c r="E785" i="1"/>
  <c r="D786" i="1"/>
  <c r="E786" i="1"/>
  <c r="D787" i="1"/>
  <c r="E787" i="1"/>
  <c r="D788" i="1"/>
  <c r="E788" i="1"/>
  <c r="D789" i="1"/>
  <c r="E789" i="1"/>
  <c r="D790" i="1"/>
  <c r="E790" i="1"/>
  <c r="D791" i="1"/>
  <c r="E791" i="1"/>
  <c r="D792" i="1"/>
  <c r="E792" i="1"/>
  <c r="D793" i="1"/>
  <c r="E793" i="1"/>
  <c r="D794" i="1"/>
  <c r="E794" i="1"/>
  <c r="D795" i="1"/>
  <c r="E795" i="1"/>
  <c r="D796" i="1"/>
  <c r="E796" i="1"/>
  <c r="D797" i="1"/>
  <c r="E797" i="1"/>
  <c r="D798" i="1"/>
  <c r="E798" i="1"/>
  <c r="D799" i="1"/>
  <c r="E799" i="1"/>
  <c r="D800" i="1"/>
  <c r="E800" i="1"/>
  <c r="D801" i="1"/>
  <c r="E801" i="1"/>
  <c r="D802" i="1"/>
  <c r="E802" i="1"/>
  <c r="D803" i="1"/>
  <c r="E803" i="1"/>
  <c r="D804" i="1"/>
  <c r="E804" i="1"/>
  <c r="D805" i="1"/>
  <c r="E805" i="1"/>
  <c r="D806" i="1"/>
  <c r="E806" i="1"/>
  <c r="D807" i="1"/>
  <c r="E807" i="1"/>
  <c r="D808" i="1"/>
  <c r="E808" i="1"/>
  <c r="D809" i="1"/>
  <c r="E809" i="1"/>
  <c r="D810" i="1"/>
  <c r="E810" i="1"/>
  <c r="D811" i="1"/>
  <c r="E811" i="1"/>
  <c r="D812" i="1"/>
  <c r="E812" i="1"/>
  <c r="D813" i="1"/>
  <c r="E813" i="1"/>
  <c r="D814" i="1"/>
  <c r="E814" i="1"/>
  <c r="D815" i="1"/>
  <c r="E815" i="1"/>
  <c r="D816" i="1"/>
  <c r="E816" i="1"/>
  <c r="D817" i="1"/>
  <c r="E817" i="1"/>
  <c r="D818" i="1"/>
  <c r="E818" i="1"/>
  <c r="D819" i="1"/>
  <c r="E819" i="1"/>
  <c r="D820" i="1"/>
  <c r="E820" i="1"/>
  <c r="D821" i="1"/>
  <c r="E821" i="1"/>
  <c r="D822" i="1"/>
  <c r="E822" i="1"/>
  <c r="D823" i="1"/>
  <c r="E823" i="1"/>
  <c r="D824" i="1"/>
  <c r="E824" i="1"/>
  <c r="D825" i="1"/>
  <c r="E825" i="1"/>
  <c r="D826" i="1"/>
  <c r="E826" i="1"/>
  <c r="D827" i="1"/>
  <c r="E827" i="1"/>
  <c r="D828" i="1"/>
  <c r="E828" i="1"/>
  <c r="D829" i="1"/>
  <c r="E829" i="1"/>
  <c r="D830" i="1"/>
  <c r="E830" i="1"/>
  <c r="D831" i="1"/>
  <c r="E831" i="1"/>
  <c r="D832" i="1"/>
  <c r="E832" i="1"/>
  <c r="D833" i="1"/>
  <c r="E833" i="1"/>
  <c r="D834" i="1"/>
  <c r="E834" i="1"/>
  <c r="D835" i="1"/>
  <c r="E835" i="1"/>
  <c r="D836" i="1"/>
  <c r="E836" i="1"/>
  <c r="D837" i="1"/>
  <c r="E837" i="1"/>
  <c r="D838" i="1"/>
  <c r="E838" i="1"/>
  <c r="D839" i="1"/>
  <c r="E839" i="1"/>
  <c r="E840" i="1"/>
  <c r="D841" i="1"/>
  <c r="E841" i="1"/>
  <c r="D842" i="1"/>
  <c r="E842" i="1"/>
  <c r="D843" i="1"/>
  <c r="E843" i="1"/>
  <c r="D844" i="1"/>
  <c r="E844" i="1"/>
  <c r="D845" i="1"/>
  <c r="E845" i="1"/>
  <c r="D846" i="1"/>
  <c r="E846" i="1"/>
  <c r="D847" i="1"/>
  <c r="E847" i="1"/>
  <c r="D848" i="1"/>
  <c r="E848" i="1"/>
  <c r="D849" i="1"/>
  <c r="E849" i="1"/>
  <c r="D850" i="1"/>
  <c r="E850" i="1"/>
  <c r="D851" i="1"/>
  <c r="E851" i="1"/>
  <c r="D852" i="1"/>
  <c r="E852" i="1"/>
  <c r="D853" i="1"/>
  <c r="E853" i="1"/>
  <c r="D854" i="1"/>
  <c r="E854" i="1"/>
  <c r="D855" i="1"/>
  <c r="E855" i="1"/>
  <c r="D856" i="1"/>
  <c r="E856" i="1"/>
  <c r="D857" i="1"/>
  <c r="E857" i="1"/>
  <c r="D858" i="1"/>
  <c r="E858" i="1"/>
  <c r="D859" i="1"/>
  <c r="E859" i="1"/>
  <c r="D860" i="1"/>
  <c r="E860" i="1"/>
  <c r="D861" i="1"/>
  <c r="E861" i="1"/>
  <c r="D862" i="1"/>
  <c r="E862" i="1"/>
  <c r="D863" i="1"/>
  <c r="E863" i="1"/>
  <c r="D864" i="1"/>
  <c r="E864" i="1"/>
  <c r="D865" i="1"/>
  <c r="E865" i="1"/>
  <c r="D866" i="1"/>
  <c r="E866" i="1"/>
  <c r="D867" i="1"/>
  <c r="E867" i="1"/>
  <c r="D868" i="1"/>
  <c r="E868" i="1"/>
  <c r="D869" i="1"/>
  <c r="E869" i="1"/>
  <c r="D870" i="1"/>
  <c r="E870" i="1"/>
  <c r="D871" i="1"/>
  <c r="E871" i="1"/>
  <c r="D872" i="1"/>
  <c r="E872" i="1"/>
  <c r="D873" i="1"/>
  <c r="E873" i="1"/>
  <c r="E874" i="1"/>
  <c r="D875" i="1"/>
  <c r="E875" i="1"/>
  <c r="D876" i="1"/>
  <c r="E876" i="1"/>
  <c r="D877" i="1"/>
  <c r="E877" i="1"/>
  <c r="D878" i="1"/>
  <c r="E878" i="1"/>
  <c r="D879" i="1"/>
  <c r="E879" i="1"/>
  <c r="D880" i="1"/>
  <c r="E880" i="1"/>
  <c r="D881" i="1"/>
  <c r="E881" i="1"/>
  <c r="D882" i="1"/>
  <c r="E882" i="1"/>
  <c r="D883" i="1"/>
  <c r="E883" i="1"/>
  <c r="D884" i="1"/>
  <c r="E884" i="1"/>
  <c r="D885" i="1"/>
  <c r="E885" i="1"/>
  <c r="D886" i="1"/>
  <c r="E886" i="1"/>
  <c r="D887" i="1"/>
  <c r="E887" i="1"/>
  <c r="D888" i="1"/>
  <c r="E888" i="1"/>
  <c r="D889" i="1"/>
  <c r="E889" i="1"/>
  <c r="D890" i="1"/>
  <c r="E890" i="1"/>
  <c r="D891" i="1"/>
  <c r="E891" i="1"/>
  <c r="D892" i="1"/>
  <c r="E892" i="1"/>
  <c r="D893" i="1"/>
  <c r="E893" i="1"/>
  <c r="D894" i="1"/>
  <c r="E894" i="1"/>
  <c r="D895" i="1"/>
  <c r="E895" i="1"/>
  <c r="D896" i="1"/>
  <c r="E896" i="1"/>
  <c r="D897" i="1"/>
  <c r="E897" i="1"/>
  <c r="D898" i="1"/>
  <c r="E898" i="1"/>
  <c r="D899" i="1"/>
  <c r="E899" i="1"/>
  <c r="D900" i="1"/>
  <c r="E900" i="1"/>
  <c r="D901" i="1"/>
  <c r="E901" i="1"/>
  <c r="D902" i="1"/>
  <c r="E902" i="1"/>
  <c r="D903" i="1"/>
  <c r="E903" i="1"/>
  <c r="D904" i="1"/>
  <c r="E904" i="1"/>
  <c r="D905" i="1"/>
  <c r="E905" i="1"/>
  <c r="D906" i="1"/>
  <c r="E906" i="1"/>
  <c r="D907" i="1"/>
  <c r="E907" i="1"/>
  <c r="D908" i="1"/>
  <c r="E908" i="1"/>
  <c r="D909" i="1"/>
  <c r="E909" i="1"/>
  <c r="D910" i="1"/>
  <c r="E910" i="1"/>
  <c r="D911" i="1"/>
  <c r="E911" i="1"/>
  <c r="D912" i="1"/>
  <c r="E912" i="1"/>
  <c r="D913" i="1"/>
  <c r="E913" i="1"/>
  <c r="D914" i="1"/>
  <c r="E914" i="1"/>
  <c r="D915" i="1"/>
  <c r="E915" i="1"/>
  <c r="D916" i="1"/>
  <c r="E916" i="1"/>
  <c r="D917" i="1"/>
  <c r="E917" i="1"/>
  <c r="D918" i="1"/>
  <c r="E918" i="1"/>
  <c r="D919" i="1"/>
  <c r="E919" i="1"/>
  <c r="D920" i="1"/>
  <c r="E920" i="1"/>
  <c r="D921" i="1"/>
  <c r="E921" i="1"/>
  <c r="D922" i="1"/>
  <c r="E922" i="1"/>
  <c r="D923" i="1"/>
  <c r="E923" i="1"/>
  <c r="D924" i="1"/>
  <c r="E924" i="1"/>
  <c r="D925" i="1"/>
  <c r="E925" i="1"/>
  <c r="D926" i="1"/>
  <c r="E926" i="1"/>
  <c r="D927" i="1"/>
  <c r="E927" i="1"/>
  <c r="D928" i="1"/>
  <c r="E928" i="1"/>
  <c r="D929" i="1"/>
  <c r="E929" i="1"/>
  <c r="D930" i="1"/>
  <c r="E930" i="1"/>
  <c r="D931" i="1"/>
  <c r="E931" i="1"/>
  <c r="D932" i="1"/>
  <c r="E932" i="1"/>
  <c r="D933" i="1"/>
  <c r="E933" i="1"/>
  <c r="D934" i="1"/>
  <c r="E934" i="1"/>
  <c r="D935" i="1"/>
  <c r="E935" i="1"/>
  <c r="D936" i="1"/>
  <c r="E936" i="1"/>
  <c r="D937" i="1"/>
  <c r="E937" i="1"/>
  <c r="D938" i="1"/>
  <c r="E938" i="1"/>
  <c r="D3" i="1"/>
</calcChain>
</file>

<file path=xl/sharedStrings.xml><?xml version="1.0" encoding="utf-8"?>
<sst xmlns="http://schemas.openxmlformats.org/spreadsheetml/2006/main" count="17894" uniqueCount="2094">
  <si>
    <t>NIT</t>
  </si>
  <si>
    <t>INGECON S.A.</t>
  </si>
  <si>
    <t>CONTEIN SAS</t>
  </si>
  <si>
    <t>CONCREARMADO LTDA</t>
  </si>
  <si>
    <t>ESTUDIOS E INGENIERIA SAS</t>
  </si>
  <si>
    <t>CIVILEZA SAS</t>
  </si>
  <si>
    <t>VISUAR SAS</t>
  </si>
  <si>
    <t>CEDRO ANDINO SAS</t>
  </si>
  <si>
    <t>PROTELCA INGENIEROS ARQUITECTOS SAS</t>
  </si>
  <si>
    <t>Punto de Entrada</t>
  </si>
  <si>
    <t>Nombre Formulario</t>
  </si>
  <si>
    <t>Fecha de Corte</t>
  </si>
  <si>
    <t>Razón social de la sociedad</t>
  </si>
  <si>
    <t>Clasificación Industrial Internacional Uniforme Versión 4 A.C (CIIU)</t>
  </si>
  <si>
    <t>Tipo societario</t>
  </si>
  <si>
    <t>Dirección de notificación judicial registrada en Cámara de Comercio</t>
  </si>
  <si>
    <t>Departamento de la dirección del domicilio</t>
  </si>
  <si>
    <t>Ciudad de la dirección del domicilio</t>
  </si>
  <si>
    <t>Periodo</t>
  </si>
  <si>
    <t>Efectivo y equivalentes al efectivo (CashAndCashEquivalents)</t>
  </si>
  <si>
    <t>Cuentas comerciales por cobrar y otras cuentas por cobrar corrientes (TradeAndOtherCurrentReceivables)</t>
  </si>
  <si>
    <t>Inventarios corrientes (Inventories)</t>
  </si>
  <si>
    <t>Activos por impuestos corrientes, corriente (CurrentTaxAssetsCurrent)</t>
  </si>
  <si>
    <t>Activos biológicos corrientes, al costo menos depreciación acumulada y deterioro de valor (CurrentBiologicalAssetsAtCost)</t>
  </si>
  <si>
    <t>Activos biológicos corrientes, al valor razonable (CurrentBiologicalAssetsAtFairValue)</t>
  </si>
  <si>
    <t>Otros activos financieros corrientes (OtherCurrentFinancialAssets)</t>
  </si>
  <si>
    <t>Otros activos no financieros corrientes (OtherCurrentNonfinancialAssets)</t>
  </si>
  <si>
    <t>Activos corrientes distintos al efectivo pignorados como garantía colateral para las que el receptor de transferencias tiene derecho por contrato o costumbre a vender o pignorar de nuevo dicha garantía colateral (CurrentNoncashAssetsPledgedAsCollateralForWhichTransfereeHasRightByContractOrCustomToSellOrRepledgeCollateral)</t>
  </si>
  <si>
    <t>Total activos corrientes distintos de los activos no corrientes o grupo de activos para su disposición clasificados como mantenidos para la venta o como mantenidos para distribuir a los propietarios (Total_activos_corrientes_distintos_de_los_activos_no_corrientes_o_grupo_de_activos_para_su_disposicion_clasificados_como_mantenidos_para_la_venta_o_como_mantenidos_para_distribuir_a_los_propietarios)</t>
  </si>
  <si>
    <t>Activos no corrientes o grupos de activos para su disposición clasificados como mantenidos para la venta o como mantenidos para distribuir a los propietarios (Activos_no_corrientes_o_grupos_de_activos_para_su_disposicion_clasificados_como_mantenidos_para_la_venta_o_como_mantenidos_para_distribuir_a_los_propietarios)</t>
  </si>
  <si>
    <t>Activos corrientes totales (CurrentAssets)</t>
  </si>
  <si>
    <t>Propiedades, planta y equipo (PropertyPlantAndEquipment)</t>
  </si>
  <si>
    <t>Propiedades de inversión al costo menos depreciación acumulada y deterioro (Propiedades_de_inversión_al_costo_menos_depreciacion_acumulada_y_deterioro)</t>
  </si>
  <si>
    <t>Propiedades de inversión a valor razonable con cambios en resultados (InvestmentProperty)</t>
  </si>
  <si>
    <t>Plusvalía (Goodwill)</t>
  </si>
  <si>
    <t>Activos intangibles distintos de la plusvalía (IntangibleAssetsOtherThanGoodwill)</t>
  </si>
  <si>
    <t>Activos biológicos no corrientes, al costo menos depreciación acumulada y deterioro del valor (NoncurrentBiologicalAssetsAtCost)</t>
  </si>
  <si>
    <t>Activos biológicos no corrientes, al valor razonable (NoncurrentBiologicalAssetsAtFairValue)</t>
  </si>
  <si>
    <t>Cuentas comerciales por cobrar y otras cuentas por cobrar no corrientes (NoncurrentReceivables)</t>
  </si>
  <si>
    <t>Inventarios no corrientes (NoncurrentInventories)</t>
  </si>
  <si>
    <t>Activos por impuestos diferidos (DeferredTaxAssets)</t>
  </si>
  <si>
    <t>Activos por impuestos corrientes, no corriente (CurrentTaxAssetsNoncurrent)</t>
  </si>
  <si>
    <t>Otros activos financieros no corrientes (OtherNoncurrentFinancialAssets)</t>
  </si>
  <si>
    <t>Otros activos no financieros no corrientes (OtherNoncurrentNonfinancialAssets)</t>
  </si>
  <si>
    <t>Activos no corrientes distintos al efectivo pignorados como garantía colateral para las que el receptor de transferencias tiene derecho por contrato o costumbre a vender o pignorar de nuevo dicha garantía colateral (NoncurrentNoncashAssetsPledgedAsCollateralForWhichTransfereeHasRightByContractOrCustomToSellOrRepledgeCollateral)</t>
  </si>
  <si>
    <t>Total de activos no corrientes (NoncurrentAssets)</t>
  </si>
  <si>
    <t>Total de activos (Assets)</t>
  </si>
  <si>
    <t>Provisiones corrientes por beneficios a los empleados (CurrentProvisionsForEmployeeBenefits)</t>
  </si>
  <si>
    <t>Otras provisiones corrientes (OtherShorttermProvisions)</t>
  </si>
  <si>
    <t>Total provisiones corrientes (CurrentProvisions)</t>
  </si>
  <si>
    <t>Cuentas por pagar comerciales y otras cuentas por pagar corrientes (TradeAndOtherCurrentPayables)</t>
  </si>
  <si>
    <t>Pasivos por impuestos corrientes, corriente (CurrentTaxLiabilitiesCurrent)</t>
  </si>
  <si>
    <t>Otros pasivos financieros corrientes (OtherCurrentFinancialLiabilities)</t>
  </si>
  <si>
    <t>Préstamos corrientes (ShorttermBorrowings)</t>
  </si>
  <si>
    <t>Parte corriente de préstamos no corrientes (CurrentPortionOfLongtermBorrowings)</t>
  </si>
  <si>
    <t>Otros pasivos no financieros corrientes (OtherCurrentNonfinancialLiabilities)</t>
  </si>
  <si>
    <t>Total pasivos corrientes distintos de los pasivos incluidos en grupos de activos para su disposición clasificados como mantenidos para la venta (Total_pasivos_corrientes_distintos_de_los_pasivos_incluidos_en_grupos_de_activos_para_su_disposicion_clasificados_como_mantenidos_para_la_venta)</t>
  </si>
  <si>
    <t>Pasivos incluidos en grupos de activos para su disposición clasificados como mantenidos para la venta (Pasivos_incluidos_en_grupos_de_activos_para_su_disposicion_clasificados_como_mantenidos_para_la_venta)</t>
  </si>
  <si>
    <t>Pasivos corrientes totales (CurrentLiabilities)</t>
  </si>
  <si>
    <t>Provisiones no corrientes por beneficios a los empleados (NoncurrentProvisionsForEmployeeBenefits)</t>
  </si>
  <si>
    <t>Otras provisiones no corrientes (OtherLongtermProvisions)</t>
  </si>
  <si>
    <t>Total provisiones no corrientes (NoncurrentProvisions)</t>
  </si>
  <si>
    <t>Cuentas comerciales por pagar y otras cuentas por pagar no corrientes (NoncurrentPayables)</t>
  </si>
  <si>
    <t>Pasivo por impuestos diferidos (DeferredTaxLiabilities)</t>
  </si>
  <si>
    <t>Pasivos por impuestos corrientes, no corriente (CurrentTaxLiabilitiesNoncurrent)</t>
  </si>
  <si>
    <t>Otros pasivos financieros no corrientes (OtherNoncurrentFinancialLiabilities)</t>
  </si>
  <si>
    <t>Parte no corriente de préstamos no corrientes (LongtermBorrowings)</t>
  </si>
  <si>
    <t>Otros pasivos no financieros no corrientes (OtherNoncurrentNonfinancialLiabilities)</t>
  </si>
  <si>
    <t>Total de pasivos no corrientes (NoncurrentLiabilities)</t>
  </si>
  <si>
    <t>Total pasivos (Liabilities)</t>
  </si>
  <si>
    <t>Capital emitido (IssuedCapital)</t>
  </si>
  <si>
    <t>Prima de emisión (SharePremium)</t>
  </si>
  <si>
    <t>Acciones propias en cartera (TreasuryShares)</t>
  </si>
  <si>
    <t>Inversión suplementaria al capital asignado (InversionSuplementariaAlCapitalAsignado)</t>
  </si>
  <si>
    <t>Otras participaciones en el patrimonio (OtherEquityInterest)</t>
  </si>
  <si>
    <t>Superavit por revaluación (SuperavitPorRevaluacion)</t>
  </si>
  <si>
    <t>Otras reservas (OtherReserves)</t>
  </si>
  <si>
    <t>Ganancias acumuladas (RetainedEarnings)</t>
  </si>
  <si>
    <t>Patrimonio total (Equity)</t>
  </si>
  <si>
    <t>Total de patrimonio y pasivos (EquityAndLiabilities)</t>
  </si>
  <si>
    <t>Pymes-Individuales</t>
  </si>
  <si>
    <t>03. SOCIEDAD LIMITADA</t>
  </si>
  <si>
    <t>VALLE</t>
  </si>
  <si>
    <t>CALI-VALLE</t>
  </si>
  <si>
    <t>Periodo Actual</t>
  </si>
  <si>
    <t>01. SOCIEDAD ANÓNIMA</t>
  </si>
  <si>
    <t>ANTIOQUIA</t>
  </si>
  <si>
    <t>ITAGUI-ANTIOQUIA</t>
  </si>
  <si>
    <t>08. SOCIEDAD POR ACCIONES SIMPLIFICADA SAS</t>
  </si>
  <si>
    <t>BOGOTA D.C.</t>
  </si>
  <si>
    <t>PALMIRA-VALLE</t>
  </si>
  <si>
    <t>05. SOCIEDAD EN COMANDITA POR ACCIONES</t>
  </si>
  <si>
    <t>SANTANDER</t>
  </si>
  <si>
    <t>BUCARAMANGA-SANTANDER</t>
  </si>
  <si>
    <t>MEDELLIN-ANTIOQUIA</t>
  </si>
  <si>
    <t>07. EMPRESA UNIPERSONAL</t>
  </si>
  <si>
    <t>FLORIDABLANCA-SANTANDER</t>
  </si>
  <si>
    <t>ATLANTICO</t>
  </si>
  <si>
    <t>BARRANQUILLA-ATLANTICO</t>
  </si>
  <si>
    <t>CUNDINAMARCA</t>
  </si>
  <si>
    <t>META</t>
  </si>
  <si>
    <t>VILLAVICENCIO-META</t>
  </si>
  <si>
    <t>RISARALDA</t>
  </si>
  <si>
    <t>PEREIRA-RISARALDA</t>
  </si>
  <si>
    <t>04. SOCIEDAD EN COMANDITA</t>
  </si>
  <si>
    <t>NORTE DE SANTANDER</t>
  </si>
  <si>
    <t>VILLA-ROSARIO-NORTE DE SANTANDER</t>
  </si>
  <si>
    <t>CALDAS</t>
  </si>
  <si>
    <t>MANIZALES-CALDAS</t>
  </si>
  <si>
    <t>2022-10-31</t>
  </si>
  <si>
    <t>INGENIEROS CALDERON Y JARAMILLO SAS</t>
  </si>
  <si>
    <t>F4290 - Construcción de otras obras de ingeniería civil</t>
  </si>
  <si>
    <t>CR 21 59 27</t>
  </si>
  <si>
    <t>YUMBO-VALLE</t>
  </si>
  <si>
    <t>GIRON-SANTANDER</t>
  </si>
  <si>
    <t>TOLIMA</t>
  </si>
  <si>
    <t>IBAGUE-TOLIMA</t>
  </si>
  <si>
    <t>SABANETA-ANTIOQUIA</t>
  </si>
  <si>
    <t>2022-12-31</t>
  </si>
  <si>
    <t>ZR INGENIERIA SA</t>
  </si>
  <si>
    <t>CL 106 57 23 OF 204</t>
  </si>
  <si>
    <t>CHIA-CUNDINAMARCA</t>
  </si>
  <si>
    <t>02. SUCURSAL EXTRANJERA</t>
  </si>
  <si>
    <t>COTA-CUNDINAMARCA</t>
  </si>
  <si>
    <t>EL-ROSAL-CUNDINAMARCA</t>
  </si>
  <si>
    <t>LA-ESTRELLA-ANTIOQUIA</t>
  </si>
  <si>
    <t>ENVIGADO-ANTIOQUIA</t>
  </si>
  <si>
    <t>MAGDALENA</t>
  </si>
  <si>
    <t>SANTA-MARTA-MAGDALENA</t>
  </si>
  <si>
    <t>CAJICA-CUNDINAMARCA</t>
  </si>
  <si>
    <t>FUNZA-CUNDINAMARCA</t>
  </si>
  <si>
    <t>NARINO</t>
  </si>
  <si>
    <t>PASTO-NARINO</t>
  </si>
  <si>
    <t>BOLIVAR</t>
  </si>
  <si>
    <t>CARTAGENA-BOLIVAR</t>
  </si>
  <si>
    <t>JUAN HARKERS SAS</t>
  </si>
  <si>
    <t>Cl 94A # 9 - 56</t>
  </si>
  <si>
    <t>SUCRE</t>
  </si>
  <si>
    <t>QUINDIO</t>
  </si>
  <si>
    <t>ARMENIA-QUINDIO</t>
  </si>
  <si>
    <t>SINCELEJO-SUCRE</t>
  </si>
  <si>
    <t>GALAPA-ATLANTICO</t>
  </si>
  <si>
    <t>SOFAN INGENIERIA SAS</t>
  </si>
  <si>
    <t>CARRERA 6 NO 95-170 MOCARIO SECTOR BOSQUE</t>
  </si>
  <si>
    <t>CORDOBA</t>
  </si>
  <si>
    <t>MONTERIA-CORDOBA</t>
  </si>
  <si>
    <t>ESGUERRA Y GOMEZ SAS</t>
  </si>
  <si>
    <t>CRA. 16 No. 188-90</t>
  </si>
  <si>
    <t>CONSTRUCCIONES CIVILES Y PAVIMENTOS S.A.S</t>
  </si>
  <si>
    <t>CARRERA 80AA 20A 98</t>
  </si>
  <si>
    <t>ESGAMO INGENIEROS CONSTRUCTORES S.A.S</t>
  </si>
  <si>
    <t>CRA 7 156 80 OF 901 TORRE 1 NORTH POINT</t>
  </si>
  <si>
    <t>SANTA-ROSA-DE-CABAL-RISARALDA</t>
  </si>
  <si>
    <t>BOYACA</t>
  </si>
  <si>
    <t>CAUCA</t>
  </si>
  <si>
    <t>POPAYAN-CAUCA</t>
  </si>
  <si>
    <t>CUCUTA-NORTE DE SANTANDER</t>
  </si>
  <si>
    <t>LEBRIJA-SANTANDER</t>
  </si>
  <si>
    <t>TENJO-CUNDINAMARCA</t>
  </si>
  <si>
    <t>MOSQUERA-CUNDINAMARCA</t>
  </si>
  <si>
    <t>CANDELARIA-VALLE</t>
  </si>
  <si>
    <t>CONSTRUCTORA BG SAS</t>
  </si>
  <si>
    <t>KRA 22 #13-61</t>
  </si>
  <si>
    <t>LA GUAJIRA</t>
  </si>
  <si>
    <t>FONSECA-LA GUAJIRA</t>
  </si>
  <si>
    <t>BUENAVENTURA-VALLE</t>
  </si>
  <si>
    <t>PUERTO-SALGAR-CUNDINAMARCA</t>
  </si>
  <si>
    <t>REORGANIZACION</t>
  </si>
  <si>
    <t>TOCANCIPA-CUNDINAMARCA</t>
  </si>
  <si>
    <t>JORGE USCATEGUI Y ASOCIADOS LTDA</t>
  </si>
  <si>
    <t>CRA 18 78 74 OF 407</t>
  </si>
  <si>
    <t>VICPAR S A</t>
  </si>
  <si>
    <t>KM 2.5 VIA COTA CHIA VDA CERCA DE PIEDRA</t>
  </si>
  <si>
    <t>SERVICIOS DE DRAGADOS Y CONSTRUCCIONES SAS</t>
  </si>
  <si>
    <t>CALLE 37 46-60</t>
  </si>
  <si>
    <t>COZADEL SAS</t>
  </si>
  <si>
    <t>CR 67 75-112</t>
  </si>
  <si>
    <t>SERVI-METAL SAS</t>
  </si>
  <si>
    <t>CL 73 19 56 BRR LA LIBERTAD</t>
  </si>
  <si>
    <t>BARRANCABERMEJA-SANTANDER</t>
  </si>
  <si>
    <t>CONSTRUDISEÑOS AGROEQUIPOS COMERCIAL CONACOM SAS</t>
  </si>
  <si>
    <t>KM 2 VIA FLORENCIA - NEIVA</t>
  </si>
  <si>
    <t>CAQUETA</t>
  </si>
  <si>
    <t>FLORENCIA-CAQUETA</t>
  </si>
  <si>
    <t>RIONEGRO-ANTIOQUIA</t>
  </si>
  <si>
    <t>SOACHA-CUNDINAMARCA</t>
  </si>
  <si>
    <t>TECNITENQUES INGENIEROS S.AS. EN REORGANIZACION</t>
  </si>
  <si>
    <t>CR 9 115 06/30 OF 2603</t>
  </si>
  <si>
    <t>IOV Y CIA S.A.S</t>
  </si>
  <si>
    <t>CL 24 16 07 OF 403 ED OFICENTRO</t>
  </si>
  <si>
    <t>ALEMAN BELLO S.A.S.</t>
  </si>
  <si>
    <t>CLL 25 SUR 69 A 22</t>
  </si>
  <si>
    <t>BARANOA-ATLANTICO</t>
  </si>
  <si>
    <t>SOGAMOSO-BOYACA</t>
  </si>
  <si>
    <t>Valores Rivera Vergara SAS</t>
  </si>
  <si>
    <t>CALLE 10 Via Zaragoza Cartago - CONDOMINIO COLINAS DEL CAMPESTRE Casa 67</t>
  </si>
  <si>
    <t>CARTAGO-VALLE</t>
  </si>
  <si>
    <t>INTRICON  SA</t>
  </si>
  <si>
    <t xml:space="preserve">CL 72 9 55 OF704  </t>
  </si>
  <si>
    <t>GAVIRIA Y BORBON ASOCIADOS LTDA</t>
  </si>
  <si>
    <t>CARRERA 66 96 38</t>
  </si>
  <si>
    <t>Alfa SAIT S.A.S.BIC</t>
  </si>
  <si>
    <t>KM 7 + 400 ANILLO VIAL - PALENQUE - FLORIDABLANCA 22 31 CENTRO INDUSTRIAL Y LOGISTICO SAN JORGE BG 54</t>
  </si>
  <si>
    <t>Colserpetrol SAS</t>
  </si>
  <si>
    <t>CALLE 57B 35A46</t>
  </si>
  <si>
    <t>ACACIAS-META</t>
  </si>
  <si>
    <t>SOCIEDAD CONSTRUCTORA DE PROECTOS SAS</t>
  </si>
  <si>
    <t>AV COLOMBIA No 2 35</t>
  </si>
  <si>
    <t>MANSER INGENIERIA SAS</t>
  </si>
  <si>
    <t>CRA 19 6 14 P 2</t>
  </si>
  <si>
    <t>CASANARE</t>
  </si>
  <si>
    <t>YOPAL-CASANARE</t>
  </si>
  <si>
    <t>INVERSIONES Y CONSTRUCCIONES DONADO SAS</t>
  </si>
  <si>
    <t>CR 44 82 145</t>
  </si>
  <si>
    <t>SUELOS INGENIERIA SAS</t>
  </si>
  <si>
    <t>CALLE 43 46 66</t>
  </si>
  <si>
    <t>SINFOROSO ROBLEDO Y CIA S.A.S.</t>
  </si>
  <si>
    <t>CRA 28 71 27</t>
  </si>
  <si>
    <t>GARPER CONSTRUCCIONES  Y MAQUINARIA  SAS</t>
  </si>
  <si>
    <t>CL 93 18 81</t>
  </si>
  <si>
    <t>ICMO SOCIEDAD POR ACCIONES SIMPLIFICADA</t>
  </si>
  <si>
    <t>CR 129 17 F 64</t>
  </si>
  <si>
    <t>INARCON SAS</t>
  </si>
  <si>
    <t>Calle 36 # 31-39 of 228 Ctro Empresarial Chicamocha</t>
  </si>
  <si>
    <t>HUILA</t>
  </si>
  <si>
    <t>UNION INDUSTRIAL DE BARRANCABERMEJA SAS</t>
  </si>
  <si>
    <t>CR 3 48 40</t>
  </si>
  <si>
    <t>EQUIPOS CONSTRUCCIONES Y OBRAS S.A.</t>
  </si>
  <si>
    <t>cr 15 73 32 ofc 306</t>
  </si>
  <si>
    <t>JAMUNDI-VALLE</t>
  </si>
  <si>
    <t>SILVA ARIZA SA</t>
  </si>
  <si>
    <t>AV CL 100 19A 50 OF 401Y402</t>
  </si>
  <si>
    <t>ITAC CONSTRUCCIONES SAS</t>
  </si>
  <si>
    <t>AK 45 #108A-50 PISO 6</t>
  </si>
  <si>
    <t>ANDINA POZOS LTDA</t>
  </si>
  <si>
    <t>CALLE 8N 4 28</t>
  </si>
  <si>
    <t>CORROSION Y SERVICIOS SAS</t>
  </si>
  <si>
    <t>CR 28 BIS 48A 22</t>
  </si>
  <si>
    <t>TURBACO-BOLIVAR</t>
  </si>
  <si>
    <t>CABALLERO ACEVEDO SAS</t>
  </si>
  <si>
    <t>BRR SANTA LUCIA CRA69 31 139 ED RONDA REAL P 10 OF 1003</t>
  </si>
  <si>
    <t>TUNJA-BOYACA</t>
  </si>
  <si>
    <t>GARCIA RIOS CONSTRUCTORES SAS</t>
  </si>
  <si>
    <t>CALLE 6 NORTE 2N 36 OFICINA 308</t>
  </si>
  <si>
    <t>CESAR</t>
  </si>
  <si>
    <t>VALLEDUPAR-CESAR</t>
  </si>
  <si>
    <t>EDYCON CUBIERTAS S.A.S.</t>
  </si>
  <si>
    <t>CALLE 100 SUR No 49 - 95</t>
  </si>
  <si>
    <t>LAGUNA MORANTE SAS  EN REORGANIZACION</t>
  </si>
  <si>
    <t>AV CRISANTO LUQUE URB EL REFUGIO BLO 14 APTO 4</t>
  </si>
  <si>
    <t>IMECONS LIMITADA</t>
  </si>
  <si>
    <t>CARRERA 20 49 42 BARRIO COLOMBIA</t>
  </si>
  <si>
    <t>INCITECO SAS</t>
  </si>
  <si>
    <t>CL 127D 70D 27</t>
  </si>
  <si>
    <t>NEIVA-HUILA</t>
  </si>
  <si>
    <t>PAVIMENTOS EL DORADO S.A.S.</t>
  </si>
  <si>
    <t>CR 16 A 80 63 OF 702</t>
  </si>
  <si>
    <t>CNV CONSTRUCCIONES SAS</t>
  </si>
  <si>
    <t>CR 25  3 45 OF 9921 CC DEL ESTE</t>
  </si>
  <si>
    <t>CONSTRUOBRAS SAS</t>
  </si>
  <si>
    <t>CR 11A 11N 34</t>
  </si>
  <si>
    <t>CONSTRUCCIONES PUBENZA SAS</t>
  </si>
  <si>
    <t>CL 77B 57 141 OF 708</t>
  </si>
  <si>
    <t>TEMPLADO SAS</t>
  </si>
  <si>
    <t>CL 72 65 228</t>
  </si>
  <si>
    <t>CAPRELCO SAS</t>
  </si>
  <si>
    <t>Ak 15 No 124 29 Of 302</t>
  </si>
  <si>
    <t>PETROLABIN S.A.S</t>
  </si>
  <si>
    <t>CRA 37 52 43 OFC 801 EDF VIP CENTER</t>
  </si>
  <si>
    <t>INGE C Y C S.A.S</t>
  </si>
  <si>
    <t>CR 35A 57 91 OF 201</t>
  </si>
  <si>
    <t>PIEDECUESTA-SANTANDER</t>
  </si>
  <si>
    <t>PROYECTOS Y VIAS SASPROYECTOS Y VIAS SAS</t>
  </si>
  <si>
    <t>CL 30A 81 37</t>
  </si>
  <si>
    <t>GABRIEL VERGARA VERGARA SAS</t>
  </si>
  <si>
    <t>CR 40 N NO 27 35</t>
  </si>
  <si>
    <t>EMECON SA EN REORGANIZACION</t>
  </si>
  <si>
    <t>ZONA INDUSTRIAL KM 20.5</t>
  </si>
  <si>
    <t>SOTARCO SAS</t>
  </si>
  <si>
    <t>CARRERA 45 9 SUR 12 AP 603</t>
  </si>
  <si>
    <t>PUERTO-TEJADA-CAUCA</t>
  </si>
  <si>
    <t>solidos ingenieros civiles sa</t>
  </si>
  <si>
    <t>cra 30 10c 228 of 405</t>
  </si>
  <si>
    <t>METALORIENTE SAS</t>
  </si>
  <si>
    <t>KM 1.5 VIA CAVASA PARCELACION LA NUBIA VEREDA CAUCA SECO</t>
  </si>
  <si>
    <t>CYG INGENIERIA Y CONSTRUCCIONES S A S</t>
  </si>
  <si>
    <t>CRA 7 75 -51 OF 602</t>
  </si>
  <si>
    <t>CORA SAS</t>
  </si>
  <si>
    <t>CARRERA 3 A 23-64</t>
  </si>
  <si>
    <t>PUERTO-BOYACA-BOYACA</t>
  </si>
  <si>
    <t>PALERMO-HUILA</t>
  </si>
  <si>
    <t>APARTADO-ANTIOQUIA</t>
  </si>
  <si>
    <t>MONTAJES Y CONSTRUCCIONES FERMAR SAS</t>
  </si>
  <si>
    <t>CRA 19 55 59</t>
  </si>
  <si>
    <t>SOFORESTA SAS</t>
  </si>
  <si>
    <t>CRA 12 7 45</t>
  </si>
  <si>
    <t>ODIS OBRAS Y DISEÑOS S A S</t>
  </si>
  <si>
    <t>Carrera 27 A 50 34</t>
  </si>
  <si>
    <t>HIDROESTRUCTURAS SAS</t>
  </si>
  <si>
    <t>CLL 6 44 37 OF 214</t>
  </si>
  <si>
    <t>MALAMBO-ATLANTICO</t>
  </si>
  <si>
    <t>PUERTO-COLOMBIA-ATLANTICO</t>
  </si>
  <si>
    <t>AZUL URBANO LIMITADA</t>
  </si>
  <si>
    <t>CR 8 45 35 OF 929 CENTRO DE NEGOCIOS ALAMEDAS DEL SINU</t>
  </si>
  <si>
    <t>LLANOPOZO SA</t>
  </si>
  <si>
    <t>TV 93 53-32 IN 11</t>
  </si>
  <si>
    <t>RIOHACHA-LA GUAJIRA</t>
  </si>
  <si>
    <t>INGEDUCTOS S.A. EN REORGANIZACION</t>
  </si>
  <si>
    <t>CL 45 B 22 54</t>
  </si>
  <si>
    <t>CALLE 37 B 84 A 63</t>
  </si>
  <si>
    <t>RAMIREZ ARENAS S.A.S</t>
  </si>
  <si>
    <t>PARQUE INDUSTRIAL PROVINCIA DE SOTO II ETP BODEGA 38 CL 73 42W  19 BR PORVENIR</t>
  </si>
  <si>
    <t>BELLO-ANTIOQUIA</t>
  </si>
  <si>
    <t>COMPAÑIA DE INGENIERIA Y CONSTRUCCIONES DEL CARIBE S.A.S.</t>
  </si>
  <si>
    <t>CR 51B  #76-136 OF 409</t>
  </si>
  <si>
    <t>PAMER INGENIERIA SAS</t>
  </si>
  <si>
    <t>CALLE 12  1D - 45 BARRIO EL CARMEN</t>
  </si>
  <si>
    <t>RAPITEC SAS</t>
  </si>
  <si>
    <t>CR 11D 119 37CR 11D 119 37</t>
  </si>
  <si>
    <t>CINCEL SAS</t>
  </si>
  <si>
    <t>DG 32 33A SUR 25 OF 101</t>
  </si>
  <si>
    <t>JASA LTDA</t>
  </si>
  <si>
    <t>AV 6 #7N-71 ZONA INDUSTRIAL</t>
  </si>
  <si>
    <t>MONTAJES TECNICOS ZAMBRANO Y VARGAS SAS</t>
  </si>
  <si>
    <t>CARRERA 34 22 - 56 BRR SAN BENITO</t>
  </si>
  <si>
    <t>CL 77 B No 57 - 103 OF 907</t>
  </si>
  <si>
    <t>CAUCASIA-ANTIOQUIA</t>
  </si>
  <si>
    <t>ESTAHL INGENIERIA SOCIEDAD POR ACCIONES SIMPLIFICADA SAS</t>
  </si>
  <si>
    <t>KM 2 VIA FUNZA SIBERIA PARQUE INDUSTRIAL JAPON PERU BG 7</t>
  </si>
  <si>
    <t>ARAUCA</t>
  </si>
  <si>
    <t>ARAUCA-ARAUCA</t>
  </si>
  <si>
    <t>AG CONSTRUCCION Y DISEÑO SAS</t>
  </si>
  <si>
    <t>CR 23 124 87 OF 205</t>
  </si>
  <si>
    <t>SOCIEDAD CORPORACION FINANZAS DE AMERICA CORFIAMERICA</t>
  </si>
  <si>
    <t>CRA 10 No. 16 92 OFI 607</t>
  </si>
  <si>
    <t>CASTRO ROJAS INGENIEROS Y ARQUITECTOS S.A.S.</t>
  </si>
  <si>
    <t>CALLE 114 53 72 INT. 102</t>
  </si>
  <si>
    <t>PUTUMAYO</t>
  </si>
  <si>
    <t>MOCOA-PUTUMAYO</t>
  </si>
  <si>
    <t>ELECTRICOS Y CIVILES CONSTRUCTORES SAS</t>
  </si>
  <si>
    <t>CR 5 13 56 OF 601</t>
  </si>
  <si>
    <t>LOS-PATIOS-NORTE DE SANTANDER</t>
  </si>
  <si>
    <t>HV INGENIERIA Y CONSTRUCCIONES SAS</t>
  </si>
  <si>
    <t>CL 77B 57 103 OF 1105 ED GREEN TOWERS</t>
  </si>
  <si>
    <t>INGENIERIA JOULES MEC SAS</t>
  </si>
  <si>
    <t>CALLE 35 SUR N 5 150 ZONA INDUSTRIAL</t>
  </si>
  <si>
    <t>FOMENTO CENTRAL MINERO SAS</t>
  </si>
  <si>
    <t>calle 41N 4N 133</t>
  </si>
  <si>
    <t>HAGSA EN REESTRUCTURACION</t>
  </si>
  <si>
    <t>CR 61 DD 40A 03 SANTA CLARA II</t>
  </si>
  <si>
    <t>HIFO SA</t>
  </si>
  <si>
    <t>CRA 7B No. 126-61</t>
  </si>
  <si>
    <t>UNIVERSAL DE PRODUCTOS Y SERVICIOS SAS</t>
  </si>
  <si>
    <t>AUTOPISTA SUR CRA 7 39A 119</t>
  </si>
  <si>
    <t>GRUCON SAS</t>
  </si>
  <si>
    <t>ROCALES Y CONCRETOS SOCIEDAD POR ACCIONES SIMPLIFICADA</t>
  </si>
  <si>
    <t>CALLE 6 NORTE 2N 36 OFICINA 516</t>
  </si>
  <si>
    <t>CONSTRUCTORA LANDA SAS</t>
  </si>
  <si>
    <t>CRA 46 94 36</t>
  </si>
  <si>
    <t>CANOGA GARDEN CONSTRUCCIONES S.A.S.</t>
  </si>
  <si>
    <t>CL 110 9 25 OF 1706</t>
  </si>
  <si>
    <t>ICAGEL LIMITADA</t>
  </si>
  <si>
    <t>CONJUNTO VILLA ROCIO CASA 10</t>
  </si>
  <si>
    <t>RCH CONSTRUCTORES ASOCIADOS SAS</t>
  </si>
  <si>
    <t>CRA 7 127 48 OFC 701</t>
  </si>
  <si>
    <t>CONSTRUCTORA FG SAS</t>
  </si>
  <si>
    <t>CRA 57 84 211</t>
  </si>
  <si>
    <t>O&amp;P INGENIERIA SAS</t>
  </si>
  <si>
    <t>CALLE 93 N 15-59 OFC 104</t>
  </si>
  <si>
    <t>CALDAS-ANTIOQUIA</t>
  </si>
  <si>
    <t>IPIALES-NARINO</t>
  </si>
  <si>
    <t>VESGA MORENO INGENIEROS SAS BIC</t>
  </si>
  <si>
    <t>CALLE 31A 26 15 OFC 602 C.E LA FLORIDA</t>
  </si>
  <si>
    <t>CDC INGENIERIA SAS</t>
  </si>
  <si>
    <t>CRA. 7 #237-04, K3, FLORESTA DE LA SABANA</t>
  </si>
  <si>
    <t>COMEC LTDA CONSTRUCCION  DE OBRA DE INGENIERIA MECANICA  CIVIL Y ELECTRICA LTDA</t>
  </si>
  <si>
    <t>CRA 26 47-36</t>
  </si>
  <si>
    <t>ROCA + SAS</t>
  </si>
  <si>
    <t>AV CR 28 37 52</t>
  </si>
  <si>
    <t>GRANADA-META</t>
  </si>
  <si>
    <t>FEYMA INGENIERIA S.A.S</t>
  </si>
  <si>
    <t>CARRERA 1 13 80</t>
  </si>
  <si>
    <t>BIOTECNOLOGIA DE COLOMBIA SAS</t>
  </si>
  <si>
    <t>Cra 26 90 16 diamante 2</t>
  </si>
  <si>
    <t>RAMPINT SAS</t>
  </si>
  <si>
    <t>CL 37 35 A 23 BRR YARIMA</t>
  </si>
  <si>
    <t>CONCALI COLOMBIA SAS</t>
  </si>
  <si>
    <t>Calle 5 66 B 75 Ofic220A</t>
  </si>
  <si>
    <t>EQUIPOS Y CONSTRUCCIONES VAREGO SAS</t>
  </si>
  <si>
    <t>CALLE  152 A  AP 218 B 5</t>
  </si>
  <si>
    <t>PILOTAJES Y CONSTRUCCOINES DEL PACIFICO LTDA</t>
  </si>
  <si>
    <t>CR 3 11 32 OF 831</t>
  </si>
  <si>
    <t>EQUIVER S A S</t>
  </si>
  <si>
    <t>AUT MEDELLIN KM 3.5 COSTADO SUR MD 6 BG 34  TERMINAL TERRESTRE DE CARGA</t>
  </si>
  <si>
    <t>PAZ-DE-RIO-BOYACA</t>
  </si>
  <si>
    <t>SA CONSTRUCTORA SAS</t>
  </si>
  <si>
    <t>CRA 100 11 60 OF 608</t>
  </si>
  <si>
    <t>CONSTRUCTORA E INVERSIONES MAURICIO ANCINEZ SAS</t>
  </si>
  <si>
    <t>CRA 51 96A 61 CA 1</t>
  </si>
  <si>
    <t>GRUPO AMAYA A SAS</t>
  </si>
  <si>
    <t>CL 132 20 31 IN 7 CS 101</t>
  </si>
  <si>
    <t>ENERTEL SA</t>
  </si>
  <si>
    <t>AV 3 CLL 20 CC BOLIVAR LOCAL B17D</t>
  </si>
  <si>
    <t>INVERSIONES HUNA CI SAS</t>
  </si>
  <si>
    <t>CL 100 8 A 55 OF 512</t>
  </si>
  <si>
    <t>ORTIZ REY INGENIEROS S.A. EN REORGANIZACIÓN</t>
  </si>
  <si>
    <t>Tv. 21 bis 59 54</t>
  </si>
  <si>
    <t>CRA 54 75 56</t>
  </si>
  <si>
    <t>ACUAMEUNIER SAS</t>
  </si>
  <si>
    <t>CL 93 18 28 OF 601</t>
  </si>
  <si>
    <t>CONSTRUCOL-CONSTRUCTORA COLOMBIA S.A.S.</t>
  </si>
  <si>
    <t>CL 14  3  73  OF  201 ED LA PREVISORA OF 201</t>
  </si>
  <si>
    <t>GEOFORAGROS SAS</t>
  </si>
  <si>
    <t>CRA 14 17 75</t>
  </si>
  <si>
    <t>INVERSIONES Y PROYECTOS INMOBILIARIOS COLOMBIA SAS EN REESTRUCTURACION</t>
  </si>
  <si>
    <t>CRA 9 22-902 OF 903 ED MURANO</t>
  </si>
  <si>
    <t>TAME-ARAUCA</t>
  </si>
  <si>
    <t>JPS SAS BIC</t>
  </si>
  <si>
    <t>BOCAGRANDE KRA 3 08-129 OF 702</t>
  </si>
  <si>
    <t>ORITO-PUTUMAYO</t>
  </si>
  <si>
    <t>INTELCA PROYECTOS, SERVICIOS Y TECNOLOGIA SOCIEDAD POR ACCIONES SIMPLIFICADA</t>
  </si>
  <si>
    <t>CR 16 A 80 65 OF 401</t>
  </si>
  <si>
    <t>INVERSIONES TERRA SA</t>
  </si>
  <si>
    <t>CALLE 21 12 43 OF 1 ED TORRE 21</t>
  </si>
  <si>
    <t>TECNO-KIMA LTDA</t>
  </si>
  <si>
    <t>CRA 17 20 27 OF 701</t>
  </si>
  <si>
    <t>CONSTRUTEL S.A.</t>
  </si>
  <si>
    <t>Cll 93b 13 92 oficina 405</t>
  </si>
  <si>
    <t>CONSTRUCTORA RIO DE ORO LIMITADA</t>
  </si>
  <si>
    <t>CR 53 No 68 - 226</t>
  </si>
  <si>
    <t>CONSTRUCTORA YACAMAN VIVERO SAS</t>
  </si>
  <si>
    <t>CR 51B  KM 7 LOTE 2A</t>
  </si>
  <si>
    <t>MAQUINARIA,TENCOLOGIA Y CONSTRUCCION S.A.S.</t>
  </si>
  <si>
    <t>CR 46 65 49 LOCAL 1</t>
  </si>
  <si>
    <t>ARQUITECTURA E INGENIERIA MACRO PROYECTO SAS</t>
  </si>
  <si>
    <t>CRA 53 68 226</t>
  </si>
  <si>
    <t>CONVIAS SAS</t>
  </si>
  <si>
    <t>CR 58 No 75 - 104</t>
  </si>
  <si>
    <t>INGENIEROS CIVILES ESPECIALISTAS SAS</t>
  </si>
  <si>
    <t>DESARROLLO ELECTRICO DE COLOMBIA SA</t>
  </si>
  <si>
    <t>CALLE 76 No 54-11 OFICINA 904</t>
  </si>
  <si>
    <t>CONSTRUCCIONES SIERRA PEREZ SAS</t>
  </si>
  <si>
    <t>CARR CORDIALIDAD KM 1 VIA GALAPA</t>
  </si>
  <si>
    <t>FV SOLUCIONES S.A.S.</t>
  </si>
  <si>
    <t>CR 62 No 76 - 34</t>
  </si>
  <si>
    <t>CONSTRUSERVI SAS</t>
  </si>
  <si>
    <t>CALLE 69E 41-233</t>
  </si>
  <si>
    <t>INVERSIONES Y CONSTRUCCIONES EL CARIBE S.A</t>
  </si>
  <si>
    <t>Cr 64d No 86-134</t>
  </si>
  <si>
    <t>ALUNAS SAS</t>
  </si>
  <si>
    <t>CR 67 74-30</t>
  </si>
  <si>
    <t>MCC INGENIERIA SAS</t>
  </si>
  <si>
    <t>CALLE 77 B # 57 -141 OFI 501</t>
  </si>
  <si>
    <t>GUILLERMO OTERO VIDAL ARQUITECTURA DE PROYECTOS S.A.S</t>
  </si>
  <si>
    <t>CALLE 84 No 55-41 OFICINA 1</t>
  </si>
  <si>
    <t>constructora cerdunco sas</t>
  </si>
  <si>
    <t>cll 77b no 57 141</t>
  </si>
  <si>
    <t>JAIME FALS MARTINEZ ARQUITECTURA E INGENIERIA SAS</t>
  </si>
  <si>
    <t>CR 50 N° 84 115 LOC 1</t>
  </si>
  <si>
    <t>ZF CONSTRUCCIONES S.A.</t>
  </si>
  <si>
    <t>CR 3 CLL 1F 182 ZONA FRANCA DE BARRANQUILLA</t>
  </si>
  <si>
    <t>COINOBRAS SAS</t>
  </si>
  <si>
    <t>CRA 34 37 07</t>
  </si>
  <si>
    <t>CONSTRUVIAS DE COLOMBIA SAS</t>
  </si>
  <si>
    <t>FINCA SAN ALBERTO VIA RUITOQUE BAJO KILOMETRO 1 - 1</t>
  </si>
  <si>
    <t>VEROCO INGENIERIA SAS</t>
  </si>
  <si>
    <t>ANILLO VIAL KM 1-800 VIA FLORIDABLANCA GIRON</t>
  </si>
  <si>
    <t>GPI LTDA GERENCIA DE PROYECTOS DE INGENIERIA LTDA</t>
  </si>
  <si>
    <t>CL 62 30 33</t>
  </si>
  <si>
    <t>MR INGENIEROS SAS</t>
  </si>
  <si>
    <t>EDS TEXACO LAS OLAS LC 205</t>
  </si>
  <si>
    <t>ELECTROUNIVERSAL S.A.S</t>
  </si>
  <si>
    <t>CL 10 7 60</t>
  </si>
  <si>
    <t>EICON SAS</t>
  </si>
  <si>
    <t>CALLE 58  16 05</t>
  </si>
  <si>
    <t>INGENIERIA SERVICIOS Y SOLUCIONES ISIS SAS</t>
  </si>
  <si>
    <t>DG 56 18A 88 P6 CE SAN SILVESTRE</t>
  </si>
  <si>
    <t>SERGOM SAS</t>
  </si>
  <si>
    <t>CALLE 40 # 25-14</t>
  </si>
  <si>
    <t>ARMOING SAS</t>
  </si>
  <si>
    <t>CRA 12 67 78 BRR LA VICTORIA</t>
  </si>
  <si>
    <t>CL 31A 26 15 OF 701</t>
  </si>
  <si>
    <t>CAMINOS DEL CAMPESTRE S.A. CONSTRUCA S.A.</t>
  </si>
  <si>
    <t>CARRERA 36 # 44 - 35 OFICINA 10 - 02 EDIFICIO QUO</t>
  </si>
  <si>
    <t>ESTRUCTURAS Y TECHOS SAS</t>
  </si>
  <si>
    <t>CR 38 15 162</t>
  </si>
  <si>
    <t>RAMIREZ TRUJILLO Y CIA SAS</t>
  </si>
  <si>
    <t>CARRERA 4 9 63 OF 308</t>
  </si>
  <si>
    <t>DISEÑOS Y OBRAS DE COLOMBIA SAS</t>
  </si>
  <si>
    <t>CL 4 24 A 49</t>
  </si>
  <si>
    <t>CIMENTEC SAS</t>
  </si>
  <si>
    <t>CARRERA 19 A No 8C-06</t>
  </si>
  <si>
    <t>CONSTRUCCIONES TECNICAS SANTAMARIA SA</t>
  </si>
  <si>
    <t>CALLE 18NORTE 9N 73</t>
  </si>
  <si>
    <t>RB CONSTRUCTORES Y CIA SAS</t>
  </si>
  <si>
    <t>CRA. 56 #2-193, CUARTO DE LEGUA, CALI, VALLE DEL CAUCA EDIFICIO LEFORET GUADALUPE AP 503</t>
  </si>
  <si>
    <t>INGENIERIA Y SERVICIOS INDUSTRIALES SAS</t>
  </si>
  <si>
    <t>CRA 35 11 89 ACOPI</t>
  </si>
  <si>
    <t>Masterplac SAS</t>
  </si>
  <si>
    <t>CRA 29 5 A 90</t>
  </si>
  <si>
    <t>INVERSIONES CLH SA</t>
  </si>
  <si>
    <t>calle 26A 10-40  casa 19</t>
  </si>
  <si>
    <t>NC CONSTRUCCIONES Y CIA SAS</t>
  </si>
  <si>
    <t>CALLE 48 N 5AN 59</t>
  </si>
  <si>
    <t>CONSTRUAPLICACIONES SA</t>
  </si>
  <si>
    <t>CL 3  64 95</t>
  </si>
  <si>
    <t>PANAMERICAN DREDGING  &amp; ENGINEERING S.A.S</t>
  </si>
  <si>
    <t>CALLE 31 81 116</t>
  </si>
  <si>
    <t>MAGANGUE-BOLIVAR</t>
  </si>
  <si>
    <t>MVC SAS</t>
  </si>
  <si>
    <t>CARRETERA LA CORDIALIDAD TRANSVERSAL54 Nª91-95</t>
  </si>
  <si>
    <t>CH PEREIRA &amp; CIA SAS</t>
  </si>
  <si>
    <t>BRR OLAYA HERRERA SEC ONCE DE NOVIEMBRE CL SAN ANTONIO 54 138</t>
  </si>
  <si>
    <t>EXPLANACIONES Y CONSTRUCCIONES SA</t>
  </si>
  <si>
    <t>Bellavista Cra 56 B 5 A 55</t>
  </si>
  <si>
    <t>PAVIMENTOS Y CONSTRUCCIONES SAS</t>
  </si>
  <si>
    <t>CLL 3 9E 20 QUINTA ORIENTAL</t>
  </si>
  <si>
    <t>M&amp;R INGENIERIA SAS</t>
  </si>
  <si>
    <t>CLL 4 2E 53 LA CEIBA</t>
  </si>
  <si>
    <t>INCEL LTDA</t>
  </si>
  <si>
    <t>CALLE 4 N 7E-18 LOS PINOS</t>
  </si>
  <si>
    <t>EBISU SAS</t>
  </si>
  <si>
    <t>CRA 46 95 71</t>
  </si>
  <si>
    <t>INGENIEROS QUIMICOS Y ASOCIADOS SAS</t>
  </si>
  <si>
    <t>cra 25 # 67-112</t>
  </si>
  <si>
    <t>CAFEREDES INGENIERIA SAS</t>
  </si>
  <si>
    <t>CARRERA 21 N 63 88</t>
  </si>
  <si>
    <t>DQ INGENIERIA SAS</t>
  </si>
  <si>
    <t>CARRERA 24 # 22 02 OFICINA 803</t>
  </si>
  <si>
    <t>OBRAS Y MONTAJES SAS</t>
  </si>
  <si>
    <t>CALLE 22 10 60</t>
  </si>
  <si>
    <t>CHINCHINA-CALDAS</t>
  </si>
  <si>
    <t>VILLAMARIA-CALDAS</t>
  </si>
  <si>
    <t>ARENA Y GRAVAS SAS</t>
  </si>
  <si>
    <t>KR 24A 56 28 PISO 1</t>
  </si>
  <si>
    <t>SAS</t>
  </si>
  <si>
    <t>Carrera 38 N°26-17</t>
  </si>
  <si>
    <t>INGENIERIA, CONSTRUCCION Y PROYECTOS, I.C.P. S.A.S.</t>
  </si>
  <si>
    <t>CIRCULAR 73 B 39 B - 115</t>
  </si>
  <si>
    <t>IDC INVERSIONES SAS</t>
  </si>
  <si>
    <t>CALLE 10 42-45 OF 523</t>
  </si>
  <si>
    <t>CR 43 B 16 95 OF 207</t>
  </si>
  <si>
    <t>INGENIERIA Y CONSTRUCCIONES MS S.A.S.</t>
  </si>
  <si>
    <t>CRA 43 A 1 85 OF 712</t>
  </si>
  <si>
    <t>CONSTRUCCIONES Y EXPLANACIONES S.A.S.</t>
  </si>
  <si>
    <t>CRA 43 B 16 16 95 OF 1413</t>
  </si>
  <si>
    <t>INGETIERRAS DE COLOMBIA SA</t>
  </si>
  <si>
    <t>KILOMETRO 2 VIA ELTRANVIA</t>
  </si>
  <si>
    <t>ALFA ARQUITECTOS LTDA</t>
  </si>
  <si>
    <t>CR 47 NO 35 SUR 80 IN 101</t>
  </si>
  <si>
    <t>MONTAJES Y MANTENIMIENTOS DE TORRES SAS EN REORGANIZACION</t>
  </si>
  <si>
    <t>CARRERA 45 A 67 B 173</t>
  </si>
  <si>
    <t>SERVICIOS DE INGENIERIA EQUIPOS Y TIERRAS SAS</t>
  </si>
  <si>
    <t>CL 57 S 43A 211</t>
  </si>
  <si>
    <t>Az Construcciones SAS</t>
  </si>
  <si>
    <t>Cr 80a 52b 71</t>
  </si>
  <si>
    <t>CONCIVELSA Y CIA SAS</t>
  </si>
  <si>
    <t>CRA 28 33A 34</t>
  </si>
  <si>
    <t>CARMEN-DE-VIBORAL-ANTIOQUIA</t>
  </si>
  <si>
    <t>CONCRETOS Y MEZCLAS S.A.</t>
  </si>
  <si>
    <t>CRA 65C 32B 30</t>
  </si>
  <si>
    <t>TECNICAS CONSTRUCTIVAS SAS</t>
  </si>
  <si>
    <t>calle 9 43a 31 of 314</t>
  </si>
  <si>
    <t>MONTAJES DE MARCA SA</t>
  </si>
  <si>
    <t>CL 129 SUR 50 33</t>
  </si>
  <si>
    <t>CODICO SAS</t>
  </si>
  <si>
    <t>CIRCULAR 3A NRO 70-16</t>
  </si>
  <si>
    <t>SEIMA SAS</t>
  </si>
  <si>
    <t>VEREDA KILOMETRO 15 - FINCA LA ESMERALDA</t>
  </si>
  <si>
    <t>YONDO-ANTIOQUIA</t>
  </si>
  <si>
    <t>CONSTRUCTORA MORICHAL LTDA.</t>
  </si>
  <si>
    <t>CRA. 43 A No.14 - 27 OF.101</t>
  </si>
  <si>
    <t>ANTIOQUIA-ANTIOQUIA</t>
  </si>
  <si>
    <t>LUIS F MONTOYA MARKETINF TOTAL SCS</t>
  </si>
  <si>
    <t>CR 25 B 26 S 9 CA 118</t>
  </si>
  <si>
    <t>INVERSIONES EDITEC SAS</t>
  </si>
  <si>
    <t>Cr 48 A # 61 Sur 75 of 503</t>
  </si>
  <si>
    <t>INGENIERIA VERTICAL S.A.S.</t>
  </si>
  <si>
    <t>CR 39 12 55 APTO 702</t>
  </si>
  <si>
    <t>EQUIPOS Y VIAS S.A.S.</t>
  </si>
  <si>
    <t>saoc12@hotmail.com</t>
  </si>
  <si>
    <t>PAHT CONSTRUCCIONES SAS</t>
  </si>
  <si>
    <t>CR 59 C 50 42 INT 301</t>
  </si>
  <si>
    <t>SOMATEC SAS</t>
  </si>
  <si>
    <t>CARRERA 45 7 120</t>
  </si>
  <si>
    <t>SARIA SAS</t>
  </si>
  <si>
    <t>CRA 36 B 11-41</t>
  </si>
  <si>
    <t>ORGANIZACION DE INGENIERIA Y TECNOLOGIA COLOMBIANA SAS</t>
  </si>
  <si>
    <t>CL 48 A 67  55</t>
  </si>
  <si>
    <t>CONDUGAS SA BIC</t>
  </si>
  <si>
    <t>CRA 74 NO 48-37 OF 937</t>
  </si>
  <si>
    <t>HYDROTECH OBRAS CIVILES SAS</t>
  </si>
  <si>
    <t>CL 84 SUR 28 16</t>
  </si>
  <si>
    <t>GEOTECNICA SAS</t>
  </si>
  <si>
    <t>CL 60S 43A 108</t>
  </si>
  <si>
    <t>INGENIEROS DE ANTIOQUIA S.A.S</t>
  </si>
  <si>
    <t>CR 30 10 C 228 OFC 621</t>
  </si>
  <si>
    <t>CUBIERTAS TECNICAS DE COLOMBIA S.A.S.</t>
  </si>
  <si>
    <t>CRA 64 35-40</t>
  </si>
  <si>
    <t>SOLUCIONES CONSTRUCTIVAS SAS</t>
  </si>
  <si>
    <t>CRA 25 3 45 OF 434</t>
  </si>
  <si>
    <t>OMEGA INGENIERIA SAS EN PROCESO DE REOORGANIZADA</t>
  </si>
  <si>
    <t>CRA 42 3 SUR 81</t>
  </si>
  <si>
    <t>CONSTRUCTORA SERRANIA SA</t>
  </si>
  <si>
    <t>Cr 43 A 1 Sur 100 Ofi 1702 Ed. Sudameris</t>
  </si>
  <si>
    <t>Ingap SAS</t>
  </si>
  <si>
    <t>Circular 3 68 A 16</t>
  </si>
  <si>
    <t>CONSTRUCCIONES Y PAVIMENTOS SAS</t>
  </si>
  <si>
    <t>CLL 43 6 21</t>
  </si>
  <si>
    <t>IINGEASER SAS</t>
  </si>
  <si>
    <t>CL 16  7A 35</t>
  </si>
  <si>
    <t>ALFONSO CASAS SAS</t>
  </si>
  <si>
    <t>CR 6 45 135</t>
  </si>
  <si>
    <t>ARGECO SAS</t>
  </si>
  <si>
    <t>CRA 47 6 41 CA 41</t>
  </si>
  <si>
    <t>RAELJA INGENIERIA S.A.S</t>
  </si>
  <si>
    <t>AV LA TOMA 10 A 46</t>
  </si>
  <si>
    <t>INGENIEROS CONTRATISTAS INGECON SAS</t>
  </si>
  <si>
    <t>CLL 3 14-30</t>
  </si>
  <si>
    <t>SIMEC SAS SERVICIOS E INGENIERIA</t>
  </si>
  <si>
    <t>CALLE 17 A # 6 14 LOCAL 103</t>
  </si>
  <si>
    <t>INCIVIL S.A.S.</t>
  </si>
  <si>
    <t>CR 4 N 4 41 - El centro</t>
  </si>
  <si>
    <t>AHUMADA E HIJOS SAS</t>
  </si>
  <si>
    <t>iINGENIERIA DE OBRAS SAS</t>
  </si>
  <si>
    <t>CALLE 16 4-04</t>
  </si>
  <si>
    <t>BERMUDEZ SAS</t>
  </si>
  <si>
    <t>CR 24 A N 2 A  71</t>
  </si>
  <si>
    <t>Conviales Construcciones Viales y Geotecnicas SAS</t>
  </si>
  <si>
    <t>Cra 14 N° 13-18 Piso 5</t>
  </si>
  <si>
    <t>METALICAS E INGENIERIA SAS</t>
  </si>
  <si>
    <t>VIA PANAMERICANA No 6 SUR 195 CORREGIMIENTO  SAN ISIDRO</t>
  </si>
  <si>
    <t>IDM SAS INGENIERA Y DISTRIBUCION DE MATERALES SAS  IDM SAS</t>
  </si>
  <si>
    <t>CALLE 41N 4N 133</t>
  </si>
  <si>
    <t>INGECO LTDA</t>
  </si>
  <si>
    <t>CR 7 1N 28 EDIFICIO NEGRET OFICINA</t>
  </si>
  <si>
    <t>G&amp;D PROYECTOS LTDA</t>
  </si>
  <si>
    <t>CALLE 16 07 34</t>
  </si>
  <si>
    <t>CALLE 110 9 25 OF 911</t>
  </si>
  <si>
    <t>PUERTO-LOPEZ-META</t>
  </si>
  <si>
    <t>GUAMAL-META</t>
  </si>
  <si>
    <t>INGENIERIA Y COMERCIALIZADORA SAS</t>
  </si>
  <si>
    <t>CRA 35 N 44 -39 BL 2 AP 203</t>
  </si>
  <si>
    <t>CIAM SAS</t>
  </si>
  <si>
    <t>CL 2 9 18</t>
  </si>
  <si>
    <t>TAURAMENA-CASANARE</t>
  </si>
  <si>
    <t>ORGANIZACION LUIS FERNANDO ROMERO SANDOVAL INGENIEROS S.A.S.</t>
  </si>
  <si>
    <t>MZ H9 BIFAMILIAR 8 CASA 8D. URB. PRADOS DE MAVICURE</t>
  </si>
  <si>
    <t>INGECONSULTAR LTDA</t>
  </si>
  <si>
    <t>CL 15 40 01 OF 502 CC PRIMAVERA URBANA</t>
  </si>
  <si>
    <t>SOLUCIONES INTEGRALES EN INGENIERIA CIVIL Y AMBIENTAL EU</t>
  </si>
  <si>
    <t>CL 7B # 46 69 BRR ESPERANZA 4TA ETAPA</t>
  </si>
  <si>
    <t>SINCE-SUCRE</t>
  </si>
  <si>
    <t>INGENIERIA MULTISECTORIAL SAS</t>
  </si>
  <si>
    <t>CL 15 19B 21 BL B OF 01</t>
  </si>
  <si>
    <t>RSM CIA SAS</t>
  </si>
  <si>
    <t>CL 16C 4 15</t>
  </si>
  <si>
    <t>CONSTRUAMBIENTE S.A.S.</t>
  </si>
  <si>
    <t>CALLE 6D 19A2 62 OFC. 101</t>
  </si>
  <si>
    <t>LA MACUIRA INVERSIONES Y COSNTRUCCIONES SA</t>
  </si>
  <si>
    <t>CALLE 1 No 11 - 75</t>
  </si>
  <si>
    <t>ESECO LTDA</t>
  </si>
  <si>
    <t>CALLE 22 # 19-68</t>
  </si>
  <si>
    <t>constructora industrial de sogamoso sas</t>
  </si>
  <si>
    <t>cll 42 12 78</t>
  </si>
  <si>
    <t>ICM INGENIERIA CONSTRUCCIONES Y MONTAJES SAS</t>
  </si>
  <si>
    <t>Cl 16 No. 14-41 Oficina 1102</t>
  </si>
  <si>
    <t>CONSTRUCCIONES E INVERSIONES RG S.A.S.</t>
  </si>
  <si>
    <t>CALLE 15 N° 8-82</t>
  </si>
  <si>
    <t>CONYSER S.A.S</t>
  </si>
  <si>
    <t>CARRERA 15 DG 56-28</t>
  </si>
  <si>
    <t>URYCOR SAS</t>
  </si>
  <si>
    <t>CALLE 58 23 44</t>
  </si>
  <si>
    <t>INGENIERIA DE DISEÑO Y CONSTRUCCION LTDA INDICON LTDA</t>
  </si>
  <si>
    <t>CALLE 48 1-07</t>
  </si>
  <si>
    <t>INGENIERIA DINAMICA LTDA.</t>
  </si>
  <si>
    <t>CARRERA 16 No. 50-36</t>
  </si>
  <si>
    <t>CONSTRUCCIONES GOVAR LTDA EN REORGANIZACIÓN</t>
  </si>
  <si>
    <t>PARCELA VILLALUZ KM 1 VIA AL LLANITO</t>
  </si>
  <si>
    <t>INGENIERIA TOTAL EN REORGANIZACION</t>
  </si>
  <si>
    <t>Carrera  13 N.  51-37 Of.  401</t>
  </si>
  <si>
    <t>INGENIERIA Y SUMINISTROS BROCA SAS EN REORGANIZACION</t>
  </si>
  <si>
    <t>URB. VIAS LAS PARILLAS FRENTE A PLANTA DE TRATAMINETO DE AGUAS DE BARRANCABERMEJA</t>
  </si>
  <si>
    <t>HIDRAL OBRAS SAS</t>
  </si>
  <si>
    <t>CALLE 93 BIS 19 50 OF 404</t>
  </si>
  <si>
    <t>CONCITEC SAS</t>
  </si>
  <si>
    <t>CRA 46 152 46 OF 404</t>
  </si>
  <si>
    <t>OBSERVAR LTDA</t>
  </si>
  <si>
    <t>CRA 32C 1C 61</t>
  </si>
  <si>
    <t>REDES Y EDIFICACIONES SA</t>
  </si>
  <si>
    <t>CRA 19A 84-14 OFIC 401</t>
  </si>
  <si>
    <t>ID SAS.</t>
  </si>
  <si>
    <t>CARRERA 47 A No. 114-05</t>
  </si>
  <si>
    <t>INGENAL ARQUITECTURA Y CONSTRUCCION SAS</t>
  </si>
  <si>
    <t>CRA 9 # 80 - 45 OFICINA 1001</t>
  </si>
  <si>
    <t>DS CONSTRUCCIONES SAS</t>
  </si>
  <si>
    <t>CL 94 13 42</t>
  </si>
  <si>
    <t>TRAING TRABAJOS DE INGENIERIA SAS</t>
  </si>
  <si>
    <t>Calle 71 C 29 36</t>
  </si>
  <si>
    <t>LUIS ANCELMO RODRIGUEZ Y CIA SAS</t>
  </si>
  <si>
    <t>CR 64 54 H 55 SUR</t>
  </si>
  <si>
    <t>PROMOTORA PUGA LTDA</t>
  </si>
  <si>
    <t>AVENIDA CARRERA 19 # 118-30 OFICINA 407</t>
  </si>
  <si>
    <t>NORTE INGENIEROS LTDA</t>
  </si>
  <si>
    <t>CALLE 150 16-56 OFICINA 3003</t>
  </si>
  <si>
    <t>POLO ASOCIADOS SOLUCIONES DE INGENIERIA SAS</t>
  </si>
  <si>
    <t>CL 127 BIS 53 68 AP 309</t>
  </si>
  <si>
    <t>EYR PILOTAJES SAS</t>
  </si>
  <si>
    <t>CL 95 15 47 OF 405</t>
  </si>
  <si>
    <t>P&amp;P CONSTRUCCIONES SAS</t>
  </si>
  <si>
    <t>CALLE 168A 73A-96 UN 15 APT 103</t>
  </si>
  <si>
    <t>MARTINEZ Y HOYOS INGENIERIA SAS</t>
  </si>
  <si>
    <t>CR 7 156 80 OF 1201</t>
  </si>
  <si>
    <t>PRO-SISTEMAS AQUA SAS</t>
  </si>
  <si>
    <t>CARRERA AV 7 NO 180 30 OFICINA 506</t>
  </si>
  <si>
    <t>AOO INGENIERIA EMPRESA UNIPERSONAL E.U.</t>
  </si>
  <si>
    <t>AV 45 (AUT. NORTE) NO: 108A-50 PISO 6 EDIFICIO BOSCH</t>
  </si>
  <si>
    <t>AMTEL LTDA</t>
  </si>
  <si>
    <t>DG 136 86 59 CS 36</t>
  </si>
  <si>
    <t>FM INGENIERIA SA</t>
  </si>
  <si>
    <t>CR 27 83 59</t>
  </si>
  <si>
    <t>CRA 5 11D 2-21 SUR TR 3 OF 207-208 KM 7 CAJICA -CHIA</t>
  </si>
  <si>
    <t>CR 45A # 135 - 37 PI 5</t>
  </si>
  <si>
    <t>IHC SAS INGENEIRA HIDRAULICA Y CIVIL</t>
  </si>
  <si>
    <t>CALLE 73 N 20 A 66</t>
  </si>
  <si>
    <t>PRINCO LTDA</t>
  </si>
  <si>
    <t>CR 70 C 54 72</t>
  </si>
  <si>
    <t>AK 15 122 35 OF701</t>
  </si>
  <si>
    <t>CONSULTORIA Y CONSTRUCCION S.A.S.</t>
  </si>
  <si>
    <t>AV CRA 7 N° 127 - 48 OFC 1006</t>
  </si>
  <si>
    <t>CONSTRUCCIONES Y MONTAJES DE LOS ANDES SAS</t>
  </si>
  <si>
    <t>CRA 8 127C 75 APTO 501</t>
  </si>
  <si>
    <t>FIRMAMENTO E IMAGEN LTDA</t>
  </si>
  <si>
    <t>CRA 13 A NO 98 - 21 OFIC 205</t>
  </si>
  <si>
    <t>HSP CONSTRUCCIONES SAS</t>
  </si>
  <si>
    <t>Carrera 14 99 33 Oficina 304</t>
  </si>
  <si>
    <t>PT INGENIERIA DE PROYECTOS SAS EN REORGANIZACION</t>
  </si>
  <si>
    <t>CR 96 BIS B 24C 32</t>
  </si>
  <si>
    <t>CMIJ INGENIEROS LIMITADA</t>
  </si>
  <si>
    <t>CALLE 118 60 30</t>
  </si>
  <si>
    <t>COMPAÑIA DE INGENIEROS CONSTRUCTORES SAS</t>
  </si>
  <si>
    <t>CALLE 110 6Q 522 LOCAL 15 3</t>
  </si>
  <si>
    <t>AGUA Y AMBIENTE INTERNACIONAL SAS</t>
  </si>
  <si>
    <t>CR 19B 168 85</t>
  </si>
  <si>
    <t>ARINDEC S A S</t>
  </si>
  <si>
    <t>AV CARRERA 70 # 108 - 25</t>
  </si>
  <si>
    <t>MASA INGENIERIA S.A.</t>
  </si>
  <si>
    <t>CALLE 94A N 11A-32 OF 506</t>
  </si>
  <si>
    <t>CONSTRUCCIONES SABA S A</t>
  </si>
  <si>
    <t>CALLE 138 N.56-60  INT 7 APTO 302</t>
  </si>
  <si>
    <t>INCOPAV S.A.S.</t>
  </si>
  <si>
    <t>CR 77 128A 85</t>
  </si>
  <si>
    <t>INGYSERV  SAS</t>
  </si>
  <si>
    <t>3FINCA LA  CABAÑA CAMPO 38 CORREG. EL  CENTRO</t>
  </si>
  <si>
    <t>INGGES INGENIERIA Y GESTION SAS</t>
  </si>
  <si>
    <t>CALLE 98 A 69 B-55</t>
  </si>
  <si>
    <t>WACEU SAS</t>
  </si>
  <si>
    <t>KM 5 VIA SUBA COTA</t>
  </si>
  <si>
    <t>ESTRUMONT S.A.S</t>
  </si>
  <si>
    <t>CARRERA 15 N° 99 - 13 OF 601</t>
  </si>
  <si>
    <t>SOCAR INGENIERIA SAS EN REORGANIZACION</t>
  </si>
  <si>
    <t>CR 14 112B 34</t>
  </si>
  <si>
    <t>H Y VARGAS INGENIEROS SAS</t>
  </si>
  <si>
    <t>CR 80 A 25 C 19</t>
  </si>
  <si>
    <t>AMR CONSTRUCCIONES SAS</t>
  </si>
  <si>
    <t>CR 16 93A 36 OF 401</t>
  </si>
  <si>
    <t>PAVIOBRAS SAS</t>
  </si>
  <si>
    <t>AVDA CARRERA 15 No.119-11 of.325</t>
  </si>
  <si>
    <t>REX INGENIERIA SA</t>
  </si>
  <si>
    <t>CR 27 47 A 35</t>
  </si>
  <si>
    <t>OBRAS LTDA</t>
  </si>
  <si>
    <t>CALLE 71 17 40</t>
  </si>
  <si>
    <t>COSNTRUCTORA EMG INGENIEROS S.A.S</t>
  </si>
  <si>
    <t>CRA 7 156 80 OF 901 TORRE NORTH POINT</t>
  </si>
  <si>
    <t>SERVICIOS Y OBRAS SEOBRA SAS</t>
  </si>
  <si>
    <t>CR 16A 86A 15</t>
  </si>
  <si>
    <t>ASSV S.A.S</t>
  </si>
  <si>
    <t>CALLE 127B No. 46 62</t>
  </si>
  <si>
    <t>CONSTRUCCIONES VINPAR SAS</t>
  </si>
  <si>
    <t>CL 101 A 47 49</t>
  </si>
  <si>
    <t>RHEMA INTERNACIONAL SAS</t>
  </si>
  <si>
    <t>CR 21 100 20</t>
  </si>
  <si>
    <t>RINOL PISOCRETO S.A.S</t>
  </si>
  <si>
    <t>KM 21.5 AUT NTE VEREDA CANAVITA SECT LIMAJAY BOD 3 COST ORIENTAL</t>
  </si>
  <si>
    <t>IMMAGEN SA</t>
  </si>
  <si>
    <t>PARQUE INDUSTRIAL ROSALINDA BODEGA 2, AUTOP MEDELLIN KM1, ENTGRADA PARQUE LA FLORIDA</t>
  </si>
  <si>
    <t>CUCUNUBA-CUNDINAMARCA</t>
  </si>
  <si>
    <t>MALFERO S EN C</t>
  </si>
  <si>
    <t>CALLE 79 B No. 8-11 PISO 3</t>
  </si>
  <si>
    <t>INCTEC INGENIEROS CIVILES ARQUITECTOS LTDA</t>
  </si>
  <si>
    <t>CALLE 82A N 82B 25</t>
  </si>
  <si>
    <t>CONSTRUCCIONES LAPREU SAS</t>
  </si>
  <si>
    <t>CALLE 4 # 4 - 22 E</t>
  </si>
  <si>
    <t>ALCA INGENIERIA SAS</t>
  </si>
  <si>
    <t>CR 16 # 97-46 OFCINA 203</t>
  </si>
  <si>
    <t>GALVARK LTDA</t>
  </si>
  <si>
    <t>CL 25G 74 55</t>
  </si>
  <si>
    <t>PROAIRE SAS</t>
  </si>
  <si>
    <t>Calle 11 sur # 26-65</t>
  </si>
  <si>
    <t>CONSTRUCTION SUPPLIES &amp; CONSULTING SAS</t>
  </si>
  <si>
    <t>CARRERA 66 A 42 78</t>
  </si>
  <si>
    <t>URBANIZADORES ASOCIADOS SAS</t>
  </si>
  <si>
    <t>CL 166 9-15 BL 2 AP 604</t>
  </si>
  <si>
    <t>ARQUITECTURA E INGENIERIA DEL NUEVO MILENIO SAS</t>
  </si>
  <si>
    <t>CALLE 114 6A 92 OF D504</t>
  </si>
  <si>
    <t>CONSTRUCCIONES BARSA SAS</t>
  </si>
  <si>
    <t>CARRERA 55 152 B 68 EDIFICIO MAZ OFICINA 1402</t>
  </si>
  <si>
    <t>ASMI CONTRUCTORES SAS</t>
  </si>
  <si>
    <t>avkr 45 # 108-50 piso 6</t>
  </si>
  <si>
    <t>CONSTRUCIONES Y PAVIMENTOS AM SA</t>
  </si>
  <si>
    <t>CL 125 19 89 OF 401</t>
  </si>
  <si>
    <t>CONSTRUCTORA POLIOBRAS SAS</t>
  </si>
  <si>
    <t>TV 19A 98 28 OFICINA 801</t>
  </si>
  <si>
    <t>ORGANIZACION Y DISEÑO ARQUITECTONICO LTDA</t>
  </si>
  <si>
    <t>CARRERA 25 N 14-19</t>
  </si>
  <si>
    <t>SICTE SAS</t>
  </si>
  <si>
    <t>AV CR 45 # 114-44 OF 605</t>
  </si>
  <si>
    <t>RAHS INGENIERIA SAS</t>
  </si>
  <si>
    <t>CRA 10 97 A 13 TORRE A OF 403</t>
  </si>
  <si>
    <t>PROYECTOS CIVILES SYM LTDA</t>
  </si>
  <si>
    <t>Carrera 7 B Bis # 126 - 36</t>
  </si>
  <si>
    <t>E DE LA CRUZ CONSTRUCTORES S.A</t>
  </si>
  <si>
    <t>KM 3.5 VIA SIBERIA CEN OF B 22</t>
  </si>
  <si>
    <t>TECCIVIL SAS</t>
  </si>
  <si>
    <t>CR 15  90 64 OF 402</t>
  </si>
  <si>
    <t>INGENIERIA INFRAESTRUCTURA Y TELECOMUNICACIONES LTDA INFRATEL LTDA</t>
  </si>
  <si>
    <t>CL 238 55 50 CA 1</t>
  </si>
  <si>
    <t>FEME INGENEIRIA SAS</t>
  </si>
  <si>
    <t>KM 2 VIA CHIA CAJICA EDIFICIO BELENUS OF 504</t>
  </si>
  <si>
    <t>CONSULTORIA E IMAGEN SAS</t>
  </si>
  <si>
    <t>CALLE 124 7 35 OF 304</t>
  </si>
  <si>
    <t>ambiente y desarrollo sas</t>
  </si>
  <si>
    <t>cr 16 88 81</t>
  </si>
  <si>
    <t>G&amp;S GAS AND SERVICES SAS</t>
  </si>
  <si>
    <t>CRA 51 131 41</t>
  </si>
  <si>
    <t>INGEBYP SAS</t>
  </si>
  <si>
    <t>CR 68D No 25B 86</t>
  </si>
  <si>
    <t>CONSTRUCCIONES CIVILES DHG S.A.S</t>
  </si>
  <si>
    <t>CLL 38 30A 25 OF 702</t>
  </si>
  <si>
    <t>COMPAÑIA DE INVERSIONES CONSTRUGANADERA SP SAS</t>
  </si>
  <si>
    <t>CR  66 72 A 32</t>
  </si>
  <si>
    <t>GAMA INGENIEROS ARQUITECTOS SAS</t>
  </si>
  <si>
    <t>CLL 140 11 45 OF 601</t>
  </si>
  <si>
    <t>CONSTRUCTORA VMJ SAS</t>
  </si>
  <si>
    <t>DG 4 1-10 OFC 201</t>
  </si>
  <si>
    <t>ESTRUCTURAS CONSTRUCCIONES Y VIAS LIMITADA-ECOVIAS LTDA</t>
  </si>
  <si>
    <t>CL 66A 59 36</t>
  </si>
  <si>
    <t>PELICANO LTDA</t>
  </si>
  <si>
    <t>CR 66 C 41 A 25</t>
  </si>
  <si>
    <t>PAISAJE URBANO SAS</t>
  </si>
  <si>
    <t>Carrera 11 B Bis No.118- 42</t>
  </si>
  <si>
    <t>ANCLAJES &amp; CIMENTACIONES SAS</t>
  </si>
  <si>
    <t>Calle 6A # 25 A - 27</t>
  </si>
  <si>
    <t>Av Carrera 45 No. 97 - 50 Oficina 1004</t>
  </si>
  <si>
    <t>GTC INGENIERIA SAS</t>
  </si>
  <si>
    <t>CL 127 14 54 OFC 401</t>
  </si>
  <si>
    <t>PROYECTA ARQUITECTOS INGENIEROS SAS</t>
  </si>
  <si>
    <t>CRA 5 11D 2 21 SUR TR 3 OFC 207-208</t>
  </si>
  <si>
    <t>ACERO ASOCIADOS SAS</t>
  </si>
  <si>
    <t>CL 80 SUR 47 D 163 BODEGA 107</t>
  </si>
  <si>
    <t>BASA INGENIERIA SA</t>
  </si>
  <si>
    <t>Av 19 No. 118-95 Of 411</t>
  </si>
  <si>
    <t>RO INGENIERIA LTDA</t>
  </si>
  <si>
    <t>CRA 70B 64D 60</t>
  </si>
  <si>
    <t>INVER5SIONES Y CONSTRUCCIONES SADLO SAS</t>
  </si>
  <si>
    <t>CARRERA 13A No.89-53 PS 2</t>
  </si>
  <si>
    <t>ANTIOQUEÑA DE HORMIGONES E INSUMOS PARA LA CONSTRUCCION S.A.</t>
  </si>
  <si>
    <t>CR 35 15 B 143 OF 608 ED.35 PALMS</t>
  </si>
  <si>
    <t>TRANSPORTE INGENIERIA CONSTRUCCIONES Y MAQUINARIA S.A. TICOM S.A</t>
  </si>
  <si>
    <t>METROPARQUE BODEGA M1 2</t>
  </si>
  <si>
    <t>TOMANA S.A.S</t>
  </si>
  <si>
    <t>CALLE 22 20-58 PISO 9</t>
  </si>
  <si>
    <t>GRUPO MONARCA SA EN REORGANIZACION</t>
  </si>
  <si>
    <t>CL 75 SUR N 43A 14</t>
  </si>
  <si>
    <t>CONINGENIO SAS</t>
  </si>
  <si>
    <t>VIA 40 85 560 BD 29</t>
  </si>
  <si>
    <t>INGENIAR LTDA</t>
  </si>
  <si>
    <t>CALLE 7 No 6 57</t>
  </si>
  <si>
    <t>CONSTRUCCIONES DIM SAS</t>
  </si>
  <si>
    <t>CR 7 P 31 42</t>
  </si>
  <si>
    <t>INDUMECONSTRUCCIONES LTDA</t>
  </si>
  <si>
    <t>CL 24 B 74 20</t>
  </si>
  <si>
    <t>IMGAS S.A.S.</t>
  </si>
  <si>
    <t>CALLE 16 32A-02</t>
  </si>
  <si>
    <t>GEOCONSTRUCCIONES LTDA</t>
  </si>
  <si>
    <t>CL 1 SUR 0 72E</t>
  </si>
  <si>
    <t>GUADUAS-CUNDINAMARCA</t>
  </si>
  <si>
    <t>PLEXIMUNDO SAS</t>
  </si>
  <si>
    <t>CARRERA 1A 19 31</t>
  </si>
  <si>
    <t>AGREGADOS EL VINCULO LTDA</t>
  </si>
  <si>
    <t>KR 7 32 35 OF 308 C.C MERCURIO SOACHA</t>
  </si>
  <si>
    <t>CONSTRUCTORA INSUR LIMITADA</t>
  </si>
  <si>
    <t>CL 19  22 31</t>
  </si>
  <si>
    <t>RG INGENIERIA SAS</t>
  </si>
  <si>
    <t>CR 67 167 61 OF 509</t>
  </si>
  <si>
    <t>TEKMAN SAS</t>
  </si>
  <si>
    <t>KM 9 VIA MORICHAL LT 8Y9</t>
  </si>
  <si>
    <t>AGUAZUL-CASANARE</t>
  </si>
  <si>
    <t>INGENIEROS CIVILES Y ELECTROMECANICOS CONSTRUCTORES SAS</t>
  </si>
  <si>
    <t>CALLE 26A 21 41</t>
  </si>
  <si>
    <t>INGENIERIA TECNOLOGIA CONSTRUCCION Y VIAS INTECVIAS SAS</t>
  </si>
  <si>
    <t>CALLE 33 No. 20 68 BARRIO 20 DE JULIO SEGUNDO PISO</t>
  </si>
  <si>
    <t>CONSTRUTEC INGENIERIA SAS</t>
  </si>
  <si>
    <t>CLL 12 24 81</t>
  </si>
  <si>
    <t>MLAR INGENIERIA EU</t>
  </si>
  <si>
    <t>cra 21 27 32</t>
  </si>
  <si>
    <t>SYNERGIA SAS</t>
  </si>
  <si>
    <t>CALLE 30 28 46</t>
  </si>
  <si>
    <t>UTEMPO SAS</t>
  </si>
  <si>
    <t>calle 20 18 56</t>
  </si>
  <si>
    <t>TRIRURADOS DEL NORTE S.A.S</t>
  </si>
  <si>
    <t>CALLE 16 9-46</t>
  </si>
  <si>
    <t>PAZ-DE-ARIPORO-CASANARE</t>
  </si>
  <si>
    <t>COMPAÑIA DE TRABAJOS URBANOS SAS</t>
  </si>
  <si>
    <t>KM 17+200 MT CTR CTRAL NORTE</t>
  </si>
  <si>
    <t>SOCIEDAD IMPERMEABILIZADORA ATA SAS</t>
  </si>
  <si>
    <t>CL 70 50 51</t>
  </si>
  <si>
    <t>ALVARADO Y DURING LIMITADA</t>
  </si>
  <si>
    <t>CR 14     85 - 68 Of 601</t>
  </si>
  <si>
    <t>ACUATECNICA FERNANDO FACCINI Y CIA SAS</t>
  </si>
  <si>
    <t>CALLE 17 No 43-95</t>
  </si>
  <si>
    <t>SOCIEDAD COLOMBIANA DE CONSTRUCCIONES SOCOCO LTDA</t>
  </si>
  <si>
    <t>CALLE 93 15 27 OF 304</t>
  </si>
  <si>
    <t>CAREPA-ANTIOQUIA</t>
  </si>
  <si>
    <t>BYR CONSTRUCCIONES S.A.S</t>
  </si>
  <si>
    <t>CR 55 152 B 68 OF 503</t>
  </si>
  <si>
    <t>COSNTRUCTORA AYC SA</t>
  </si>
  <si>
    <t>CR 70H 127A 86</t>
  </si>
  <si>
    <t>CURE Y CIA SAS</t>
  </si>
  <si>
    <t>CRA 15 92 70 OF 402</t>
  </si>
  <si>
    <t>ACEROS FIGURADOS SAS</t>
  </si>
  <si>
    <t>CR 8 64 61 OF 302</t>
  </si>
  <si>
    <t>CUBIDES &amp; MUÑOZ S.A.S</t>
  </si>
  <si>
    <t>CALLE 144 No. 18 A 16</t>
  </si>
  <si>
    <t>REHESA SAS</t>
  </si>
  <si>
    <t>CR 28 A 71 74</t>
  </si>
  <si>
    <t>CIVILIA SA</t>
  </si>
  <si>
    <t>CR 8 64-61 OF 402</t>
  </si>
  <si>
    <t>ASOCIACION DE URBANIZADORES COLOMBIANOS ASUCOL LTDA</t>
  </si>
  <si>
    <t>CL 166 9-15 BQ 2 APTO 604</t>
  </si>
  <si>
    <t>MOVITEC SAS</t>
  </si>
  <si>
    <t>CR 48 93 28</t>
  </si>
  <si>
    <t>MELOS Y MELOS SAS</t>
  </si>
  <si>
    <t>CRA 23 137 96</t>
  </si>
  <si>
    <t>Fertecnica SA</t>
  </si>
  <si>
    <t>Tranversal 21 bis 60 20</t>
  </si>
  <si>
    <t>PROINARK PROYECTOS DE INGENIERIA S.A.</t>
  </si>
  <si>
    <t>CARRERA 16 96 64 OF 407</t>
  </si>
  <si>
    <t>NELMA INGENIEROS CONTRATISTAS SAS</t>
  </si>
  <si>
    <t>CR 53 104 B 22 IN 3 AP 2033</t>
  </si>
  <si>
    <t>INGENIERIA CONSTRUCCION Y EQUIPOS S.A. INCOEQUIPOS S.A. En Reorganización.</t>
  </si>
  <si>
    <t>CL 113 7 45 TO B OF 1012</t>
  </si>
  <si>
    <t>GRAICO SAS</t>
  </si>
  <si>
    <t>CR 19 C 86 30</t>
  </si>
  <si>
    <t>CMG CONSTRUCCIONES Y MONTAJES GENERALES SAS</t>
  </si>
  <si>
    <t>CL 23 96 K 03</t>
  </si>
  <si>
    <t>TECHINT INTERNATIONAL CONSTRUCTION CORP TENCO</t>
  </si>
  <si>
    <t>CL 113 7 80 OF 403</t>
  </si>
  <si>
    <t>ELEMENTOS METALICOS SA</t>
  </si>
  <si>
    <t>AV CL 17 NO 126 12</t>
  </si>
  <si>
    <t>CL 103 14A 53 OFC 403</t>
  </si>
  <si>
    <t>INVERSIONES EL PINO SAS</t>
  </si>
  <si>
    <t>CR6 6 115 65 OF F 515</t>
  </si>
  <si>
    <t>BARRERA CORAL SAS</t>
  </si>
  <si>
    <t>CALLE 73BIS NO 68H24</t>
  </si>
  <si>
    <t>SERVICIOS DE INGENIERIA CIVIL S.A.</t>
  </si>
  <si>
    <t>CL 74 65B 20</t>
  </si>
  <si>
    <t>SPIE CAPAG</t>
  </si>
  <si>
    <t>CL 94 A 13 08 OF 403</t>
  </si>
  <si>
    <t>CINCELES INGENIEROS ARQUITECTOS SAS</t>
  </si>
  <si>
    <t>CALLE 43 # 27 a55 OF 211</t>
  </si>
  <si>
    <t>FSC INGENIEROS SAS</t>
  </si>
  <si>
    <t>CL 93B 17 42 OF 302</t>
  </si>
  <si>
    <t>PUENTES Y CARRETERAS SAS</t>
  </si>
  <si>
    <t>CR 7 #114-33 OF 705</t>
  </si>
  <si>
    <t>CL 110 9 25 OF 1705</t>
  </si>
  <si>
    <t>FERNANDO VESGA Y COMPAÑIA SAS</t>
  </si>
  <si>
    <t>CL 73 14 06 OF 104</t>
  </si>
  <si>
    <t>vias y estructuras s.a.s</t>
  </si>
  <si>
    <t>cra 28 No. 75- 77</t>
  </si>
  <si>
    <t>MAQUINARIA E INFRAESTRUCTURA SAS</t>
  </si>
  <si>
    <t>CALLE 109 19 36 OFC  401</t>
  </si>
  <si>
    <t>Inversiones alis sas</t>
  </si>
  <si>
    <t>Calle 34a 34-29 T1 barzal</t>
  </si>
  <si>
    <t>ELECTRO HIDRUALICA SA REPRESENTACIONES</t>
  </si>
  <si>
    <t>AV CRA 40 24A 35</t>
  </si>
  <si>
    <t>CONCREACERO LTDA</t>
  </si>
  <si>
    <t>CL 18 NO. 96C-65</t>
  </si>
  <si>
    <t>DISEÑOS Y CONSTRUCCIONES SAS</t>
  </si>
  <si>
    <t>CALLE 123 7-07 OF 301</t>
  </si>
  <si>
    <t>INGENIEROS CONSTRUCTORES EN VIAS Y CONCRETOS LTDA. ICOVICON LTDA</t>
  </si>
  <si>
    <t>CL 19 SUR 6 35</t>
  </si>
  <si>
    <t>COMPAÑIA DE CONSTRUCCION E INGENIERIA CCI SAS</t>
  </si>
  <si>
    <t>CALLE  97 61 93</t>
  </si>
  <si>
    <t>PFV Y COMPAÑIA LIMITADA</t>
  </si>
  <si>
    <t>CRA 45 53 75</t>
  </si>
  <si>
    <t>CONSTRUCTORES E INGENIERIA &amp; PROYECTOS  SAS</t>
  </si>
  <si>
    <t>Cra 57 99A-65 of 307</t>
  </si>
  <si>
    <t>INGENIERIA Y SERVICIOS  SAS</t>
  </si>
  <si>
    <t>CALLE 68 # 45 20 P2</t>
  </si>
  <si>
    <t>viñas russi sas</t>
  </si>
  <si>
    <t>Carrera 44 · 79 -92</t>
  </si>
  <si>
    <t>BF CONSTRUYE SAS</t>
  </si>
  <si>
    <t>CL 106 50-67 OF 2D</t>
  </si>
  <si>
    <t>UCO SA</t>
  </si>
  <si>
    <t>CARRERA 49 No 74 80</t>
  </si>
  <si>
    <t>CVP &amp; CIA SA</t>
  </si>
  <si>
    <t>CR 43 72 192 OF302</t>
  </si>
  <si>
    <t>Construcciones Marfil S.A.S</t>
  </si>
  <si>
    <t>Calle 82 42f 54</t>
  </si>
  <si>
    <t>ORLANDO DONADO &amp; CIA SAS</t>
  </si>
  <si>
    <t>CRA 46 80 79</t>
  </si>
  <si>
    <t>J.A.&amp; ASOCIADOS S.A.S.</t>
  </si>
  <si>
    <t>CRA 53 N° 68 - 226 LC 1D ED EJECUTIVO 53</t>
  </si>
  <si>
    <t>SERVICIOS PETROLEROS SERPEL SAS</t>
  </si>
  <si>
    <t>CR 33 49 35 OFICINA 208N</t>
  </si>
  <si>
    <t>CONSTRUCTORA ORCA DE COLOMBIA SAS EN REORGANIZACION</t>
  </si>
  <si>
    <t>CRA 39 48 110 AP 1502 ED TOSCANA</t>
  </si>
  <si>
    <t>ISMOCOL SA</t>
  </si>
  <si>
    <t>CALLE 100 No. 13-76 P7 TO MANSAROVAR</t>
  </si>
  <si>
    <t>CAG S.A.S.</t>
  </si>
  <si>
    <t>Cra 27 No. 29 ofic 1408 C.C. Caracoli</t>
  </si>
  <si>
    <t>MANUEL JOSE BLANCO DIAZ SAS INGENIEROS ARQUITECTOS</t>
  </si>
  <si>
    <t>CARRERA 39 # 44 - 54 APARTAMENTO 1101</t>
  </si>
  <si>
    <t>RUEDAS Y COMPAÑIA SAS</t>
  </si>
  <si>
    <t>DG 56 NRO. 18A-88 PISO 6 CENTRO COMERCIAL SAN SILVESTRE</t>
  </si>
  <si>
    <t>GUTIERREZ Y BELALACAZAR SAS</t>
  </si>
  <si>
    <t>CRA 85 A 13 A 34</t>
  </si>
  <si>
    <t>INGRECO SAS</t>
  </si>
  <si>
    <t>BELLAVISTA CALLE 7 # 56 A 38</t>
  </si>
  <si>
    <t>MEJIA CRUZ Y CIA S.A.S.</t>
  </si>
  <si>
    <t>CL 23 # 21 41 ED BCH OF 12 02</t>
  </si>
  <si>
    <t>ASFALTADORA COLOMBIA SAS</t>
  </si>
  <si>
    <t>CR 55 90 01</t>
  </si>
  <si>
    <t>CR 43 14 130</t>
  </si>
  <si>
    <t>PRODUCTOS IPB SAS</t>
  </si>
  <si>
    <t>DIAGONAL 44 30C 32</t>
  </si>
  <si>
    <t>jgi sas</t>
  </si>
  <si>
    <t>CL 9 SUR 32 210</t>
  </si>
  <si>
    <t>SOCIEDAD TECNICA CONSTRUCTORA S.A.S</t>
  </si>
  <si>
    <t>CARRERA 48 26 SUR 181</t>
  </si>
  <si>
    <t>MORENO MOLINA INGENIEROS SAS</t>
  </si>
  <si>
    <t>CALLE 40 No 74 90</t>
  </si>
  <si>
    <t>EXPLANACIONES DEL SUR S.A</t>
  </si>
  <si>
    <t>CR 91 44 C 43</t>
  </si>
  <si>
    <t>OBRAS CIVILES S.A.</t>
  </si>
  <si>
    <t>CR 42 14 57</t>
  </si>
  <si>
    <t>PROCOI COLOMBIA SA EN PROCESO DE NEGOCIACION DE EMERGENCIA DE UN ACUERDO DE REORGANIZACION</t>
  </si>
  <si>
    <t>CR 44 10 SUR 30</t>
  </si>
  <si>
    <t>PAECIA SAS</t>
  </si>
  <si>
    <t>CR 25 1 A SUR 155 OF 247</t>
  </si>
  <si>
    <t>PORTICOS INGENIEROS CIVILES SAS EN REORGANIZACION</t>
  </si>
  <si>
    <t>CR 32 1 B SUR 51 OFICINA 317</t>
  </si>
  <si>
    <t>REDYCO SAS</t>
  </si>
  <si>
    <t>CRA 82  44B 86</t>
  </si>
  <si>
    <t>FACTOR SEGURIDAD INGENIEROS SAS</t>
  </si>
  <si>
    <t>CR 38 9A 27 OF 404</t>
  </si>
  <si>
    <t>CIVILES MECANICOS ELECTRICOS INGENIEROS SAS</t>
  </si>
  <si>
    <t>AV CL 127 16 A 76 OF 703</t>
  </si>
  <si>
    <t>MORENO VARGAS S.A.</t>
  </si>
  <si>
    <t>AV SUBA 115 58 TO B OF 416</t>
  </si>
  <si>
    <t>INGENIEROS ELECTRICISTAS Y CIVILES ASOCIADOS SAS</t>
  </si>
  <si>
    <t>CALLE 66 5-34</t>
  </si>
  <si>
    <t>TIGOF Y CIA INGENIEROS CONTRATISTAS SAS</t>
  </si>
  <si>
    <t>CALLE 90 14 26 OFICINA 202</t>
  </si>
  <si>
    <t>LATINOAMERICANA DE CONSTRUCCIONES MUNDO NUEVO GL S EN C - RS</t>
  </si>
  <si>
    <t>DG 128 C N 16 17 AP 602</t>
  </si>
  <si>
    <t>VELEZ URIBE INGENIERIA S.A.S.</t>
  </si>
  <si>
    <t>CRA 23 63 15  OF 406</t>
  </si>
  <si>
    <t>TECNOPERFORACIONES SAS</t>
  </si>
  <si>
    <t>CRA 25 A N 7-32</t>
  </si>
  <si>
    <t>CONINCON S.A.S</t>
  </si>
  <si>
    <t>Cr 7 No. 156-68 oficina 1806 torre 3</t>
  </si>
  <si>
    <t>CONSTRUCCIONES OBRAS Y SUMINISTROS SAS EN REORGANIZACION</t>
  </si>
  <si>
    <t>ARENAS Y TRITURADOS DEL ORIENTE S.A.S</t>
  </si>
  <si>
    <t>VIA RIONEGRO.LLANOGRANDE KM3 VRD CHIPRE FINCA EL ROSARIO</t>
  </si>
  <si>
    <t>CONSTRUCTORA SANTA BARBARA REAL</t>
  </si>
  <si>
    <t>carrera 7 23 50</t>
  </si>
  <si>
    <t>ORGANIZACION DE CONSTRUCCION ANDINA S A</t>
  </si>
  <si>
    <t>CALLE 109 19 36 P4</t>
  </si>
  <si>
    <t>HCH INGENIERIA LTDA</t>
  </si>
  <si>
    <t>CALLE 118 NO 16 61 OFIC 502</t>
  </si>
  <si>
    <t>RESTREPO OBRAS CIVILES Y ACABADOS SAS</t>
  </si>
  <si>
    <t>AV CL 26 69A 51 CAPITAL CENTER TORRE B OF.801</t>
  </si>
  <si>
    <t>SAN-MARTIN-CESAR</t>
  </si>
  <si>
    <t>INVERSORA FURATENA SAS</t>
  </si>
  <si>
    <t>CR 46 Nº 143-70</t>
  </si>
  <si>
    <t>LT A SEC LA JIQUERA VDA SAN ISIDRO</t>
  </si>
  <si>
    <t>INVERSIONES BUGANVILLA S.A.S.</t>
  </si>
  <si>
    <t>CRA 14 C 157 40</t>
  </si>
  <si>
    <t>LFJ INGENIERIA SAS</t>
  </si>
  <si>
    <t>CARRERA 25 N. 24-46</t>
  </si>
  <si>
    <t>GV INGENIEROS</t>
  </si>
  <si>
    <t>TV 24 54 31 OF 503</t>
  </si>
  <si>
    <t>INVERSIONES TORROSA SAS</t>
  </si>
  <si>
    <t>CL 106 50-67 OF 2B</t>
  </si>
  <si>
    <t>BRACO  CONSTRUCTOR S.A.S</t>
  </si>
  <si>
    <t>URB LOS CERROS MZ C CA 9 BRR LA LOMA</t>
  </si>
  <si>
    <t>CONSTRUCCIONES LAR Y CIA SAS</t>
  </si>
  <si>
    <t>CALLE 118 No. 19-52 OF. 207</t>
  </si>
  <si>
    <t>SOLUTEC INGENIERIA SAS</t>
  </si>
  <si>
    <t>CALLE 47 No. 46-47</t>
  </si>
  <si>
    <t>INVERSIONES PARA EL DEARROLLO S.A</t>
  </si>
  <si>
    <t>CALLE 4 NRO. 20-01 CASA 1</t>
  </si>
  <si>
    <t>OINCO SAS</t>
  </si>
  <si>
    <t>CL 103 14 A 53 OF 406</t>
  </si>
  <si>
    <t>CAC INGENIERIA SA</t>
  </si>
  <si>
    <t>CR 29B 10 395</t>
  </si>
  <si>
    <t>CJS INGENIERIA SAS</t>
  </si>
  <si>
    <t>CRA 72 A 11 B 18 IN 1 OF 501</t>
  </si>
  <si>
    <t>AVENIDA EL RIO No. 29-85</t>
  </si>
  <si>
    <t>ECA S.A.S. CONSTRUCCIONES Y SERVICIOS INTEGRALES .</t>
  </si>
  <si>
    <t>Carretera Troncal de Occidente KM 1 Centro Industrial Ternera Bodega M6</t>
  </si>
  <si>
    <t>BEXING SAS</t>
  </si>
  <si>
    <t>CR 16 140 49 ED ILUMINATO AP 402</t>
  </si>
  <si>
    <t>COMANCO SA</t>
  </si>
  <si>
    <t>CL 31A 26 15 OF 605</t>
  </si>
  <si>
    <t>CONDIMAT SAS</t>
  </si>
  <si>
    <t>DG 32B 33 SUR 28</t>
  </si>
  <si>
    <t>CONSTRUCTORES CONSULTORES PLUS SAS</t>
  </si>
  <si>
    <t>CRA 5 69 27 OF 201</t>
  </si>
  <si>
    <t>FH CONSTRUCTORES SAS</t>
  </si>
  <si>
    <t>CALLE 98 10 32 OFI 201</t>
  </si>
  <si>
    <t>INFRAESTRUCTURA NACIONAL LTDA</t>
  </si>
  <si>
    <t>CRA 49 91 76</t>
  </si>
  <si>
    <t>ALDANA CAPITAL &amp; CIA. S.C.A.</t>
  </si>
  <si>
    <t>CR 53 No 68-226 LO 1D ED EJECUTIVO 53</t>
  </si>
  <si>
    <t>EMTIRIA SAS</t>
  </si>
  <si>
    <t>AV CR 45 NO 114 44 OF 605</t>
  </si>
  <si>
    <t>V&amp;M INGENIERIA SAS</t>
  </si>
  <si>
    <t>CR 4 11 188 BRR SAN ROQUE</t>
  </si>
  <si>
    <t>TERUEL-HUILA</t>
  </si>
  <si>
    <t>MER INFRAESTRUCTURA COLOMBIA SAS</t>
  </si>
  <si>
    <t>CR 13 93-35 P5</t>
  </si>
  <si>
    <t>CONSTRUCTORA DREI SAS</t>
  </si>
  <si>
    <t>CR 71D  51 29</t>
  </si>
  <si>
    <t>PROIECTUS INGENIERIA S.A.S.</t>
  </si>
  <si>
    <t>CL 4 24C 78</t>
  </si>
  <si>
    <t>CONSORCIO DE OBRAS CIVILES SAS</t>
  </si>
  <si>
    <t>CRA 67 167 61</t>
  </si>
  <si>
    <t>CONSTRUCCIONES CIVILES INGENIERIA SAS</t>
  </si>
  <si>
    <t>CARRERA 4 No 3 10</t>
  </si>
  <si>
    <t>PUERTO-GAITAN-META</t>
  </si>
  <si>
    <t>GEINCI SAS</t>
  </si>
  <si>
    <t>cra 71b 72 51 3er pisi</t>
  </si>
  <si>
    <t>PAVICONCRETOS S.A.S PAVIMENTOS INGENIERIA CONSULTORIA Y CONSTRUCCIONES S.A.S</t>
  </si>
  <si>
    <t>CR 70 D NO. 64 G 31</t>
  </si>
  <si>
    <t>ALMA VP PROYECTOS SAS</t>
  </si>
  <si>
    <t>Carrera 83 64I 32</t>
  </si>
  <si>
    <t>AMS INGENIEROS EU</t>
  </si>
  <si>
    <t>CR 3 11 32 OF 435</t>
  </si>
  <si>
    <t>E-CONS SAS</t>
  </si>
  <si>
    <t>CALLE 25 N 25 199 LAS PEÑITAS</t>
  </si>
  <si>
    <t>CT INGENIERIA SAS</t>
  </si>
  <si>
    <t>CR 22 4 01</t>
  </si>
  <si>
    <t>GRUPO CONSTRUCCENTER SAS</t>
  </si>
  <si>
    <t>CRA 24 33 A 60</t>
  </si>
  <si>
    <t>SUMINISTROS D &amp; P SAS</t>
  </si>
  <si>
    <t>Calle 7 N 26 24</t>
  </si>
  <si>
    <t>G &amp; S CONSTRUCTORES S.A.S.</t>
  </si>
  <si>
    <t>Calle 14A  No. 12A-79</t>
  </si>
  <si>
    <t>incobelci sas</t>
  </si>
  <si>
    <t>CRA 6 N 53 29 TORRE EMPRESARIAL OF 904</t>
  </si>
  <si>
    <t>FORERO LARA SAS INGENIEROS CIVILES</t>
  </si>
  <si>
    <t>CALLE 26 68C 61 OF 214 ED TORRE CENTRAL</t>
  </si>
  <si>
    <t>CELQO SAS</t>
  </si>
  <si>
    <t>CR 7 153 80 OF 1504</t>
  </si>
  <si>
    <t>INGEADE SAS</t>
  </si>
  <si>
    <t>CLL 52A 78 59</t>
  </si>
  <si>
    <t>INGENIERIA Y ALQUILERES MD SAS</t>
  </si>
  <si>
    <t>CLL 5 1 71 BRR EL CENTRO</t>
  </si>
  <si>
    <t>ZULUAGA Y CASTAÑO Y CIA S EN C</t>
  </si>
  <si>
    <t>CR 23 25 61 OF 1008</t>
  </si>
  <si>
    <t>INGENIERIA TRANSPORTE Y MAQUINARIA SAS</t>
  </si>
  <si>
    <t>CRA 48 48 S 75 BG 161</t>
  </si>
  <si>
    <t>ARTYCO SAS</t>
  </si>
  <si>
    <t>CALLE 7SUR # 37 A 25</t>
  </si>
  <si>
    <t>CT ECOWAYS CONSTRUCCIONES SAS</t>
  </si>
  <si>
    <t>Cr 51 No 96A 43 CASA 1</t>
  </si>
  <si>
    <t>CONSTRUCTORA CCC S.A.</t>
  </si>
  <si>
    <t>CALLE 10 5 50 LOC 27 CONDOMINIO CENTRO AGROBANCARIO BRR EL CENTRO</t>
  </si>
  <si>
    <t>PROYECTAR INGENIERA COLOMBIANA SAS EN REORGANIZACION</t>
  </si>
  <si>
    <t>calle 150a 53a 30</t>
  </si>
  <si>
    <t>INGENIERIA Y CONSTRUCCIONES SION SAS</t>
  </si>
  <si>
    <t>CL 37 N # 2BN-194</t>
  </si>
  <si>
    <t>CONSTRUCTORA HERMANOS FURLANETTO COMPAÑIA ANONIMA SUCURSAL COLOMBIA</t>
  </si>
  <si>
    <t>CRA 7 # 113-43 OFC 1407</t>
  </si>
  <si>
    <t>NMOBILIARIA KADAS SA</t>
  </si>
  <si>
    <t>CR 12 84 A 12</t>
  </si>
  <si>
    <t>ESICO SA</t>
  </si>
  <si>
    <t>CARRERA 55 NO. 73-03 CASA 6</t>
  </si>
  <si>
    <t>BAJO TIERRA CONSTRUCCION Y MINERIA S.A</t>
  </si>
  <si>
    <t>CR 35A 15B 35 OF 601 ED PRISMA</t>
  </si>
  <si>
    <t>CONSTRUCCIONES SUMINISTROS Y SALUD LTDA</t>
  </si>
  <si>
    <t>CRA 24 N 6-30</t>
  </si>
  <si>
    <t>FORTUL-ARAUCA</t>
  </si>
  <si>
    <t>INGENIETIA COLOMBIA SAS</t>
  </si>
  <si>
    <t>CALLE 16 A 121 A 214 OFIC 304</t>
  </si>
  <si>
    <t>SHEKINAH SOLUCIONES INTELIGENTES LTDA</t>
  </si>
  <si>
    <t>CARRERA 16 80 11</t>
  </si>
  <si>
    <t>CONSTRUCTORA SOJIMECA S.A.</t>
  </si>
  <si>
    <t>AVENIDA DEL LIBERTADOR No. 14-142 CASA ALICIA</t>
  </si>
  <si>
    <t>SMART STEEL SAS</t>
  </si>
  <si>
    <t>KM 4 VIA GALAPA PARQUES INDUSTRIAL LOS VOLCANES LT 57</t>
  </si>
  <si>
    <t>ESTRUCTURACION Y DESARROLLO DE PROYECTOS INMOBILIARIOS S.A.S.</t>
  </si>
  <si>
    <t>CL 18 35 69 OF 312</t>
  </si>
  <si>
    <t>CONSTRUCCIONES CREARTS S.A.S</t>
  </si>
  <si>
    <t>CR 13 N 16A - 24 AP 201</t>
  </si>
  <si>
    <t>OBRICON SAS</t>
  </si>
  <si>
    <t>CARRERA 53 N 131A 72 IN 3 APTO 302</t>
  </si>
  <si>
    <t>ACERARQ SAS</t>
  </si>
  <si>
    <t>CALLE  198 # 22 62</t>
  </si>
  <si>
    <t>URBANIZADORA ANDALUCIA SAS</t>
  </si>
  <si>
    <t>AV LIBERTADORES 27 42 OF 106</t>
  </si>
  <si>
    <t>ALEGRIA MONCADA INGENIERIA SAS</t>
  </si>
  <si>
    <t>CL 70 A # 4BIS 49</t>
  </si>
  <si>
    <t>SANPIT INVERSIONES S A</t>
  </si>
  <si>
    <t>CR 15 A 121 12 OF 305</t>
  </si>
  <si>
    <t>JANNA JALIL SAS</t>
  </si>
  <si>
    <t>INGERDICON SAS</t>
  </si>
  <si>
    <t>TV 60 115 58 TORRE A OFICINA 610</t>
  </si>
  <si>
    <t>iINSTALCOM SAS</t>
  </si>
  <si>
    <t>VTE CALDAS KM 12 VEREDA PRIMAVERA</t>
  </si>
  <si>
    <t>HIDROCONSULTING S.A.S.</t>
  </si>
  <si>
    <t>CRA 31A N° 11-64</t>
  </si>
  <si>
    <t>ECOARIN SAS</t>
  </si>
  <si>
    <t>Calle 69 # 111C - 24</t>
  </si>
  <si>
    <t>YARDA CONSTRUCCIONES S A S</t>
  </si>
  <si>
    <t>CALLE 163B NO 48-80</t>
  </si>
  <si>
    <t>INGEDUCTOS INGENIERIA ESPECIALIZADA SAS</t>
  </si>
  <si>
    <t>KM 7 5 VIA BOG MED CELTA TRADE PARK BD 153A</t>
  </si>
  <si>
    <t>EXPLOTARCOL SAS</t>
  </si>
  <si>
    <t>CR 58 NO. 75-159 LO 7</t>
  </si>
  <si>
    <t>STUDIO INGENIERIA CONSTRUCTORES Y CONSULTORES SAS</t>
  </si>
  <si>
    <t>KM 1.5 VIA CHIA CAJICA LT BOLONIA CEN EMPRESARIAL NOU OF 548</t>
  </si>
  <si>
    <t>Proyectos y Construcciones de Occidente SA</t>
  </si>
  <si>
    <t>CR 8 3 34</t>
  </si>
  <si>
    <t>CONSTRUCCIONES Y DESARROLLO URBANO S.A.S</t>
  </si>
  <si>
    <t>CRA 38 123 3027</t>
  </si>
  <si>
    <t>CONSTRUCTORA MANFIG SAS</t>
  </si>
  <si>
    <t>CL 47 25 43</t>
  </si>
  <si>
    <t>CONSTRUCCIONES VIYA SAS</t>
  </si>
  <si>
    <t>CARRERA 51B KM 7 LOTE 2A</t>
  </si>
  <si>
    <t>ZAMORANA PERFORACIONES DIRIGIDAS DE COLOMBIA SAS</t>
  </si>
  <si>
    <t>Cl 100 13 76 P 7 Ed Mansarovar</t>
  </si>
  <si>
    <t>DCO INGENIERIA &amp; SERVICIOS SAS</t>
  </si>
  <si>
    <t>CR 56 BIS 79 B 39 OF 201</t>
  </si>
  <si>
    <t>PROYECTOS DE INGENIERIA Y URBANISMO INGENIEROS SAS</t>
  </si>
  <si>
    <t>CR 100 11 80 OF 803 TORRE VALLE DEL LILI CC HOLGUINES TRADE CENTER</t>
  </si>
  <si>
    <t>VRC INGENIERIA LTDA</t>
  </si>
  <si>
    <t>TV 76 B 51 B 41</t>
  </si>
  <si>
    <t>SOLUCIONES INTEGRALES EN CONSTRUCCION V &amp; M SICO SAS</t>
  </si>
  <si>
    <t>Cra 45 No. 108-27 Of 503 Torre 2</t>
  </si>
  <si>
    <t>CONSTRUSAR INGENIERIA LTDA</t>
  </si>
  <si>
    <t>CLL 19  22  57</t>
  </si>
  <si>
    <t>C S I CONSTRUCCIONES, SERVICIOS E INGENIERIA E U - EN REORGANIZACIÓN</t>
  </si>
  <si>
    <t>CR 11 A 191 A 52 TO 9 804</t>
  </si>
  <si>
    <t>INVERSIONES MDS  Y CIA S EN C</t>
  </si>
  <si>
    <t>ACTIVE RECREACION SAS</t>
  </si>
  <si>
    <t>CR 77A 45 D 27</t>
  </si>
  <si>
    <t>LAB CONSTRUCCIONES SAS</t>
  </si>
  <si>
    <t>CRA 7 N° 156-10 OFICINA 2204A</t>
  </si>
  <si>
    <t>INVERSIONES HIDROSPA SAS</t>
  </si>
  <si>
    <t>Kilometro4 aut floridablanca</t>
  </si>
  <si>
    <t>ASFALTADORA ANTIOQUEÑA SAS</t>
  </si>
  <si>
    <t>CARRERA 90A 45 102</t>
  </si>
  <si>
    <t>900170149</t>
  </si>
  <si>
    <t>CR 52 9B SUR 13</t>
  </si>
  <si>
    <t>CALING SAS</t>
  </si>
  <si>
    <t>CRA 9A 11A 28</t>
  </si>
  <si>
    <t>GREMIO INGENIERIA SAS</t>
  </si>
  <si>
    <t>CR 24 11 54</t>
  </si>
  <si>
    <t>TRILATERO SAS</t>
  </si>
  <si>
    <t>CL 49 45 SUR A 300</t>
  </si>
  <si>
    <t>YAESDA SAS</t>
  </si>
  <si>
    <t>CRA 7 234 04</t>
  </si>
  <si>
    <t>INNOVAGAS SAS</t>
  </si>
  <si>
    <t>CL 16 46 19</t>
  </si>
  <si>
    <t>G4 INGENIEROS CIVILES S.A.S.</t>
  </si>
  <si>
    <t>CR 48 A 16 SUR 86 OF 802 ED PLEX CORPORATIVO</t>
  </si>
  <si>
    <t>CONSTRUCCION Y DESARROLLO INGENIERIA S.A.S</t>
  </si>
  <si>
    <t>CL 75A No. 66 46 OFC 501</t>
  </si>
  <si>
    <t>INVERSIONES BIENES Y RAICES DEL FUTURO SA</t>
  </si>
  <si>
    <t>CRA 52 82 212</t>
  </si>
  <si>
    <t>CGB INGENIERIA Y CONSULTORIA LTDA</t>
  </si>
  <si>
    <t>KM 1.5 VIA CAJICA CHIA CENTRO EMPRESARIAL NOU OF 507</t>
  </si>
  <si>
    <t>INVERLOG SAS</t>
  </si>
  <si>
    <t>CRA 59B 91 22 PISO 3</t>
  </si>
  <si>
    <t>CONSTRUIR XXI SAS</t>
  </si>
  <si>
    <t>CALLE 127 14 54 OF 405</t>
  </si>
  <si>
    <t>MANTENIMIENTO INDUSTRIAL PETROLERO LTDA</t>
  </si>
  <si>
    <t>CLL 5 N 10 75 BRR LA PERLA</t>
  </si>
  <si>
    <t>TIBU-NORTE DE SANTANDER</t>
  </si>
  <si>
    <t>MACAI SAS</t>
  </si>
  <si>
    <t>KM 2 ANILLOVIAL FLORIDA GIRON ECOPARQUE NATURA TORRE 2 OFC 443</t>
  </si>
  <si>
    <t>GRUPO THEOS SAS</t>
  </si>
  <si>
    <t>CONJ CASA VIEJA MZ A CASA 4</t>
  </si>
  <si>
    <t>GENERAL SUPPLIES S.A.S.</t>
  </si>
  <si>
    <t>CL 80 N 72 48</t>
  </si>
  <si>
    <t>CAV ARQUITECTOS SAS</t>
  </si>
  <si>
    <t>CRA 17 61 A 39</t>
  </si>
  <si>
    <t>GRUPO TECMEDIC SAS</t>
  </si>
  <si>
    <t>CALLE 100 107 33</t>
  </si>
  <si>
    <t>CONSTRUCTORA CEAS SAS</t>
  </si>
  <si>
    <t>cl 79 sur 46 52</t>
  </si>
  <si>
    <t>SATIS CONSTRUCTORA SAS</t>
  </si>
  <si>
    <t>CALLE 80B 42D 191 INT 204</t>
  </si>
  <si>
    <t>INVERSIONES HERRON S.A.S.</t>
  </si>
  <si>
    <t>TV DE LA MONTAÑA TRESCIENTOS M- L ESCOBERO</t>
  </si>
  <si>
    <t>M.A. ALQUILER DE MAQUINARIA PESADA S.A.S</t>
  </si>
  <si>
    <t>CL 14 Nro. 3-73 OF 201 BRR LA PLAYA</t>
  </si>
  <si>
    <t>INGECIV C&amp;C SAS</t>
  </si>
  <si>
    <t>CALLE 15 # 40 01 LOBBY 2 OFICINA 606</t>
  </si>
  <si>
    <t>SOLUCIONES CONSTRUCTIVAS DICOIN SAS</t>
  </si>
  <si>
    <t>CR 20 5 17</t>
  </si>
  <si>
    <t>S&amp;CONAL SAS</t>
  </si>
  <si>
    <t>CL 38 32 41 BRR EL CENTRO OF 15 05</t>
  </si>
  <si>
    <t>CONSTRUCTORA ETBAN S.A.S</t>
  </si>
  <si>
    <t>CL 113 7  45 TO B OF 911</t>
  </si>
  <si>
    <t>CONSTRUCTORA COLINA VERDE S.A.S</t>
  </si>
  <si>
    <t>CALLE 15  7-17</t>
  </si>
  <si>
    <t>CONSTRUCTORA SAKARAH SAS</t>
  </si>
  <si>
    <t>CALLE 7B 4C 28</t>
  </si>
  <si>
    <t>CONSTRUCTORA NOVUM SAS</t>
  </si>
  <si>
    <t>CR 16 93A 36 OF 402</t>
  </si>
  <si>
    <t>CESMA INGENIERIA LIMITADA</t>
  </si>
  <si>
    <t>CR 29 19 19</t>
  </si>
  <si>
    <t>SERVICIOS INDUSTRIALES DE BARRANACBERMEJA</t>
  </si>
  <si>
    <t>CRA 15 DIAG 56 29</t>
  </si>
  <si>
    <t>ZH INGENIEROS SAS</t>
  </si>
  <si>
    <t>AK 45 108 27 TO 2PISO 4</t>
  </si>
  <si>
    <t>MASA EXCAVACIONES S.A.S</t>
  </si>
  <si>
    <t>CR 80 A 62 -99</t>
  </si>
  <si>
    <t>NP CONSTRUCCIONES SAS</t>
  </si>
  <si>
    <t>CALLE 35 18 65 OF 50</t>
  </si>
  <si>
    <t>INVERSIONES INDUSTRIALES Y COMERCIALES KUMBRE SAS</t>
  </si>
  <si>
    <t>CL 134 11 48</t>
  </si>
  <si>
    <t>NOVUM SAS</t>
  </si>
  <si>
    <t>CALLE 03 N 17-03</t>
  </si>
  <si>
    <t>PROYECTOS CIVILES E HIDRAULICOS SAS</t>
  </si>
  <si>
    <t>CRA 49 103 16</t>
  </si>
  <si>
    <t>DANES INGENIEROS SAS</t>
  </si>
  <si>
    <t>CRA 1 ESTE # 77-05 APTO 201</t>
  </si>
  <si>
    <t>OBRAS CIVILES DE OCCIDENTE SAS</t>
  </si>
  <si>
    <t>AV 8 NRO 6 70 TORRE CONDADO DEL ESTE APTO 607</t>
  </si>
  <si>
    <t>VERDE 2A 2B SAS</t>
  </si>
  <si>
    <t>CLL 87 19 21</t>
  </si>
  <si>
    <t>DUMAR INGENIEROS SAS</t>
  </si>
  <si>
    <t>CALLE 64A 707</t>
  </si>
  <si>
    <t>BROTCO SAS</t>
  </si>
  <si>
    <t>CALLE 53 43 14</t>
  </si>
  <si>
    <t>GUZCOLL Y CIA SAS</t>
  </si>
  <si>
    <t>CRA 47 91 18</t>
  </si>
  <si>
    <t>Urbanizar Pereira SAS</t>
  </si>
  <si>
    <t>CALLE 18 12 05</t>
  </si>
  <si>
    <t>CONSTRUCTORA DURAN OCAMPO</t>
  </si>
  <si>
    <t>Carrera 77 B 48 B - 85</t>
  </si>
  <si>
    <t>ESPACIOS CONCRETOS SAS - EN REORGANIZACION</t>
  </si>
  <si>
    <t>CL 93 16 46 OF 402</t>
  </si>
  <si>
    <t>LYDCO INGENIERIA SAS</t>
  </si>
  <si>
    <t>CR 49A 94 76 OF 204</t>
  </si>
  <si>
    <t>JK SALCEDOS SAS</t>
  </si>
  <si>
    <t>CRA 25 # 33 06</t>
  </si>
  <si>
    <t>CONSTRUCCIONES E INVERSIONES K S.A.S</t>
  </si>
  <si>
    <t>CLL 20B 80AA 31 INT 401</t>
  </si>
  <si>
    <t>PSPORT SYSTEMS S.A.S.</t>
  </si>
  <si>
    <t>CARRERA 43 F N° 19-46</t>
  </si>
  <si>
    <t>MIRS LATINOAMERCA SAS EN REORGANIZACION</t>
  </si>
  <si>
    <t>CL 23 F N 85 A 31 CL 23 F N 85 A 31</t>
  </si>
  <si>
    <t>ESTRUCTURAS Y PAVIMENTOS SAS</t>
  </si>
  <si>
    <t>CALLE 10 SUR 50FF 28 OF 106</t>
  </si>
  <si>
    <t>CALLE 15 No 4A-15 MEDIA LUNA</t>
  </si>
  <si>
    <t>CONSTRUCCION INGENERIA COINGSA COLOMBIA SAS</t>
  </si>
  <si>
    <t>CR 55 152B 68</t>
  </si>
  <si>
    <t>CONINGECON SAS</t>
  </si>
  <si>
    <t>CL 53 D SUR 41 148</t>
  </si>
  <si>
    <t>CONSTRUCTORA MATICCES P &amp; B LTDA</t>
  </si>
  <si>
    <t>CLL 11 3-44 OF 307 EDIFICIO VENECIA</t>
  </si>
  <si>
    <t>NICOING S.A.</t>
  </si>
  <si>
    <t>CL 102 45 A 46</t>
  </si>
  <si>
    <t>CONSTRUCTORA PUERTA DE ENTRADA S.A</t>
  </si>
  <si>
    <t>QUIRAFF SAS</t>
  </si>
  <si>
    <t>CR 25 A  12 86 PARCELACION  LA Y</t>
  </si>
  <si>
    <t>geotuneles</t>
  </si>
  <si>
    <t>cr 15 100 69</t>
  </si>
  <si>
    <t>CONSTRUCTORA CALCAMAR SA</t>
  </si>
  <si>
    <t>CRA 16N 22N 37 LC 6</t>
  </si>
  <si>
    <t>MAXSMINERA SA</t>
  </si>
  <si>
    <t>CALLE 116A 26 47</t>
  </si>
  <si>
    <t>GRUPO HERCAR SAS</t>
  </si>
  <si>
    <t>CARRERA 8 N 10-40 OFC 101</t>
  </si>
  <si>
    <t>CARLOS A SANCHEZ Y CIA CASYCO S.A.S</t>
  </si>
  <si>
    <t>Cll 49b 63 21</t>
  </si>
  <si>
    <t>DESARROLLOS AMBIENTALES Y CIVILES DAMCI SAS</t>
  </si>
  <si>
    <t>CL 71 1 516 C 137</t>
  </si>
  <si>
    <t>PROYECTOS, DISEÑOS, INGENIERIA, ARQUITECTURA  Y CONSTRUCIONES LTDA</t>
  </si>
  <si>
    <t>CRA 4 11 40 OFICNA 903</t>
  </si>
  <si>
    <t>INGENIERIA VIAS Y CONSTRUCCIONES SAS</t>
  </si>
  <si>
    <t>CL 38 N 30A 25 OF 701</t>
  </si>
  <si>
    <t>CONSTRUCTORA CORALSA SAS</t>
  </si>
  <si>
    <t>CRA 7 NO 30 - 130 BRR PUENES</t>
  </si>
  <si>
    <t>GRUPO J8 SAS</t>
  </si>
  <si>
    <t>CRA 14 35-26 OF 201</t>
  </si>
  <si>
    <t>UNISERVIS DE COLOMBIA LTDA</t>
  </si>
  <si>
    <t>KILOMETRO 5 VIA YOPAL MORICHAL PARQUE INDUSTRIAL LA VILLA MANZANA EBODEGA 4</t>
  </si>
  <si>
    <t>ALIANZA CONSTRUCTOR SAS</t>
  </si>
  <si>
    <t>CRA 19 AVENIDA SACHAMATE NO.3B 05</t>
  </si>
  <si>
    <t>PROYECTOS DE PISOS INDUSTRIALES SA</t>
  </si>
  <si>
    <t>CALLE 163 A 19 A 56</t>
  </si>
  <si>
    <t>OJCTM SAS</t>
  </si>
  <si>
    <t>CR 69R 75 42</t>
  </si>
  <si>
    <t>INDUSTRIAL DE PILOTAJES SOCIEDAD POR ACCIONES SIMPLIFICADA</t>
  </si>
  <si>
    <t>AUT MEDELLIN ROUND POINT SIBERIA 600 MTS VIA FUNZA</t>
  </si>
  <si>
    <t>DRACOL SAS</t>
  </si>
  <si>
    <t>CR 25 72 20</t>
  </si>
  <si>
    <t>FLUIDOS Y CONSTRUCCIONES SAS</t>
  </si>
  <si>
    <t>CLL 128 A 53 B 28 PI 3</t>
  </si>
  <si>
    <t>AIC CONSTRUCCIONES E INGENIERIA SAS</t>
  </si>
  <si>
    <t>ENERGIA, TELECOMUNICACIONES Y FIBRA OPTICA ENTELFO CIA LTDA</t>
  </si>
  <si>
    <t>CL 59 NO. 25A-29 OFICINA 201</t>
  </si>
  <si>
    <t>CONSTRUCTORA SAAVAR SAS</t>
  </si>
  <si>
    <t>CL 20 B 41 68</t>
  </si>
  <si>
    <t>BEN ALTER S EN C</t>
  </si>
  <si>
    <t>CRA 54 68 196 OF 419</t>
  </si>
  <si>
    <t>PROMOTORA ADOLFO HOYOS Y COMPAÑIA SAS</t>
  </si>
  <si>
    <t>CALLE 38 B SUR 26 02</t>
  </si>
  <si>
    <t>CONSTRUCCIONES ARQUITECTONICAS Y OBRAS CIVILES SAS</t>
  </si>
  <si>
    <t>CASA 9B MANZANA 14</t>
  </si>
  <si>
    <t>CONSTRUCTORA SUMAS &amp; RESTAS SAS</t>
  </si>
  <si>
    <t>CR 38 38 SUR 29</t>
  </si>
  <si>
    <t>DISEÑO INGENIERIA Y CONSTRUCCION S A S</t>
  </si>
  <si>
    <t>CL 128 B 19-55</t>
  </si>
  <si>
    <t>NITEIKU COLOMBIA SAS</t>
  </si>
  <si>
    <t>CR 21 89 18</t>
  </si>
  <si>
    <t>CONSTRUCCIONES DEL SIGLO 21 SAS</t>
  </si>
  <si>
    <t>CALLE 109 19 36 P 4</t>
  </si>
  <si>
    <t>CONSTRUCTORA EL ROCIO SAS</t>
  </si>
  <si>
    <t>CALLE 15 6 81</t>
  </si>
  <si>
    <t>CONSTRUCCIONES Y PROYECTOS LA SABANA SA</t>
  </si>
  <si>
    <t>KM 3 VIA FUNZA SIBERIA</t>
  </si>
  <si>
    <t>Calle 1 No 5 -03</t>
  </si>
  <si>
    <t>Cra. 80B No.  24A – 09 OFC 102</t>
  </si>
  <si>
    <t>SERVICIOS TECNICOS OPERARIOS SAS</t>
  </si>
  <si>
    <t>CRA 53 106 280 OF 4B3 TORRE B</t>
  </si>
  <si>
    <t>MAS SOSTENIBLE CONSTRUCCIONES SAS</t>
  </si>
  <si>
    <t>CALLE 42 # 56 39 OF. 703</t>
  </si>
  <si>
    <t>CONSTRUCTORA KUWEI S.A.S</t>
  </si>
  <si>
    <t>CL 16 9-82 BRR LAS PALMAS</t>
  </si>
  <si>
    <t>ASTER INGENIERIA SAS</t>
  </si>
  <si>
    <t>CL 162 20 41</t>
  </si>
  <si>
    <t>MACIAS QUINTERO MAQUINAS S. EN C.</t>
  </si>
  <si>
    <t>CL 93 NO 15  59 OF 201</t>
  </si>
  <si>
    <t>RTH SAS EN REORGANIZACION EMPRESARIAL</t>
  </si>
  <si>
    <t>BELLAVISTA MZ F N. 2-34</t>
  </si>
  <si>
    <t>PROCONSTRUIMOS SAS</t>
  </si>
  <si>
    <t>CALLE 60 16C 22 PISO 4</t>
  </si>
  <si>
    <t>DIEGO JARAMILLO GOMEZ CONSTRUCCIONES SAS</t>
  </si>
  <si>
    <t>CRA 7 No 156-68 OFC 29-01</t>
  </si>
  <si>
    <t>ORCA CONSTRUCTORA COLOMBIA SAS</t>
  </si>
  <si>
    <t>CALLE 93 14 20 OFC 607</t>
  </si>
  <si>
    <t>COMPAÑIA C7R SAS</t>
  </si>
  <si>
    <t>CL 77B  57 141</t>
  </si>
  <si>
    <t>IES INGENIEROS SAS</t>
  </si>
  <si>
    <t>CARRERA 70 B 125 03</t>
  </si>
  <si>
    <t>COPROGEN S.A</t>
  </si>
  <si>
    <t>CALLE 14A #9-53</t>
  </si>
  <si>
    <t>CONSTRUCTORA SAN FERNANDO DEL RODEO SAS</t>
  </si>
  <si>
    <t>CALLE 21A OB-19 BRR BLANCO</t>
  </si>
  <si>
    <t>CONSTRUCCIONES MYM  S.A.S.</t>
  </si>
  <si>
    <t>CR 76-N 67-51</t>
  </si>
  <si>
    <t>SOCIEDAD COLOMBIANA DE CONSTRUCCIONES SOCOLCO SAS</t>
  </si>
  <si>
    <t>TV 22  98  82  OF  203</t>
  </si>
  <si>
    <t>SALAZAR GAVILANES Y CIA S.A.S.</t>
  </si>
  <si>
    <t>CL 69A 24 08</t>
  </si>
  <si>
    <t>CONSTRUCTORA PROYECTOS ESPECIALES DE INGENIERIA SAS</t>
  </si>
  <si>
    <t>CR 30  N 48 37</t>
  </si>
  <si>
    <t>CONSTRUCCIONES ADICARDO ESCOBAR Y ASOCIADOS SAS EN REORGANIZACION</t>
  </si>
  <si>
    <t>CONDOMINIO BONAVENCHO CSA 10</t>
  </si>
  <si>
    <t>GUERRA INGENIEROS CONTRATISTAS SAS</t>
  </si>
  <si>
    <t>CR 76 # 3 36</t>
  </si>
  <si>
    <t>SISTEMAS EN PROTECCION CONTRA INCENDIO S.A.S</t>
  </si>
  <si>
    <t>CR 49 CL 60 SUR 132</t>
  </si>
  <si>
    <t>CONSTRUCCIONES FLOREÑA SAS</t>
  </si>
  <si>
    <t>CR 25 17A 35</t>
  </si>
  <si>
    <t>INSEVIAL SAS</t>
  </si>
  <si>
    <t>CL 16A 121A 214</t>
  </si>
  <si>
    <t>PREFABRICADOS Y MONTAJES TECNICOS SAS</t>
  </si>
  <si>
    <t>KM 131 VDA PTO TRIUNFO BRR EL TRIUNFO</t>
  </si>
  <si>
    <t>BIOURBANISMO INGENIERIA Y PAISAJISMO SAS</t>
  </si>
  <si>
    <t>CL 69 11A 52</t>
  </si>
  <si>
    <t>MASSEQ PROYECTOS  E INGENIERIA SAS</t>
  </si>
  <si>
    <t>AV KRA 15 26 12 SUR ED.PROHUILA OF.301</t>
  </si>
  <si>
    <t>TESALIA-HUILA</t>
  </si>
  <si>
    <t>MORAS INGENIEROS SAS</t>
  </si>
  <si>
    <t>CL 33 # 42 B-6 OF 241</t>
  </si>
  <si>
    <t>lLEONEL GONZALEZ  &amp; CIA SAS</t>
  </si>
  <si>
    <t>crr 36 46 - 32</t>
  </si>
  <si>
    <t>SAHAGUN-CORDOBA</t>
  </si>
  <si>
    <t>TYAZHMASH COLOMBIA SAS</t>
  </si>
  <si>
    <t>CALLE 103 No.14A-53 OF 306</t>
  </si>
  <si>
    <t>4G4 INGENIERIA SAS</t>
  </si>
  <si>
    <t>CL 70 A BIS 80 M 35 SUR</t>
  </si>
  <si>
    <t>LARA CONSTRUCCIONES Y CONTRATOS SAS</t>
  </si>
  <si>
    <t>CR 10 93 72 AP 402</t>
  </si>
  <si>
    <t>CILAM GRUPO EMPRESARIAL SAS</t>
  </si>
  <si>
    <t>CR 43 23 70 SAINT NICOLAS III CASA 12</t>
  </si>
  <si>
    <t>AV CL 24 51 40</t>
  </si>
  <si>
    <t>TILT-UP S.A.S</t>
  </si>
  <si>
    <t>KM 17 VIA LAS PALMAS INDIANA MALL OF 295</t>
  </si>
  <si>
    <t>IDICSA S A S</t>
  </si>
  <si>
    <t>CALLE 106 53 39 OFC 504</t>
  </si>
  <si>
    <t>SERDECO COLOMBIA SAS</t>
  </si>
  <si>
    <t>CL 120 A 7 62  OFC 201</t>
  </si>
  <si>
    <t>MARENG SAS</t>
  </si>
  <si>
    <t>CRA 2 9 145 EDIFICIO NAUTILUS PISO 12</t>
  </si>
  <si>
    <t>LOMAS DEL SUR SAS</t>
  </si>
  <si>
    <t>CRA 4 4 43 OF 102  ED GUILLERMO NARANJO</t>
  </si>
  <si>
    <t>GINCCO S.A.S</t>
  </si>
  <si>
    <t>CR 101 B 17 116</t>
  </si>
  <si>
    <t>SMART MOBILITY &amp; SECURITY SAS</t>
  </si>
  <si>
    <t>CLL 98 A 71 A 75</t>
  </si>
  <si>
    <t>EQUIPOS E INGENIERIA CONSTRUCCIONES LTDA</t>
  </si>
  <si>
    <t>CL 25 32 75</t>
  </si>
  <si>
    <t>TRANSIVIC SAS</t>
  </si>
  <si>
    <t>AV 1 No. 1 83</t>
  </si>
  <si>
    <t>INCODEQUIPOS SAS</t>
  </si>
  <si>
    <t>CARRERA 43C NRO.16-24</t>
  </si>
  <si>
    <t>METRO CUBICO URBANO SAS</t>
  </si>
  <si>
    <t>CALLE 24 10 26</t>
  </si>
  <si>
    <t>CONSTRUCTORES INGENIEROS CONSTRING SAS</t>
  </si>
  <si>
    <t>CR 53 104 35 OF 306</t>
  </si>
  <si>
    <t>SMI GROUP SAS</t>
  </si>
  <si>
    <t>CR 37 1OE 46</t>
  </si>
  <si>
    <t>REDES Y MONTAJES HIDRAULICOS SAS</t>
  </si>
  <si>
    <t>CL 70 28 21</t>
  </si>
  <si>
    <t>TERRAPLENES ARMADOS INTERNACIONALES COLOMBIA SAS</t>
  </si>
  <si>
    <t>CRA 16 93 11 EDIFICIO CENTRO EMPRESARIAL 93B OFICINA 602</t>
  </si>
  <si>
    <t>IBERIALES SAS</t>
  </si>
  <si>
    <t>CRA 27 35 SUR 162</t>
  </si>
  <si>
    <t>DEMOVICOL SAS</t>
  </si>
  <si>
    <t>CLL 185 45 03 OFC 609</t>
  </si>
  <si>
    <t>GRUPO EMPRESARIAL INGECOL SAS</t>
  </si>
  <si>
    <t>CALLE 125 60 65</t>
  </si>
  <si>
    <t>TITAN INGENIERIA INTELIGENTE SAS</t>
  </si>
  <si>
    <t>CARRERA 50 54 135 LOCAL 100</t>
  </si>
  <si>
    <t>HIDROELECTRIC CONSTRUCCIONES S.A.S</t>
  </si>
  <si>
    <t>CL 99 7 A 25 OF 2</t>
  </si>
  <si>
    <t>METROTRAK SAS</t>
  </si>
  <si>
    <t>CALLE 30A NO 81-37</t>
  </si>
  <si>
    <t>M P R ESTABILIZACIONES Y CONSTRUCCIONES CIVILES SAS</t>
  </si>
  <si>
    <t>Carrera 13 No 32 - 93 Edf. Parq. R. Baviera Tr 3 Of 918 Br Sagrado Corazón - Loc Santa fe</t>
  </si>
  <si>
    <t>INGENIERIA DE CONSTRUCCION Y MINERIA DE COLOMBIA SAS</t>
  </si>
  <si>
    <t>CALLE 118 No. 16-61 OFIC 502</t>
  </si>
  <si>
    <t>ARQUITECTURA, URBANISMO Y CONSTRUCCION AURCO SAS</t>
  </si>
  <si>
    <t>CRA 61 # 41C 74 SANTA CLARA 1</t>
  </si>
  <si>
    <t>MDC INGENIERIA Y CONSTRUCCIONES S.A.S.</t>
  </si>
  <si>
    <t>CL 47 A 32 52 BRR CAUDAL OCCIDENTAL</t>
  </si>
  <si>
    <t>ARQUITECTURA, INGENIERIA, DISEÑO Y CONSTRUCCION SAS</t>
  </si>
  <si>
    <t>CRA 41 61C 74 SANTA CLARA 1</t>
  </si>
  <si>
    <t>CONSTRUCTORA   LA BUCARAMANGA SAS</t>
  </si>
  <si>
    <t>CONSTRUCCIONES ARCO IRIS S.A.S.</t>
  </si>
  <si>
    <t>CR 23 25 61 OF 706</t>
  </si>
  <si>
    <t>CONECIL CONTRATISTAS SAS</t>
  </si>
  <si>
    <t>CL 37 63 51</t>
  </si>
  <si>
    <t>COSAPI SUCURSAL COLOMBIA SA</t>
  </si>
  <si>
    <t>CALLE 77B No. 99B-40</t>
  </si>
  <si>
    <t>CONSTRUCCIONES DISEÑOS E INTERVENTORIAS DE COLOMBIA SAS</t>
  </si>
  <si>
    <t>CL 35 17 77 OFC 1308</t>
  </si>
  <si>
    <t>GAVIRIA SALAZART SAS</t>
  </si>
  <si>
    <t>CRA 67  N 7 35 OF 408</t>
  </si>
  <si>
    <t>VERDE AJENJO SAS</t>
  </si>
  <si>
    <t>DG 51 15 A 161 AUT NORTE KM 12</t>
  </si>
  <si>
    <t>INNOVACION E INFRAESTRUCTURA S A S INNFRA S A S</t>
  </si>
  <si>
    <t>CALLE 79A No. 18 - 41 OFICINA 303</t>
  </si>
  <si>
    <t>JUCAMAL INGENIERIA &amp; CONSTRUCCIONES SAS</t>
  </si>
  <si>
    <t>CLL 7N 10E 25 OFC 201</t>
  </si>
  <si>
    <t>PROFESIONAL TOTAL SERVICES SAS</t>
  </si>
  <si>
    <t>Calle 85a No. 22a-25</t>
  </si>
  <si>
    <t>TRITURADOS MPS SAS</t>
  </si>
  <si>
    <t>CR 24 20 08</t>
  </si>
  <si>
    <t>Construcciones y Pavimentos Viales de Colombia SAS</t>
  </si>
  <si>
    <t>LT B1 HACIENDA LA PALESTINA MARGEN IZQUIERDO ANILLO VIAL ORIENTAL</t>
  </si>
  <si>
    <t>NOVA ENGEVIX ENGENHARIA E PROJETOS S.A.</t>
  </si>
  <si>
    <t>CL 100 # 19 - 61 OF 706</t>
  </si>
  <si>
    <t>TRADECO INDUSTRIAL SUCURSAL COLOMBIA</t>
  </si>
  <si>
    <t>cra 11 a 94A 31 of 202</t>
  </si>
  <si>
    <t>EL POMAR CONSTRUCCIONES SAS</t>
  </si>
  <si>
    <t>CALLE 60 NO. 7A-13 LOCAL 1 SAN JERONIMO</t>
  </si>
  <si>
    <t>VERDE DC SA</t>
  </si>
  <si>
    <t>CRA 17 142 25</t>
  </si>
  <si>
    <t>ESPINA &amp;  DELFIN COLOMBIA</t>
  </si>
  <si>
    <t>TV 19 A 98 28 OF 702</t>
  </si>
  <si>
    <t>GILGAL INTERNACIONAL SAS</t>
  </si>
  <si>
    <t>CRA 3A N 16 33</t>
  </si>
  <si>
    <t>VESGA GONZALEZ INVERSIONES SAS</t>
  </si>
  <si>
    <t>CRA 7 71 52 TORRE B PISO 9</t>
  </si>
  <si>
    <t>ConstruPrime S.A.S</t>
  </si>
  <si>
    <t>CRA 84 NRO 45 C 117</t>
  </si>
  <si>
    <t>U&amp;C INGENIERIA SAS</t>
  </si>
  <si>
    <t>CR 46 128C 51 P2</t>
  </si>
  <si>
    <t>HCL SERVICIOS Y CONSTRUCCIONES SAS</t>
  </si>
  <si>
    <t>CARRERA 24 17 51</t>
  </si>
  <si>
    <t>QUADRANTI INGENIERIA SAS</t>
  </si>
  <si>
    <t>CR 55 100 51 OFI 611</t>
  </si>
  <si>
    <t>HRZ INGENIERIA SAS</t>
  </si>
  <si>
    <t>CL 17 A SUR 44 170 OF 104</t>
  </si>
  <si>
    <t>CONSTRUCCIONES INDUSTRIALES ZONA FRANCA SAS</t>
  </si>
  <si>
    <t>ZONA FRANCA DEL CAUCA ETAPA 4 LOTE 17E</t>
  </si>
  <si>
    <t>CONTAKTO INGENIERIA Y CONSTRUCCION SAS</t>
  </si>
  <si>
    <t>CALLE 98 NO. 18-71 OFICINA 805</t>
  </si>
  <si>
    <t>VASQUEZ SARMIENTO CONSTRUCTORES SAS</t>
  </si>
  <si>
    <t>CRA 20 C No 76 35</t>
  </si>
  <si>
    <t>TEKTON ARQUITECTURA E INGENIERIA SAS</t>
  </si>
  <si>
    <t>CL 21A 31B 15 ED BILBAO 10 OF 105</t>
  </si>
  <si>
    <t>INVERSIONES OROZCO OVALLE &amp; CIA  S.C.A</t>
  </si>
  <si>
    <t>CRA 11A # 14-39 OFC 304</t>
  </si>
  <si>
    <t>SORC INGENIERIA SAS</t>
  </si>
  <si>
    <t>Calle 77b # 57 -103 Local 1</t>
  </si>
  <si>
    <t>CAPE COLOMBIA SAS</t>
  </si>
  <si>
    <t>CL 72   # 7 82 PISO 9</t>
  </si>
  <si>
    <t>B. Y C. CONSTRUCTORES S.A.S.</t>
  </si>
  <si>
    <t>Cra 14 55 92</t>
  </si>
  <si>
    <t>CDAN SAS</t>
  </si>
  <si>
    <t>CR 14 B 112 78 AP 501</t>
  </si>
  <si>
    <t>ROCK DRILL GROUP SAS</t>
  </si>
  <si>
    <t>Kilometro 4 40 01</t>
  </si>
  <si>
    <t>CONSTRUCTORA PARGROUP SAS</t>
  </si>
  <si>
    <t>CLL 6 # 9 - 64</t>
  </si>
  <si>
    <t>CONSTRUCCIONES ZARZA &amp; GOMEZ S.A.S.</t>
  </si>
  <si>
    <t>CARR VIA CARTAGENA CL TRONCAL 4 500 MTS DESPUES DE VILLA CADIZ CAMPAMENTO 3</t>
  </si>
  <si>
    <t>ARQUITECTURA MODERNACOLOMBIANA s.a.s</t>
  </si>
  <si>
    <t>CRA 32 41 68 OF. 301ED. PARQUEINFANTIL</t>
  </si>
  <si>
    <t>FCC COLOMBIA S.A.S.</t>
  </si>
  <si>
    <t>CRA 13 98 70 OF 205</t>
  </si>
  <si>
    <t>CONSTRUCTORA I &amp; M UNIVERSAL S.A.S.</t>
  </si>
  <si>
    <t>CALLE 12N NRO. 11AE - 241 GUAIMARAL</t>
  </si>
  <si>
    <t>DO+CE PROYECTOS S.A.S</t>
  </si>
  <si>
    <t>CALLE 125 N. 16 A 44 APTO 604</t>
  </si>
  <si>
    <t>INGENIERIA G &amp;  H SAS</t>
  </si>
  <si>
    <t>CRA 57 99A-65</t>
  </si>
  <si>
    <t>PLANO CONSTRUCTIVO S.A.S.</t>
  </si>
  <si>
    <t>CONSTRUCCIONES E INVERSIONES COINARES SAS</t>
  </si>
  <si>
    <t>CL 24 12 26 P 02</t>
  </si>
  <si>
    <t>TOTBUILDING BODEGAS INDUSTRIALES SAS</t>
  </si>
  <si>
    <t>CARRETERA A BARANOA KM 0 2505</t>
  </si>
  <si>
    <t>CONSTRUTORACAMACON SAS</t>
  </si>
  <si>
    <t>Cr 96 72 49</t>
  </si>
  <si>
    <t>DESARROLLOS TERRESTRES SAS</t>
  </si>
  <si>
    <t>CL 127 14 54 OF 506 ED GRADECO</t>
  </si>
  <si>
    <t>CONSTRUEQ INGENIERIA SAS</t>
  </si>
  <si>
    <t>CRA 3A No43A-22 EDIF PROTO BAHIA APTO 802-BARRIO EL CABRERO</t>
  </si>
  <si>
    <t>IMASA INGENIERIA Y PROYECTOS SA SUCURSAL COLOMBIA</t>
  </si>
  <si>
    <t>CL 110 9 25 OF 607</t>
  </si>
  <si>
    <t>B&amp;A INGENIERIA Y CONSTRUCCIONES S.A.S.</t>
  </si>
  <si>
    <t>CLL 77B 57 103 OF 506</t>
  </si>
  <si>
    <t>ESCENARIOS DEPORTIVOS SAS</t>
  </si>
  <si>
    <t>Vía 40, Zona Industrial Loma 3, Calle 3 No. 60 - 177</t>
  </si>
  <si>
    <t>MUÑOZ INGENIERIA SAS EN REORGANIZACION</t>
  </si>
  <si>
    <t>Cll 185 No. 45 03 Of 817</t>
  </si>
  <si>
    <t>A UNO PROMOTORES SAS</t>
  </si>
  <si>
    <t>CL 47 N 4 61 BRR PIEDRA PINTADA ALTA</t>
  </si>
  <si>
    <t>SOLUCIONES DE INFRAESTRUCTURA Y LOGISTICA S.A.S</t>
  </si>
  <si>
    <t>CL 85 NO 50 159</t>
  </si>
  <si>
    <t>SALAZAR L.M.A S.A.S</t>
  </si>
  <si>
    <t>CR 31 # 40 15 AV FUNDADORES</t>
  </si>
  <si>
    <t>ALIANZA AGREGADOS S.A.S.</t>
  </si>
  <si>
    <t>Km 4 Vía Paz de Ariporo - Hato Corozal</t>
  </si>
  <si>
    <t>ALIANZA PB SAS</t>
  </si>
  <si>
    <t>CRA 16 93A 36OF 501</t>
  </si>
  <si>
    <t>TRANSANDINA INGENIERIA S.A.S.</t>
  </si>
  <si>
    <t>CRA 22 A 85 A 41</t>
  </si>
  <si>
    <t>DRAGADOS COASTAL COLOMBIA S.A</t>
  </si>
  <si>
    <t>MAKING ENGINEERING SAS</t>
  </si>
  <si>
    <t>CL 42 51 10</t>
  </si>
  <si>
    <t>IDC INGENIERIA SAS</t>
  </si>
  <si>
    <t>CALLE 72 55 71</t>
  </si>
  <si>
    <t>STO COLOMBIA SAS</t>
  </si>
  <si>
    <t>Carrera 70 No 19 - 52</t>
  </si>
  <si>
    <t>PORTAL DE SAN JACINTO SAS</t>
  </si>
  <si>
    <t>CLL 23  8 06 OF 501</t>
  </si>
  <si>
    <t>PROMITEC INGENIERIA SAS</t>
  </si>
  <si>
    <t>AV CL 85 19B 22 OF 501</t>
  </si>
  <si>
    <t>INTERCON M&amp;R S.A.S</t>
  </si>
  <si>
    <t>CR 13 4 A 83</t>
  </si>
  <si>
    <t>CENTRA INGENIERIA Y CONSTRUCCION SAS</t>
  </si>
  <si>
    <t>CR 100B 11A 19 OF 407 TORRE PANCE</t>
  </si>
  <si>
    <t>J&amp;D Ariza S.A.S</t>
  </si>
  <si>
    <t>Calle 43Bis a sur 79F 46</t>
  </si>
  <si>
    <t>MULTIMAQ HR SAS</t>
  </si>
  <si>
    <t>DG SANTANDER 10 133 ED MAX MILLAS OF  202</t>
  </si>
  <si>
    <t>G&amp;M INVERSIONES VALENZUELA SAS</t>
  </si>
  <si>
    <t>CR 46 91 10</t>
  </si>
  <si>
    <t>MERITOS CONSULTORIAS SAS EN REORGANIZACION</t>
  </si>
  <si>
    <t>AC 116 15B 26 OF 601</t>
  </si>
  <si>
    <t>MONAYA SAS</t>
  </si>
  <si>
    <t>CR 13 75 20 AP 601</t>
  </si>
  <si>
    <t>CONSTRUCTORA INCOLSA SAS</t>
  </si>
  <si>
    <t>CALLE 46 N 33 07</t>
  </si>
  <si>
    <t>METALCIMENTO ARQUITECTOS E INGENIEROS SAS</t>
  </si>
  <si>
    <t>CR 63 B 32 E 25 OF 105</t>
  </si>
  <si>
    <t>PANAM INGENIERIA SAS</t>
  </si>
  <si>
    <t>AK 9 168 80 IN 3 AP 101</t>
  </si>
  <si>
    <t>EQUIPOS DE GEOTECNIA Y OBRAS DE INGENIERIA SAS</t>
  </si>
  <si>
    <t>CR 2B 69A 35 INT 101</t>
  </si>
  <si>
    <t>AGORASPORT SA SUCURSAL COLOMBIA</t>
  </si>
  <si>
    <t>CRA 28 84-18</t>
  </si>
  <si>
    <t>REVERDECER SAS CONSTRUCTORES BIENES RAICES</t>
  </si>
  <si>
    <t>CALLE 93 #14-20 OFI 501</t>
  </si>
  <si>
    <t>CONCUBIERTAS SAS</t>
  </si>
  <si>
    <t>CL 75 64 C 61</t>
  </si>
  <si>
    <t>OBRAS Y CONSTRUCCION INGENIERIA S.A.</t>
  </si>
  <si>
    <t>CL 2 T 3 100</t>
  </si>
  <si>
    <t>GUILLERMO SANABRIA CONSTRUCCIONES SAS</t>
  </si>
  <si>
    <t>CL 126 7 26 OF 208 ED TORRE 126</t>
  </si>
  <si>
    <t>CONTRUCCION E INGENIERIA GLOBAL SAS</t>
  </si>
  <si>
    <t>CRA 1 F 40 149 OF 308</t>
  </si>
  <si>
    <t>TOTA-BOYACA</t>
  </si>
  <si>
    <t>JMV CONSTRIKTORA SAS</t>
  </si>
  <si>
    <t>CALLE 99 N° 11 A 41</t>
  </si>
  <si>
    <t>CONSTRUCTORA JIPG SAS</t>
  </si>
  <si>
    <t>CR 2 No. 31-48 PISO 2</t>
  </si>
  <si>
    <t>HABITAT INGENIERIA Y SOLUCIONES COMERCIALES S.A.S.</t>
  </si>
  <si>
    <t>Callle.11 No.14 - 74</t>
  </si>
  <si>
    <t>SUMINIX</t>
  </si>
  <si>
    <t>PROYECTOS A GRAN ESCALA PROGRESSA SAS</t>
  </si>
  <si>
    <t>CL 15 35 01 OFICINA 201</t>
  </si>
  <si>
    <t>ENAEX SUCURSAL COLOMBIA</t>
  </si>
  <si>
    <t>CR 7  114  33 OF 404</t>
  </si>
  <si>
    <t>CONSTRUCOMERCIAL VALLEVAR SAS</t>
  </si>
  <si>
    <t>CRA 1 15 90 CA 5  CONJUNTO EL BEJUCAL</t>
  </si>
  <si>
    <t>JJ OBRAS PROYECTOS Y SERVICIOS SAS</t>
  </si>
  <si>
    <t>DIAGONAL 55 NO. 56-65</t>
  </si>
  <si>
    <t>TV 54 21A 104 OFC 7-09 Y 7-10</t>
  </si>
  <si>
    <t>TROPICAL ING S.A.S.</t>
  </si>
  <si>
    <t>EMPORIO INGENIERIA SAS BIC</t>
  </si>
  <si>
    <t>VEREDA SAN MIGUEL  FINCA VILLAMERCEDES LOTE 4</t>
  </si>
  <si>
    <t>RIOCA INGENIERIA SAS</t>
  </si>
  <si>
    <t>CALLE 35 19 41 OFC 707 T SUR</t>
  </si>
  <si>
    <t>CONSTRUMESA S.A.S</t>
  </si>
  <si>
    <t>VIA LOS SANTOS 100 MT</t>
  </si>
  <si>
    <t>RH CONSTRUCTORES SAS</t>
  </si>
  <si>
    <t>CRA 29 17 59 CS CA I 19</t>
  </si>
  <si>
    <t>DISEPIL MEGAPRESS S.A.S</t>
  </si>
  <si>
    <t>Aut Medellin KM 1 CE LOS ROBLES OF 301</t>
  </si>
  <si>
    <t>BC INGENIERIA SAS</t>
  </si>
  <si>
    <t>CR 1 F # 40-195 OF 402 EDIFICIO ENTERPIRSE TOWERS</t>
  </si>
  <si>
    <t>THE NEW COMMERCIAL COMPANY SAS</t>
  </si>
  <si>
    <t>ZF INTEXZONA KM 1 VIA SIBERIA FUNZA LOTE 99</t>
  </si>
  <si>
    <t>INGENIERIA DE PUENTES Y VIAS SAS</t>
  </si>
  <si>
    <t>CR 68 G 79 73 BRR LAS FERIAS</t>
  </si>
  <si>
    <t>AAC CONSTRUCCIONES Y APLICACIONES SAS</t>
  </si>
  <si>
    <t>CL 70 # 7 C BIS - 17</t>
  </si>
  <si>
    <t>IRON EQUIMENT RENTAL SAS</t>
  </si>
  <si>
    <t>CRA 29 45 45 OFIC 1103 ED METROLITAN</t>
  </si>
  <si>
    <t>CONSTRUCCIONES ARCUES SAS</t>
  </si>
  <si>
    <t>BOCAGRANDE CRA 2 # 9 145 ED NAUTILUS OF 503</t>
  </si>
  <si>
    <t>CONSTRUSEGO SAS</t>
  </si>
  <si>
    <t>CLL 92 # 14-23 AP 501</t>
  </si>
  <si>
    <t>ESTRUCTURAS Y PILOTAJES SAS</t>
  </si>
  <si>
    <t>BRR EL BOSQUE TRAV 54 No. 21 A 104 EDIF CENTRO EMPRESARIAL BOSQUE EJECUTIVO OF 912</t>
  </si>
  <si>
    <t>SABANA VERDE CONSTRUCTORES SAS</t>
  </si>
  <si>
    <t>CL 93 N 19 50 INT 405</t>
  </si>
  <si>
    <t>BAUEN EMPRESA CONSTRUCTORA S.A.U. SUCURSAL EN COLOMBIA</t>
  </si>
  <si>
    <t>CR 72 B NO. 5 B - 93 OF 502</t>
  </si>
  <si>
    <t>VALCHARO CONSTRUCTORES S.A.S. EN REORGANIZACIÓN</t>
  </si>
  <si>
    <t>CR 11 23 54 BRR MONTOYA PAVA</t>
  </si>
  <si>
    <t>GMI CONSTRUCCIONES SAS</t>
  </si>
  <si>
    <t>CR 24 N 20-58</t>
  </si>
  <si>
    <t>LC ALFA CONSTRUCCIONES SAS</t>
  </si>
  <si>
    <t>CARRERA 43 75B 187 LC45</t>
  </si>
  <si>
    <t>SOLUCIONES CIVILES DEL NORTE SAS</t>
  </si>
  <si>
    <t>CENTRO COMERCIAL BOLIVAR LOCAL I 4 - 2 BRR SAN LUIS</t>
  </si>
  <si>
    <t>DCG INGENIEROS S.A.S.</t>
  </si>
  <si>
    <t>CRA 8 # 45-35 OFICINA 824</t>
  </si>
  <si>
    <t>ASPHALT TECHNOLOGY S.A.S.</t>
  </si>
  <si>
    <t>Carrera 65 E 24  57</t>
  </si>
  <si>
    <t>JASV INFRAESTRUCTURA S.A.S.</t>
  </si>
  <si>
    <t>CL 85 No 50 - 159 ED Quantum Tower OF 1403</t>
  </si>
  <si>
    <t>ASLUB COLOMBIA S.A.S.</t>
  </si>
  <si>
    <t>CL 77 No 62 - 40 OF 203</t>
  </si>
  <si>
    <t>WILMAR MONCADA ARCILA SAS</t>
  </si>
  <si>
    <t>CALLE 17 A SUR 44-170</t>
  </si>
  <si>
    <t>INGENIERIA TRANSPORTES Y CANTERAS ASOCIADOS SAS</t>
  </si>
  <si>
    <t>CL 10 12 71</t>
  </si>
  <si>
    <t>BIOPARCELAS SAS</t>
  </si>
  <si>
    <t>CARRER 8 N 10-40 OFC 101</t>
  </si>
  <si>
    <t>MAGUT CONSTRUCCIONES SAS</t>
  </si>
  <si>
    <t>CRA 27 # 37-33 OFIC 502 EDIF GREN GOLD</t>
  </si>
  <si>
    <t>GEOBIOTECNICA SAS</t>
  </si>
  <si>
    <t>PARQUE INDUSTRIAL GREEN PARK VIA GALAPA BODEGA 12</t>
  </si>
  <si>
    <t>CONSTRUCTORA JO SAS</t>
  </si>
  <si>
    <t>CALLE 10 No 25-32</t>
  </si>
  <si>
    <t>EDIFICIO MALAGA S.A.S.</t>
  </si>
  <si>
    <t>NACIONAL DE PERFORACIONES SAS  EN REORGANIZACION</t>
  </si>
  <si>
    <t>Kilometro 4 40 01 via bucaramanga- Santander</t>
  </si>
  <si>
    <t>ORGANIZACION DE INGENIERIA CIVIL Y ELECTRICA SAS</t>
  </si>
  <si>
    <t>CL 40 32 50 OF 501</t>
  </si>
  <si>
    <t>ART CONSTRUCCIONES E INGENIERIA SAS</t>
  </si>
  <si>
    <t>CC BOLIVAR LC G 10 2 BRR SAN MATEO</t>
  </si>
  <si>
    <t>INVERSIONES Y CONSTRUCCIONES DEL CASTILLO SAS</t>
  </si>
  <si>
    <t>Cl 109 No. 19 36 Of 402</t>
  </si>
  <si>
    <t>2S SAS</t>
  </si>
  <si>
    <t>CR 19 27 48 LC</t>
  </si>
  <si>
    <t>LHN PROYECTOS E INGENIERIA SAS</t>
  </si>
  <si>
    <t>CARRERA 52 50 25 OFI 101</t>
  </si>
  <si>
    <t>IMF INGENIERIA SAS</t>
  </si>
  <si>
    <t>CL 11 7 68</t>
  </si>
  <si>
    <t>BARRANCAS-LA GUAJIRA</t>
  </si>
  <si>
    <t>INGENIERIA ISAN SA</t>
  </si>
  <si>
    <t>dg 23 10 34 aut sur</t>
  </si>
  <si>
    <t>ASFALTOS AGREGADOS Y CONSTRUCCIONES ASA CONSTRUCCIONES SAS</t>
  </si>
  <si>
    <t>ANCLAJES Y PERFORACIONES SAS</t>
  </si>
  <si>
    <t>CALLE 118 N 26-75</t>
  </si>
  <si>
    <t>REHABTEC SAS</t>
  </si>
  <si>
    <t>KR 14 No 76-26 OF 708</t>
  </si>
  <si>
    <t>CONSTRUCCIONES Y CONSULTORIA MARTINEZ SIERRA</t>
  </si>
  <si>
    <t>CR 72 A No 90 - 5</t>
  </si>
  <si>
    <t>900601952</t>
  </si>
  <si>
    <t>CR 10 4 93 BRR SAN JOSE</t>
  </si>
  <si>
    <t>ALTERNATIVAS Y CONCRETOS S.A.S.AS</t>
  </si>
  <si>
    <t>VIA BOCA LA CIEBA KILOM.1.4 DESPUES DE BOMBROS DE LA 41</t>
  </si>
  <si>
    <t>CONSTRUCTORA URBANA MB SAS</t>
  </si>
  <si>
    <t>Carrera 21   No.  146-65    OF 103 T. 1</t>
  </si>
  <si>
    <t>SOLUCIONES CARIBE SAS</t>
  </si>
  <si>
    <t>Calle 5A No. 09-64 Apto 1401</t>
  </si>
  <si>
    <t>DESARROLLO INTEGRAL DE PROYECTOS DE INGENIERIA SAS</t>
  </si>
  <si>
    <t>CL 106 No. 82 12 Via 40</t>
  </si>
  <si>
    <t>CONSTRUCTORA MONTE SION CMS S.A.S.</t>
  </si>
  <si>
    <t>CARRERA 35 NO. 46-103</t>
  </si>
  <si>
    <t>EPOS S.A. SUCURSAL COLOMBIA</t>
  </si>
  <si>
    <t>Carrera 7 82-66 Of 311</t>
  </si>
  <si>
    <t>INGEOCHO SAS</t>
  </si>
  <si>
    <t>AC 127 16 A 78 OF 703</t>
  </si>
  <si>
    <t>CRIVEN CONSTRUCTORES S.A.S</t>
  </si>
  <si>
    <t>CL 78 No 42 - 54</t>
  </si>
  <si>
    <t>INGENIERÍA DE ALTURA S.A.S.</t>
  </si>
  <si>
    <t>calle 48c 77 70</t>
  </si>
  <si>
    <t>ESTÁNDAR INGENIEROS S.A.S</t>
  </si>
  <si>
    <t>CR 81 3 A SUR16</t>
  </si>
  <si>
    <t>ITACA INGENIERIA INTEGRAL SAS</t>
  </si>
  <si>
    <t>CL 9C BIS 19A 32</t>
  </si>
  <si>
    <t>INGENIERIA JFG SAS</t>
  </si>
  <si>
    <t>CALLE 109 NO 19 48 OF 301</t>
  </si>
  <si>
    <t>CENTRO EMPRESARIAL MONTEBELLO SAS</t>
  </si>
  <si>
    <t>CR 2 No. 31 48 PISO 2</t>
  </si>
  <si>
    <t>GAG CONSTRUCTORA SAS</t>
  </si>
  <si>
    <t>CRA 2 N 28-34 OF 304</t>
  </si>
  <si>
    <t>DSD INGENIERIA SAS</t>
  </si>
  <si>
    <t>CARRERA 52 50 17</t>
  </si>
  <si>
    <t>CR 49 B 91 81</t>
  </si>
  <si>
    <t>TRITURADOS PAZ DE RIO SAS</t>
  </si>
  <si>
    <t>KM 19 VIA BELEN PAZ  DE RIO</t>
  </si>
  <si>
    <t>PROMOTORA CONCAPITAL S.A.S</t>
  </si>
  <si>
    <t>BOCAGRANDE, AV 2 12 125 EDIFICIO  MINARETE OF 4E</t>
  </si>
  <si>
    <t>INNOVACIONES TECNICAS EN CIMENTACIÓN SUCURSAL COLOMBIA INNOVACIONES TECNICAS EN CIMENTACIÓN SUCURSAL COLOMBIA</t>
  </si>
  <si>
    <t>CP CONSTRUCTORES SAS</t>
  </si>
  <si>
    <t>CR 55D 183 27</t>
  </si>
  <si>
    <t>MILLER GAMA CONSTRUCCIONES SAS</t>
  </si>
  <si>
    <t>AV CL 100 60 04 OFC 407</t>
  </si>
  <si>
    <t>PERFORACIONES Y CONSTRUCCIONES SAS</t>
  </si>
  <si>
    <t>CRA 17 NRO 78-60</t>
  </si>
  <si>
    <t>GASVIAL GV SAS</t>
  </si>
  <si>
    <t>Cra 4 No 11-40 Oficina 905 Edificio Flor  Saavedra (Ibagué)</t>
  </si>
  <si>
    <t>ALEANCO SAS</t>
  </si>
  <si>
    <t>CARRERA 19 B NRO 83 - 02 OF 701</t>
  </si>
  <si>
    <t>JCCV INGENIERIA SAS</t>
  </si>
  <si>
    <t>CALLE 3 N°1-62 B/ PORVENIR</t>
  </si>
  <si>
    <t>protex colombia sas</t>
  </si>
  <si>
    <t>Carrera 27 A 68 91</t>
  </si>
  <si>
    <t>CONSTRUCCIONES INTEGRALES DEL CASANARE C.I.C. S.A.S.</t>
  </si>
  <si>
    <t>CALLE 21 NRO. 28 - 14 - Bicentenario</t>
  </si>
  <si>
    <t>BISA CONSTRUCTORES SAS</t>
  </si>
  <si>
    <t>CRA 52 79 19 P3 OF 23-24</t>
  </si>
  <si>
    <t>CONSTRUCTORA ZABDI S.A.S.</t>
  </si>
  <si>
    <t>CR 56 No 96 - 20</t>
  </si>
  <si>
    <t>CADENA PRODUCTIVA CAPRO S.A.S.</t>
  </si>
  <si>
    <t>BRR CASTILLOGRANDE CL 5 12 97 ED ESTEFENIA AP 602</t>
  </si>
  <si>
    <t>CONSTRUCTORA CREARQ SAS</t>
  </si>
  <si>
    <t>CRA 7 156 10 OFICINA 2204 EDIFICIO KRYSTAL</t>
  </si>
  <si>
    <t>INGENIEROS DE SERVICIOS DE OBRA INSEGO SAS</t>
  </si>
  <si>
    <t>CR 38 42 72 AP 602 ED PORTAL DEL LLANO</t>
  </si>
  <si>
    <t>EQUISAGITTA ALQUILER SAS</t>
  </si>
  <si>
    <t>CRA 64 B 84B 72 ED NAPOLES</t>
  </si>
  <si>
    <t>CONTRUCTORA KSAS S.A.S</t>
  </si>
  <si>
    <t>VEREDA LAS PLAYAS KM 5 VIA TUNEL DEL OCCIDENTE</t>
  </si>
  <si>
    <t>CONSTRUCTORA DELCA SAS</t>
  </si>
  <si>
    <t>CARRERA 56 NUMERO 74 41</t>
  </si>
  <si>
    <t>WAMCOL SAS</t>
  </si>
  <si>
    <t>Km 1 Via Vereda el Diviso</t>
  </si>
  <si>
    <t>URBANIZAR SUR SAS</t>
  </si>
  <si>
    <t>DIAMOND GROUP DEVELOPERS SAS</t>
  </si>
  <si>
    <t>CR 68 75 102</t>
  </si>
  <si>
    <t>Ingeniería y Consultoría Especializada Rojas Ramírez S.A.S</t>
  </si>
  <si>
    <t>Carrera 33 # 74-50 piso 2</t>
  </si>
  <si>
    <t>INGENIERIA DE MANUTENCION ASTURIANA SA SUCURSAL COLOMBIA</t>
  </si>
  <si>
    <t>CONSTRUCTORA TERRAZAS CAMPESTRES SAS</t>
  </si>
  <si>
    <t>CL 35 17 77 OF 602 ED BANCOQUIA</t>
  </si>
  <si>
    <t>PROGETTI SOLUCIONES SAS</t>
  </si>
  <si>
    <t>CL 77B 57 103 TORRE 1 OF 1904</t>
  </si>
  <si>
    <t>J.M.P. NEGOCIOS E INVERSIONES S.A.S.</t>
  </si>
  <si>
    <t>CL 77 B 59 61 OF 208</t>
  </si>
  <si>
    <t>CONSULTORA,INGENIERIA &amp; PROYECTOS MARTINEZ RONCANCIA S.A.S.</t>
  </si>
  <si>
    <t>CALLE 13 NO. 10-54 PISO 2</t>
  </si>
  <si>
    <t>PBR TECHNOLOGY SAS</t>
  </si>
  <si>
    <t>Calle 98a 61 62</t>
  </si>
  <si>
    <t>CONSTRUCCIONES Y CONSULTORES DEL CARIBE S.A.S</t>
  </si>
  <si>
    <t>CALLE 84 B 38 11</t>
  </si>
  <si>
    <t>COMPAÑÍA DE TRABAJOS DE INGENIERIA S.A.S. – COTRAING S.A.S.</t>
  </si>
  <si>
    <t>Transversal 3 B No. 7 - 618 Casa 62</t>
  </si>
  <si>
    <t>INVERSIONES SANTANA M&amp;R SAS</t>
  </si>
  <si>
    <t>KM 4 VIA RIO SECO FRENTE AL BATALLON DE INGENIEROS</t>
  </si>
  <si>
    <t>PROMOTORA BARAKA SAS</t>
  </si>
  <si>
    <t>CR 48 NRO 25 B 12</t>
  </si>
  <si>
    <t>GRUPO C&amp;J SAS</t>
  </si>
  <si>
    <t>TV 34D SUR N 27D 28</t>
  </si>
  <si>
    <t>CYCASA CANTERAS Y CONSTRUCCIONES SA SUCURSAL EN COLOMBIA</t>
  </si>
  <si>
    <t>CL 37 24 28</t>
  </si>
  <si>
    <t>A&amp;M CONSTRUCOL SAS</t>
  </si>
  <si>
    <t>Cra 13 15 36 of 302</t>
  </si>
  <si>
    <t>GAVIRIA MOSQUERA SAS</t>
  </si>
  <si>
    <t>CR 10 16 N 08 AP 301 ED ANTONIO NARIÑO</t>
  </si>
  <si>
    <t>GAICO INFRAESTRUCTURA Y CONCESIONES S.A.S.</t>
  </si>
  <si>
    <t>CL 75A No. 66 46 OFC. 501</t>
  </si>
  <si>
    <t>HH UBANO SAS</t>
  </si>
  <si>
    <t>CR 30 2 C 196 VILLA CAMPESTRE</t>
  </si>
  <si>
    <t>PROMOTORA MIRADOR DE PLAN PAREJO S.A.S.</t>
  </si>
  <si>
    <t>TV 54 21A 104 OFC 7-09</t>
  </si>
  <si>
    <t>LICUAS SA SUCURSAL COLOMBIA</t>
  </si>
  <si>
    <t>Cr 13 # 92 - 57 Ofc 301</t>
  </si>
  <si>
    <t>DOPPELMAYR COLOMBIA SAS</t>
  </si>
  <si>
    <t>CARRERA 7A 123-25 PISO 5</t>
  </si>
  <si>
    <t>CONTRUEMPLEO SAS</t>
  </si>
  <si>
    <t>CL 63 47 148</t>
  </si>
  <si>
    <t>HASKELL SAS</t>
  </si>
  <si>
    <t>CRA 55 100 51 OF 704H</t>
  </si>
  <si>
    <t>FAGUS CONSTRUCCIONES Y SERVICIOS SAS</t>
  </si>
  <si>
    <t>CRA 104B N 97A 03</t>
  </si>
  <si>
    <t>INFRACORP SAS</t>
  </si>
  <si>
    <t>CALLE 74A 22 31</t>
  </si>
  <si>
    <t>MAQUINOBRAS DE COLOMBIA SAS</t>
  </si>
  <si>
    <t>CARRERA 26 36-14 OFICINA 403</t>
  </si>
  <si>
    <t>PROMOTORA DE PROYECTOS AMERICA SAS</t>
  </si>
  <si>
    <t>CR 35 A CL 15 B OFICINA 805</t>
  </si>
  <si>
    <t>LCA INGENIEROS SAS</t>
  </si>
  <si>
    <t>VEREDA SAN MARTIN LOTE EL CHARCO GACHANCIPA</t>
  </si>
  <si>
    <t>GACHANCIPA-CUNDINAMARCA</t>
  </si>
  <si>
    <t>CONSTRUCTORA ALEJANDRIA DE INDIAS SAS</t>
  </si>
  <si>
    <t>CL 32 CR 96 28 SAN JOSE DE LOS PANTANOS</t>
  </si>
  <si>
    <t>ESTRUCTURA Y SEÑALIZACIONES SAS</t>
  </si>
  <si>
    <t>LA CONSTRUCTIONS CENTER SAS</t>
  </si>
  <si>
    <t>Calle 57 51 42 OFIC 101</t>
  </si>
  <si>
    <t>CONSTRUTECH CONSTRUCIONES SAS</t>
  </si>
  <si>
    <t>CALLE 15 N 38-95</t>
  </si>
  <si>
    <t>MACAM</t>
  </si>
  <si>
    <t>ED NATURA ECOPARQUE EMPRESARIAL TO 2 OF 331</t>
  </si>
  <si>
    <t>INCOMINERIA SAS</t>
  </si>
  <si>
    <t>Cr 1 No.70 A - 36 Apto 101</t>
  </si>
  <si>
    <t>PERFORACIONES E INGENIERIA COLOMBIA SAS</t>
  </si>
  <si>
    <t>CL 104 14 A 45 OF 401</t>
  </si>
  <si>
    <t>CONSTRUCTORA ESPIGA SAS</t>
  </si>
  <si>
    <t>CL 84 # 57-16</t>
  </si>
  <si>
    <t>INVERSIONES BELTRAN SAS</t>
  </si>
  <si>
    <t>OPC 3 SOCIEDAD COLOMBIANA S.A</t>
  </si>
  <si>
    <t>CL 10 4 40 OF 601 ED BOLSA DE OCCIDENTE</t>
  </si>
  <si>
    <t>CONSTRUIMOS PARA COLOMBIA SAS</t>
  </si>
  <si>
    <t>CR 49C 80 255</t>
  </si>
  <si>
    <t>ATEK HOLDING SAS</t>
  </si>
  <si>
    <t>Cr 48 No 91 - 89</t>
  </si>
  <si>
    <t>INGEALQUIPOS S.A.S.</t>
  </si>
  <si>
    <t>TV 33 SUR 32D 25</t>
  </si>
  <si>
    <t>VINCI CONSTRUCTION TERRASSEMENT GRANDS PROJETS SUCURSAL COLOMBIA</t>
  </si>
  <si>
    <t>CRA 13A NO. 90-18 OF 401</t>
  </si>
  <si>
    <t>CONSTRUCCIONES &amp; MONTAJES CONSTRUMONT SAS</t>
  </si>
  <si>
    <t>CARRERA 11 No 18 109 piso 4</t>
  </si>
  <si>
    <t>DIALCO CONSTRUCCIONES SAS</t>
  </si>
  <si>
    <t>CALLE 62B No 8-12 OF 301</t>
  </si>
  <si>
    <t>JEREMIAS VESGA INGENIERIA SAS</t>
  </si>
  <si>
    <t>CORR EL CENTRO VDA LA FOREST</t>
  </si>
  <si>
    <t>SPRINKPOINT SAS</t>
  </si>
  <si>
    <t>CALLE 110 6 361  LOCAL 4</t>
  </si>
  <si>
    <t>Q3R ESTRUCTURAS METALICAS SAS</t>
  </si>
  <si>
    <t>CR 25A 12 86 PARCELACIONLA Y</t>
  </si>
  <si>
    <t>VIAS Y DRAGADOS SAS</t>
  </si>
  <si>
    <t>CALLE 76 54 11 OF 712</t>
  </si>
  <si>
    <t>MANGOMBIA SAS</t>
  </si>
  <si>
    <t>CARRERA 25B 16AA SUR 180 INT 113</t>
  </si>
  <si>
    <t>DEOCIVILES ZF SAS</t>
  </si>
  <si>
    <t>KILOMETRO 13 VIA ALTERNA-INTERNA</t>
  </si>
  <si>
    <t>CONSTRUCTORA BRISAS DE TORCOROMA SAS</t>
  </si>
  <si>
    <t>CALLE 21A 0B 19 BRR BLANCO</t>
  </si>
  <si>
    <t>INVERSIONES INMOBILIARIAS BLUE S.A.S</t>
  </si>
  <si>
    <t>ACOTAR DISEÑO Y CONSTRUCCION SAS BIC</t>
  </si>
  <si>
    <t>AV 5 OESTE 5 OESTE 57</t>
  </si>
  <si>
    <t>MONTEALEGRE INMOBILIARIA S.A.S</t>
  </si>
  <si>
    <t>CR 48 A 61 SUR 178</t>
  </si>
  <si>
    <t>TERRACOLONA SAS</t>
  </si>
  <si>
    <t>Cr 7 No. 76 35 Of 501</t>
  </si>
  <si>
    <t>CONSTRUCTORA MI CASA RURAL SAS</t>
  </si>
  <si>
    <t>CL 26 N #6 A 33</t>
  </si>
  <si>
    <t>constructora el tesoro dorado sas</t>
  </si>
  <si>
    <t>cll 35 19 41 2 piso</t>
  </si>
  <si>
    <t>Constructora SAOMA S.A.S.</t>
  </si>
  <si>
    <t>CR 5 N. 41-16 TORRE F25 OFICINA 1108</t>
  </si>
  <si>
    <t>ORBEING S.A.S</t>
  </si>
  <si>
    <t>CLL 27 9 30</t>
  </si>
  <si>
    <t>INTEGRAL ORION SAS</t>
  </si>
  <si>
    <t>CALLE 36 6 57</t>
  </si>
  <si>
    <t>H3 CONSTRUCTORA SAS</t>
  </si>
  <si>
    <t>CRA 55 84 26 OFICINA 2</t>
  </si>
  <si>
    <t>PALO SANTO CONSTRUCCIONES S.A.S.</t>
  </si>
  <si>
    <t>GRUPO FERRESTRUCTURAS S.A.S</t>
  </si>
  <si>
    <t>CR 12 SUR N 83 596 LT 1 - Via aeropuerto perales</t>
  </si>
  <si>
    <t>OBRAS MERAMAR SAS</t>
  </si>
  <si>
    <t>CRR 14 13 36</t>
  </si>
  <si>
    <t>ECOENERGY LATIN AMERICA  SAS</t>
  </si>
  <si>
    <t>CALLE 105 A # 21 - 70 BARRIO PROVENZA</t>
  </si>
  <si>
    <t>AST INGENIERIA S.A.S</t>
  </si>
  <si>
    <t>CALLE 77B 59  61 OF 208</t>
  </si>
  <si>
    <t>PROINSAN M&amp;M SAS</t>
  </si>
  <si>
    <t>TV 22 D 52 59 AP 501 TO UNO</t>
  </si>
  <si>
    <t>ZONA FRANCA PERMANENTE CRISTALINA SAS</t>
  </si>
  <si>
    <t>KM 6 VIA CAMPAÑA VEREDA AGUAS PRIETAS LOTE B</t>
  </si>
  <si>
    <t>INVERNOTA SAS</t>
  </si>
  <si>
    <t>CARRERA 26 36-14 OFIC 403 EDIFICIO FENIX</t>
  </si>
  <si>
    <t>16B S.A.S.</t>
  </si>
  <si>
    <t>VARGAS ABONDANO SAS</t>
  </si>
  <si>
    <t>MIRADOR DEL MILAGROSO S.A.S.</t>
  </si>
  <si>
    <t>CL 11 8 26 CC LOS ALPES LC 17</t>
  </si>
  <si>
    <t>CARDENAS ENTERTAINMENT ADN MARKETING GROUP SAS</t>
  </si>
  <si>
    <t>CALLE 80 KM 1.5 VIA COTA</t>
  </si>
  <si>
    <t>INGENIERIA DE PROYECTOS STANFORD SAS</t>
  </si>
  <si>
    <t>CR 84A 14A 48</t>
  </si>
  <si>
    <t>PFV LOGISTICA SAS</t>
  </si>
  <si>
    <t>CRA 45 # 53-75</t>
  </si>
  <si>
    <t>POWERCHINA INTERNATIONAL GROUP LIMITED SUCURSAL COLOMBIA.</t>
  </si>
  <si>
    <t>CL 93 11 A 28 OF 704</t>
  </si>
  <si>
    <t>COPACABANA DESARROLLOS INMOBILIARIOS SAS</t>
  </si>
  <si>
    <t>CARRERA 9 No. 80 -45 OFIC 1001</t>
  </si>
  <si>
    <t>iINVERSIONES NORCO SAS</t>
  </si>
  <si>
    <t>EDIFICIO PASTO PLAZA OF 209</t>
  </si>
  <si>
    <t>GUANABARA DESARROLLOS INMOBILIARIOS SAS</t>
  </si>
  <si>
    <t>CR 9 No. 80 -45</t>
  </si>
  <si>
    <t>GRUPO EMPRESARIAL CAM SAS</t>
  </si>
  <si>
    <t>CL 39 NORTE 6 41 TO 1 OF 601</t>
  </si>
  <si>
    <t>BELZCON SAS</t>
  </si>
  <si>
    <t>cll 105 46 26</t>
  </si>
  <si>
    <t>LEMOR GROUP SAS</t>
  </si>
  <si>
    <t>PROMOTORA KOMOREBI S.A.S.</t>
  </si>
  <si>
    <t>CRA 38 26 17 OFICINA 923</t>
  </si>
  <si>
    <t>ISOTRON COLOMBIA SAS</t>
  </si>
  <si>
    <t>CRA 12 N° 71-32 OFC 402</t>
  </si>
  <si>
    <t>MARUAGUAS SAS</t>
  </si>
  <si>
    <t>MZ A CA 15 CONJUNTO QUINTAS DEL TAMARINDO</t>
  </si>
  <si>
    <t>CONSTRUCTORA LA MOJANA MONTECRISTO S.A.S. ZOMAC</t>
  </si>
  <si>
    <t>KM 6 PARCELA VILLA YELI CORR BETANIA</t>
  </si>
  <si>
    <t>MONTECRISTO-BOLIVAR</t>
  </si>
  <si>
    <t>GFA CONTRATISTA S.A.S</t>
  </si>
  <si>
    <t>CL 46 28B-18</t>
  </si>
  <si>
    <t>EBM CONSTRUCCIONES  E INTERVENTORIAS S.A.S</t>
  </si>
  <si>
    <t>CR 19D 8A 33 BRR RINCON DEL AMPARO</t>
  </si>
  <si>
    <t>RAM PROYECTOS DE INGENIERIA SAS</t>
  </si>
  <si>
    <t>CL 137 No 109C 28</t>
  </si>
  <si>
    <t>INVERSIONES Y CONSTRUCCIONES BP ZOMAC</t>
  </si>
  <si>
    <t>CARRERA 11 A 19-101</t>
  </si>
  <si>
    <t>SOLUCIONES INTEGRALES SAS</t>
  </si>
  <si>
    <t>Carrera 329 SUR 37 AP 703</t>
  </si>
  <si>
    <t>Ingresos de actividades ordinarias (Revenue)</t>
  </si>
  <si>
    <t>Costo de ventas (CostOfSales)</t>
  </si>
  <si>
    <t>Ganancia bruta (GrossProfit)</t>
  </si>
  <si>
    <t>Otros ingresos (OtherIncome)</t>
  </si>
  <si>
    <t>Gastos de ventas (DistributionCosts)</t>
  </si>
  <si>
    <t>Gastos de administración (AdministrativeExpense)</t>
  </si>
  <si>
    <t>Otros gastos (OtherExpenseByFunction)</t>
  </si>
  <si>
    <t>Otras ganancias (pérdidas) (OtherGainsLosses)</t>
  </si>
  <si>
    <t>Ganancia (pérdida) por actividades de operación (GananciaPerdidaPorActividadesDeOperacion)</t>
  </si>
  <si>
    <t>Ingresos financieros (FinanceIncome)</t>
  </si>
  <si>
    <t>Costos financieros (FinanceCosts)</t>
  </si>
  <si>
    <t>Ganancia (pérdida), antes de impuestos (ProfitLossBeforeTax)</t>
  </si>
  <si>
    <t>Ingreso (gasto) por impuestos (IncomeTaxExpenseContinuingOperations)</t>
  </si>
  <si>
    <t>Ganancia (pérdida) procedente de operaciones continuadas (ProfitLossFromContinuingOperations)</t>
  </si>
  <si>
    <t>Ganancia (pérdida) procedente de operaciones discontinuadas (ProfitLossFromDiscontinuedOperations)</t>
  </si>
  <si>
    <t>Ganancia (pérdida) (ProfitLoss)</t>
  </si>
  <si>
    <t>Estado de resultado integral, resultado del periodo, por funcion de gasto</t>
  </si>
  <si>
    <t>CAPACIDAD FINANCIERA (CF)</t>
  </si>
  <si>
    <t>CAPACIDAD ORGANIZACIONAL (CO)</t>
  </si>
  <si>
    <t>Índice de liquidez</t>
  </si>
  <si>
    <t>Índice de endeudamiento</t>
  </si>
  <si>
    <t>Razón de cobertura de intereses</t>
  </si>
  <si>
    <t>Capital de trabajo</t>
  </si>
  <si>
    <t>Rentabilidad sobre el patrimonio (RP)</t>
  </si>
  <si>
    <t>Rentabilidad sobre activos (RA)</t>
  </si>
  <si>
    <t>PROMEDIO</t>
  </si>
  <si>
    <t>DESVIACIÓN ESTÁNDAR</t>
  </si>
  <si>
    <t>MEDIANA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</si>
</sst>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9" formatCode="_-&quot;$&quot;\ * #,##0_-;\-&quot;$&quot;\ * #,##0_-;_-&quot;$&quot;\ * &quot;-&quot;??_-;_-@_-"/>
    <numFmt numFmtId="170" formatCode="_-* #,##0.0_-;\-* #,##0.0_-;_-* &quot;-&quot;??_-;_-@_-"/>
    <numFmt numFmtId="171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169" fontId="0" fillId="0" borderId="0" xfId="2" applyNumberFormat="1" applyFont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1" xfId="0" applyBorder="1"/>
    <xf numFmtId="170" fontId="0" fillId="0" borderId="1" xfId="1" applyNumberFormat="1" applyFont="1" applyBorder="1"/>
    <xf numFmtId="169" fontId="0" fillId="0" borderId="1" xfId="2" applyNumberFormat="1" applyFont="1" applyBorder="1"/>
    <xf numFmtId="171" fontId="0" fillId="0" borderId="1" xfId="3" applyNumberFormat="1" applyFont="1" applyBorder="1"/>
    <xf numFmtId="170" fontId="0" fillId="0" borderId="1" xfId="0" applyNumberFormat="1" applyBorder="1"/>
    <xf numFmtId="0" fontId="2" fillId="0" borderId="0" xfId="0" applyFont="1"/>
    <xf numFmtId="0" fontId="2" fillId="0" borderId="1" xfId="0" applyFont="1" applyBorder="1"/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182B0-839E-4FCA-8EFD-B806CF36E1C2}">
  <dimension ref="B1:I941"/>
  <sheetViews>
    <sheetView tabSelected="1" zoomScale="58" workbookViewId="0">
      <selection activeCell="B1" sqref="B1"/>
    </sheetView>
  </sheetViews>
  <sheetFormatPr baseColWidth="10" defaultRowHeight="14.5" x14ac:dyDescent="0.35"/>
  <cols>
    <col min="2" max="2" width="23.90625" bestFit="1" customWidth="1"/>
    <col min="3" max="3" width="45.453125" customWidth="1"/>
    <col min="4" max="4" width="14.26953125" bestFit="1" customWidth="1"/>
    <col min="5" max="5" width="20.26953125" bestFit="1" customWidth="1"/>
    <col min="6" max="6" width="26" bestFit="1" customWidth="1"/>
    <col min="7" max="7" width="16.453125" bestFit="1" customWidth="1"/>
    <col min="8" max="8" width="30.54296875" bestFit="1" customWidth="1"/>
    <col min="9" max="9" width="25.6328125" bestFit="1" customWidth="1"/>
  </cols>
  <sheetData>
    <row r="1" spans="2:9" x14ac:dyDescent="0.35">
      <c r="B1" s="11"/>
      <c r="C1" s="11"/>
      <c r="D1" s="3" t="s">
        <v>2083</v>
      </c>
      <c r="E1" s="3"/>
      <c r="F1" s="3"/>
      <c r="G1" s="3"/>
      <c r="H1" s="4" t="s">
        <v>2084</v>
      </c>
      <c r="I1" s="5"/>
    </row>
    <row r="2" spans="2:9" x14ac:dyDescent="0.35">
      <c r="B2" s="12" t="s">
        <v>0</v>
      </c>
      <c r="C2" s="12" t="s">
        <v>12</v>
      </c>
      <c r="D2" s="2" t="s">
        <v>2085</v>
      </c>
      <c r="E2" s="2" t="s">
        <v>2086</v>
      </c>
      <c r="F2" s="2" t="s">
        <v>2087</v>
      </c>
      <c r="G2" s="2" t="s">
        <v>2088</v>
      </c>
      <c r="H2" s="2" t="s">
        <v>2089</v>
      </c>
      <c r="I2" s="2" t="s">
        <v>2090</v>
      </c>
    </row>
    <row r="3" spans="2:9" x14ac:dyDescent="0.35">
      <c r="B3" s="6">
        <v>810002618</v>
      </c>
      <c r="C3" s="6" t="s">
        <v>110</v>
      </c>
      <c r="D3" s="7">
        <f>'Estado de situacion financiera'!V3/'Estado de situacion financiera'!AX3</f>
        <v>1.2280028823769606</v>
      </c>
      <c r="E3" s="7"/>
      <c r="F3" s="7"/>
      <c r="G3" s="8">
        <f>'Estado de situacion financiera'!V3-'Estado de situacion financiera'!AX3</f>
        <v>2178796</v>
      </c>
      <c r="H3" s="9">
        <f>'Estado de resultado integral'!U3/'Estado de situacion financiera'!BR3</f>
        <v>1.6456208236535039</v>
      </c>
      <c r="I3" s="9">
        <f>'Estado de resultado integral'!U3/'Estado de situacion financiera'!AL3</f>
        <v>0.48100491580143145</v>
      </c>
    </row>
    <row r="4" spans="2:9" x14ac:dyDescent="0.35">
      <c r="B4" s="6">
        <v>800000296</v>
      </c>
      <c r="C4" s="6" t="s">
        <v>119</v>
      </c>
      <c r="D4" s="7">
        <f>'Estado de situacion financiera'!V4/'Estado de situacion financiera'!AX4</f>
        <v>21.808156977941771</v>
      </c>
      <c r="E4" s="9">
        <f>'Estado de situacion financiera'!BI3/'Estado de situacion financiera'!AL3</f>
        <v>0.70770610769646525</v>
      </c>
      <c r="F4" s="7"/>
      <c r="G4" s="8">
        <f>'Estado de situacion financiera'!V4-'Estado de situacion financiera'!AX4</f>
        <v>2323418</v>
      </c>
      <c r="H4" s="9">
        <f>'Estado de resultado integral'!U4/'Estado de situacion financiera'!BR4</f>
        <v>-1.160840506882419E-2</v>
      </c>
      <c r="I4" s="9">
        <f>'Estado de resultado integral'!U4/'Estado de situacion financiera'!AL4</f>
        <v>-6.2793119071980893E-3</v>
      </c>
    </row>
    <row r="5" spans="2:9" x14ac:dyDescent="0.35">
      <c r="B5" s="6">
        <v>800009612</v>
      </c>
      <c r="C5" s="6" t="s">
        <v>135</v>
      </c>
      <c r="D5" s="7">
        <f>'Estado de situacion financiera'!V5/'Estado de situacion financiera'!AX5</f>
        <v>7.0497270947043873</v>
      </c>
      <c r="E5" s="9">
        <f>'Estado de situacion financiera'!BI4/'Estado de situacion financiera'!AL4</f>
        <v>0.45907195088652109</v>
      </c>
      <c r="F5" s="7"/>
      <c r="G5" s="8">
        <f>'Estado de situacion financiera'!V5-'Estado de situacion financiera'!AX5</f>
        <v>290399</v>
      </c>
      <c r="H5" s="9">
        <f>'Estado de resultado integral'!U5/'Estado de situacion financiera'!BR5</f>
        <v>1.1853944555571594E-2</v>
      </c>
      <c r="I5" s="9">
        <f>'Estado de resultado integral'!U5/'Estado de situacion financiera'!AL5</f>
        <v>1.0175241916450318E-2</v>
      </c>
    </row>
    <row r="6" spans="2:9" x14ac:dyDescent="0.35">
      <c r="B6" s="6">
        <v>800012888</v>
      </c>
      <c r="C6" s="6" t="s">
        <v>142</v>
      </c>
      <c r="D6" s="7">
        <f>'Estado de situacion financiera'!V6/'Estado de situacion financiera'!AX6</f>
        <v>4.579624341346249</v>
      </c>
      <c r="E6" s="9">
        <f>'Estado de situacion financiera'!BI5/'Estado de situacion financiera'!AL5</f>
        <v>0.14161552985603021</v>
      </c>
      <c r="F6" s="7">
        <f>'Estado de resultado integral'!U6/'Estado de resultado integral'!W6</f>
        <v>5.242568930844512</v>
      </c>
      <c r="G6" s="8">
        <f>'Estado de situacion financiera'!V6-'Estado de situacion financiera'!AX6</f>
        <v>12274403</v>
      </c>
      <c r="H6" s="9">
        <f>'Estado de resultado integral'!U6/'Estado de situacion financiera'!BR6</f>
        <v>0.18766724385684741</v>
      </c>
      <c r="I6" s="9">
        <f>'Estado de resultado integral'!U6/'Estado de situacion financiera'!AL6</f>
        <v>0.10830838662274045</v>
      </c>
    </row>
    <row r="7" spans="2:9" x14ac:dyDescent="0.35">
      <c r="B7" s="6">
        <v>800015079</v>
      </c>
      <c r="C7" s="6" t="s">
        <v>146</v>
      </c>
      <c r="D7" s="7">
        <f>'Estado de situacion financiera'!V7/'Estado de situacion financiera'!AX7</f>
        <v>2.1847046080524866</v>
      </c>
      <c r="E7" s="9">
        <f>'Estado de situacion financiera'!BI6/'Estado de situacion financiera'!AL6</f>
        <v>0.42287005234990238</v>
      </c>
      <c r="F7" s="7"/>
      <c r="G7" s="8">
        <f>'Estado de situacion financiera'!V7-'Estado de situacion financiera'!AX7</f>
        <v>957034</v>
      </c>
      <c r="H7" s="9">
        <f>'Estado de resultado integral'!U7/'Estado de situacion financiera'!BR7</f>
        <v>-6.0145292306084994E-2</v>
      </c>
      <c r="I7" s="9">
        <f>'Estado de resultado integral'!U7/'Estado de situacion financiera'!AL7</f>
        <v>-2.899368137426175E-2</v>
      </c>
    </row>
    <row r="8" spans="2:9" x14ac:dyDescent="0.35">
      <c r="B8" s="6">
        <v>800016281</v>
      </c>
      <c r="C8" s="6" t="s">
        <v>148</v>
      </c>
      <c r="D8" s="7">
        <f>'Estado de situacion financiera'!V8/'Estado de situacion financiera'!AX8</f>
        <v>3.6964784782242219</v>
      </c>
      <c r="E8" s="9">
        <f>'Estado de situacion financiera'!BI7/'Estado de situacion financiera'!AL7</f>
        <v>0.51793930559502133</v>
      </c>
      <c r="F8" s="7">
        <f>'Estado de resultado integral'!U8/'Estado de resultado integral'!W8</f>
        <v>1.4326370299428774</v>
      </c>
      <c r="G8" s="8">
        <f>'Estado de situacion financiera'!V8-'Estado de situacion financiera'!AX8</f>
        <v>14267855</v>
      </c>
      <c r="H8" s="9">
        <f>'Estado de resultado integral'!U8/'Estado de situacion financiera'!BR8</f>
        <v>2.1210597635856213E-2</v>
      </c>
      <c r="I8" s="9">
        <f>'Estado de resultado integral'!U8/'Estado de situacion financiera'!AL8</f>
        <v>1.6083116203127534E-2</v>
      </c>
    </row>
    <row r="9" spans="2:9" x14ac:dyDescent="0.35">
      <c r="B9" s="6">
        <v>800019654</v>
      </c>
      <c r="C9" s="6" t="s">
        <v>150</v>
      </c>
      <c r="D9" s="7">
        <f>'Estado de situacion financiera'!V9/'Estado de situacion financiera'!AX9</f>
        <v>3.7844421109404114</v>
      </c>
      <c r="E9" s="9">
        <f>'Estado de situacion financiera'!BI8/'Estado de situacion financiera'!AL8</f>
        <v>0.24174148794660774</v>
      </c>
      <c r="F9" s="7"/>
      <c r="G9" s="8">
        <f>'Estado de situacion financiera'!V9-'Estado de situacion financiera'!AX9</f>
        <v>5451804</v>
      </c>
      <c r="H9" s="9">
        <f>'Estado de resultado integral'!U9/'Estado de situacion financiera'!BR9</f>
        <v>-3.9323361462942387E-2</v>
      </c>
      <c r="I9" s="9">
        <f>'Estado de resultado integral'!U9/'Estado de situacion financiera'!AL9</f>
        <v>-2.6307400024613313E-2</v>
      </c>
    </row>
    <row r="10" spans="2:9" x14ac:dyDescent="0.35">
      <c r="B10" s="6">
        <v>800032838</v>
      </c>
      <c r="C10" s="6" t="s">
        <v>161</v>
      </c>
      <c r="D10" s="7">
        <f>'Estado de situacion financiera'!V10/'Estado de situacion financiera'!AX10</f>
        <v>45.719149991972792</v>
      </c>
      <c r="E10" s="9">
        <f>'Estado de situacion financiera'!BI9/'Estado de situacion financiera'!AL9</f>
        <v>0.33099818922131252</v>
      </c>
      <c r="F10" s="7">
        <f>'Estado de resultado integral'!U10/'Estado de resultado integral'!W10</f>
        <v>41.110261312938178</v>
      </c>
      <c r="G10" s="8">
        <f>'Estado de situacion financiera'!V10-'Estado de situacion financiera'!AX10</f>
        <v>3064022</v>
      </c>
      <c r="H10" s="9">
        <f>'Estado de resultado integral'!U10/'Estado de situacion financiera'!BR10</f>
        <v>1.703962474890448E-2</v>
      </c>
      <c r="I10" s="9">
        <f>'Estado de resultado integral'!U10/'Estado de situacion financiera'!AL10</f>
        <v>1.1548041226482115E-2</v>
      </c>
    </row>
    <row r="11" spans="2:9" x14ac:dyDescent="0.35">
      <c r="B11" s="6">
        <v>800041077</v>
      </c>
      <c r="C11" s="6" t="s">
        <v>169</v>
      </c>
      <c r="D11" s="7">
        <f>'Estado de situacion financiera'!V11/'Estado de situacion financiera'!AX11</f>
        <v>3.4389896354174261</v>
      </c>
      <c r="E11" s="9">
        <f>'Estado de situacion financiera'!BI10/'Estado de situacion financiera'!AL10</f>
        <v>0.32228312555858563</v>
      </c>
      <c r="F11" s="7"/>
      <c r="G11" s="8">
        <f>'Estado de situacion financiera'!V11-'Estado de situacion financiera'!AX11</f>
        <v>669249</v>
      </c>
      <c r="H11" s="9">
        <f>'Estado de resultado integral'!U11/'Estado de situacion financiera'!BR11</f>
        <v>0.18493276933065186</v>
      </c>
      <c r="I11" s="9">
        <f>'Estado de resultado integral'!U11/'Estado de situacion financiera'!AL11</f>
        <v>0.13987293158640163</v>
      </c>
    </row>
    <row r="12" spans="2:9" x14ac:dyDescent="0.35">
      <c r="B12" s="6">
        <v>800042119</v>
      </c>
      <c r="C12" s="6" t="s">
        <v>171</v>
      </c>
      <c r="D12" s="7">
        <f>'Estado de situacion financiera'!V12/'Estado de situacion financiera'!AX12</f>
        <v>1.5862867385661181</v>
      </c>
      <c r="E12" s="9">
        <f>'Estado de situacion financiera'!BI11/'Estado de situacion financiera'!AL11</f>
        <v>0.24365523702121802</v>
      </c>
      <c r="F12" s="7">
        <f>'Estado de resultado integral'!U12/'Estado de resultado integral'!W12</f>
        <v>0.84134338869462555</v>
      </c>
      <c r="G12" s="8">
        <f>'Estado de situacion financiera'!V12-'Estado de situacion financiera'!AX12</f>
        <v>4557524</v>
      </c>
      <c r="H12" s="9">
        <f>'Estado de resultado integral'!U12/'Estado de situacion financiera'!BR12</f>
        <v>4.5688598653206534E-2</v>
      </c>
      <c r="I12" s="9">
        <f>'Estado de resultado integral'!U12/'Estado de situacion financiera'!AL12</f>
        <v>3.0264423052921555E-2</v>
      </c>
    </row>
    <row r="13" spans="2:9" x14ac:dyDescent="0.35">
      <c r="B13" s="6">
        <v>800043769</v>
      </c>
      <c r="C13" s="6" t="s">
        <v>173</v>
      </c>
      <c r="D13" s="7">
        <f>'Estado de situacion financiera'!V13/'Estado de situacion financiera'!AX13</f>
        <v>4.1158298349529892</v>
      </c>
      <c r="E13" s="9">
        <f>'Estado de situacion financiera'!BI12/'Estado de situacion financiera'!AL12</f>
        <v>0.33759353657047386</v>
      </c>
      <c r="F13" s="7">
        <f>'Estado de resultado integral'!U13/'Estado de resultado integral'!W13</f>
        <v>2.268977052959491</v>
      </c>
      <c r="G13" s="8">
        <f>'Estado de situacion financiera'!V13-'Estado de situacion financiera'!AX13</f>
        <v>6296148</v>
      </c>
      <c r="H13" s="9">
        <f>'Estado de resultado integral'!U13/'Estado de situacion financiera'!BR13</f>
        <v>0.14432406114950541</v>
      </c>
      <c r="I13" s="9">
        <f>'Estado de resultado integral'!U13/'Estado de situacion financiera'!AL13</f>
        <v>8.3176057755127819E-2</v>
      </c>
    </row>
    <row r="14" spans="2:9" x14ac:dyDescent="0.35">
      <c r="B14" s="6">
        <v>800043977</v>
      </c>
      <c r="C14" s="6" t="s">
        <v>175</v>
      </c>
      <c r="D14" s="7">
        <f>'Estado de situacion financiera'!V14/'Estado de situacion financiera'!AX14</f>
        <v>1.0707159727765754</v>
      </c>
      <c r="E14" s="9">
        <f>'Estado de situacion financiera'!BI13/'Estado de situacion financiera'!AL13</f>
        <v>0.42368544030253086</v>
      </c>
      <c r="F14" s="7">
        <f>'Estado de resultado integral'!U14/'Estado de resultado integral'!W14</f>
        <v>1.1099390011091341</v>
      </c>
      <c r="G14" s="8">
        <f>'Estado de situacion financiera'!V14-'Estado de situacion financiera'!AX14</f>
        <v>859291</v>
      </c>
      <c r="H14" s="9">
        <f>'Estado de resultado integral'!U14/'Estado de situacion financiera'!BR14</f>
        <v>0.66907468300903161</v>
      </c>
      <c r="I14" s="9">
        <f>'Estado de resultado integral'!U14/'Estado de situacion financiera'!AL14</f>
        <v>7.4239136077794379E-2</v>
      </c>
    </row>
    <row r="15" spans="2:9" x14ac:dyDescent="0.35">
      <c r="B15" s="6">
        <v>800044735</v>
      </c>
      <c r="C15" s="6" t="s">
        <v>177</v>
      </c>
      <c r="D15" s="7">
        <f>'Estado de situacion financiera'!V15/'Estado de situacion financiera'!AX15</f>
        <v>2.773748437024361</v>
      </c>
      <c r="E15" s="9">
        <f>'Estado de situacion financiera'!BI14/'Estado de situacion financiera'!AL14</f>
        <v>0.88904207861532214</v>
      </c>
      <c r="F15" s="7">
        <f>'Estado de resultado integral'!U15/'Estado de resultado integral'!W15</f>
        <v>8.2972705344674367</v>
      </c>
      <c r="G15" s="8">
        <f>'Estado de situacion financiera'!V15-'Estado de situacion financiera'!AX15</f>
        <v>2925085</v>
      </c>
      <c r="H15" s="9">
        <f>'Estado de resultado integral'!U15/'Estado de situacion financiera'!BR15</f>
        <v>7.885740402414361E-2</v>
      </c>
      <c r="I15" s="9">
        <f>'Estado de resultado integral'!U15/'Estado de situacion financiera'!AL15</f>
        <v>5.6409526102878665E-2</v>
      </c>
    </row>
    <row r="16" spans="2:9" x14ac:dyDescent="0.35">
      <c r="B16" s="6">
        <v>800045199</v>
      </c>
      <c r="C16" s="6" t="s">
        <v>180</v>
      </c>
      <c r="D16" s="7">
        <f>'Estado de situacion financiera'!V16/'Estado de situacion financiera'!AX16</f>
        <v>2.1249223259342327</v>
      </c>
      <c r="E16" s="9">
        <f>'Estado de situacion financiera'!BI15/'Estado de situacion financiera'!AL15</f>
        <v>0.28466417578737591</v>
      </c>
      <c r="F16" s="7">
        <f>'Estado de resultado integral'!U16/'Estado de resultado integral'!W16</f>
        <v>6.0216765755053512</v>
      </c>
      <c r="G16" s="8">
        <f>'Estado de situacion financiera'!V16-'Estado de situacion financiera'!AX16</f>
        <v>1705326</v>
      </c>
      <c r="H16" s="9">
        <f>'Estado de resultado integral'!U16/'Estado de situacion financiera'!BR16</f>
        <v>0.13004034303002321</v>
      </c>
      <c r="I16" s="9">
        <f>'Estado de resultado integral'!U16/'Estado de situacion financiera'!AL16</f>
        <v>8.9295972729994566E-2</v>
      </c>
    </row>
    <row r="17" spans="2:9" x14ac:dyDescent="0.35">
      <c r="B17" s="6">
        <v>800049960</v>
      </c>
      <c r="C17" s="6" t="s">
        <v>186</v>
      </c>
      <c r="D17" s="7">
        <f>'Estado de situacion financiera'!V17/'Estado de situacion financiera'!AX17</f>
        <v>1.5238718124757826</v>
      </c>
      <c r="E17" s="9">
        <f>'Estado de situacion financiera'!BI16/'Estado de situacion financiera'!AL16</f>
        <v>0.31332099985788053</v>
      </c>
      <c r="F17" s="7">
        <f>'Estado de resultado integral'!U17/'Estado de resultado integral'!W17</f>
        <v>14.125876594806652</v>
      </c>
      <c r="G17" s="8">
        <f>'Estado de situacion financiera'!V17-'Estado de situacion financiera'!AX17</f>
        <v>11911111</v>
      </c>
      <c r="H17" s="9">
        <f>'Estado de resultado integral'!U17/'Estado de situacion financiera'!BR17</f>
        <v>9.3303755967913543E-2</v>
      </c>
      <c r="I17" s="9">
        <f>'Estado de resultado integral'!U17/'Estado de situacion financiera'!AL17</f>
        <v>5.0363121538872783E-2</v>
      </c>
    </row>
    <row r="18" spans="2:9" x14ac:dyDescent="0.35">
      <c r="B18" s="6">
        <v>800050326</v>
      </c>
      <c r="C18" s="6" t="s">
        <v>188</v>
      </c>
      <c r="D18" s="7">
        <f>'Estado de situacion financiera'!V18/'Estado de situacion financiera'!AX18</f>
        <v>1.7671138547984211</v>
      </c>
      <c r="E18" s="9">
        <f>'Estado de situacion financiera'!BI17/'Estado de situacion financiera'!AL17</f>
        <v>0.4602240711918148</v>
      </c>
      <c r="F18" s="7"/>
      <c r="G18" s="8">
        <f>'Estado de situacion financiera'!V18-'Estado de situacion financiera'!AX18</f>
        <v>891216</v>
      </c>
      <c r="H18" s="9">
        <f>'Estado de resultado integral'!U18/'Estado de situacion financiera'!BR18</f>
        <v>2.4313436780727185E-2</v>
      </c>
      <c r="I18" s="9">
        <f>'Estado de resultado integral'!U18/'Estado de situacion financiera'!AL18</f>
        <v>1.5895289044251758E-2</v>
      </c>
    </row>
    <row r="19" spans="2:9" x14ac:dyDescent="0.35">
      <c r="B19" s="6">
        <v>800050699</v>
      </c>
      <c r="C19" s="6" t="s">
        <v>190</v>
      </c>
      <c r="D19" s="7">
        <f>'Estado de situacion financiera'!V19/'Estado de situacion financiera'!AX19</f>
        <v>3.1098105466393147</v>
      </c>
      <c r="E19" s="9">
        <f>'Estado de situacion financiera'!BI18/'Estado de situacion financiera'!AL18</f>
        <v>0.3462343811117784</v>
      </c>
      <c r="F19" s="7"/>
      <c r="G19" s="8">
        <f>'Estado de situacion financiera'!V19-'Estado de situacion financiera'!AX19</f>
        <v>2779956</v>
      </c>
      <c r="H19" s="9">
        <f>'Estado de resultado integral'!U19/'Estado de situacion financiera'!BR19</f>
        <v>5.4093575542876485E-2</v>
      </c>
      <c r="I19" s="9">
        <f>'Estado de resultado integral'!U19/'Estado de situacion financiera'!AL19</f>
        <v>2.7620445328888462E-2</v>
      </c>
    </row>
    <row r="20" spans="2:9" x14ac:dyDescent="0.35">
      <c r="B20" s="6">
        <v>800055215</v>
      </c>
      <c r="C20" s="6" t="s">
        <v>194</v>
      </c>
      <c r="D20" s="7">
        <f>'Estado de situacion financiera'!V20/'Estado de situacion financiera'!AX20</f>
        <v>2.9422275474057096</v>
      </c>
      <c r="E20" s="9">
        <f>'Estado de situacion financiera'!BI19/'Estado de situacion financiera'!AL19</f>
        <v>0.48939508894183714</v>
      </c>
      <c r="F20" s="7"/>
      <c r="G20" s="8">
        <f>'Estado de situacion financiera'!V20-'Estado de situacion financiera'!AX20</f>
        <v>2348829</v>
      </c>
      <c r="H20" s="9">
        <f>'Estado de resultado integral'!U20/'Estado de situacion financiera'!BR20</f>
        <v>0.60178597626752972</v>
      </c>
      <c r="I20" s="9">
        <f>'Estado de resultado integral'!U20/'Estado de situacion financiera'!AL20</f>
        <v>0.39195323897602619</v>
      </c>
    </row>
    <row r="21" spans="2:9" x14ac:dyDescent="0.35">
      <c r="B21" s="6">
        <v>800055393</v>
      </c>
      <c r="C21" s="6" t="s">
        <v>197</v>
      </c>
      <c r="D21" s="7">
        <f>'Estado de situacion financiera'!V21/'Estado de situacion financiera'!AX21</f>
        <v>10.024338245407677</v>
      </c>
      <c r="E21" s="9">
        <f>'Estado de situacion financiera'!BI20/'Estado de situacion financiera'!AL20</f>
        <v>0.348683328569658</v>
      </c>
      <c r="F21" s="7">
        <f>'Estado de resultado integral'!U21/'Estado de resultado integral'!W21</f>
        <v>5.5618230207330592</v>
      </c>
      <c r="G21" s="8">
        <f>'Estado de situacion financiera'!V21-'Estado de situacion financiera'!AX21</f>
        <v>15221604</v>
      </c>
      <c r="H21" s="9">
        <f>'Estado de resultado integral'!U21/'Estado de situacion financiera'!BR21</f>
        <v>7.9148642155403459E-2</v>
      </c>
      <c r="I21" s="9">
        <f>'Estado de resultado integral'!U21/'Estado de situacion financiera'!AL21</f>
        <v>3.0721780678013511E-2</v>
      </c>
    </row>
    <row r="22" spans="2:9" x14ac:dyDescent="0.35">
      <c r="B22" s="6">
        <v>800056653</v>
      </c>
      <c r="C22" s="6" t="s">
        <v>199</v>
      </c>
      <c r="D22" s="7">
        <f>'Estado de situacion financiera'!V22/'Estado de situacion financiera'!AX22</f>
        <v>2.6752062331318989</v>
      </c>
      <c r="E22" s="9">
        <f>'Estado de situacion financiera'!BI21/'Estado de situacion financiera'!AL21</f>
        <v>0.61184702805522306</v>
      </c>
      <c r="F22" s="7"/>
      <c r="G22" s="8">
        <f>'Estado de situacion financiera'!V22-'Estado de situacion financiera'!AX22</f>
        <v>965810</v>
      </c>
      <c r="H22" s="9">
        <f>'Estado de resultado integral'!U22/'Estado de situacion financiera'!BR22</f>
        <v>6.8080147090759047E-2</v>
      </c>
      <c r="I22" s="9">
        <f>'Estado de resultado integral'!U22/'Estado de situacion financiera'!AL22</f>
        <v>2.4862171216981113E-2</v>
      </c>
    </row>
    <row r="23" spans="2:9" x14ac:dyDescent="0.35">
      <c r="B23" s="6">
        <v>800063392</v>
      </c>
      <c r="C23" s="6" t="s">
        <v>201</v>
      </c>
      <c r="D23" s="7">
        <f>'Estado de situacion financiera'!V23/'Estado de situacion financiera'!AX23</f>
        <v>1.5261611545509206</v>
      </c>
      <c r="E23" s="9">
        <f>'Estado de situacion financiera'!BI22/'Estado de situacion financiera'!AL22</f>
        <v>0.63481025997436757</v>
      </c>
      <c r="F23" s="7">
        <f>'Estado de resultado integral'!U23/'Estado de resultado integral'!W23</f>
        <v>6.1890193985773969</v>
      </c>
      <c r="G23" s="8">
        <f>'Estado de situacion financiera'!V23-'Estado de situacion financiera'!AX23</f>
        <v>2025802</v>
      </c>
      <c r="H23" s="9">
        <f>'Estado de resultado integral'!U23/'Estado de situacion financiera'!BR23</f>
        <v>0.3454075224978112</v>
      </c>
      <c r="I23" s="9">
        <f>'Estado de resultado integral'!U23/'Estado de situacion financiera'!AL23</f>
        <v>0.13857193752114644</v>
      </c>
    </row>
    <row r="24" spans="2:9" x14ac:dyDescent="0.35">
      <c r="B24" s="6">
        <v>800067647</v>
      </c>
      <c r="C24" s="6" t="s">
        <v>203</v>
      </c>
      <c r="D24" s="7">
        <f>'Estado de situacion financiera'!V24/'Estado de situacion financiera'!AX24</f>
        <v>4.1424735616260131</v>
      </c>
      <c r="E24" s="9">
        <f>'Estado de situacion financiera'!BI23/'Estado de situacion financiera'!AL23</f>
        <v>0.59881609838991123</v>
      </c>
      <c r="F24" s="7"/>
      <c r="G24" s="8">
        <f>'Estado de situacion financiera'!V24-'Estado de situacion financiera'!AX24</f>
        <v>6859429</v>
      </c>
      <c r="H24" s="9">
        <f>'Estado de resultado integral'!U24/'Estado de situacion financiera'!BR24</f>
        <v>1.7414235868404931E-2</v>
      </c>
      <c r="I24" s="9">
        <f>'Estado de resultado integral'!U24/'Estado de situacion financiera'!AL24</f>
        <v>1.3986395257866399E-2</v>
      </c>
    </row>
    <row r="25" spans="2:9" x14ac:dyDescent="0.35">
      <c r="B25" s="6">
        <v>800071658</v>
      </c>
      <c r="C25" s="6" t="s">
        <v>206</v>
      </c>
      <c r="D25" s="7">
        <f>'Estado de situacion financiera'!V25/'Estado de situacion financiera'!AX25</f>
        <v>3.6084042861095829</v>
      </c>
      <c r="E25" s="9">
        <f>'Estado de situacion financiera'!BI24/'Estado de situacion financiera'!AL24</f>
        <v>0.19684128757884495</v>
      </c>
      <c r="F25" s="7">
        <f>'Estado de resultado integral'!U25/'Estado de resultado integral'!W25</f>
        <v>4.2294360357048024</v>
      </c>
      <c r="G25" s="8">
        <f>'Estado de situacion financiera'!V25-'Estado de situacion financiera'!AX25</f>
        <v>2460333</v>
      </c>
      <c r="H25" s="9">
        <f>'Estado de resultado integral'!U25/'Estado de situacion financiera'!BR25</f>
        <v>9.0812732742426294E-2</v>
      </c>
      <c r="I25" s="9">
        <f>'Estado de resultado integral'!U25/'Estado de situacion financiera'!AL25</f>
        <v>5.7280214403313871E-2</v>
      </c>
    </row>
    <row r="26" spans="2:9" x14ac:dyDescent="0.35">
      <c r="B26" s="6">
        <v>800071993</v>
      </c>
      <c r="C26" s="6" t="s">
        <v>208</v>
      </c>
      <c r="D26" s="7">
        <f>'Estado de situacion financiera'!V26/'Estado de situacion financiera'!AX26</f>
        <v>111.11317795327591</v>
      </c>
      <c r="E26" s="9">
        <f>'Estado de situacion financiera'!BI25/'Estado de situacion financiera'!AL25</f>
        <v>0.36924908354229663</v>
      </c>
      <c r="F26" s="7"/>
      <c r="G26" s="8">
        <f>'Estado de situacion financiera'!V26-'Estado de situacion financiera'!AX26</f>
        <v>4001623</v>
      </c>
      <c r="H26" s="9">
        <f>'Estado de resultado integral'!U26/'Estado de situacion financiera'!BR26</f>
        <v>-1.6196676958146312E-2</v>
      </c>
      <c r="I26" s="9">
        <f>'Estado de resultado integral'!U26/'Estado de situacion financiera'!AL26</f>
        <v>-1.3959993526778052E-2</v>
      </c>
    </row>
    <row r="27" spans="2:9" x14ac:dyDescent="0.35">
      <c r="B27" s="6">
        <v>800072941</v>
      </c>
      <c r="C27" s="6" t="s">
        <v>212</v>
      </c>
      <c r="D27" s="7">
        <f>'Estado de situacion financiera'!V27/'Estado de situacion financiera'!AX27</f>
        <v>2.144796800029698</v>
      </c>
      <c r="E27" s="9">
        <f>'Estado de situacion financiera'!BI26/'Estado de situacion financiera'!AL26</f>
        <v>0.13809520540219794</v>
      </c>
      <c r="F27" s="7"/>
      <c r="G27" s="8">
        <f>'Estado de situacion financiera'!V27-'Estado de situacion financiera'!AX27</f>
        <v>123353</v>
      </c>
      <c r="H27" s="9">
        <f>'Estado de resultado integral'!U27/'Estado de situacion financiera'!BR27</f>
        <v>2.2096845801968443E-2</v>
      </c>
      <c r="I27" s="9">
        <f>'Estado de resultado integral'!U27/'Estado de situacion financiera'!AL27</f>
        <v>1.4839153173989541E-2</v>
      </c>
    </row>
    <row r="28" spans="2:9" x14ac:dyDescent="0.35">
      <c r="B28" s="6">
        <v>800075337</v>
      </c>
      <c r="C28" s="6" t="s">
        <v>214</v>
      </c>
      <c r="D28" s="7">
        <f>'Estado de situacion financiera'!V28/'Estado de situacion financiera'!AX28</f>
        <v>2.1623815058539897</v>
      </c>
      <c r="E28" s="9">
        <f>'Estado de situacion financiera'!BI27/'Estado de situacion financiera'!AL27</f>
        <v>0.32844925891334092</v>
      </c>
      <c r="F28" s="7">
        <f>'Estado de resultado integral'!U28/'Estado de resultado integral'!W28</f>
        <v>2.3000167009964927</v>
      </c>
      <c r="G28" s="8">
        <f>'Estado de situacion financiera'!V28-'Estado de situacion financiera'!AX28</f>
        <v>1886143</v>
      </c>
      <c r="H28" s="9">
        <f>'Estado de resultado integral'!U28/'Estado de situacion financiera'!BR28</f>
        <v>2.4709019289627657E-2</v>
      </c>
      <c r="I28" s="9">
        <f>'Estado de resultado integral'!U28/'Estado de situacion financiera'!AL28</f>
        <v>9.2789820070595837E-3</v>
      </c>
    </row>
    <row r="29" spans="2:9" x14ac:dyDescent="0.35">
      <c r="B29" s="6">
        <v>800075746</v>
      </c>
      <c r="C29" s="6" t="s">
        <v>216</v>
      </c>
      <c r="D29" s="7">
        <f>'Estado de situacion financiera'!V29/'Estado de situacion financiera'!AX29</f>
        <v>38.295652973072329</v>
      </c>
      <c r="E29" s="9">
        <f>'Estado de situacion financiera'!BI28/'Estado de situacion financiera'!AL28</f>
        <v>0.6244698383899554</v>
      </c>
      <c r="F29" s="7"/>
      <c r="G29" s="8">
        <f>'Estado de situacion financiera'!V29-'Estado de situacion financiera'!AX29</f>
        <v>811628</v>
      </c>
      <c r="H29" s="9">
        <f>'Estado de resultado integral'!U29/'Estado de situacion financiera'!BR29</f>
        <v>2.3152846678731288E-2</v>
      </c>
      <c r="I29" s="9">
        <f>'Estado de resultado integral'!U29/'Estado de situacion financiera'!AL29</f>
        <v>2.283584502881849E-2</v>
      </c>
    </row>
    <row r="30" spans="2:9" x14ac:dyDescent="0.35">
      <c r="B30" s="6">
        <v>800075951</v>
      </c>
      <c r="C30" s="6" t="s">
        <v>218</v>
      </c>
      <c r="D30" s="7">
        <f>'Estado de situacion financiera'!V30/'Estado de situacion financiera'!AX30</f>
        <v>2.7812312059467392</v>
      </c>
      <c r="E30" s="9">
        <f>'Estado de situacion financiera'!BI29/'Estado de situacion financiera'!AL29</f>
        <v>1.3691692184184151E-2</v>
      </c>
      <c r="F30" s="7"/>
      <c r="G30" s="8">
        <f>'Estado de situacion financiera'!V30-'Estado de situacion financiera'!AX30</f>
        <v>222132</v>
      </c>
      <c r="H30" s="9">
        <f>'Estado de resultado integral'!U30/'Estado de situacion financiera'!BR30</f>
        <v>-1.8002576623002215E-2</v>
      </c>
      <c r="I30" s="9">
        <f>'Estado de resultado integral'!U30/'Estado de situacion financiera'!AL30</f>
        <v>-1.1554184543152197E-2</v>
      </c>
    </row>
    <row r="31" spans="2:9" x14ac:dyDescent="0.35">
      <c r="B31" s="6">
        <v>800078011</v>
      </c>
      <c r="C31" s="6" t="s">
        <v>220</v>
      </c>
      <c r="D31" s="7">
        <f>'Estado de situacion financiera'!V31/'Estado de situacion financiera'!AX31</f>
        <v>1.4142572496520915</v>
      </c>
      <c r="E31" s="9">
        <f>'Estado de situacion financiera'!BI30/'Estado de situacion financiera'!AL30</f>
        <v>0.35819273067894025</v>
      </c>
      <c r="F31" s="7"/>
      <c r="G31" s="8">
        <f>'Estado de situacion financiera'!V31-'Estado de situacion financiera'!AX31</f>
        <v>5487672</v>
      </c>
      <c r="H31" s="9">
        <f>'Estado de resultado integral'!U31/'Estado de situacion financiera'!BR31</f>
        <v>3.0274555700713975E-2</v>
      </c>
      <c r="I31" s="9">
        <f>'Estado de resultado integral'!U31/'Estado de situacion financiera'!AL31</f>
        <v>7.9396583735980124E-3</v>
      </c>
    </row>
    <row r="32" spans="2:9" x14ac:dyDescent="0.35">
      <c r="B32" s="6">
        <v>800078608</v>
      </c>
      <c r="C32" s="6" t="s">
        <v>222</v>
      </c>
      <c r="D32" s="7">
        <f>'Estado de situacion financiera'!V32/'Estado de situacion financiera'!AX32</f>
        <v>5.8098028412532683</v>
      </c>
      <c r="E32" s="9">
        <f>'Estado de situacion financiera'!BI31/'Estado de situacion financiera'!AL31</f>
        <v>0.73774484249786143</v>
      </c>
      <c r="F32" s="7">
        <f>'Estado de resultado integral'!U32/'Estado de resultado integral'!W32</f>
        <v>20.192679175638265</v>
      </c>
      <c r="G32" s="8">
        <f>'Estado de situacion financiera'!V32-'Estado de situacion financiera'!AX32</f>
        <v>4740306</v>
      </c>
      <c r="H32" s="9">
        <f>'Estado de resultado integral'!U32/'Estado de situacion financiera'!BR32</f>
        <v>0.41619529093424323</v>
      </c>
      <c r="I32" s="9">
        <f>'Estado de resultado integral'!U32/'Estado de situacion financiera'!AL32</f>
        <v>0.24010623921291455</v>
      </c>
    </row>
    <row r="33" spans="2:9" x14ac:dyDescent="0.35">
      <c r="B33" s="6">
        <v>800079382</v>
      </c>
      <c r="C33" s="6" t="s">
        <v>225</v>
      </c>
      <c r="D33" s="7">
        <f>'Estado de situacion financiera'!V33/'Estado de situacion financiera'!AX33</f>
        <v>3.2418564103525531</v>
      </c>
      <c r="E33" s="9">
        <f>'Estado de situacion financiera'!BI32/'Estado de situacion financiera'!AL32</f>
        <v>0.42309236927226518</v>
      </c>
      <c r="F33" s="7"/>
      <c r="G33" s="8">
        <f>'Estado de situacion financiera'!V33-'Estado de situacion financiera'!AX33</f>
        <v>1913272</v>
      </c>
      <c r="H33" s="9">
        <f>'Estado de resultado integral'!U33/'Estado de situacion financiera'!BR33</f>
        <v>2.3074034074841224E-2</v>
      </c>
      <c r="I33" s="9">
        <f>'Estado de resultado integral'!U33/'Estado de situacion financiera'!AL33</f>
        <v>1.2698257216152321E-2</v>
      </c>
    </row>
    <row r="34" spans="2:9" x14ac:dyDescent="0.35">
      <c r="B34" s="6">
        <v>800079482</v>
      </c>
      <c r="C34" s="6" t="s">
        <v>227</v>
      </c>
      <c r="D34" s="7">
        <f>'Estado de situacion financiera'!V34/'Estado de situacion financiera'!AX34</f>
        <v>1.8582964719814377</v>
      </c>
      <c r="E34" s="9">
        <f>'Estado de situacion financiera'!BI33/'Estado de situacion financiera'!AL33</f>
        <v>0.4496732918498258</v>
      </c>
      <c r="F34" s="7">
        <f>'Estado de resultado integral'!U34/'Estado de resultado integral'!W34</f>
        <v>11.566312315664314</v>
      </c>
      <c r="G34" s="8">
        <f>'Estado de situacion financiera'!V34-'Estado de situacion financiera'!AX34</f>
        <v>21812877</v>
      </c>
      <c r="H34" s="9">
        <f>'Estado de resultado integral'!U34/'Estado de situacion financiera'!BR34</f>
        <v>0.16275310947729096</v>
      </c>
      <c r="I34" s="9">
        <f>'Estado de resultado integral'!U34/'Estado de situacion financiera'!AL34</f>
        <v>8.2811593148586771E-2</v>
      </c>
    </row>
    <row r="35" spans="2:9" x14ac:dyDescent="0.35">
      <c r="B35" s="6">
        <v>800085861</v>
      </c>
      <c r="C35" s="6" t="s">
        <v>230</v>
      </c>
      <c r="D35" s="7">
        <f>'Estado de situacion financiera'!V35/'Estado de situacion financiera'!AX35</f>
        <v>1.4359331778217597</v>
      </c>
      <c r="E35" s="9">
        <f>'Estado de situacion financiera'!BI34/'Estado de situacion financiera'!AL34</f>
        <v>0.49118272815462538</v>
      </c>
      <c r="F35" s="7">
        <f>'Estado de resultado integral'!U35/'Estado de resultado integral'!W35</f>
        <v>3.4167266086122545</v>
      </c>
      <c r="G35" s="8">
        <f>'Estado de situacion financiera'!V35-'Estado de situacion financiera'!AX35</f>
        <v>2875917</v>
      </c>
      <c r="H35" s="9">
        <f>'Estado de resultado integral'!U35/'Estado de situacion financiera'!BR35</f>
        <v>0.17188351308520944</v>
      </c>
      <c r="I35" s="9">
        <f>'Estado de resultado integral'!U35/'Estado de situacion financiera'!AL35</f>
        <v>8.2791562629756413E-2</v>
      </c>
    </row>
    <row r="36" spans="2:9" x14ac:dyDescent="0.35">
      <c r="B36" s="6">
        <v>800088443</v>
      </c>
      <c r="C36" s="6" t="s">
        <v>232</v>
      </c>
      <c r="D36" s="7">
        <f>'Estado de situacion financiera'!V36/'Estado de situacion financiera'!AX36</f>
        <v>2.8976123777446725</v>
      </c>
      <c r="E36" s="9">
        <f>'Estado de situacion financiera'!BI35/'Estado de situacion financiera'!AL35</f>
        <v>0.5183274931743258</v>
      </c>
      <c r="F36" s="7"/>
      <c r="G36" s="8">
        <f>'Estado de situacion financiera'!V36-'Estado de situacion financiera'!AX36</f>
        <v>2343779</v>
      </c>
      <c r="H36" s="9">
        <f>'Estado de resultado integral'!U36/'Estado de situacion financiera'!BR36</f>
        <v>6.4696322283170085E-2</v>
      </c>
      <c r="I36" s="9">
        <f>'Estado de resultado integral'!U36/'Estado de situacion financiera'!AL36</f>
        <v>3.6373216022281787E-2</v>
      </c>
    </row>
    <row r="37" spans="2:9" x14ac:dyDescent="0.35">
      <c r="B37" s="6">
        <v>800089032</v>
      </c>
      <c r="C37" s="6" t="s">
        <v>234</v>
      </c>
      <c r="D37" s="7">
        <f>'Estado de situacion financiera'!V37/'Estado de situacion financiera'!AX37</f>
        <v>8.2260934025203856</v>
      </c>
      <c r="E37" s="9">
        <f>'Estado de situacion financiera'!BI36/'Estado de situacion financiera'!AL36</f>
        <v>0.43778541439991853</v>
      </c>
      <c r="F37" s="7">
        <f>'Estado de resultado integral'!U37/'Estado de resultado integral'!W37</f>
        <v>3.0792682926829267</v>
      </c>
      <c r="G37" s="8">
        <f>'Estado de situacion financiera'!V37-'Estado de situacion financiera'!AX37</f>
        <v>9748000</v>
      </c>
      <c r="H37" s="9">
        <f>'Estado de resultado integral'!U37/'Estado de situacion financiera'!BR37</f>
        <v>4.212545879212546E-2</v>
      </c>
      <c r="I37" s="9">
        <f>'Estado de resultado integral'!U37/'Estado de situacion financiera'!AL37</f>
        <v>3.7864587238509412E-2</v>
      </c>
    </row>
    <row r="38" spans="2:9" x14ac:dyDescent="0.35">
      <c r="B38" s="6">
        <v>800089623</v>
      </c>
      <c r="C38" s="6" t="s">
        <v>236</v>
      </c>
      <c r="D38" s="7">
        <f>'Estado de situacion financiera'!V38/'Estado de situacion financiera'!AX38</f>
        <v>7.8093890567950668</v>
      </c>
      <c r="E38" s="9">
        <f>'Estado de situacion financiera'!BI37/'Estado de situacion financiera'!AL37</f>
        <v>0.10114718452425583</v>
      </c>
      <c r="F38" s="7">
        <f>'Estado de resultado integral'!U38/'Estado de resultado integral'!W38</f>
        <v>0.34677830583148062</v>
      </c>
      <c r="G38" s="8">
        <f>'Estado de situacion financiera'!V38-'Estado de situacion financiera'!AX38</f>
        <v>3183546</v>
      </c>
      <c r="H38" s="9">
        <f>'Estado de resultado integral'!U38/'Estado de situacion financiera'!BR38</f>
        <v>2.1344269004453027E-2</v>
      </c>
      <c r="I38" s="9">
        <f>'Estado de resultado integral'!U38/'Estado de situacion financiera'!AL38</f>
        <v>1.672510920778672E-2</v>
      </c>
    </row>
    <row r="39" spans="2:9" x14ac:dyDescent="0.35">
      <c r="B39" s="6">
        <v>800092242</v>
      </c>
      <c r="C39" s="6" t="s">
        <v>239</v>
      </c>
      <c r="D39" s="7">
        <f>'Estado de situacion financiera'!V39/'Estado de situacion financiera'!AX39</f>
        <v>4.6007491853165607</v>
      </c>
      <c r="E39" s="9">
        <f>'Estado de situacion financiera'!BI38/'Estado de situacion financiera'!AL38</f>
        <v>0.21641218051096603</v>
      </c>
      <c r="F39" s="7"/>
      <c r="G39" s="8">
        <f>'Estado de situacion financiera'!V39-'Estado de situacion financiera'!AX39</f>
        <v>5343555</v>
      </c>
      <c r="H39" s="9">
        <f>'Estado de resultado integral'!U39/'Estado de situacion financiera'!BR39</f>
        <v>6.7418123561488186E-2</v>
      </c>
      <c r="I39" s="9">
        <f>'Estado de resultado integral'!U39/'Estado de situacion financiera'!AL39</f>
        <v>3.5717854937043644E-2</v>
      </c>
    </row>
    <row r="40" spans="2:9" x14ac:dyDescent="0.35">
      <c r="B40" s="6">
        <v>800093266</v>
      </c>
      <c r="C40" s="6" t="s">
        <v>242</v>
      </c>
      <c r="D40" s="7">
        <f>'Estado de situacion financiera'!V40/'Estado de situacion financiera'!AX40</f>
        <v>1.3786810801771845</v>
      </c>
      <c r="E40" s="9">
        <f>'Estado de situacion financiera'!BI39/'Estado de situacion financiera'!AL39</f>
        <v>0.47020395925930136</v>
      </c>
      <c r="F40" s="7">
        <f>'Estado de resultado integral'!U40/'Estado de resultado integral'!W40</f>
        <v>-18.18015082938631</v>
      </c>
      <c r="G40" s="8">
        <f>'Estado de situacion financiera'!V40-'Estado de situacion financiera'!AX40</f>
        <v>1086987</v>
      </c>
      <c r="H40" s="9">
        <f>'Estado de resultado integral'!U40/'Estado de situacion financiera'!BR40</f>
        <v>1.4537358330982284</v>
      </c>
      <c r="I40" s="9">
        <f>'Estado de resultado integral'!U40/'Estado de situacion financiera'!AL40</f>
        <v>-0.9647017526287649</v>
      </c>
    </row>
    <row r="41" spans="2:9" x14ac:dyDescent="0.35">
      <c r="B41" s="6">
        <v>800096053</v>
      </c>
      <c r="C41" s="6" t="s">
        <v>246</v>
      </c>
      <c r="D41" s="7">
        <f>'Estado de situacion financiera'!V41/'Estado de situacion financiera'!AX41</f>
        <v>1.0137938564565439</v>
      </c>
      <c r="E41" s="9">
        <f>'Estado de situacion financiera'!BI40/'Estado de situacion financiera'!AL40</f>
        <v>1.6636018254931331</v>
      </c>
      <c r="F41" s="7"/>
      <c r="G41" s="8">
        <f>'Estado de situacion financiera'!V41-'Estado de situacion financiera'!AX41</f>
        <v>8338</v>
      </c>
      <c r="H41" s="9">
        <f>'Estado de resultado integral'!U41/'Estado de situacion financiera'!BR41</f>
        <v>0.34461681272518446</v>
      </c>
      <c r="I41" s="9">
        <f>'Estado de resultado integral'!U41/'Estado de situacion financiera'!AL41</f>
        <v>0.17000965562634279</v>
      </c>
    </row>
    <row r="42" spans="2:9" x14ac:dyDescent="0.35">
      <c r="B42" s="6">
        <v>800100277</v>
      </c>
      <c r="C42" s="6" t="s">
        <v>248</v>
      </c>
      <c r="D42" s="7">
        <f>'Estado de situacion financiera'!V42/'Estado de situacion financiera'!AX42</f>
        <v>13.966462158326085</v>
      </c>
      <c r="E42" s="9">
        <f>'Estado de situacion financiera'!BI41/'Estado de situacion financiera'!AL41</f>
        <v>0.50667045440433167</v>
      </c>
      <c r="F42" s="7">
        <f>'Estado de resultado integral'!U42/'Estado de resultado integral'!W42</f>
        <v>10.343295859610638</v>
      </c>
      <c r="G42" s="8">
        <f>'Estado de situacion financiera'!V42-'Estado de situacion financiera'!AX42</f>
        <v>5097609</v>
      </c>
      <c r="H42" s="9">
        <f>'Estado de resultado integral'!U42/'Estado de situacion financiera'!BR42</f>
        <v>4.5169675463748943E-3</v>
      </c>
      <c r="I42" s="9">
        <f>'Estado de resultado integral'!U42/'Estado de situacion financiera'!AL42</f>
        <v>2.806960207644513E-3</v>
      </c>
    </row>
    <row r="43" spans="2:9" x14ac:dyDescent="0.35">
      <c r="B43" s="6">
        <v>800102384</v>
      </c>
      <c r="C43" s="6" t="s">
        <v>250</v>
      </c>
      <c r="D43" s="7">
        <f>'Estado de situacion financiera'!V43/'Estado de situacion financiera'!AX43</f>
        <v>52.618700424645461</v>
      </c>
      <c r="E43" s="9">
        <f>'Estado de situacion financiera'!BI42/'Estado de situacion financiera'!AL42</f>
        <v>0.37857419190508751</v>
      </c>
      <c r="F43" s="7">
        <f>'Estado de resultado integral'!U43/'Estado de resultado integral'!W43</f>
        <v>351.19364161849711</v>
      </c>
      <c r="G43" s="8">
        <f>'Estado de situacion financiera'!V43-'Estado de situacion financiera'!AX43</f>
        <v>644253</v>
      </c>
      <c r="H43" s="9">
        <f>'Estado de resultado integral'!U43/'Estado de situacion financiera'!BR43</f>
        <v>0.12910214021011118</v>
      </c>
      <c r="I43" s="9">
        <f>'Estado de resultado integral'!U43/'Estado de situacion financiera'!AL43</f>
        <v>0.12741258491952895</v>
      </c>
    </row>
    <row r="44" spans="2:9" x14ac:dyDescent="0.35">
      <c r="B44" s="6">
        <v>800104214</v>
      </c>
      <c r="C44" s="6" t="s">
        <v>252</v>
      </c>
      <c r="D44" s="7">
        <f>'Estado de situacion financiera'!V44/'Estado de situacion financiera'!AX44</f>
        <v>5.0325353984138186</v>
      </c>
      <c r="E44" s="9">
        <f>'Estado de situacion financiera'!BI43/'Estado de situacion financiera'!AL43</f>
        <v>1.3086965776341962E-2</v>
      </c>
      <c r="F44" s="7"/>
      <c r="G44" s="8">
        <f>'Estado de situacion financiera'!V44-'Estado de situacion financiera'!AX44</f>
        <v>25250043</v>
      </c>
      <c r="H44" s="9">
        <f>'Estado de resultado integral'!U44/'Estado de situacion financiera'!BR44</f>
        <v>0.26120854171850316</v>
      </c>
      <c r="I44" s="9">
        <f>'Estado de resultado integral'!U44/'Estado de situacion financiera'!AL44</f>
        <v>0.19739581248679888</v>
      </c>
    </row>
    <row r="45" spans="2:9" x14ac:dyDescent="0.35">
      <c r="B45" s="6">
        <v>800107800</v>
      </c>
      <c r="C45" s="6" t="s">
        <v>255</v>
      </c>
      <c r="D45" s="7">
        <f>'Estado de situacion financiera'!V45/'Estado de situacion financiera'!AX45</f>
        <v>35.855921054675242</v>
      </c>
      <c r="E45" s="9">
        <f>'Estado de situacion financiera'!BI44/'Estado de situacion financiera'!AL44</f>
        <v>0.24429801878559307</v>
      </c>
      <c r="F45" s="7">
        <f>'Estado de resultado integral'!U45/'Estado de resultado integral'!W45</f>
        <v>24.77487204605632</v>
      </c>
      <c r="G45" s="8">
        <f>'Estado de situacion financiera'!V45-'Estado de situacion financiera'!AX45</f>
        <v>44883133</v>
      </c>
      <c r="H45" s="9">
        <f>'Estado de resultado integral'!U45/'Estado de situacion financiera'!BR45</f>
        <v>9.7391018355430431E-2</v>
      </c>
      <c r="I45" s="9">
        <f>'Estado de resultado integral'!U45/'Estado de situacion financiera'!AL45</f>
        <v>5.9070256173068152E-2</v>
      </c>
    </row>
    <row r="46" spans="2:9" x14ac:dyDescent="0.35">
      <c r="B46" s="6">
        <v>800109273</v>
      </c>
      <c r="C46" s="6" t="s">
        <v>257</v>
      </c>
      <c r="D46" s="7">
        <f>'Estado de situacion financiera'!V46/'Estado de situacion financiera'!AX46</f>
        <v>1.4439165036358184</v>
      </c>
      <c r="E46" s="9">
        <f>'Estado de situacion financiera'!BI45/'Estado de situacion financiera'!AL45</f>
        <v>0.39347326713958264</v>
      </c>
      <c r="F46" s="7">
        <f>'Estado de resultado integral'!U46/'Estado de resultado integral'!W46</f>
        <v>0.66784498472299292</v>
      </c>
      <c r="G46" s="8">
        <f>'Estado de situacion financiera'!V46-'Estado de situacion financiera'!AX46</f>
        <v>13466323</v>
      </c>
      <c r="H46" s="9">
        <f>'Estado de resultado integral'!U46/'Estado de situacion financiera'!BR46</f>
        <v>9.0818390741895585E-2</v>
      </c>
      <c r="I46" s="9">
        <f>'Estado de resultado integral'!U46/'Estado de situacion financiera'!AL46</f>
        <v>2.7305312962517637E-2</v>
      </c>
    </row>
    <row r="47" spans="2:9" x14ac:dyDescent="0.35">
      <c r="B47" s="6">
        <v>800112169</v>
      </c>
      <c r="C47" s="6" t="s">
        <v>259</v>
      </c>
      <c r="D47" s="7">
        <f>'Estado de situacion financiera'!V47/'Estado de situacion financiera'!AX47</f>
        <v>1.2068708315276147</v>
      </c>
      <c r="E47" s="9">
        <f>'Estado de situacion financiera'!BI46/'Estado de situacion financiera'!AL46</f>
        <v>0.69934158996365725</v>
      </c>
      <c r="F47" s="7">
        <f>'Estado de resultado integral'!U47/'Estado de resultado integral'!W47</f>
        <v>5.8429625604210162</v>
      </c>
      <c r="G47" s="8">
        <f>'Estado de situacion financiera'!V47-'Estado de situacion financiera'!AX47</f>
        <v>528905</v>
      </c>
      <c r="H47" s="9">
        <f>'Estado de resultado integral'!U47/'Estado de situacion financiera'!BR47</f>
        <v>0.71342512157431093</v>
      </c>
      <c r="I47" s="9">
        <f>'Estado de resultado integral'!U47/'Estado de situacion financiera'!AL47</f>
        <v>0.13056071364775274</v>
      </c>
    </row>
    <row r="48" spans="2:9" x14ac:dyDescent="0.35">
      <c r="B48" s="6">
        <v>800112185</v>
      </c>
      <c r="C48" s="6" t="s">
        <v>261</v>
      </c>
      <c r="D48" s="7">
        <f>'Estado de situacion financiera'!V48/'Estado de situacion financiera'!AX48</f>
        <v>3.3163999067635288</v>
      </c>
      <c r="E48" s="9">
        <f>'Estado de situacion financiera'!BI47/'Estado de situacion financiera'!AL47</f>
        <v>0.81699451042648286</v>
      </c>
      <c r="F48" s="7">
        <f>'Estado de resultado integral'!U48/'Estado de resultado integral'!W48</f>
        <v>4.7114309178366121</v>
      </c>
      <c r="G48" s="8">
        <f>'Estado de situacion financiera'!V48-'Estado de situacion financiera'!AX48</f>
        <v>4770116</v>
      </c>
      <c r="H48" s="9">
        <f>'Estado de resultado integral'!U48/'Estado de situacion financiera'!BR48</f>
        <v>7.6940442939531603E-2</v>
      </c>
      <c r="I48" s="9">
        <f>'Estado de resultado integral'!U48/'Estado de situacion financiera'!AL48</f>
        <v>2.5234626668343724E-2</v>
      </c>
    </row>
    <row r="49" spans="2:9" x14ac:dyDescent="0.35">
      <c r="B49" s="6">
        <v>800112904</v>
      </c>
      <c r="C49" s="6" t="s">
        <v>263</v>
      </c>
      <c r="D49" s="7">
        <f>'Estado de situacion financiera'!V49/'Estado de situacion financiera'!AX49</f>
        <v>1.480421558514216</v>
      </c>
      <c r="E49" s="9">
        <f>'Estado de situacion financiera'!BI48/'Estado de situacion financiera'!AL48</f>
        <v>0.67202389661083817</v>
      </c>
      <c r="F49" s="7">
        <f>'Estado de resultado integral'!U49/'Estado de resultado integral'!W49</f>
        <v>11.915464865730717</v>
      </c>
      <c r="G49" s="8">
        <f>'Estado de situacion financiera'!V49-'Estado de situacion financiera'!AX49</f>
        <v>7752506</v>
      </c>
      <c r="H49" s="9">
        <f>'Estado de resultado integral'!U49/'Estado de situacion financiera'!BR49</f>
        <v>0.20096265622073728</v>
      </c>
      <c r="I49" s="9">
        <f>'Estado de resultado integral'!U49/'Estado de situacion financiera'!AL49</f>
        <v>0.1172948821143423</v>
      </c>
    </row>
    <row r="50" spans="2:9" x14ac:dyDescent="0.35">
      <c r="B50" s="6">
        <v>800113634</v>
      </c>
      <c r="C50" s="6" t="s">
        <v>265</v>
      </c>
      <c r="D50" s="7">
        <f>'Estado de situacion financiera'!V50/'Estado de situacion financiera'!AX50</f>
        <v>21.023933840027922</v>
      </c>
      <c r="E50" s="9">
        <f>'Estado de situacion financiera'!BI49/'Estado de situacion financiera'!AL49</f>
        <v>0.41633493346392841</v>
      </c>
      <c r="F50" s="7"/>
      <c r="G50" s="8">
        <f>'Estado de situacion financiera'!V50-'Estado de situacion financiera'!AX50</f>
        <v>2811100</v>
      </c>
      <c r="H50" s="9">
        <f>'Estado de resultado integral'!U50/'Estado de situacion financiera'!BR50</f>
        <v>6.1406806254146384E-3</v>
      </c>
      <c r="I50" s="9">
        <f>'Estado de resultado integral'!U50/'Estado de situacion financiera'!AL50</f>
        <v>2.5883977694673402E-3</v>
      </c>
    </row>
    <row r="51" spans="2:9" x14ac:dyDescent="0.35">
      <c r="B51" s="6">
        <v>800113677</v>
      </c>
      <c r="C51" s="6" t="s">
        <v>267</v>
      </c>
      <c r="D51" s="7">
        <f>'Estado de situacion financiera'!V51/'Estado de situacion financiera'!AX51</f>
        <v>6.513936826413901</v>
      </c>
      <c r="E51" s="9">
        <f>'Estado de situacion financiera'!BI50/'Estado de situacion financiera'!AL50</f>
        <v>0.57848357090016167</v>
      </c>
      <c r="F51" s="7">
        <f>'Estado de resultado integral'!U51/'Estado de resultado integral'!W51</f>
        <v>1.9534595265059591</v>
      </c>
      <c r="G51" s="8">
        <f>'Estado de situacion financiera'!V51-'Estado de situacion financiera'!AX51</f>
        <v>30094593</v>
      </c>
      <c r="H51" s="9">
        <f>'Estado de resultado integral'!U51/'Estado de situacion financiera'!BR51</f>
        <v>9.3116333256490935E-2</v>
      </c>
      <c r="I51" s="9">
        <f>'Estado de resultado integral'!U51/'Estado de situacion financiera'!AL51</f>
        <v>5.8470157911605924E-2</v>
      </c>
    </row>
    <row r="52" spans="2:9" x14ac:dyDescent="0.35">
      <c r="B52" s="6">
        <v>800113757</v>
      </c>
      <c r="C52" s="6" t="s">
        <v>269</v>
      </c>
      <c r="D52" s="7">
        <f>'Estado de situacion financiera'!V52/'Estado de situacion financiera'!AX52</f>
        <v>5.6913349619198161</v>
      </c>
      <c r="E52" s="9">
        <f>'Estado de situacion financiera'!BI51/'Estado de situacion financiera'!AL51</f>
        <v>0.3720740941275188</v>
      </c>
      <c r="F52" s="7"/>
      <c r="G52" s="8">
        <f>'Estado de situacion financiera'!V52-'Estado de situacion financiera'!AX52</f>
        <v>163235</v>
      </c>
      <c r="H52" s="9">
        <f>'Estado de resultado integral'!U52/'Estado de situacion financiera'!BR52</f>
        <v>5.3510720409137239E-3</v>
      </c>
      <c r="I52" s="9">
        <f>'Estado de resultado integral'!U52/'Estado de situacion financiera'!AL52</f>
        <v>5.1403085769914309E-3</v>
      </c>
    </row>
    <row r="53" spans="2:9" x14ac:dyDescent="0.35">
      <c r="B53" s="6">
        <v>800119086</v>
      </c>
      <c r="C53" s="6" t="s">
        <v>272</v>
      </c>
      <c r="D53" s="7">
        <f>'Estado de situacion financiera'!V53/'Estado de situacion financiera'!AX53</f>
        <v>13.892691274346635</v>
      </c>
      <c r="E53" s="9">
        <f>'Estado de situacion financiera'!BI52/'Estado de situacion financiera'!AL52</f>
        <v>3.9387147530591686E-2</v>
      </c>
      <c r="F53" s="7">
        <f>'Estado de resultado integral'!U53/'Estado de resultado integral'!W53</f>
        <v>10.497050843458771</v>
      </c>
      <c r="G53" s="8">
        <f>'Estado de situacion financiera'!V53-'Estado de situacion financiera'!AX53</f>
        <v>15384668</v>
      </c>
      <c r="H53" s="9">
        <f>'Estado de resultado integral'!U53/'Estado de situacion financiera'!BR53</f>
        <v>8.6445706199298353E-2</v>
      </c>
      <c r="I53" s="9">
        <f>'Estado de resultado integral'!U53/'Estado de situacion financiera'!AL53</f>
        <v>7.2332354012356839E-2</v>
      </c>
    </row>
    <row r="54" spans="2:9" x14ac:dyDescent="0.35">
      <c r="B54" s="6">
        <v>800124466</v>
      </c>
      <c r="C54" s="6" t="s">
        <v>274</v>
      </c>
      <c r="D54" s="7">
        <f>'Estado de situacion financiera'!V54/'Estado de situacion financiera'!AX54</f>
        <v>8.8747909242964145</v>
      </c>
      <c r="E54" s="9">
        <f>'Estado de situacion financiera'!BI53/'Estado de situacion financiera'!AL53</f>
        <v>0.16326261658853877</v>
      </c>
      <c r="F54" s="7">
        <f>'Estado de resultado integral'!U54/'Estado de resultado integral'!W54</f>
        <v>-6.171064447053948</v>
      </c>
      <c r="G54" s="8">
        <f>'Estado de situacion financiera'!V54-'Estado de situacion financiera'!AX54</f>
        <v>1732580</v>
      </c>
      <c r="H54" s="9">
        <f>'Estado de resultado integral'!U54/'Estado de situacion financiera'!BR54</f>
        <v>-0.37903854231338735</v>
      </c>
      <c r="I54" s="9">
        <f>'Estado de resultado integral'!U54/'Estado de situacion financiera'!AL54</f>
        <v>-0.1503135370263084</v>
      </c>
    </row>
    <row r="55" spans="2:9" x14ac:dyDescent="0.35">
      <c r="B55" s="6">
        <v>800125980</v>
      </c>
      <c r="C55" s="6" t="s">
        <v>276</v>
      </c>
      <c r="D55" s="7">
        <f>'Estado de situacion financiera'!V55/'Estado de situacion financiera'!AX55</f>
        <v>1.3409729058210444</v>
      </c>
      <c r="E55" s="9">
        <f>'Estado de situacion financiera'!BI54/'Estado de situacion financiera'!AL54</f>
        <v>0.60343469002149697</v>
      </c>
      <c r="F55" s="7">
        <f>'Estado de resultado integral'!U55/'Estado de resultado integral'!W55</f>
        <v>13.967814710460466</v>
      </c>
      <c r="G55" s="8">
        <f>'Estado de situacion financiera'!V55-'Estado de situacion financiera'!AX55</f>
        <v>3205771</v>
      </c>
      <c r="H55" s="9">
        <f>'Estado de resultado integral'!U55/'Estado de situacion financiera'!BR55</f>
        <v>0.15889473439721</v>
      </c>
      <c r="I55" s="9">
        <f>'Estado de resultado integral'!U55/'Estado de situacion financiera'!AL55</f>
        <v>9.059904336659913E-2</v>
      </c>
    </row>
    <row r="56" spans="2:9" x14ac:dyDescent="0.35">
      <c r="B56" s="6">
        <v>800129071</v>
      </c>
      <c r="C56" s="6" t="s">
        <v>278</v>
      </c>
      <c r="D56" s="7">
        <f>'Estado de situacion financiera'!V56/'Estado de situacion financiera'!AX56</f>
        <v>6.8269801533727241</v>
      </c>
      <c r="E56" s="9">
        <f>'Estado de situacion financiera'!BI55/'Estado de situacion financiera'!AL55</f>
        <v>0.42981720753491542</v>
      </c>
      <c r="F56" s="7"/>
      <c r="G56" s="8">
        <f>'Estado de situacion financiera'!V56-'Estado de situacion financiera'!AX56</f>
        <v>4264254</v>
      </c>
      <c r="H56" s="9">
        <f>'Estado de resultado integral'!U56/'Estado de situacion financiera'!BR56</f>
        <v>0.25745427864857784</v>
      </c>
      <c r="I56" s="9">
        <f>'Estado de resultado integral'!U56/'Estado de situacion financiera'!AL56</f>
        <v>0.18602973404283815</v>
      </c>
    </row>
    <row r="57" spans="2:9" x14ac:dyDescent="0.35">
      <c r="B57" s="6">
        <v>800134130</v>
      </c>
      <c r="C57" s="6" t="s">
        <v>281</v>
      </c>
      <c r="D57" s="7">
        <f>'Estado de situacion financiera'!V57/'Estado de situacion financiera'!AX57</f>
        <v>1.7189129086710826</v>
      </c>
      <c r="E57" s="9">
        <f>'Estado de situacion financiera'!BI56/'Estado de situacion financiera'!AL56</f>
        <v>0.27742613166368613</v>
      </c>
      <c r="F57" s="7">
        <f>'Estado de resultado integral'!U57/'Estado de resultado integral'!W57</f>
        <v>4.1102805281576087</v>
      </c>
      <c r="G57" s="8">
        <f>'Estado de situacion financiera'!V57-'Estado de situacion financiera'!AX57</f>
        <v>3204376</v>
      </c>
      <c r="H57" s="9">
        <f>'Estado de resultado integral'!U57/'Estado de situacion financiera'!BR57</f>
        <v>9.6947145218637246E-2</v>
      </c>
      <c r="I57" s="9">
        <f>'Estado de resultado integral'!U57/'Estado de situacion financiera'!AL57</f>
        <v>5.4823921600917876E-2</v>
      </c>
    </row>
    <row r="58" spans="2:9" x14ac:dyDescent="0.35">
      <c r="B58" s="6">
        <v>800137478</v>
      </c>
      <c r="C58" s="6" t="s">
        <v>283</v>
      </c>
      <c r="D58" s="7">
        <f>'Estado de situacion financiera'!V58/'Estado de situacion financiera'!AX58</f>
        <v>1.4991684799115701</v>
      </c>
      <c r="E58" s="9">
        <f>'Estado de situacion financiera'!BI57/'Estado de situacion financiera'!AL57</f>
        <v>0.43449679227502974</v>
      </c>
      <c r="F58" s="7">
        <f>'Estado de resultado integral'!U58/'Estado de resultado integral'!W58</f>
        <v>2.8489861234940448</v>
      </c>
      <c r="G58" s="8">
        <f>'Estado de situacion financiera'!V58-'Estado de situacion financiera'!AX58</f>
        <v>1804527</v>
      </c>
      <c r="H58" s="9">
        <f>'Estado de resultado integral'!U58/'Estado de situacion financiera'!BR58</f>
        <v>0.17509416232899885</v>
      </c>
      <c r="I58" s="9">
        <f>'Estado de resultado integral'!U58/'Estado de situacion financiera'!AL58</f>
        <v>8.4905437991666652E-2</v>
      </c>
    </row>
    <row r="59" spans="2:9" x14ac:dyDescent="0.35">
      <c r="B59" s="6">
        <v>800140959</v>
      </c>
      <c r="C59" s="6" t="s">
        <v>285</v>
      </c>
      <c r="D59" s="7">
        <f>'Estado de situacion financiera'!V59/'Estado de situacion financiera'!AX59</f>
        <v>2.826385907346785</v>
      </c>
      <c r="E59" s="9">
        <f>'Estado de situacion financiera'!BI58/'Estado de situacion financiera'!AL58</f>
        <v>0.51508698598340008</v>
      </c>
      <c r="F59" s="7">
        <f>'Estado de resultado integral'!U59/'Estado de resultado integral'!W59</f>
        <v>1.0991066164584165</v>
      </c>
      <c r="G59" s="8">
        <f>'Estado de situacion financiera'!V59-'Estado de situacion financiera'!AX59</f>
        <v>35979638</v>
      </c>
      <c r="H59" s="9">
        <f>'Estado de resultado integral'!U59/'Estado de situacion financiera'!BR59</f>
        <v>5.7476647655321532E-2</v>
      </c>
      <c r="I59" s="9">
        <f>'Estado de resultado integral'!U59/'Estado de situacion financiera'!AL59</f>
        <v>2.4833287068946254E-2</v>
      </c>
    </row>
    <row r="60" spans="2:9" x14ac:dyDescent="0.35">
      <c r="B60" s="6">
        <v>800141509</v>
      </c>
      <c r="C60" s="6" t="s">
        <v>287</v>
      </c>
      <c r="D60" s="7">
        <f>'Estado de situacion financiera'!V60/'Estado de situacion financiera'!AX60</f>
        <v>1.1013492916619871</v>
      </c>
      <c r="E60" s="9">
        <f>'Estado de situacion financiera'!BI59/'Estado de situacion financiera'!AL59</f>
        <v>0.56794127559652408</v>
      </c>
      <c r="F60" s="7">
        <f>'Estado de resultado integral'!U60/'Estado de resultado integral'!W60</f>
        <v>8.0376630896793024</v>
      </c>
      <c r="G60" s="8">
        <f>'Estado de situacion financiera'!V60-'Estado de situacion financiera'!AX60</f>
        <v>138974</v>
      </c>
      <c r="H60" s="9">
        <f>'Estado de resultado integral'!U60/'Estado de situacion financiera'!BR60</f>
        <v>0.64144040508320432</v>
      </c>
      <c r="I60" s="9">
        <f>'Estado de resultado integral'!U60/'Estado de situacion financiera'!AL60</f>
        <v>0.2690018620868237</v>
      </c>
    </row>
    <row r="61" spans="2:9" x14ac:dyDescent="0.35">
      <c r="B61" s="6">
        <v>800143273</v>
      </c>
      <c r="C61" s="6" t="s">
        <v>292</v>
      </c>
      <c r="D61" s="7">
        <f>'Estado de situacion financiera'!V61/'Estado de situacion financiera'!AX61</f>
        <v>20.329286816283403</v>
      </c>
      <c r="E61" s="9">
        <f>'Estado de situacion financiera'!BI60/'Estado de situacion financiera'!AL60</f>
        <v>0.58062844193307372</v>
      </c>
      <c r="F61" s="7">
        <f>'Estado de resultado integral'!U61/'Estado de resultado integral'!W61</f>
        <v>27.934821140484846</v>
      </c>
      <c r="G61" s="8">
        <f>'Estado de situacion financiera'!V61-'Estado de situacion financiera'!AX61</f>
        <v>25921946</v>
      </c>
      <c r="H61" s="9">
        <f>'Estado de resultado integral'!U61/'Estado de situacion financiera'!BR61</f>
        <v>0.49911413961085943</v>
      </c>
      <c r="I61" s="9">
        <f>'Estado de resultado integral'!U61/'Estado de situacion financiera'!AL61</f>
        <v>0.39810935578915407</v>
      </c>
    </row>
    <row r="62" spans="2:9" x14ac:dyDescent="0.35">
      <c r="B62" s="6">
        <v>800143610</v>
      </c>
      <c r="C62" s="6" t="s">
        <v>294</v>
      </c>
      <c r="D62" s="7">
        <f>'Estado de situacion financiera'!V62/'Estado de situacion financiera'!AX62</f>
        <v>3.093766826296493</v>
      </c>
      <c r="E62" s="9">
        <f>'Estado de situacion financiera'!BI61/'Estado de situacion financiera'!AL61</f>
        <v>0.20236810742419553</v>
      </c>
      <c r="F62" s="7">
        <f>'Estado de resultado integral'!U62/'Estado de resultado integral'!W62</f>
        <v>1.9047632974824436</v>
      </c>
      <c r="G62" s="8">
        <f>'Estado de situacion financiera'!V62-'Estado de situacion financiera'!AX62</f>
        <v>9904185</v>
      </c>
      <c r="H62" s="9">
        <f>'Estado de resultado integral'!U62/'Estado de situacion financiera'!BR62</f>
        <v>0.33649589129250068</v>
      </c>
      <c r="I62" s="9">
        <f>'Estado de resultado integral'!U62/'Estado de situacion financiera'!AL62</f>
        <v>0.18645362248319799</v>
      </c>
    </row>
    <row r="63" spans="2:9" x14ac:dyDescent="0.35">
      <c r="B63" s="6">
        <v>800144081</v>
      </c>
      <c r="C63" s="6" t="s">
        <v>296</v>
      </c>
      <c r="D63" s="7">
        <f>'Estado de situacion financiera'!V63/'Estado de situacion financiera'!AX63</f>
        <v>2.6782013433456835</v>
      </c>
      <c r="E63" s="9">
        <f>'Estado de situacion financiera'!BI62/'Estado de situacion financiera'!AL62</f>
        <v>0.44589628786545188</v>
      </c>
      <c r="F63" s="7"/>
      <c r="G63" s="8">
        <f>'Estado de situacion financiera'!V63-'Estado de situacion financiera'!AX63</f>
        <v>338802</v>
      </c>
      <c r="H63" s="9">
        <f>'Estado de resultado integral'!U63/'Estado de situacion financiera'!BR63</f>
        <v>1.7789211279561394E-2</v>
      </c>
      <c r="I63" s="9">
        <f>'Estado de resultado integral'!U63/'Estado de situacion financiera'!AL63</f>
        <v>1.5856529752855546E-2</v>
      </c>
    </row>
    <row r="64" spans="2:9" x14ac:dyDescent="0.35">
      <c r="B64" s="6">
        <v>800144156</v>
      </c>
      <c r="C64" s="6" t="s">
        <v>298</v>
      </c>
      <c r="D64" s="7">
        <f>'Estado de situacion financiera'!V64/'Estado de situacion financiera'!AX64</f>
        <v>76.140219496449319</v>
      </c>
      <c r="E64" s="9">
        <f>'Estado de situacion financiera'!BI63/'Estado de situacion financiera'!AL63</f>
        <v>0.1086434635202949</v>
      </c>
      <c r="F64" s="7"/>
      <c r="G64" s="8">
        <f>'Estado de situacion financiera'!V64-'Estado de situacion financiera'!AX64</f>
        <v>1163922</v>
      </c>
      <c r="H64" s="9">
        <f>'Estado de resultado integral'!U64/'Estado de situacion financiera'!BR64</f>
        <v>0</v>
      </c>
      <c r="I64" s="9">
        <f>'Estado de resultado integral'!U64/'Estado de situacion financiera'!AL64</f>
        <v>0</v>
      </c>
    </row>
    <row r="65" spans="2:9" x14ac:dyDescent="0.35">
      <c r="B65" s="6">
        <v>800146310</v>
      </c>
      <c r="C65" s="6" t="s">
        <v>302</v>
      </c>
      <c r="D65" s="7">
        <f>'Estado de situacion financiera'!V65/'Estado de situacion financiera'!AX65</f>
        <v>22.917188938265515</v>
      </c>
      <c r="E65" s="9">
        <f>'Estado de situacion financiera'!BI64/'Estado de situacion financiera'!AL64</f>
        <v>6.9568056969602041E-2</v>
      </c>
      <c r="F65" s="7">
        <f>'Estado de resultado integral'!U65/'Estado de resultado integral'!W65</f>
        <v>-1.0303034829586477</v>
      </c>
      <c r="G65" s="8">
        <f>'Estado de situacion financiera'!V65-'Estado de situacion financiera'!AX65</f>
        <v>9952727</v>
      </c>
      <c r="H65" s="9">
        <f>'Estado de resultado integral'!U65/'Estado de situacion financiera'!BR65</f>
        <v>-9.3321871858486269E-2</v>
      </c>
      <c r="I65" s="9">
        <f>'Estado de resultado integral'!U65/'Estado de situacion financiera'!AL65</f>
        <v>-1.9189796108010616E-2</v>
      </c>
    </row>
    <row r="66" spans="2:9" x14ac:dyDescent="0.35">
      <c r="B66" s="6">
        <v>800147021</v>
      </c>
      <c r="C66" s="6" t="s">
        <v>304</v>
      </c>
      <c r="D66" s="7">
        <f>'Estado de situacion financiera'!V66/'Estado de situacion financiera'!AX66</f>
        <v>2.0182404173088084</v>
      </c>
      <c r="E66" s="9">
        <f>'Estado de situacion financiera'!BI65/'Estado de situacion financiera'!AL65</f>
        <v>0.79436978999831775</v>
      </c>
      <c r="F66" s="7">
        <f>'Estado de resultado integral'!U66/'Estado de resultado integral'!W66</f>
        <v>1.6398738767389458</v>
      </c>
      <c r="G66" s="8">
        <f>'Estado de situacion financiera'!V66-'Estado de situacion financiera'!AX66</f>
        <v>3264547</v>
      </c>
      <c r="H66" s="9">
        <f>'Estado de resultado integral'!U66/'Estado de situacion financiera'!BR66</f>
        <v>0.13164600944433946</v>
      </c>
      <c r="I66" s="9">
        <f>'Estado de resultado integral'!U66/'Estado de situacion financiera'!AL66</f>
        <v>4.6931035696023457E-2</v>
      </c>
    </row>
    <row r="67" spans="2:9" x14ac:dyDescent="0.35">
      <c r="B67" s="6">
        <v>800150987</v>
      </c>
      <c r="C67" s="6" t="s">
        <v>307</v>
      </c>
      <c r="D67" s="7">
        <f>'Estado de situacion financiera'!V67/'Estado de situacion financiera'!AX67</f>
        <v>0.97714258357523687</v>
      </c>
      <c r="E67" s="9">
        <f>'Estado de situacion financiera'!BI66/'Estado de situacion financiera'!AL66</f>
        <v>0.64350582373052401</v>
      </c>
      <c r="F67" s="7"/>
      <c r="G67" s="8">
        <f>'Estado de situacion financiera'!V67-'Estado de situacion financiera'!AX67</f>
        <v>-124136</v>
      </c>
      <c r="H67" s="9">
        <f>'Estado de resultado integral'!U67/'Estado de situacion financiera'!BR67</f>
        <v>-0.40942775060451381</v>
      </c>
      <c r="I67" s="9">
        <f>'Estado de resultado integral'!U67/'Estado de situacion financiera'!AL67</f>
        <v>-3.8447819005648233E-2</v>
      </c>
    </row>
    <row r="68" spans="2:9" x14ac:dyDescent="0.35">
      <c r="B68" s="6">
        <v>800155260</v>
      </c>
      <c r="C68" s="6" t="s">
        <v>310</v>
      </c>
      <c r="D68" s="7">
        <f>'Estado de situacion financiera'!V68/'Estado de situacion financiera'!AX68</f>
        <v>2.5420138853645415</v>
      </c>
      <c r="E68" s="9">
        <f>'Estado de situacion financiera'!BI67/'Estado de situacion financiera'!AL67</f>
        <v>0.906093763920788</v>
      </c>
      <c r="F68" s="7">
        <f>'Estado de resultado integral'!U68/'Estado de resultado integral'!W68</f>
        <v>1.3054807775212438</v>
      </c>
      <c r="G68" s="8">
        <f>'Estado de situacion financiera'!V68-'Estado de situacion financiera'!AX68</f>
        <v>607683</v>
      </c>
      <c r="H68" s="9">
        <f>'Estado de resultado integral'!U68/'Estado de situacion financiera'!BR68</f>
        <v>0.10497140959956493</v>
      </c>
      <c r="I68" s="9">
        <f>'Estado de resultado integral'!U68/'Estado de situacion financiera'!AL68</f>
        <v>5.251543823626436E-2</v>
      </c>
    </row>
    <row r="69" spans="2:9" x14ac:dyDescent="0.35">
      <c r="B69" s="6">
        <v>800159596</v>
      </c>
      <c r="C69" s="6" t="s">
        <v>313</v>
      </c>
      <c r="D69" s="7">
        <f>'Estado de situacion financiera'!V69/'Estado de situacion financiera'!AX69</f>
        <v>1.6846336810975291</v>
      </c>
      <c r="E69" s="9">
        <f>'Estado de situacion financiera'!BI68/'Estado de situacion financiera'!AL68</f>
        <v>0.49971674728771076</v>
      </c>
      <c r="F69" s="7">
        <f>'Estado de resultado integral'!U69/'Estado de resultado integral'!W69</f>
        <v>4.280749471139317</v>
      </c>
      <c r="G69" s="8">
        <f>'Estado de situacion financiera'!V69-'Estado de situacion financiera'!AX69</f>
        <v>616260</v>
      </c>
      <c r="H69" s="9">
        <f>'Estado de resultado integral'!U69/'Estado de situacion financiera'!BR69</f>
        <v>3.3984676305854888E-2</v>
      </c>
      <c r="I69" s="9">
        <f>'Estado de resultado integral'!U69/'Estado de situacion financiera'!AL69</f>
        <v>1.178542783640678E-2</v>
      </c>
    </row>
    <row r="70" spans="2:9" x14ac:dyDescent="0.35">
      <c r="B70" s="6">
        <v>800164423</v>
      </c>
      <c r="C70" s="6" t="s">
        <v>315</v>
      </c>
      <c r="D70" s="7">
        <f>'Estado de situacion financiera'!V70/'Estado de situacion financiera'!AX70</f>
        <v>5.0921400077064307</v>
      </c>
      <c r="E70" s="9">
        <f>'Estado de situacion financiera'!BI69/'Estado de situacion financiera'!AL69</f>
        <v>0.65321347390981677</v>
      </c>
      <c r="F70" s="7"/>
      <c r="G70" s="8">
        <f>'Estado de situacion financiera'!V70-'Estado de situacion financiera'!AX70</f>
        <v>4332987</v>
      </c>
      <c r="H70" s="9">
        <f>'Estado de resultado integral'!U70/'Estado de situacion financiera'!BR70</f>
        <v>3.9720398356523641E-2</v>
      </c>
      <c r="I70" s="9">
        <f>'Estado de resultado integral'!U70/'Estado de situacion financiera'!AL70</f>
        <v>2.3151072093392604E-2</v>
      </c>
    </row>
    <row r="71" spans="2:9" x14ac:dyDescent="0.35">
      <c r="B71" s="6">
        <v>800170850</v>
      </c>
      <c r="C71" s="6" t="s">
        <v>317</v>
      </c>
      <c r="D71" s="7">
        <f>'Estado de situacion financiera'!V71/'Estado de situacion financiera'!AX71</f>
        <v>6.1741877031449963</v>
      </c>
      <c r="E71" s="9">
        <f>'Estado de situacion financiera'!BI70/'Estado de situacion financiera'!AL70</f>
        <v>0.4171490455460074</v>
      </c>
      <c r="F71" s="7">
        <f>'Estado de resultado integral'!U71/'Estado de resultado integral'!W71</f>
        <v>7.6772800863464647</v>
      </c>
      <c r="G71" s="8">
        <f>'Estado de situacion financiera'!V71-'Estado de situacion financiera'!AX71</f>
        <v>2284378</v>
      </c>
      <c r="H71" s="9">
        <f>'Estado de resultado integral'!U71/'Estado de situacion financiera'!BR71</f>
        <v>5.7574396270169859E-2</v>
      </c>
      <c r="I71" s="9">
        <f>'Estado de resultado integral'!U71/'Estado de situacion financiera'!AL71</f>
        <v>5.0617300169802704E-2</v>
      </c>
    </row>
    <row r="72" spans="2:9" x14ac:dyDescent="0.35">
      <c r="B72" s="6">
        <v>800176128</v>
      </c>
      <c r="C72" s="6" t="s">
        <v>319</v>
      </c>
      <c r="D72" s="7">
        <f>'Estado de situacion financiera'!V72/'Estado de situacion financiera'!AX72</f>
        <v>5.3156202563083959</v>
      </c>
      <c r="E72" s="9">
        <f>'Estado de situacion financiera'!BI71/'Estado de situacion financiera'!AL71</f>
        <v>0.1208366314033192</v>
      </c>
      <c r="F72" s="7">
        <f>'Estado de resultado integral'!U72/'Estado de resultado integral'!W72</f>
        <v>10.238483857677574</v>
      </c>
      <c r="G72" s="8">
        <f>'Estado de situacion financiera'!V72-'Estado de situacion financiera'!AX72</f>
        <v>6985250</v>
      </c>
      <c r="H72" s="9">
        <f>'Estado de resultado integral'!U72/'Estado de situacion financiera'!BR72</f>
        <v>0.22426041331258917</v>
      </c>
      <c r="I72" s="9">
        <f>'Estado de resultado integral'!U72/'Estado de situacion financiera'!AL72</f>
        <v>0.13539141351206296</v>
      </c>
    </row>
    <row r="73" spans="2:9" x14ac:dyDescent="0.35">
      <c r="B73" s="6">
        <v>800177012</v>
      </c>
      <c r="C73" s="6" t="s">
        <v>321</v>
      </c>
      <c r="D73" s="7">
        <f>'Estado de situacion financiera'!V73/'Estado de situacion financiera'!AX73</f>
        <v>32.631094396726589</v>
      </c>
      <c r="E73" s="9">
        <f>'Estado de situacion financiera'!BI72/'Estado de situacion financiera'!AL72</f>
        <v>0.39627591195354944</v>
      </c>
      <c r="F73" s="7">
        <f>'Estado de resultado integral'!U73/'Estado de resultado integral'!W73</f>
        <v>1.9921516984890695</v>
      </c>
      <c r="G73" s="8">
        <f>'Estado de situacion financiera'!V73-'Estado de situacion financiera'!AX73</f>
        <v>25417672</v>
      </c>
      <c r="H73" s="9">
        <f>'Estado de resultado integral'!U73/'Estado de situacion financiera'!BR73</f>
        <v>0.3216902233783428</v>
      </c>
      <c r="I73" s="9">
        <f>'Estado de resultado integral'!U73/'Estado de situacion financiera'!AL73</f>
        <v>0.12817094964729789</v>
      </c>
    </row>
    <row r="74" spans="2:9" x14ac:dyDescent="0.35">
      <c r="B74" s="6">
        <v>800177854</v>
      </c>
      <c r="C74" s="6" t="s">
        <v>323</v>
      </c>
      <c r="D74" s="7">
        <f>'Estado de situacion financiera'!V74/'Estado de situacion financiera'!AX74</f>
        <v>1.6237047457025759</v>
      </c>
      <c r="E74" s="9">
        <f>'Estado de situacion financiera'!BI73/'Estado de situacion financiera'!AL73</f>
        <v>0.60157026750373177</v>
      </c>
      <c r="F74" s="7">
        <f>'Estado de resultado integral'!U74/'Estado de resultado integral'!W74</f>
        <v>9.1413906408447065</v>
      </c>
      <c r="G74" s="8">
        <f>'Estado de situacion financiera'!V74-'Estado de situacion financiera'!AX74</f>
        <v>29617029</v>
      </c>
      <c r="H74" s="9">
        <f>'Estado de resultado integral'!U74/'Estado de situacion financiera'!BR74</f>
        <v>0.82144724614578402</v>
      </c>
      <c r="I74" s="9">
        <f>'Estado de resultado integral'!U74/'Estado de situacion financiera'!AL74</f>
        <v>0.38003099239814159</v>
      </c>
    </row>
    <row r="75" spans="2:9" x14ac:dyDescent="0.35">
      <c r="B75" s="6">
        <v>800186250</v>
      </c>
      <c r="C75" s="6" t="s">
        <v>327</v>
      </c>
      <c r="D75" s="7">
        <f>'Estado de situacion financiera'!V75/'Estado de situacion financiera'!AX75</f>
        <v>1.1354035366258908</v>
      </c>
      <c r="E75" s="9">
        <f>'Estado de situacion financiera'!BI74/'Estado de situacion financiera'!AL74</f>
        <v>0.53736409223934911</v>
      </c>
      <c r="F75" s="7">
        <f>'Estado de resultado integral'!U75/'Estado de resultado integral'!W75</f>
        <v>0.44262425602615063</v>
      </c>
      <c r="G75" s="8">
        <f>'Estado de situacion financiera'!V75-'Estado de situacion financiera'!AX75</f>
        <v>3813906</v>
      </c>
      <c r="H75" s="9">
        <f>'Estado de resultado integral'!U75/'Estado de situacion financiera'!BR75</f>
        <v>4.2547006870981979E-2</v>
      </c>
      <c r="I75" s="9">
        <f>'Estado de resultado integral'!U75/'Estado de situacion financiera'!AL75</f>
        <v>7.6405718105020358E-3</v>
      </c>
    </row>
    <row r="76" spans="2:9" x14ac:dyDescent="0.35">
      <c r="B76" s="6">
        <v>800192570</v>
      </c>
      <c r="C76" s="6" t="s">
        <v>331</v>
      </c>
      <c r="D76" s="7">
        <f>'Estado de situacion financiera'!V76/'Estado de situacion financiera'!AX76</f>
        <v>4.5098659491560857</v>
      </c>
      <c r="E76" s="9">
        <f>'Estado de situacion financiera'!BI75/'Estado de situacion financiera'!AL75</f>
        <v>0.82042046262687685</v>
      </c>
      <c r="F76" s="7">
        <f>'Estado de resultado integral'!U76/'Estado de resultado integral'!W76</f>
        <v>10.070467463171326</v>
      </c>
      <c r="G76" s="8">
        <f>'Estado de situacion financiera'!V76-'Estado de situacion financiera'!AX76</f>
        <v>3274196</v>
      </c>
      <c r="H76" s="9">
        <f>'Estado de resultado integral'!U76/'Estado de situacion financiera'!BR76</f>
        <v>7.1040417777472289E-2</v>
      </c>
      <c r="I76" s="9">
        <f>'Estado de resultado integral'!U76/'Estado de situacion financiera'!AL76</f>
        <v>2.7482293637865245E-2</v>
      </c>
    </row>
    <row r="77" spans="2:9" x14ac:dyDescent="0.35">
      <c r="B77" s="6">
        <v>800192783</v>
      </c>
      <c r="C77" s="6" t="s">
        <v>333</v>
      </c>
      <c r="D77" s="7">
        <f>'Estado de situacion financiera'!V77/'Estado de situacion financiera'!AX77</f>
        <v>2.4605822817923526</v>
      </c>
      <c r="E77" s="9">
        <f>'Estado de situacion financiera'!BI76/'Estado de situacion financiera'!AL76</f>
        <v>0.61314566414923044</v>
      </c>
      <c r="F77" s="7">
        <f>'Estado de resultado integral'!U77/'Estado de resultado integral'!W77</f>
        <v>-0.9179928645249541</v>
      </c>
      <c r="G77" s="8">
        <f>'Estado de situacion financiera'!V77-'Estado de situacion financiera'!AX77</f>
        <v>37051137</v>
      </c>
      <c r="H77" s="9">
        <f>'Estado de resultado integral'!U77/'Estado de situacion financiera'!BR77</f>
        <v>0.13166737863133957</v>
      </c>
      <c r="I77" s="9">
        <f>'Estado de resultado integral'!U77/'Estado de situacion financiera'!AL77</f>
        <v>-1.6493072063189715E-2</v>
      </c>
    </row>
    <row r="78" spans="2:9" x14ac:dyDescent="0.35">
      <c r="B78" s="6">
        <v>800193071</v>
      </c>
      <c r="C78" s="6" t="s">
        <v>335</v>
      </c>
      <c r="D78" s="7">
        <f>'Estado de situacion financiera'!V78/'Estado de situacion financiera'!AX78</f>
        <v>1.6095850379894798</v>
      </c>
      <c r="E78" s="9">
        <f>'Estado de situacion financiera'!BI77/'Estado de situacion financiera'!AL77</f>
        <v>1.1252631611157786</v>
      </c>
      <c r="F78" s="7"/>
      <c r="G78" s="8">
        <f>'Estado de situacion financiera'!V78-'Estado de situacion financiera'!AX78</f>
        <v>911582</v>
      </c>
      <c r="H78" s="9">
        <f>'Estado de resultado integral'!U78/'Estado de situacion financiera'!BR78</f>
        <v>-2.166302872605437E-2</v>
      </c>
      <c r="I78" s="9">
        <f>'Estado de resultado integral'!U78/'Estado de situacion financiera'!AL78</f>
        <v>-1.579105732908942E-2</v>
      </c>
    </row>
    <row r="79" spans="2:9" x14ac:dyDescent="0.35">
      <c r="B79" s="6">
        <v>800193524</v>
      </c>
      <c r="C79" s="6" t="s">
        <v>339</v>
      </c>
      <c r="D79" s="7">
        <f>'Estado de situacion financiera'!V79/'Estado de situacion financiera'!AX79</f>
        <v>59.415602422827121</v>
      </c>
      <c r="E79" s="9">
        <f>'Estado de situacion financiera'!BI78/'Estado de situacion financiera'!AL78</f>
        <v>0.27105957672034398</v>
      </c>
      <c r="F79" s="7">
        <f>'Estado de resultado integral'!U79/'Estado de resultado integral'!W79</f>
        <v>2.8819600539464387</v>
      </c>
      <c r="G79" s="8">
        <f>'Estado de situacion financiera'!V79-'Estado de situacion financiera'!AX79</f>
        <v>1600938</v>
      </c>
      <c r="H79" s="9">
        <f>'Estado de resultado integral'!U79/'Estado de situacion financiera'!BR79</f>
        <v>3.329865573605055E-2</v>
      </c>
      <c r="I79" s="9">
        <f>'Estado de resultado integral'!U79/'Estado de situacion financiera'!AL79</f>
        <v>2.453448715130958E-2</v>
      </c>
    </row>
    <row r="80" spans="2:9" x14ac:dyDescent="0.35">
      <c r="B80" s="6">
        <v>800195564</v>
      </c>
      <c r="C80" s="6" t="s">
        <v>342</v>
      </c>
      <c r="D80" s="7">
        <f>'Estado de situacion financiera'!V80/'Estado de situacion financiera'!AX80</f>
        <v>2.3568160186421023</v>
      </c>
      <c r="E80" s="9">
        <f>'Estado de situacion financiera'!BI79/'Estado de situacion financiera'!AL79</f>
        <v>0.26319887067550618</v>
      </c>
      <c r="F80" s="7">
        <f>'Estado de resultado integral'!U80/'Estado de resultado integral'!W80</f>
        <v>3.2927271251994701</v>
      </c>
      <c r="G80" s="8">
        <f>'Estado de situacion financiera'!V80-'Estado de situacion financiera'!AX80</f>
        <v>1984338</v>
      </c>
      <c r="H80" s="9">
        <f>'Estado de resultado integral'!U80/'Estado de situacion financiera'!BR80</f>
        <v>0.16702016446565127</v>
      </c>
      <c r="I80" s="9">
        <f>'Estado de resultado integral'!U80/'Estado de situacion financiera'!AL80</f>
        <v>8.9389016213210423E-2</v>
      </c>
    </row>
    <row r="81" spans="2:9" x14ac:dyDescent="0.35">
      <c r="B81" s="6">
        <v>800196467</v>
      </c>
      <c r="C81" s="6" t="s">
        <v>344</v>
      </c>
      <c r="D81" s="7">
        <f>'Estado de situacion financiera'!V81/'Estado de situacion financiera'!AX81</f>
        <v>3.3030355140659768</v>
      </c>
      <c r="E81" s="9">
        <f>'Estado de situacion financiera'!BI80/'Estado de situacion financiera'!AL80</f>
        <v>0.46480105262024318</v>
      </c>
      <c r="F81" s="7">
        <f>'Estado de resultado integral'!U81/'Estado de resultado integral'!W81</f>
        <v>10.569056845958261</v>
      </c>
      <c r="G81" s="8">
        <f>'Estado de situacion financiera'!V81-'Estado de situacion financiera'!AX81</f>
        <v>15294270</v>
      </c>
      <c r="H81" s="9">
        <f>'Estado de resultado integral'!U81/'Estado de situacion financiera'!BR81</f>
        <v>0.22238785809873984</v>
      </c>
      <c r="I81" s="9">
        <f>'Estado de resultado integral'!U81/'Estado de situacion financiera'!AL81</f>
        <v>0.15602902098006713</v>
      </c>
    </row>
    <row r="82" spans="2:9" x14ac:dyDescent="0.35">
      <c r="B82" s="6">
        <v>800196832</v>
      </c>
      <c r="C82" s="6" t="s">
        <v>346</v>
      </c>
      <c r="D82" s="7">
        <f>'Estado de situacion financiera'!V82/'Estado de situacion financiera'!AX82</f>
        <v>4.8984494640122511</v>
      </c>
      <c r="E82" s="9">
        <f>'Estado de situacion financiera'!BI81/'Estado de situacion financiera'!AL81</f>
        <v>0.29839235687592941</v>
      </c>
      <c r="F82" s="7"/>
      <c r="G82" s="8">
        <f>'Estado de situacion financiera'!V82-'Estado de situacion financiera'!AX82</f>
        <v>162924</v>
      </c>
      <c r="H82" s="9">
        <f>'Estado de resultado integral'!U82/'Estado de situacion financiera'!BR82</f>
        <v>2.2972030218060624E-3</v>
      </c>
      <c r="I82" s="9">
        <f>'Estado de resultado integral'!U82/'Estado de situacion financiera'!AL82</f>
        <v>1.8576986523454841E-3</v>
      </c>
    </row>
    <row r="83" spans="2:9" x14ac:dyDescent="0.35">
      <c r="B83" s="6">
        <v>800198573</v>
      </c>
      <c r="C83" s="6" t="s">
        <v>348</v>
      </c>
      <c r="D83" s="7">
        <f>'Estado de situacion financiera'!V83/'Estado de situacion financiera'!AX83</f>
        <v>19.325405072731908</v>
      </c>
      <c r="E83" s="9">
        <f>'Estado de situacion financiera'!BI82/'Estado de situacion financiera'!AL82</f>
        <v>0.19132151807594244</v>
      </c>
      <c r="F83" s="7">
        <f>'Estado de resultado integral'!U83/'Estado de resultado integral'!W83</f>
        <v>3.7208924375982617</v>
      </c>
      <c r="G83" s="8">
        <f>'Estado de situacion financiera'!V83-'Estado de situacion financiera'!AX83</f>
        <v>19116073</v>
      </c>
      <c r="H83" s="9">
        <f>'Estado de resultado integral'!U83/'Estado de situacion financiera'!BR83</f>
        <v>3.6589477685014964E-2</v>
      </c>
      <c r="I83" s="9">
        <f>'Estado de resultado integral'!U83/'Estado de situacion financiera'!AL83</f>
        <v>1.8920063683068183E-2</v>
      </c>
    </row>
    <row r="84" spans="2:9" x14ac:dyDescent="0.35">
      <c r="B84" s="6">
        <v>800199185</v>
      </c>
      <c r="C84" s="6" t="s">
        <v>350</v>
      </c>
      <c r="D84" s="7">
        <f>'Estado de situacion financiera'!V84/'Estado de situacion financiera'!AX84</f>
        <v>1.6167858782464859</v>
      </c>
      <c r="E84" s="9">
        <f>'Estado de situacion financiera'!BI83/'Estado de situacion financiera'!AL83</f>
        <v>0.48290970847018133</v>
      </c>
      <c r="F84" s="7"/>
      <c r="G84" s="8">
        <f>'Estado de situacion financiera'!V84-'Estado de situacion financiera'!AX84</f>
        <v>175998</v>
      </c>
      <c r="H84" s="9">
        <f>'Estado de resultado integral'!U84/'Estado de situacion financiera'!BR84</f>
        <v>6.595215820079614E-2</v>
      </c>
      <c r="I84" s="9">
        <f>'Estado de resultado integral'!U84/'Estado de situacion financiera'!AL84</f>
        <v>2.2029886871069784E-2</v>
      </c>
    </row>
    <row r="85" spans="2:9" x14ac:dyDescent="0.35">
      <c r="B85" s="6">
        <v>800200439</v>
      </c>
      <c r="C85" s="6" t="s">
        <v>352</v>
      </c>
      <c r="D85" s="7">
        <f>'Estado de situacion financiera'!V85/'Estado de situacion financiera'!AX85</f>
        <v>1.7495858210580566</v>
      </c>
      <c r="E85" s="9">
        <f>'Estado de situacion financiera'!BI84/'Estado de situacion financiera'!AL84</f>
        <v>0.66597170627838753</v>
      </c>
      <c r="F85" s="7">
        <f>'Estado de resultado integral'!U85/'Estado de resultado integral'!W85</f>
        <v>3.6534939807599289</v>
      </c>
      <c r="G85" s="8">
        <f>'Estado de situacion financiera'!V85-'Estado de situacion financiera'!AX85</f>
        <v>1531553</v>
      </c>
      <c r="H85" s="9">
        <f>'Estado de resultado integral'!U85/'Estado de situacion financiera'!BR85</f>
        <v>0.71453891507497247</v>
      </c>
      <c r="I85" s="9">
        <f>'Estado de resultado integral'!U85/'Estado de situacion financiera'!AL85</f>
        <v>0.24224785656251782</v>
      </c>
    </row>
    <row r="86" spans="2:9" x14ac:dyDescent="0.35">
      <c r="B86" s="6">
        <v>800203342</v>
      </c>
      <c r="C86" s="6" t="s">
        <v>354</v>
      </c>
      <c r="D86" s="7">
        <f>'Estado de situacion financiera'!V86/'Estado de situacion financiera'!AX86</f>
        <v>4.1016847021936211</v>
      </c>
      <c r="E86" s="9">
        <f>'Estado de situacion financiera'!BI85/'Estado de situacion financiera'!AL85</f>
        <v>0.66097317941444778</v>
      </c>
      <c r="F86" s="7">
        <f>'Estado de resultado integral'!U86/'Estado de resultado integral'!W86</f>
        <v>14.138201994516377</v>
      </c>
      <c r="G86" s="8">
        <f>'Estado de situacion financiera'!V86-'Estado de situacion financiera'!AX86</f>
        <v>8452066</v>
      </c>
      <c r="H86" s="9">
        <f>'Estado de resultado integral'!U86/'Estado de situacion financiera'!BR86</f>
        <v>0.44036692922464843</v>
      </c>
      <c r="I86" s="9">
        <f>'Estado de resultado integral'!U86/'Estado de situacion financiera'!AL86</f>
        <v>0.27803269615173704</v>
      </c>
    </row>
    <row r="87" spans="2:9" x14ac:dyDescent="0.35">
      <c r="B87" s="6">
        <v>800205166</v>
      </c>
      <c r="C87" s="6" t="s">
        <v>355</v>
      </c>
      <c r="D87" s="7">
        <f>'Estado de situacion financiera'!V87/'Estado de situacion financiera'!AX87</f>
        <v>1.666821467629708</v>
      </c>
      <c r="E87" s="9">
        <f>'Estado de situacion financiera'!BI86/'Estado de situacion financiera'!AL86</f>
        <v>0.36863402380994498</v>
      </c>
      <c r="F87" s="7">
        <f>'Estado de resultado integral'!U87/'Estado de resultado integral'!W87</f>
        <v>2.2694076542282384</v>
      </c>
      <c r="G87" s="8">
        <f>'Estado de situacion financiera'!V87-'Estado de situacion financiera'!AX87</f>
        <v>13613469</v>
      </c>
      <c r="H87" s="9">
        <f>'Estado de resultado integral'!U87/'Estado de situacion financiera'!BR87</f>
        <v>0.2122163778615076</v>
      </c>
      <c r="I87" s="9">
        <f>'Estado de resultado integral'!U87/'Estado de situacion financiera'!AL87</f>
        <v>8.849751345157679E-2</v>
      </c>
    </row>
    <row r="88" spans="2:9" x14ac:dyDescent="0.35">
      <c r="B88" s="6">
        <v>800206723</v>
      </c>
      <c r="C88" s="6" t="s">
        <v>357</v>
      </c>
      <c r="D88" s="7">
        <f>'Estado de situacion financiera'!V88/'Estado de situacion financiera'!AX88</f>
        <v>3.376285001335138</v>
      </c>
      <c r="E88" s="9">
        <f>'Estado de situacion financiera'!BI87/'Estado de situacion financiera'!AL87</f>
        <v>0.58298452577807036</v>
      </c>
      <c r="F88" s="7">
        <f>'Estado de resultado integral'!U88/'Estado de resultado integral'!W88</f>
        <v>2.3980780054746802</v>
      </c>
      <c r="G88" s="8">
        <f>'Estado de situacion financiera'!V88-'Estado de situacion financiera'!AX88</f>
        <v>6451792</v>
      </c>
      <c r="H88" s="9">
        <f>'Estado de resultado integral'!U88/'Estado de situacion financiera'!BR88</f>
        <v>0.22548929394098968</v>
      </c>
      <c r="I88" s="9">
        <f>'Estado de resultado integral'!U88/'Estado de situacion financiera'!AL88</f>
        <v>0.13039042497472164</v>
      </c>
    </row>
    <row r="89" spans="2:9" x14ac:dyDescent="0.35">
      <c r="B89" s="6">
        <v>800207312</v>
      </c>
      <c r="C89" s="6" t="s">
        <v>359</v>
      </c>
      <c r="D89" s="7">
        <f>'Estado de situacion financiera'!V89/'Estado de situacion financiera'!AX89</f>
        <v>1.0807341006136357</v>
      </c>
      <c r="E89" s="9">
        <f>'Estado de situacion financiera'!BI88/'Estado de situacion financiera'!AL88</f>
        <v>0.42174449750663245</v>
      </c>
      <c r="F89" s="7"/>
      <c r="G89" s="8">
        <f>'Estado de situacion financiera'!V89-'Estado de situacion financiera'!AX89</f>
        <v>8565</v>
      </c>
      <c r="H89" s="9">
        <f>'Estado de resultado integral'!U89/'Estado de situacion financiera'!BR89</f>
        <v>-2.983420899007589</v>
      </c>
      <c r="I89" s="9">
        <f>'Estado de resultado integral'!U89/'Estado de situacion financiera'!AL89</f>
        <v>-0.22287054965374081</v>
      </c>
    </row>
    <row r="90" spans="2:9" x14ac:dyDescent="0.35">
      <c r="B90" s="6">
        <v>800207622</v>
      </c>
      <c r="C90" s="6" t="s">
        <v>361</v>
      </c>
      <c r="D90" s="7">
        <f>'Estado de situacion financiera'!V90/'Estado de situacion financiera'!AX90</f>
        <v>106.04461313090958</v>
      </c>
      <c r="E90" s="9">
        <f>'Estado de situacion financiera'!BI89/'Estado de situacion financiera'!AL89</f>
        <v>0.92529698048040188</v>
      </c>
      <c r="F90" s="7">
        <f>'Estado de resultado integral'!U90/'Estado de resultado integral'!W90</f>
        <v>6.4776119402985071</v>
      </c>
      <c r="G90" s="8">
        <f>'Estado de situacion financiera'!V90-'Estado de situacion financiera'!AX90</f>
        <v>788780</v>
      </c>
      <c r="H90" s="9">
        <f>'Estado de resultado integral'!U90/'Estado de situacion financiera'!BR90</f>
        <v>3.360258910271796E-3</v>
      </c>
      <c r="I90" s="9">
        <f>'Estado de resultado integral'!U90/'Estado de situacion financiera'!AL90</f>
        <v>3.3325800839397722E-3</v>
      </c>
    </row>
    <row r="91" spans="2:9" x14ac:dyDescent="0.35">
      <c r="B91" s="6">
        <v>800208210</v>
      </c>
      <c r="C91" s="6" t="s">
        <v>363</v>
      </c>
      <c r="D91" s="7">
        <f>'Estado de situacion financiera'!V91/'Estado de situacion financiera'!AX91</f>
        <v>7.1742231581407996</v>
      </c>
      <c r="E91" s="9">
        <f>'Estado de situacion financiera'!BI90/'Estado de situacion financiera'!AL90</f>
        <v>8.2371112081315832E-3</v>
      </c>
      <c r="F91" s="7">
        <f>'Estado de resultado integral'!U91/'Estado de resultado integral'!W91</f>
        <v>13.123548316412242</v>
      </c>
      <c r="G91" s="8">
        <f>'Estado de situacion financiera'!V91-'Estado de situacion financiera'!AX91</f>
        <v>37400400</v>
      </c>
      <c r="H91" s="9">
        <f>'Estado de resultado integral'!U91/'Estado de situacion financiera'!BR91</f>
        <v>0.13791821266905568</v>
      </c>
      <c r="I91" s="9">
        <f>'Estado de resultado integral'!U91/'Estado de situacion financiera'!AL91</f>
        <v>8.7572802426315169E-2</v>
      </c>
    </row>
    <row r="92" spans="2:9" x14ac:dyDescent="0.35">
      <c r="B92" s="6">
        <v>800209530</v>
      </c>
      <c r="C92" s="6" t="s">
        <v>365</v>
      </c>
      <c r="D92" s="7">
        <f>'Estado de situacion financiera'!V92/'Estado de situacion financiera'!AX92</f>
        <v>5.655300581873882</v>
      </c>
      <c r="E92" s="9">
        <f>'Estado de situacion financiera'!BI91/'Estado de situacion financiera'!AL91</f>
        <v>0.3650381575314337</v>
      </c>
      <c r="F92" s="7">
        <f>'Estado de resultado integral'!U92/'Estado de resultado integral'!W92</f>
        <v>4.0316681638870442</v>
      </c>
      <c r="G92" s="8">
        <f>'Estado de situacion financiera'!V92-'Estado de situacion financiera'!AX92</f>
        <v>36622435</v>
      </c>
      <c r="H92" s="9">
        <f>'Estado de resultado integral'!U92/'Estado de situacion financiera'!BR92</f>
        <v>0.15566269914995573</v>
      </c>
      <c r="I92" s="9">
        <f>'Estado de resultado integral'!U92/'Estado de situacion financiera'!AL92</f>
        <v>9.1440057032076485E-2</v>
      </c>
    </row>
    <row r="93" spans="2:9" x14ac:dyDescent="0.35">
      <c r="B93" s="6">
        <v>800210073</v>
      </c>
      <c r="C93" s="6" t="s">
        <v>367</v>
      </c>
      <c r="D93" s="7">
        <f>'Estado de situacion financiera'!V93/'Estado de situacion financiera'!AX93</f>
        <v>4.2758798048478832</v>
      </c>
      <c r="E93" s="9">
        <f>'Estado de situacion financiera'!BI92/'Estado de situacion financiera'!AL92</f>
        <v>0.41257566821458719</v>
      </c>
      <c r="F93" s="7">
        <f>'Estado de resultado integral'!U93/'Estado de resultado integral'!W93</f>
        <v>4.848581237859635E-3</v>
      </c>
      <c r="G93" s="8">
        <f>'Estado de situacion financiera'!V93-'Estado de situacion financiera'!AX93</f>
        <v>5509260</v>
      </c>
      <c r="H93" s="9">
        <f>'Estado de resultado integral'!U93/'Estado de situacion financiera'!BR93</f>
        <v>4.2621268854912036E-3</v>
      </c>
      <c r="I93" s="9">
        <f>'Estado de resultado integral'!U93/'Estado de situacion financiera'!AL93</f>
        <v>1.7596797957300963E-3</v>
      </c>
    </row>
    <row r="94" spans="2:9" x14ac:dyDescent="0.35">
      <c r="B94" s="6">
        <v>800215694</v>
      </c>
      <c r="C94" s="6" t="s">
        <v>371</v>
      </c>
      <c r="D94" s="7">
        <f>'Estado de situacion financiera'!V94/'Estado de situacion financiera'!AX94</f>
        <v>3.9770982944161664</v>
      </c>
      <c r="E94" s="9">
        <f>'Estado de situacion financiera'!BI93/'Estado de situacion financiera'!AL93</f>
        <v>0.5871357556903668</v>
      </c>
      <c r="F94" s="7">
        <f>'Estado de resultado integral'!U94/'Estado de resultado integral'!W94</f>
        <v>12.03831957638997</v>
      </c>
      <c r="G94" s="8">
        <f>'Estado de situacion financiera'!V94-'Estado de situacion financiera'!AX94</f>
        <v>5475113</v>
      </c>
      <c r="H94" s="9">
        <f>'Estado de resultado integral'!U94/'Estado de situacion financiera'!BR94</f>
        <v>0.39488491087789779</v>
      </c>
      <c r="I94" s="9">
        <f>'Estado de resultado integral'!U94/'Estado de situacion financiera'!AL94</f>
        <v>0.18468757981727177</v>
      </c>
    </row>
    <row r="95" spans="2:9" x14ac:dyDescent="0.35">
      <c r="B95" s="6">
        <v>800216899</v>
      </c>
      <c r="C95" s="6" t="s">
        <v>373</v>
      </c>
      <c r="D95" s="7">
        <f>'Estado de situacion financiera'!V95/'Estado de situacion financiera'!AX95</f>
        <v>8.7905010665621877</v>
      </c>
      <c r="E95" s="9">
        <f>'Estado de situacion financiera'!BI94/'Estado de situacion financiera'!AL94</f>
        <v>0.53230023551247074</v>
      </c>
      <c r="F95" s="7"/>
      <c r="G95" s="8">
        <f>'Estado de situacion financiera'!V95-'Estado de situacion financiera'!AX95</f>
        <v>894778</v>
      </c>
      <c r="H95" s="9">
        <f>'Estado de resultado integral'!U95/'Estado de situacion financiera'!BR95</f>
        <v>0</v>
      </c>
      <c r="I95" s="9">
        <f>'Estado de resultado integral'!U95/'Estado de situacion financiera'!AL95</f>
        <v>0</v>
      </c>
    </row>
    <row r="96" spans="2:9" x14ac:dyDescent="0.35">
      <c r="B96" s="6">
        <v>800217690</v>
      </c>
      <c r="C96" s="6" t="s">
        <v>375</v>
      </c>
      <c r="D96" s="7">
        <f>'Estado de situacion financiera'!V96/'Estado de situacion financiera'!AX96</f>
        <v>11.094667217858619</v>
      </c>
      <c r="E96" s="9">
        <f>'Estado de situacion financiera'!BI95/'Estado de situacion financiera'!AL95</f>
        <v>0.67116855864378278</v>
      </c>
      <c r="F96" s="7"/>
      <c r="G96" s="8">
        <f>'Estado de situacion financiera'!V96-'Estado de situacion financiera'!AX96</f>
        <v>24419</v>
      </c>
      <c r="H96" s="9">
        <f>'Estado de resultado integral'!U96/'Estado de situacion financiera'!BR96</f>
        <v>-1.6120348460057622E-3</v>
      </c>
      <c r="I96" s="9">
        <f>'Estado de resultado integral'!U96/'Estado de situacion financiera'!AL96</f>
        <v>1.1085905836626475E-2</v>
      </c>
    </row>
    <row r="97" spans="2:9" x14ac:dyDescent="0.35">
      <c r="B97" s="6">
        <v>800219705</v>
      </c>
      <c r="C97" s="6" t="s">
        <v>377</v>
      </c>
      <c r="D97" s="7">
        <f>'Estado de situacion financiera'!V97/'Estado de situacion financiera'!AX97</f>
        <v>6.0211675984917434</v>
      </c>
      <c r="E97" s="9">
        <f>'Estado de situacion financiera'!BI96/'Estado de situacion financiera'!AL96</f>
        <v>7.8769641450956875</v>
      </c>
      <c r="F97" s="7"/>
      <c r="G97" s="8">
        <f>'Estado de situacion financiera'!V97-'Estado de situacion financiera'!AX97</f>
        <v>2896335</v>
      </c>
      <c r="H97" s="9">
        <f>'Estado de resultado integral'!U97/'Estado de situacion financiera'!BR97</f>
        <v>7.7463271819308774E-2</v>
      </c>
      <c r="I97" s="9">
        <f>'Estado de resultado integral'!U97/'Estado de situacion financiera'!AL97</f>
        <v>5.0650525030496954E-2</v>
      </c>
    </row>
    <row r="98" spans="2:9" x14ac:dyDescent="0.35">
      <c r="B98" s="6">
        <v>800224899</v>
      </c>
      <c r="C98" s="6" t="s">
        <v>380</v>
      </c>
      <c r="D98" s="7">
        <f>'Estado de situacion financiera'!V98/'Estado de situacion financiera'!AX98</f>
        <v>2.4791480530217078</v>
      </c>
      <c r="E98" s="9">
        <f>'Estado de situacion financiera'!BI97/'Estado de situacion financiera'!AL97</f>
        <v>0.34613496382331199</v>
      </c>
      <c r="F98" s="7">
        <f>'Estado de resultado integral'!U98/'Estado de resultado integral'!W98</f>
        <v>1.4194249338168909</v>
      </c>
      <c r="G98" s="8">
        <f>'Estado de situacion financiera'!V98-'Estado de situacion financiera'!AX98</f>
        <v>687048</v>
      </c>
      <c r="H98" s="9">
        <f>'Estado de resultado integral'!U98/'Estado de situacion financiera'!BR98</f>
        <v>0.39023548838334438</v>
      </c>
      <c r="I98" s="9">
        <f>'Estado de resultado integral'!U98/'Estado de situacion financiera'!AL98</f>
        <v>0.26216173630782341</v>
      </c>
    </row>
    <row r="99" spans="2:9" x14ac:dyDescent="0.35">
      <c r="B99" s="6">
        <v>800226646</v>
      </c>
      <c r="C99" s="6" t="s">
        <v>382</v>
      </c>
      <c r="D99" s="7">
        <f>'Estado de situacion financiera'!V99/'Estado de situacion financiera'!AX99</f>
        <v>0.2245205464526521</v>
      </c>
      <c r="E99" s="9">
        <f>'Estado de situacion financiera'!BI98/'Estado de situacion financiera'!AL98</f>
        <v>0.32819606593470263</v>
      </c>
      <c r="F99" s="7"/>
      <c r="G99" s="8">
        <f>'Estado de situacion financiera'!V99-'Estado de situacion financiera'!AX99</f>
        <v>-6832644</v>
      </c>
      <c r="H99" s="9">
        <f>'Estado de resultado integral'!U99/'Estado de situacion financiera'!BR99</f>
        <v>1.1391855544711225</v>
      </c>
      <c r="I99" s="9">
        <f>'Estado de resultado integral'!U99/'Estado de situacion financiera'!AL99</f>
        <v>-2.3098055210885073</v>
      </c>
    </row>
    <row r="100" spans="2:9" x14ac:dyDescent="0.35">
      <c r="B100" s="6">
        <v>800226833</v>
      </c>
      <c r="C100" s="6" t="s">
        <v>384</v>
      </c>
      <c r="D100" s="7">
        <f>'Estado de situacion financiera'!V100/'Estado de situacion financiera'!AX100</f>
        <v>2.5479475507849849</v>
      </c>
      <c r="E100" s="9">
        <f>'Estado de situacion financiera'!BI99/'Estado de situacion financiera'!AL99</f>
        <v>3.0275937594388265</v>
      </c>
      <c r="F100" s="7">
        <f>'Estado de resultado integral'!U100/'Estado de resultado integral'!W100</f>
        <v>4.5972541829084133</v>
      </c>
      <c r="G100" s="8">
        <f>'Estado de situacion financiera'!V100-'Estado de situacion financiera'!AX100</f>
        <v>73849861</v>
      </c>
      <c r="H100" s="9">
        <f>'Estado de resultado integral'!U100/'Estado de situacion financiera'!BR100</f>
        <v>7.3041251060561543E-2</v>
      </c>
      <c r="I100" s="9">
        <f>'Estado de resultado integral'!U100/'Estado de situacion financiera'!AL100</f>
        <v>4.6070905582472871E-2</v>
      </c>
    </row>
    <row r="101" spans="2:9" x14ac:dyDescent="0.35">
      <c r="B101" s="6">
        <v>800228872</v>
      </c>
      <c r="C101" s="6" t="s">
        <v>386</v>
      </c>
      <c r="D101" s="7">
        <f>'Estado de situacion financiera'!V101/'Estado de situacion financiera'!AX101</f>
        <v>2.2025830292664681</v>
      </c>
      <c r="E101" s="9">
        <f>'Estado de situacion financiera'!BI100/'Estado de situacion financiera'!AL100</f>
        <v>0.36924813152127467</v>
      </c>
      <c r="F101" s="7">
        <f>'Estado de resultado integral'!U101/'Estado de resultado integral'!W101</f>
        <v>8.6165985359825079</v>
      </c>
      <c r="G101" s="8">
        <f>'Estado de situacion financiera'!V101-'Estado de situacion financiera'!AX101</f>
        <v>4649097</v>
      </c>
      <c r="H101" s="9">
        <f>'Estado de resultado integral'!U101/'Estado de situacion financiera'!BR101</f>
        <v>0.1984836110952575</v>
      </c>
      <c r="I101" s="9">
        <f>'Estado de resultado integral'!U101/'Estado de situacion financiera'!AL101</f>
        <v>0.10681379420876803</v>
      </c>
    </row>
    <row r="102" spans="2:9" x14ac:dyDescent="0.35">
      <c r="B102" s="6">
        <v>800229583</v>
      </c>
      <c r="C102" s="6" t="s">
        <v>388</v>
      </c>
      <c r="D102" s="7">
        <f>'Estado de situacion financiera'!V102/'Estado de situacion financiera'!AX102</f>
        <v>3.2768835951751929</v>
      </c>
      <c r="E102" s="9">
        <f>'Estado de situacion financiera'!BI101/'Estado de situacion financiera'!AL101</f>
        <v>0.46185081166472086</v>
      </c>
      <c r="F102" s="7"/>
      <c r="G102" s="8">
        <f>'Estado de situacion financiera'!V102-'Estado de situacion financiera'!AX102</f>
        <v>1325506</v>
      </c>
      <c r="H102" s="9">
        <f>'Estado de resultado integral'!U102/'Estado de situacion financiera'!BR102</f>
        <v>8.9462933960330338E-2</v>
      </c>
      <c r="I102" s="9">
        <f>'Estado de resultado integral'!U102/'Estado de situacion financiera'!AL102</f>
        <v>5.7881786310377506E-2</v>
      </c>
    </row>
    <row r="103" spans="2:9" x14ac:dyDescent="0.35">
      <c r="B103" s="6">
        <v>800231645</v>
      </c>
      <c r="C103" s="6" t="s">
        <v>390</v>
      </c>
      <c r="D103" s="7">
        <f>'Estado de situacion financiera'!V103/'Estado de situacion financiera'!AX103</f>
        <v>5.0071698496398751</v>
      </c>
      <c r="E103" s="9">
        <f>'Estado de situacion financiera'!BI102/'Estado de situacion financiera'!AL102</f>
        <v>0.35300818173430959</v>
      </c>
      <c r="F103" s="7">
        <f>'Estado de resultado integral'!U103/'Estado de resultado integral'!W103</f>
        <v>3.7107655768731211</v>
      </c>
      <c r="G103" s="8">
        <f>'Estado de situacion financiera'!V103-'Estado de situacion financiera'!AX103</f>
        <v>1104929</v>
      </c>
      <c r="H103" s="9">
        <f>'Estado de resultado integral'!U103/'Estado de situacion financiera'!BR103</f>
        <v>7.3831345797304548E-2</v>
      </c>
      <c r="I103" s="9">
        <f>'Estado de resultado integral'!U103/'Estado de situacion financiera'!AL103</f>
        <v>5.3982384491010046E-2</v>
      </c>
    </row>
    <row r="104" spans="2:9" x14ac:dyDescent="0.35">
      <c r="B104" s="6">
        <v>800233401</v>
      </c>
      <c r="C104" s="6" t="s">
        <v>392</v>
      </c>
      <c r="D104" s="7">
        <f>'Estado de situacion financiera'!V104/'Estado de situacion financiera'!AX104</f>
        <v>10.403170891168779</v>
      </c>
      <c r="E104" s="9">
        <f>'Estado de situacion financiera'!BI103/'Estado de situacion financiera'!AL103</f>
        <v>0.26884192739473478</v>
      </c>
      <c r="F104" s="7">
        <f>'Estado de resultado integral'!U104/'Estado de resultado integral'!W104</f>
        <v>2.9957706057096822</v>
      </c>
      <c r="G104" s="8">
        <f>'Estado de situacion financiera'!V104-'Estado de situacion financiera'!AX104</f>
        <v>7478906</v>
      </c>
      <c r="H104" s="9">
        <f>'Estado de resultado integral'!U104/'Estado de situacion financiera'!BR104</f>
        <v>0.12760170062207768</v>
      </c>
      <c r="I104" s="9">
        <f>'Estado de resultado integral'!U104/'Estado de situacion financiera'!AL104</f>
        <v>9.4106670605564199E-2</v>
      </c>
    </row>
    <row r="105" spans="2:9" x14ac:dyDescent="0.35">
      <c r="B105" s="6">
        <v>800235946</v>
      </c>
      <c r="C105" s="6" t="s">
        <v>395</v>
      </c>
      <c r="D105" s="7"/>
      <c r="E105" s="9">
        <f>'Estado de situacion financiera'!BI104/'Estado de situacion financiera'!AL104</f>
        <v>0.26249673674582802</v>
      </c>
      <c r="F105" s="7"/>
      <c r="G105" s="8">
        <f>'Estado de situacion financiera'!V105-'Estado de situacion financiera'!AX105</f>
        <v>1576</v>
      </c>
      <c r="H105" s="9">
        <f>'Estado de resultado integral'!U105/'Estado de situacion financiera'!BR105</f>
        <v>2.6268801993411812E-4</v>
      </c>
      <c r="I105" s="9">
        <f>'Estado de resultado integral'!U105/'Estado de situacion financiera'!AL105</f>
        <v>2.6268801993411812E-4</v>
      </c>
    </row>
    <row r="106" spans="2:9" x14ac:dyDescent="0.35">
      <c r="B106" s="6">
        <v>800240100</v>
      </c>
      <c r="C106" s="6" t="s">
        <v>397</v>
      </c>
      <c r="D106" s="7">
        <f>'Estado de situacion financiera'!V106/'Estado de situacion financiera'!AX106</f>
        <v>3.6874498444490857</v>
      </c>
      <c r="E106" s="9">
        <f>'Estado de situacion financiera'!BI105/'Estado de situacion financiera'!AL105</f>
        <v>0</v>
      </c>
      <c r="F106" s="7"/>
      <c r="G106" s="8">
        <f>'Estado de situacion financiera'!V106-'Estado de situacion financiera'!AX106</f>
        <v>977877</v>
      </c>
      <c r="H106" s="9">
        <f>'Estado de resultado integral'!U106/'Estado de situacion financiera'!BR106</f>
        <v>2.3690627799627988E-2</v>
      </c>
      <c r="I106" s="9">
        <f>'Estado de resultado integral'!U106/'Estado de situacion financiera'!AL106</f>
        <v>1.7350037071471442E-2</v>
      </c>
    </row>
    <row r="107" spans="2:9" x14ac:dyDescent="0.35">
      <c r="B107" s="6">
        <v>800243589</v>
      </c>
      <c r="C107" s="6" t="s">
        <v>399</v>
      </c>
      <c r="D107" s="7">
        <f>'Estado de situacion financiera'!V107/'Estado de situacion financiera'!AX107</f>
        <v>2.2724327838371319</v>
      </c>
      <c r="E107" s="9">
        <f>'Estado de situacion financiera'!BI106/'Estado de situacion financiera'!AL106</f>
        <v>0.26764131291852516</v>
      </c>
      <c r="F107" s="7">
        <f>'Estado de resultado integral'!U107/'Estado de resultado integral'!W107</f>
        <v>1.4467852797217648</v>
      </c>
      <c r="G107" s="8">
        <f>'Estado de situacion financiera'!V107-'Estado de situacion financiera'!AX107</f>
        <v>3777573</v>
      </c>
      <c r="H107" s="9">
        <f>'Estado de resultado integral'!U107/'Estado de situacion financiera'!BR107</f>
        <v>0.53783616095229425</v>
      </c>
      <c r="I107" s="9">
        <f>'Estado de resultado integral'!U107/'Estado de situacion financiera'!AL107</f>
        <v>8.1284254642011097E-2</v>
      </c>
    </row>
    <row r="108" spans="2:9" x14ac:dyDescent="0.35">
      <c r="B108" s="6">
        <v>800246191</v>
      </c>
      <c r="C108" s="6" t="s">
        <v>401</v>
      </c>
      <c r="D108" s="7">
        <f>'Estado de situacion financiera'!V108/'Estado de situacion financiera'!AX108</f>
        <v>10.303869134098504</v>
      </c>
      <c r="E108" s="9">
        <f>'Estado de situacion financiera'!BI107/'Estado de situacion financiera'!AL107</f>
        <v>0.8488680000651333</v>
      </c>
      <c r="F108" s="7">
        <f>'Estado de resultado integral'!U108/'Estado de resultado integral'!W108</f>
        <v>26.580135440180587</v>
      </c>
      <c r="G108" s="8">
        <f>'Estado de situacion financiera'!V108-'Estado de situacion financiera'!AX108</f>
        <v>2049233</v>
      </c>
      <c r="H108" s="9">
        <f>'Estado de resultado integral'!U108/'Estado de situacion financiera'!BR108</f>
        <v>6.2703798439017119E-2</v>
      </c>
      <c r="I108" s="9">
        <f>'Estado de resultado integral'!U108/'Estado de situacion financiera'!AL108</f>
        <v>3.1024861167588704E-2</v>
      </c>
    </row>
    <row r="109" spans="2:9" x14ac:dyDescent="0.35">
      <c r="B109" s="6">
        <v>800247459</v>
      </c>
      <c r="C109" s="6" t="s">
        <v>403</v>
      </c>
      <c r="D109" s="7">
        <f>'Estado de situacion financiera'!V109/'Estado de situacion financiera'!AX109</f>
        <v>53.386047131640304</v>
      </c>
      <c r="E109" s="9">
        <f>'Estado de situacion financiera'!BI108/'Estado de situacion financiera'!AL108</f>
        <v>0.50521560192622006</v>
      </c>
      <c r="F109" s="7">
        <f>'Estado de resultado integral'!U109/'Estado de resultado integral'!W109</f>
        <v>1.7351067986185365</v>
      </c>
      <c r="G109" s="8">
        <f>'Estado de situacion financiera'!V109-'Estado de situacion financiera'!AX109</f>
        <v>20042273</v>
      </c>
      <c r="H109" s="9">
        <f>'Estado de resultado integral'!U109/'Estado de situacion financiera'!BR109</f>
        <v>5.1053275198361399E-2</v>
      </c>
      <c r="I109" s="9">
        <f>'Estado de resultado integral'!U109/'Estado de situacion financiera'!AL109</f>
        <v>3.8384039751035354E-2</v>
      </c>
    </row>
    <row r="110" spans="2:9" x14ac:dyDescent="0.35">
      <c r="B110" s="6">
        <v>800247622</v>
      </c>
      <c r="C110" s="6" t="s">
        <v>405</v>
      </c>
      <c r="D110" s="7">
        <f>'Estado de situacion financiera'!V110/'Estado de situacion financiera'!AX110</f>
        <v>15.155634883087465</v>
      </c>
      <c r="E110" s="9">
        <f>'Estado de situacion financiera'!BI109/'Estado de situacion financiera'!AL109</f>
        <v>0.24815715344610603</v>
      </c>
      <c r="F110" s="7">
        <f>'Estado de resultado integral'!U110/'Estado de resultado integral'!W110</f>
        <v>428.20801295022261</v>
      </c>
      <c r="G110" s="8">
        <f>'Estado de situacion financiera'!V110-'Estado de situacion financiera'!AX110</f>
        <v>2962194</v>
      </c>
      <c r="H110" s="9">
        <f>'Estado de resultado integral'!U110/'Estado de situacion financiera'!BR110</f>
        <v>0.98929227075385129</v>
      </c>
      <c r="I110" s="9">
        <f>'Estado de resultado integral'!U110/'Estado de situacion financiera'!AL110</f>
        <v>0.18016278811986924</v>
      </c>
    </row>
    <row r="111" spans="2:9" x14ac:dyDescent="0.35">
      <c r="B111" s="6">
        <v>800250918</v>
      </c>
      <c r="C111" s="6" t="s">
        <v>408</v>
      </c>
      <c r="D111" s="7">
        <f>'Estado de situacion financiera'!V111/'Estado de situacion financiera'!AX111</f>
        <v>5.2191897215616558</v>
      </c>
      <c r="E111" s="9">
        <f>'Estado de situacion financiera'!BI110/'Estado de situacion financiera'!AL110</f>
        <v>0.81788719729652459</v>
      </c>
      <c r="F111" s="7">
        <f>'Estado de resultado integral'!U111/'Estado de resultado integral'!W111</f>
        <v>15.960234797236838</v>
      </c>
      <c r="G111" s="8">
        <f>'Estado de situacion financiera'!V111-'Estado de situacion financiera'!AX111</f>
        <v>2418275</v>
      </c>
      <c r="H111" s="9">
        <f>'Estado de resultado integral'!U111/'Estado de situacion financiera'!BR111</f>
        <v>0.17670116974428413</v>
      </c>
      <c r="I111" s="9">
        <f>'Estado de resultado integral'!U111/'Estado de situacion financiera'!AL111</f>
        <v>0.11511757708186611</v>
      </c>
    </row>
    <row r="112" spans="2:9" x14ac:dyDescent="0.35">
      <c r="B112" s="6">
        <v>800252740</v>
      </c>
      <c r="C112" s="6" t="s">
        <v>410</v>
      </c>
      <c r="D112" s="7">
        <f>'Estado de situacion financiera'!V112/'Estado de situacion financiera'!AX112</f>
        <v>83.932108140947747</v>
      </c>
      <c r="E112" s="9">
        <f>'Estado de situacion financiera'!BI111/'Estado de situacion financiera'!AL111</f>
        <v>0.34851830778222731</v>
      </c>
      <c r="F112" s="7">
        <f>'Estado de resultado integral'!U112/'Estado de resultado integral'!W112</f>
        <v>5.168136725272567</v>
      </c>
      <c r="G112" s="8">
        <f>'Estado de situacion financiera'!V112-'Estado de situacion financiera'!AX112</f>
        <v>4368200</v>
      </c>
      <c r="H112" s="9">
        <f>'Estado de resultado integral'!U112/'Estado de situacion financiera'!BR112</f>
        <v>6.8946756553616109E-2</v>
      </c>
      <c r="I112" s="9">
        <f>'Estado de resultado integral'!U112/'Estado de situacion financiera'!AL112</f>
        <v>5.5678198955742768E-2</v>
      </c>
    </row>
    <row r="113" spans="2:9" x14ac:dyDescent="0.35">
      <c r="B113" s="6">
        <v>800252749</v>
      </c>
      <c r="C113" s="6" t="s">
        <v>412</v>
      </c>
      <c r="D113" s="7">
        <f>'Estado de situacion financiera'!V113/'Estado de situacion financiera'!AX113</f>
        <v>3.2571550247735579</v>
      </c>
      <c r="E113" s="9">
        <f>'Estado de situacion financiera'!BI112/'Estado de situacion financiera'!AL112</f>
        <v>0.19244643636796915</v>
      </c>
      <c r="F113" s="7">
        <f>'Estado de resultado integral'!U113/'Estado de resultado integral'!W113</f>
        <v>3.3609537888532648</v>
      </c>
      <c r="G113" s="8">
        <f>'Estado de situacion financiera'!V113-'Estado de situacion financiera'!AX113</f>
        <v>1478739</v>
      </c>
      <c r="H113" s="9">
        <f>'Estado de resultado integral'!U113/'Estado de situacion financiera'!BR113</f>
        <v>0.12100124518024009</v>
      </c>
      <c r="I113" s="9">
        <f>'Estado de resultado integral'!U113/'Estado de situacion financiera'!AL113</f>
        <v>9.2413871741189216E-2</v>
      </c>
    </row>
    <row r="114" spans="2:9" x14ac:dyDescent="0.35">
      <c r="B114" s="6">
        <v>800252912</v>
      </c>
      <c r="C114" s="6" t="s">
        <v>414</v>
      </c>
      <c r="D114" s="7">
        <f>'Estado de situacion financiera'!V114/'Estado de situacion financiera'!AX114</f>
        <v>5.4218456576194773E-4</v>
      </c>
      <c r="E114" s="9">
        <f>'Estado de situacion financiera'!BI113/'Estado de situacion financiera'!AL113</f>
        <v>0.23625685336103711</v>
      </c>
      <c r="F114" s="7"/>
      <c r="G114" s="8">
        <f>'Estado de situacion financiera'!V114-'Estado de situacion financiera'!AX114</f>
        <v>-43328891</v>
      </c>
      <c r="H114" s="9">
        <f>'Estado de resultado integral'!U114/'Estado de situacion financiera'!BR114</f>
        <v>7.9107984367462358E-2</v>
      </c>
      <c r="I114" s="9">
        <f>'Estado de resultado integral'!U114/'Estado de situacion financiera'!AL114</f>
        <v>-4.5565113664776773E-2</v>
      </c>
    </row>
    <row r="115" spans="2:9" x14ac:dyDescent="0.35">
      <c r="B115" s="6">
        <v>800254154</v>
      </c>
      <c r="C115" s="6" t="s">
        <v>417</v>
      </c>
      <c r="D115" s="7">
        <f>'Estado de situacion financiera'!V115/'Estado de situacion financiera'!AX115</f>
        <v>3.2649495198063265</v>
      </c>
      <c r="E115" s="9">
        <f>'Estado de situacion financiera'!BI114/'Estado de situacion financiera'!AL114</f>
        <v>1.5759862803876217</v>
      </c>
      <c r="F115" s="7">
        <f>'Estado de resultado integral'!U115/'Estado de resultado integral'!W115</f>
        <v>49.451790224335163</v>
      </c>
      <c r="G115" s="8">
        <f>'Estado de situacion financiera'!V115-'Estado de situacion financiera'!AX115</f>
        <v>1362195</v>
      </c>
      <c r="H115" s="9">
        <f>'Estado de resultado integral'!U115/'Estado de situacion financiera'!BR115</f>
        <v>0.69786798667413052</v>
      </c>
      <c r="I115" s="9">
        <f>'Estado de resultado integral'!U115/'Estado de situacion financiera'!AL115</f>
        <v>0.33772749755856279</v>
      </c>
    </row>
    <row r="116" spans="2:9" x14ac:dyDescent="0.35">
      <c r="B116" s="6">
        <v>801001287</v>
      </c>
      <c r="C116" s="6" t="s">
        <v>420</v>
      </c>
      <c r="D116" s="7">
        <f>'Estado de situacion financiera'!V116/'Estado de situacion financiera'!AX116</f>
        <v>3.1609344949669973</v>
      </c>
      <c r="E116" s="9">
        <f>'Estado de situacion financiera'!BI115/'Estado de situacion financiera'!AL115</f>
        <v>0.51605818864382924</v>
      </c>
      <c r="F116" s="7">
        <f>'Estado de resultado integral'!U116/'Estado de resultado integral'!W116</f>
        <v>2.2220993843280028</v>
      </c>
      <c r="G116" s="8">
        <f>'Estado de situacion financiera'!V116-'Estado de situacion financiera'!AX116</f>
        <v>2132596</v>
      </c>
      <c r="H116" s="9">
        <f>'Estado de resultado integral'!U116/'Estado de situacion financiera'!BR116</f>
        <v>3.7077641429711414E-2</v>
      </c>
      <c r="I116" s="9">
        <f>'Estado de resultado integral'!U116/'Estado de situacion financiera'!AL116</f>
        <v>2.4808226649531716E-2</v>
      </c>
    </row>
    <row r="117" spans="2:9" x14ac:dyDescent="0.35">
      <c r="B117" s="6">
        <v>801002878</v>
      </c>
      <c r="C117" s="6" t="s">
        <v>422</v>
      </c>
      <c r="D117" s="7">
        <f>'Estado de situacion financiera'!V117/'Estado de situacion financiera'!AX117</f>
        <v>4.0202029238327404</v>
      </c>
      <c r="E117" s="9">
        <f>'Estado de situacion financiera'!BI116/'Estado de situacion financiera'!AL116</f>
        <v>0.33091141472520558</v>
      </c>
      <c r="F117" s="7"/>
      <c r="G117" s="8">
        <f>'Estado de situacion financiera'!V117-'Estado de situacion financiera'!AX117</f>
        <v>2025635</v>
      </c>
      <c r="H117" s="9">
        <f>'Estado de resultado integral'!U117/'Estado de situacion financiera'!BR117</f>
        <v>2.5925636917721019E-2</v>
      </c>
      <c r="I117" s="9">
        <f>'Estado de resultado integral'!U117/'Estado de situacion financiera'!AL117</f>
        <v>2.3318230114576628E-2</v>
      </c>
    </row>
    <row r="118" spans="2:9" x14ac:dyDescent="0.35">
      <c r="B118" s="6">
        <v>801004951</v>
      </c>
      <c r="C118" s="6" t="s">
        <v>424</v>
      </c>
      <c r="D118" s="7">
        <f>'Estado de situacion financiera'!V118/'Estado de situacion financiera'!AX118</f>
        <v>2.1687660740660832</v>
      </c>
      <c r="E118" s="9">
        <f>'Estado de situacion financiera'!BI117/'Estado de situacion financiera'!AL117</f>
        <v>0.1005725263922887</v>
      </c>
      <c r="F118" s="7">
        <f>'Estado de resultado integral'!U118/'Estado de resultado integral'!W118</f>
        <v>6.857075986893431</v>
      </c>
      <c r="G118" s="8">
        <f>'Estado de situacion financiera'!V118-'Estado de situacion financiera'!AX118</f>
        <v>4073650</v>
      </c>
      <c r="H118" s="9">
        <f>'Estado de resultado integral'!U118/'Estado de situacion financiera'!BR118</f>
        <v>0.2468523839931886</v>
      </c>
      <c r="I118" s="9">
        <f>'Estado de resultado integral'!U118/'Estado de situacion financiera'!AL118</f>
        <v>0.16274694985782912</v>
      </c>
    </row>
    <row r="119" spans="2:9" x14ac:dyDescent="0.35">
      <c r="B119" s="6">
        <v>802000969</v>
      </c>
      <c r="C119" s="6" t="s">
        <v>426</v>
      </c>
      <c r="D119" s="7">
        <f>'Estado de situacion financiera'!V119/'Estado de situacion financiera'!AX119</f>
        <v>1.5965668236159458</v>
      </c>
      <c r="E119" s="9">
        <f>'Estado de situacion financiera'!BI118/'Estado de situacion financiera'!AL118</f>
        <v>0.34071145181923868</v>
      </c>
      <c r="F119" s="7">
        <f>'Estado de resultado integral'!U119/'Estado de resultado integral'!W119</f>
        <v>913.96412556053815</v>
      </c>
      <c r="G119" s="8">
        <f>'Estado de situacion financiera'!V119-'Estado de situacion financiera'!AX119</f>
        <v>4770656</v>
      </c>
      <c r="H119" s="9">
        <f>'Estado de resultado integral'!U119/'Estado de situacion financiera'!BR119</f>
        <v>0.13072371364964133</v>
      </c>
      <c r="I119" s="9">
        <f>'Estado de resultado integral'!U119/'Estado de situacion financiera'!AL119</f>
        <v>4.5792573889376069E-2</v>
      </c>
    </row>
    <row r="120" spans="2:9" x14ac:dyDescent="0.35">
      <c r="B120" s="6">
        <v>802001060</v>
      </c>
      <c r="C120" s="6" t="s">
        <v>428</v>
      </c>
      <c r="D120" s="7">
        <f>'Estado de situacion financiera'!V120/'Estado de situacion financiera'!AX120</f>
        <v>9.352745769928033</v>
      </c>
      <c r="E120" s="9">
        <f>'Estado de situacion financiera'!BI119/'Estado de situacion financiera'!AL119</f>
        <v>0.64969956398188888</v>
      </c>
      <c r="F120" s="7"/>
      <c r="G120" s="8">
        <f>'Estado de situacion financiera'!V120-'Estado de situacion financiera'!AX120</f>
        <v>9730882</v>
      </c>
      <c r="H120" s="9">
        <f>'Estado de resultado integral'!U120/'Estado de situacion financiera'!BR120</f>
        <v>1.5670002510036602E-3</v>
      </c>
      <c r="I120" s="9">
        <f>'Estado de resultado integral'!U120/'Estado de situacion financiera'!AL120</f>
        <v>2.0182130485966524E-4</v>
      </c>
    </row>
    <row r="121" spans="2:9" x14ac:dyDescent="0.35">
      <c r="B121" s="6">
        <v>802005147</v>
      </c>
      <c r="C121" s="6" t="s">
        <v>430</v>
      </c>
      <c r="D121" s="7">
        <f>'Estado de situacion financiera'!V121/'Estado de situacion financiera'!AX121</f>
        <v>3.5253447415031816</v>
      </c>
      <c r="E121" s="9">
        <f>'Estado de situacion financiera'!BI120/'Estado de situacion financiera'!AL120</f>
        <v>0.87120531427458348</v>
      </c>
      <c r="F121" s="7">
        <f>'Estado de resultado integral'!U121/'Estado de resultado integral'!W121</f>
        <v>1.3910745600619889</v>
      </c>
      <c r="G121" s="8">
        <f>'Estado de situacion financiera'!V121-'Estado de situacion financiera'!AX121</f>
        <v>17404431</v>
      </c>
      <c r="H121" s="9">
        <f>'Estado de resultado integral'!U121/'Estado de situacion financiera'!BR121</f>
        <v>0.25948722004372354</v>
      </c>
      <c r="I121" s="9">
        <f>'Estado de resultado integral'!U121/'Estado de situacion financiera'!AL121</f>
        <v>8.8009452695428161E-2</v>
      </c>
    </row>
    <row r="122" spans="2:9" x14ac:dyDescent="0.35">
      <c r="B122" s="6">
        <v>802006180</v>
      </c>
      <c r="C122" s="6" t="s">
        <v>432</v>
      </c>
      <c r="D122" s="7">
        <f>'Estado de situacion financiera'!V122/'Estado de situacion financiera'!AX122</f>
        <v>3.7254656934596713</v>
      </c>
      <c r="E122" s="9">
        <f>'Estado de situacion financiera'!BI121/'Estado de situacion financiera'!AL121</f>
        <v>0.66083318985575246</v>
      </c>
      <c r="F122" s="7">
        <f>'Estado de resultado integral'!U122/'Estado de resultado integral'!W122</f>
        <v>4.6340604549703954</v>
      </c>
      <c r="G122" s="8">
        <f>'Estado de situacion financiera'!V122-'Estado de situacion financiera'!AX122</f>
        <v>1097049</v>
      </c>
      <c r="H122" s="9">
        <f>'Estado de resultado integral'!U122/'Estado de situacion financiera'!BR122</f>
        <v>0.31830771865233959</v>
      </c>
      <c r="I122" s="9">
        <f>'Estado de resultado integral'!U122/'Estado de situacion financiera'!AL122</f>
        <v>0.22804849061088661</v>
      </c>
    </row>
    <row r="123" spans="2:9" x14ac:dyDescent="0.35">
      <c r="B123" s="6">
        <v>802006527</v>
      </c>
      <c r="C123" s="6" t="s">
        <v>434</v>
      </c>
      <c r="D123" s="7">
        <f>'Estado de situacion financiera'!V123/'Estado de situacion financiera'!AX123</f>
        <v>12.110663390874826</v>
      </c>
      <c r="E123" s="9">
        <f>'Estado de situacion financiera'!BI122/'Estado de situacion financiera'!AL122</f>
        <v>0.28355965863346039</v>
      </c>
      <c r="F123" s="7">
        <f>'Estado de resultado integral'!U123/'Estado de resultado integral'!W123</f>
        <v>3.0969691867317732</v>
      </c>
      <c r="G123" s="8">
        <f>'Estado de situacion financiera'!V123-'Estado de situacion financiera'!AX123</f>
        <v>5164503</v>
      </c>
      <c r="H123" s="9">
        <f>'Estado de resultado integral'!U123/'Estado de situacion financiera'!BR123</f>
        <v>2.9412536048262855E-2</v>
      </c>
      <c r="I123" s="9">
        <f>'Estado de resultado integral'!U123/'Estado de situacion financiera'!AL123</f>
        <v>2.5146067550910367E-2</v>
      </c>
    </row>
    <row r="124" spans="2:9" x14ac:dyDescent="0.35">
      <c r="B124" s="6">
        <v>802008095</v>
      </c>
      <c r="C124" s="6" t="s">
        <v>436</v>
      </c>
      <c r="D124" s="7">
        <f>'Estado de situacion financiera'!V124/'Estado de situacion financiera'!AX124</f>
        <v>2.6635518952672097</v>
      </c>
      <c r="E124" s="9">
        <f>'Estado de situacion financiera'!BI123/'Estado de situacion financiera'!AL123</f>
        <v>0.14505612472014201</v>
      </c>
      <c r="F124" s="7">
        <f>'Estado de resultado integral'!U124/'Estado de resultado integral'!W124</f>
        <v>7.8188860434690524</v>
      </c>
      <c r="G124" s="8">
        <f>'Estado de situacion financiera'!V124-'Estado de situacion financiera'!AX124</f>
        <v>21962811</v>
      </c>
      <c r="H124" s="9">
        <f>'Estado de resultado integral'!U124/'Estado de situacion financiera'!BR124</f>
        <v>0.30749057963993859</v>
      </c>
      <c r="I124" s="9">
        <f>'Estado de resultado integral'!U124/'Estado de situacion financiera'!AL124</f>
        <v>0.20147922301085994</v>
      </c>
    </row>
    <row r="125" spans="2:9" x14ac:dyDescent="0.35">
      <c r="B125" s="6">
        <v>802008390</v>
      </c>
      <c r="C125" s="6" t="s">
        <v>438</v>
      </c>
      <c r="D125" s="7">
        <f>'Estado de situacion financiera'!V125/'Estado de situacion financiera'!AX125</f>
        <v>5.2471008793104383</v>
      </c>
      <c r="E125" s="9">
        <f>'Estado de situacion financiera'!BI124/'Estado de situacion financiera'!AL124</f>
        <v>0.34476294120364426</v>
      </c>
      <c r="F125" s="7"/>
      <c r="G125" s="8">
        <f>'Estado de situacion financiera'!V125-'Estado de situacion financiera'!AX125</f>
        <v>3914744</v>
      </c>
      <c r="H125" s="9">
        <f>'Estado de resultado integral'!U125/'Estado de situacion financiera'!BR125</f>
        <v>0.1534723593942092</v>
      </c>
      <c r="I125" s="9">
        <f>'Estado de resultado integral'!U125/'Estado de situacion financiera'!AL125</f>
        <v>0.11997755178042538</v>
      </c>
    </row>
    <row r="126" spans="2:9" x14ac:dyDescent="0.35">
      <c r="B126" s="6">
        <v>802010364</v>
      </c>
      <c r="C126" s="6" t="s">
        <v>439</v>
      </c>
      <c r="D126" s="7">
        <f>'Estado de situacion financiera'!V126/'Estado de situacion financiera'!AX126</f>
        <v>3.9632955539079928</v>
      </c>
      <c r="E126" s="9">
        <f>'Estado de situacion financiera'!BI125/'Estado de situacion financiera'!AL125</f>
        <v>0.21824651517703614</v>
      </c>
      <c r="F126" s="7"/>
      <c r="G126" s="8">
        <f>'Estado de situacion financiera'!V126-'Estado de situacion financiera'!AX126</f>
        <v>1782606</v>
      </c>
      <c r="H126" s="9">
        <f>'Estado de resultado integral'!U126/'Estado de situacion financiera'!BR126</f>
        <v>0.18603315920012253</v>
      </c>
      <c r="I126" s="9">
        <f>'Estado de resultado integral'!U126/'Estado de situacion financiera'!AL126</f>
        <v>0.14100331954486145</v>
      </c>
    </row>
    <row r="127" spans="2:9" x14ac:dyDescent="0.35">
      <c r="B127" s="6">
        <v>802010733</v>
      </c>
      <c r="C127" s="6" t="s">
        <v>441</v>
      </c>
      <c r="D127" s="7">
        <f>'Estado de situacion financiera'!V127/'Estado de situacion financiera'!AX127</f>
        <v>1.7759297314672584</v>
      </c>
      <c r="E127" s="9">
        <f>'Estado de situacion financiera'!BI126/'Estado de situacion financiera'!AL126</f>
        <v>0.24205276010402466</v>
      </c>
      <c r="F127" s="7">
        <f>'Estado de resultado integral'!U127/'Estado de resultado integral'!W127</f>
        <v>6.1476018603543858</v>
      </c>
      <c r="G127" s="8">
        <f>'Estado de situacion financiera'!V127-'Estado de situacion financiera'!AX127</f>
        <v>5607482</v>
      </c>
      <c r="H127" s="9">
        <f>'Estado de resultado integral'!U127/'Estado de situacion financiera'!BR127</f>
        <v>0.2399694160295352</v>
      </c>
      <c r="I127" s="9">
        <f>'Estado de resultado integral'!U127/'Estado de situacion financiera'!AL127</f>
        <v>0.13818664086276664</v>
      </c>
    </row>
    <row r="128" spans="2:9" x14ac:dyDescent="0.35">
      <c r="B128" s="6">
        <v>802011776</v>
      </c>
      <c r="C128" s="6" t="s">
        <v>443</v>
      </c>
      <c r="D128" s="7">
        <f>'Estado de situacion financiera'!V128/'Estado de situacion financiera'!AX128</f>
        <v>11.81248665289592</v>
      </c>
      <c r="E128" s="9">
        <f>'Estado de situacion financiera'!BI127/'Estado de situacion financiera'!AL127</f>
        <v>0.42414894719017543</v>
      </c>
      <c r="F128" s="7">
        <f>'Estado de resultado integral'!U128/'Estado de resultado integral'!W128</f>
        <v>1.3657570870592521</v>
      </c>
      <c r="G128" s="8">
        <f>'Estado de situacion financiera'!V128-'Estado de situacion financiera'!AX128</f>
        <v>5721330</v>
      </c>
      <c r="H128" s="9">
        <f>'Estado de resultado integral'!U128/'Estado de situacion financiera'!BR128</f>
        <v>8.725006340723257E-2</v>
      </c>
      <c r="I128" s="9">
        <f>'Estado de resultado integral'!U128/'Estado de situacion financiera'!AL128</f>
        <v>3.9163398556244428E-2</v>
      </c>
    </row>
    <row r="129" spans="2:9" x14ac:dyDescent="0.35">
      <c r="B129" s="6">
        <v>802013139</v>
      </c>
      <c r="C129" s="6" t="s">
        <v>445</v>
      </c>
      <c r="D129" s="7">
        <f>'Estado de situacion financiera'!V129/'Estado de situacion financiera'!AX129</f>
        <v>1.8139743504300172</v>
      </c>
      <c r="E129" s="9">
        <f>'Estado de situacion financiera'!BI128/'Estado de situacion financiera'!AL128</f>
        <v>0.55113615936927796</v>
      </c>
      <c r="F129" s="7">
        <f>'Estado de resultado integral'!U129/'Estado de resultado integral'!W129</f>
        <v>2.5297066152238568</v>
      </c>
      <c r="G129" s="8">
        <f>'Estado de situacion financiera'!V129-'Estado de situacion financiera'!AX129</f>
        <v>2149563</v>
      </c>
      <c r="H129" s="9">
        <f>'Estado de resultado integral'!U129/'Estado de situacion financiera'!BR129</f>
        <v>0.24623651539287267</v>
      </c>
      <c r="I129" s="9">
        <f>'Estado de resultado integral'!U129/'Estado de situacion financiera'!AL129</f>
        <v>0.13481561595398597</v>
      </c>
    </row>
    <row r="130" spans="2:9" x14ac:dyDescent="0.35">
      <c r="B130" s="6">
        <v>802014686</v>
      </c>
      <c r="C130" s="6" t="s">
        <v>447</v>
      </c>
      <c r="D130" s="7">
        <f>'Estado de situacion financiera'!V130/'Estado de situacion financiera'!AX130</f>
        <v>6.3246975555531506</v>
      </c>
      <c r="E130" s="9">
        <f>'Estado de situacion financiera'!BI129/'Estado de situacion financiera'!AL129</f>
        <v>0.45249543619114985</v>
      </c>
      <c r="F130" s="7"/>
      <c r="G130" s="8">
        <f>'Estado de situacion financiera'!V130-'Estado de situacion financiera'!AX130</f>
        <v>17220418</v>
      </c>
      <c r="H130" s="9">
        <f>'Estado de resultado integral'!U130/'Estado de situacion financiera'!BR130</f>
        <v>2.1542509158938541E-2</v>
      </c>
      <c r="I130" s="9">
        <f>'Estado de resultado integral'!U130/'Estado de situacion financiera'!AL130</f>
        <v>1.8219763376388889E-2</v>
      </c>
    </row>
    <row r="131" spans="2:9" x14ac:dyDescent="0.35">
      <c r="B131" s="6">
        <v>802018747</v>
      </c>
      <c r="C131" s="6" t="s">
        <v>449</v>
      </c>
      <c r="D131" s="7">
        <f>'Estado de situacion financiera'!V131/'Estado de situacion financiera'!AX131</f>
        <v>1.0070886257944565</v>
      </c>
      <c r="E131" s="9">
        <f>'Estado de situacion financiera'!BI130/'Estado de situacion financiera'!AL130</f>
        <v>0.15424135406116143</v>
      </c>
      <c r="F131" s="7">
        <f>'Estado de resultado integral'!U131/'Estado de resultado integral'!W131</f>
        <v>1.1155741953000864</v>
      </c>
      <c r="G131" s="8">
        <f>'Estado de situacion financiera'!V131-'Estado de situacion financiera'!AX131</f>
        <v>64883</v>
      </c>
      <c r="H131" s="9">
        <f>'Estado de resultado integral'!U131/'Estado de situacion financiera'!BR131</f>
        <v>0.16157850353875566</v>
      </c>
      <c r="I131" s="9">
        <f>'Estado de resultado integral'!U131/'Estado de situacion financiera'!AL131</f>
        <v>4.3686276114718488E-2</v>
      </c>
    </row>
    <row r="132" spans="2:9" x14ac:dyDescent="0.35">
      <c r="B132" s="6">
        <v>802019794</v>
      </c>
      <c r="C132" s="6" t="s">
        <v>451</v>
      </c>
      <c r="D132" s="7">
        <f>'Estado de situacion financiera'!V132/'Estado de situacion financiera'!AX132</f>
        <v>0.88196472461934183</v>
      </c>
      <c r="E132" s="9">
        <f>'Estado de situacion financiera'!BI131/'Estado de situacion financiera'!AL131</f>
        <v>0.72962816737413305</v>
      </c>
      <c r="F132" s="7">
        <f>'Estado de resultado integral'!U132/'Estado de resultado integral'!W132</f>
        <v>3.3329162395892959</v>
      </c>
      <c r="G132" s="8">
        <f>'Estado de situacion financiera'!V132-'Estado de situacion financiera'!AX132</f>
        <v>-276663</v>
      </c>
      <c r="H132" s="9">
        <f>'Estado de resultado integral'!U132/'Estado de situacion financiera'!BR132</f>
        <v>0.39288458450432018</v>
      </c>
      <c r="I132" s="9">
        <f>'Estado de resultado integral'!U132/'Estado de situacion financiera'!AL132</f>
        <v>0.16953549590762146</v>
      </c>
    </row>
    <row r="133" spans="2:9" x14ac:dyDescent="0.35">
      <c r="B133" s="6">
        <v>802019963</v>
      </c>
      <c r="C133" s="6" t="s">
        <v>453</v>
      </c>
      <c r="D133" s="7">
        <f>'Estado de situacion financiera'!V133/'Estado de situacion financiera'!AX133</f>
        <v>70.350493227640243</v>
      </c>
      <c r="E133" s="9">
        <f>'Estado de situacion financiera'!BI132/'Estado de situacion financiera'!AL132</f>
        <v>0.56848524326421557</v>
      </c>
      <c r="F133" s="7"/>
      <c r="G133" s="8">
        <f>'Estado de situacion financiera'!V133-'Estado de situacion financiera'!AX133</f>
        <v>11382011</v>
      </c>
      <c r="H133" s="9">
        <f>'Estado de resultado integral'!U133/'Estado de situacion financiera'!BR133</f>
        <v>5.3609681373660699E-2</v>
      </c>
      <c r="I133" s="9">
        <f>'Estado de resultado integral'!U133/'Estado de situacion financiera'!AL133</f>
        <v>2.9453863924100262E-2</v>
      </c>
    </row>
    <row r="134" spans="2:9" x14ac:dyDescent="0.35">
      <c r="B134" s="6">
        <v>802021611</v>
      </c>
      <c r="C134" s="6" t="s">
        <v>455</v>
      </c>
      <c r="D134" s="7">
        <f>'Estado de situacion financiera'!V134/'Estado de situacion financiera'!AX134</f>
        <v>1.1603089958031809</v>
      </c>
      <c r="E134" s="9">
        <f>'Estado de situacion financiera'!BI133/'Estado de situacion financiera'!AL133</f>
        <v>0.45058684981158237</v>
      </c>
      <c r="F134" s="7">
        <f>'Estado de resultado integral'!U134/'Estado de resultado integral'!W134</f>
        <v>43.041029935105712</v>
      </c>
      <c r="G134" s="8">
        <f>'Estado de situacion financiera'!V134-'Estado de situacion financiera'!AX134</f>
        <v>324337</v>
      </c>
      <c r="H134" s="9">
        <f>'Estado de resultado integral'!U134/'Estado de situacion financiera'!BR134</f>
        <v>9.1235520293221684E-2</v>
      </c>
      <c r="I134" s="9">
        <f>'Estado de resultado integral'!U134/'Estado de situacion financiera'!AL134</f>
        <v>4.801210723241809E-2</v>
      </c>
    </row>
    <row r="135" spans="2:9" x14ac:dyDescent="0.35">
      <c r="B135" s="6">
        <v>802023626</v>
      </c>
      <c r="C135" s="6" t="s">
        <v>457</v>
      </c>
      <c r="D135" s="7">
        <f>'Estado de situacion financiera'!V135/'Estado de situacion financiera'!AX135</f>
        <v>2.1395829572358567</v>
      </c>
      <c r="E135" s="9">
        <f>'Estado de situacion financiera'!BI134/'Estado de situacion financiera'!AL134</f>
        <v>0.47375641550448711</v>
      </c>
      <c r="F135" s="7">
        <f>'Estado de resultado integral'!U135/'Estado de resultado integral'!W135</f>
        <v>2.9167140420693576</v>
      </c>
      <c r="G135" s="8">
        <f>'Estado de situacion financiera'!V135-'Estado de situacion financiera'!AX135</f>
        <v>7044797</v>
      </c>
      <c r="H135" s="9">
        <f>'Estado de resultado integral'!U135/'Estado de situacion financiera'!BR135</f>
        <v>8.3618176799061333E-2</v>
      </c>
      <c r="I135" s="9">
        <f>'Estado de resultado integral'!U135/'Estado de situacion financiera'!AL135</f>
        <v>4.317918283304812E-2</v>
      </c>
    </row>
    <row r="136" spans="2:9" x14ac:dyDescent="0.35">
      <c r="B136" s="6">
        <v>802024444</v>
      </c>
      <c r="C136" s="6" t="s">
        <v>459</v>
      </c>
      <c r="D136" s="7">
        <f>'Estado de situacion financiera'!V136/'Estado de situacion financiera'!AX136</f>
        <v>2.5658617822352499</v>
      </c>
      <c r="E136" s="9">
        <f>'Estado de situacion financiera'!BI135/'Estado de situacion financiera'!AL135</f>
        <v>0.48361487315359841</v>
      </c>
      <c r="F136" s="7"/>
      <c r="G136" s="8">
        <f>'Estado de situacion financiera'!V136-'Estado de situacion financiera'!AX136</f>
        <v>674163</v>
      </c>
      <c r="H136" s="9">
        <f>'Estado de resultado integral'!U136/'Estado de situacion financiera'!BR136</f>
        <v>1.1360654851281711</v>
      </c>
      <c r="I136" s="9">
        <f>'Estado de resultado integral'!U136/'Estado de situacion financiera'!AL136</f>
        <v>0.44489219507666145</v>
      </c>
    </row>
    <row r="137" spans="2:9" x14ac:dyDescent="0.35">
      <c r="B137" s="6">
        <v>804000152</v>
      </c>
      <c r="C137" s="6" t="s">
        <v>461</v>
      </c>
      <c r="D137" s="7">
        <f>'Estado de situacion financiera'!V137/'Estado de situacion financiera'!AX137</f>
        <v>17.193558506880304</v>
      </c>
      <c r="E137" s="9">
        <f>'Estado de situacion financiera'!BI136/'Estado de situacion financiera'!AL136</f>
        <v>0.60839212096433981</v>
      </c>
      <c r="F137" s="7"/>
      <c r="G137" s="8">
        <f>'Estado de situacion financiera'!V137-'Estado de situacion financiera'!AX137</f>
        <v>37475376</v>
      </c>
      <c r="H137" s="9">
        <f>'Estado de resultado integral'!U137/'Estado de situacion financiera'!BR137</f>
        <v>7.2834598985788784E-2</v>
      </c>
      <c r="I137" s="9">
        <f>'Estado de resultado integral'!U137/'Estado de situacion financiera'!AL137</f>
        <v>2.6472077943727024E-2</v>
      </c>
    </row>
    <row r="138" spans="2:9" x14ac:dyDescent="0.35">
      <c r="B138" s="6">
        <v>804000752</v>
      </c>
      <c r="C138" s="6" t="s">
        <v>463</v>
      </c>
      <c r="D138" s="7">
        <f>'Estado de situacion financiera'!V138/'Estado de situacion financiera'!AX138</f>
        <v>2.7823442298419958</v>
      </c>
      <c r="E138" s="9">
        <f>'Estado de situacion financiera'!BI137/'Estado de situacion financiera'!AL137</f>
        <v>0.63654529149131234</v>
      </c>
      <c r="F138" s="7">
        <f>'Estado de resultado integral'!U138/'Estado de resultado integral'!W138</f>
        <v>5.6199734683477951</v>
      </c>
      <c r="G138" s="8">
        <f>'Estado de situacion financiera'!V138-'Estado de situacion financiera'!AX138</f>
        <v>15939590</v>
      </c>
      <c r="H138" s="9">
        <f>'Estado de resultado integral'!U138/'Estado de situacion financiera'!BR138</f>
        <v>6.6919137273311807E-2</v>
      </c>
      <c r="I138" s="9">
        <f>'Estado de resultado integral'!U138/'Estado de situacion financiera'!AL138</f>
        <v>5.1944179783171944E-2</v>
      </c>
    </row>
    <row r="139" spans="2:9" x14ac:dyDescent="0.35">
      <c r="B139" s="6">
        <v>804001081</v>
      </c>
      <c r="C139" s="6" t="s">
        <v>465</v>
      </c>
      <c r="D139" s="7">
        <f>'Estado de situacion financiera'!V139/'Estado de situacion financiera'!AX139</f>
        <v>1.808526350070824</v>
      </c>
      <c r="E139" s="9">
        <f>'Estado de situacion financiera'!BI138/'Estado de situacion financiera'!AL138</f>
        <v>0.22377690598399361</v>
      </c>
      <c r="F139" s="7">
        <f>'Estado de resultado integral'!U139/'Estado de resultado integral'!W139</f>
        <v>2.1829177915409455</v>
      </c>
      <c r="G139" s="8">
        <f>'Estado de situacion financiera'!V139-'Estado de situacion financiera'!AX139</f>
        <v>1030293</v>
      </c>
      <c r="H139" s="9">
        <f>'Estado de resultado integral'!U139/'Estado de situacion financiera'!BR139</f>
        <v>0.13298572778411405</v>
      </c>
      <c r="I139" s="9">
        <f>'Estado de resultado integral'!U139/'Estado de situacion financiera'!AL139</f>
        <v>7.8641639496617219E-2</v>
      </c>
    </row>
    <row r="140" spans="2:9" x14ac:dyDescent="0.35">
      <c r="B140" s="6">
        <v>804002742</v>
      </c>
      <c r="C140" s="6" t="s">
        <v>467</v>
      </c>
      <c r="D140" s="7">
        <f>'Estado de situacion financiera'!V140/'Estado de situacion financiera'!AX140</f>
        <v>1.3731724026032559</v>
      </c>
      <c r="E140" s="9">
        <f>'Estado de situacion financiera'!BI139/'Estado de situacion financiera'!AL139</f>
        <v>0.40864601933613331</v>
      </c>
      <c r="F140" s="7"/>
      <c r="G140" s="8">
        <f>'Estado de situacion financiera'!V140-'Estado de situacion financiera'!AX140</f>
        <v>41399</v>
      </c>
      <c r="H140" s="9">
        <f>'Estado de resultado integral'!U140/'Estado de situacion financiera'!BR140</f>
        <v>-0.68345452335499735</v>
      </c>
      <c r="I140" s="9">
        <f>'Estado de resultado integral'!U140/'Estado de situacion financiera'!AL140</f>
        <v>-0.38113883118488362</v>
      </c>
    </row>
    <row r="141" spans="2:9" x14ac:dyDescent="0.35">
      <c r="B141" s="6">
        <v>804004100</v>
      </c>
      <c r="C141" s="6" t="s">
        <v>469</v>
      </c>
      <c r="D141" s="7">
        <f>'Estado de situacion financiera'!V141/'Estado de situacion financiera'!AX141</f>
        <v>1.9630631231355735</v>
      </c>
      <c r="E141" s="9">
        <f>'Estado de situacion financiera'!BI140/'Estado de situacion financiera'!AL140</f>
        <v>0.44233475943078376</v>
      </c>
      <c r="F141" s="7">
        <f>'Estado de resultado integral'!U141/'Estado de resultado integral'!W141</f>
        <v>2.7008728593711004</v>
      </c>
      <c r="G141" s="8">
        <f>'Estado de situacion financiera'!V141-'Estado de situacion financiera'!AX141</f>
        <v>31846711</v>
      </c>
      <c r="H141" s="9">
        <f>'Estado de resultado integral'!U141/'Estado de situacion financiera'!BR141</f>
        <v>0.64104422664080785</v>
      </c>
      <c r="I141" s="9">
        <f>'Estado de resultado integral'!U141/'Estado de situacion financiera'!AL141</f>
        <v>0.18505719546013019</v>
      </c>
    </row>
    <row r="142" spans="2:9" x14ac:dyDescent="0.35">
      <c r="B142" s="6">
        <v>804007597</v>
      </c>
      <c r="C142" s="6" t="s">
        <v>471</v>
      </c>
      <c r="D142" s="7">
        <f>'Estado de situacion financiera'!V142/'Estado de situacion financiera'!AX142</f>
        <v>0.50419502146531925</v>
      </c>
      <c r="E142" s="9">
        <f>'Estado de situacion financiera'!BI141/'Estado de situacion financiera'!AL141</f>
        <v>0.71131914496779003</v>
      </c>
      <c r="F142" s="7">
        <f>'Estado de resultado integral'!U142/'Estado de resultado integral'!W142</f>
        <v>6.762007885599953</v>
      </c>
      <c r="G142" s="8">
        <f>'Estado de situacion financiera'!V142-'Estado de situacion financiera'!AX142</f>
        <v>-3241567</v>
      </c>
      <c r="H142" s="9">
        <f>'Estado de resultado integral'!U142/'Estado de situacion financiera'!BR142</f>
        <v>0.53048810327331952</v>
      </c>
      <c r="I142" s="9">
        <f>'Estado de resultado integral'!U142/'Estado de situacion financiera'!AL142</f>
        <v>7.5388101089395282E-2</v>
      </c>
    </row>
    <row r="143" spans="2:9" x14ac:dyDescent="0.35">
      <c r="B143" s="6">
        <v>804008885</v>
      </c>
      <c r="C143" s="6" t="s">
        <v>473</v>
      </c>
      <c r="D143" s="7">
        <f>'Estado de situacion financiera'!V143/'Estado de situacion financiera'!AX143</f>
        <v>3.103172136045008</v>
      </c>
      <c r="E143" s="9">
        <f>'Estado de situacion financiera'!BI142/'Estado de situacion financiera'!AL142</f>
        <v>0.8578891767332365</v>
      </c>
      <c r="F143" s="7"/>
      <c r="G143" s="8">
        <f>'Estado de situacion financiera'!V143-'Estado de situacion financiera'!AX143</f>
        <v>9289297</v>
      </c>
      <c r="H143" s="9">
        <f>'Estado de resultado integral'!U143/'Estado de situacion financiera'!BR143</f>
        <v>4.9869261036437407E-2</v>
      </c>
      <c r="I143" s="9">
        <f>'Estado de resultado integral'!U143/'Estado de situacion financiera'!AL143</f>
        <v>2.4846589360429137E-2</v>
      </c>
    </row>
    <row r="144" spans="2:9" x14ac:dyDescent="0.35">
      <c r="B144" s="6">
        <v>804009060</v>
      </c>
      <c r="C144" s="6" t="s">
        <v>475</v>
      </c>
      <c r="D144" s="7">
        <f>'Estado de situacion financiera'!V144/'Estado de situacion financiera'!AX144</f>
        <v>6.286989038008401</v>
      </c>
      <c r="E144" s="9">
        <f>'Estado de situacion financiera'!BI143/'Estado de situacion financiera'!AL143</f>
        <v>0.5017654393901132</v>
      </c>
      <c r="F144" s="7">
        <f>'Estado de resultado integral'!U144/'Estado de resultado integral'!W144</f>
        <v>7.5664377248535661</v>
      </c>
      <c r="G144" s="8">
        <f>'Estado de situacion financiera'!V144-'Estado de situacion financiera'!AX144</f>
        <v>6192756</v>
      </c>
      <c r="H144" s="9">
        <f>'Estado de resultado integral'!U144/'Estado de situacion financiera'!BR144</f>
        <v>0.1274246614119818</v>
      </c>
      <c r="I144" s="9">
        <f>'Estado de resultado integral'!U144/'Estado de situacion financiera'!AL144</f>
        <v>9.8575696705737764E-2</v>
      </c>
    </row>
    <row r="145" spans="2:9" x14ac:dyDescent="0.35">
      <c r="B145" s="6">
        <v>804012551</v>
      </c>
      <c r="C145" s="6" t="s">
        <v>477</v>
      </c>
      <c r="D145" s="7">
        <f>'Estado de situacion financiera'!V145/'Estado de situacion financiera'!AX145</f>
        <v>1.9920525465803993</v>
      </c>
      <c r="E145" s="9">
        <f>'Estado de situacion financiera'!BI144/'Estado de situacion financiera'!AL144</f>
        <v>0.22640016764864129</v>
      </c>
      <c r="F145" s="7">
        <f>'Estado de resultado integral'!U145/'Estado de resultado integral'!W145</f>
        <v>3.8122379084873859</v>
      </c>
      <c r="G145" s="8">
        <f>'Estado de situacion financiera'!V145-'Estado de situacion financiera'!AX145</f>
        <v>7319200</v>
      </c>
      <c r="H145" s="9">
        <f>'Estado de resultado integral'!U145/'Estado de situacion financiera'!BR145</f>
        <v>0.1482170732700609</v>
      </c>
      <c r="I145" s="9">
        <f>'Estado de resultado integral'!U145/'Estado de situacion financiera'!AL145</f>
        <v>5.9632307986281184E-2</v>
      </c>
    </row>
    <row r="146" spans="2:9" x14ac:dyDescent="0.35">
      <c r="B146" s="6">
        <v>804016406</v>
      </c>
      <c r="C146" s="6" t="s">
        <v>479</v>
      </c>
      <c r="D146" s="7">
        <f>'Estado de situacion financiera'!V146/'Estado de situacion financiera'!AX146</f>
        <v>4.0366729378650223</v>
      </c>
      <c r="E146" s="9">
        <f>'Estado de situacion financiera'!BI145/'Estado de situacion financiera'!AL145</f>
        <v>0.59766910335877876</v>
      </c>
      <c r="F146" s="7">
        <f>'Estado de resultado integral'!U146/'Estado de resultado integral'!W146</f>
        <v>7.733480915006373</v>
      </c>
      <c r="G146" s="8">
        <f>'Estado de situacion financiera'!V146-'Estado de situacion financiera'!AX146</f>
        <v>1454290</v>
      </c>
      <c r="H146" s="9">
        <f>'Estado de resultado integral'!U146/'Estado de situacion financiera'!BR146</f>
        <v>3.1996933614474185E-2</v>
      </c>
      <c r="I146" s="9">
        <f>'Estado de resultado integral'!U146/'Estado de situacion financiera'!AL146</f>
        <v>2.824284490750268E-2</v>
      </c>
    </row>
    <row r="147" spans="2:9" x14ac:dyDescent="0.35">
      <c r="B147" s="6">
        <v>804017067</v>
      </c>
      <c r="C147" s="6" t="s">
        <v>482</v>
      </c>
      <c r="D147" s="7">
        <f>'Estado de situacion financiera'!V147/'Estado de situacion financiera'!AX147</f>
        <v>1.2911095944396822</v>
      </c>
      <c r="E147" s="9">
        <f>'Estado de situacion financiera'!BI146/'Estado de situacion financiera'!AL146</f>
        <v>0.11732651485307635</v>
      </c>
      <c r="F147" s="7">
        <f>'Estado de resultado integral'!U147/'Estado de resultado integral'!W147</f>
        <v>4.5675056810276864</v>
      </c>
      <c r="G147" s="8">
        <f>'Estado de situacion financiera'!V147-'Estado de situacion financiera'!AX147</f>
        <v>9169177</v>
      </c>
      <c r="H147" s="9">
        <f>'Estado de resultado integral'!U147/'Estado de situacion financiera'!BR147</f>
        <v>0.51571595365427059</v>
      </c>
      <c r="I147" s="9">
        <f>'Estado de resultado integral'!U147/'Estado de situacion financiera'!AL147</f>
        <v>8.1977924569609464E-2</v>
      </c>
    </row>
    <row r="148" spans="2:9" x14ac:dyDescent="0.35">
      <c r="B148" s="6">
        <v>805000482</v>
      </c>
      <c r="C148" s="6" t="s">
        <v>484</v>
      </c>
      <c r="D148" s="7">
        <f>'Estado de situacion financiera'!V148/'Estado de situacion financiera'!AX148</f>
        <v>3.0391378011025454</v>
      </c>
      <c r="E148" s="9">
        <f>'Estado de situacion financiera'!BI147/'Estado de situacion financiera'!AL147</f>
        <v>0.8410405495724369</v>
      </c>
      <c r="F148" s="7"/>
      <c r="G148" s="8">
        <f>'Estado de situacion financiera'!V148-'Estado de situacion financiera'!AX148</f>
        <v>2627374</v>
      </c>
      <c r="H148" s="9">
        <f>'Estado de resultado integral'!U148/'Estado de situacion financiera'!BR148</f>
        <v>0.34630780318085463</v>
      </c>
      <c r="I148" s="9">
        <f>'Estado de resultado integral'!U148/'Estado de situacion financiera'!AL148</f>
        <v>0.24946560896053699</v>
      </c>
    </row>
    <row r="149" spans="2:9" x14ac:dyDescent="0.35">
      <c r="B149" s="6">
        <v>805003019</v>
      </c>
      <c r="C149" s="6" t="s">
        <v>486</v>
      </c>
      <c r="D149" s="7">
        <f>'Estado de situacion financiera'!V149/'Estado de situacion financiera'!AX149</f>
        <v>1.7720366798899272</v>
      </c>
      <c r="E149" s="9">
        <f>'Estado de situacion financiera'!BI148/'Estado de situacion financiera'!AL148</f>
        <v>0.27964196397198443</v>
      </c>
      <c r="F149" s="7"/>
      <c r="G149" s="8">
        <f>'Estado de situacion financiera'!V149-'Estado de situacion financiera'!AX149</f>
        <v>1961922</v>
      </c>
      <c r="H149" s="9">
        <f>'Estado de resultado integral'!U149/'Estado de situacion financiera'!BR149</f>
        <v>9.1150324501503482E-2</v>
      </c>
      <c r="I149" s="9">
        <f>'Estado de resultado integral'!U149/'Estado de situacion financiera'!AL149</f>
        <v>4.9279068393941389E-2</v>
      </c>
    </row>
    <row r="150" spans="2:9" x14ac:dyDescent="0.35">
      <c r="B150" s="6">
        <v>805003727</v>
      </c>
      <c r="C150" s="6" t="s">
        <v>488</v>
      </c>
      <c r="D150" s="7">
        <f>'Estado de situacion financiera'!V150/'Estado de situacion financiera'!AX150</f>
        <v>1.5854010515717643</v>
      </c>
      <c r="E150" s="9">
        <f>'Estado de situacion financiera'!BI149/'Estado de situacion financiera'!AL149</f>
        <v>0.45936486059214676</v>
      </c>
      <c r="F150" s="7">
        <f>'Estado de resultado integral'!U150/'Estado de resultado integral'!W150</f>
        <v>3.1530967292971468</v>
      </c>
      <c r="G150" s="8">
        <f>'Estado de situacion financiera'!V150-'Estado de situacion financiera'!AX150</f>
        <v>156987</v>
      </c>
      <c r="H150" s="9">
        <f>'Estado de resultado integral'!U150/'Estado de situacion financiera'!BR150</f>
        <v>3.2073312045507152E-3</v>
      </c>
      <c r="I150" s="9">
        <f>'Estado de resultado integral'!U150/'Estado de situacion financiera'!AL150</f>
        <v>2.5273625624589323E-3</v>
      </c>
    </row>
    <row r="151" spans="2:9" x14ac:dyDescent="0.35">
      <c r="B151" s="6">
        <v>805008499</v>
      </c>
      <c r="C151" s="6" t="s">
        <v>490</v>
      </c>
      <c r="D151" s="7">
        <f>'Estado de situacion financiera'!V151/'Estado de situacion financiera'!AX151</f>
        <v>5.8717118449068408</v>
      </c>
      <c r="E151" s="9">
        <f>'Estado de situacion financiera'!BI150/'Estado de situacion financiera'!AL150</f>
        <v>0.21200449804716479</v>
      </c>
      <c r="F151" s="7"/>
      <c r="G151" s="8">
        <f>'Estado de situacion financiera'!V151-'Estado de situacion financiera'!AX151</f>
        <v>935812</v>
      </c>
      <c r="H151" s="9">
        <f>'Estado de resultado integral'!U151/'Estado de situacion financiera'!BR151</f>
        <v>0.21203864963075353</v>
      </c>
      <c r="I151" s="9">
        <f>'Estado de resultado integral'!U151/'Estado de situacion financiera'!AL151</f>
        <v>0.18175995313865936</v>
      </c>
    </row>
    <row r="152" spans="2:9" x14ac:dyDescent="0.35">
      <c r="B152" s="6">
        <v>805009997</v>
      </c>
      <c r="C152" s="6" t="s">
        <v>492</v>
      </c>
      <c r="D152" s="7">
        <f>'Estado de situacion financiera'!V152/'Estado de situacion financiera'!AX152</f>
        <v>1.1904162895555057</v>
      </c>
      <c r="E152" s="9">
        <f>'Estado de situacion financiera'!BI151/'Estado de situacion financiera'!AL151</f>
        <v>0.14279800661257672</v>
      </c>
      <c r="F152" s="7">
        <f>'Estado de resultado integral'!U152/'Estado de resultado integral'!W152</f>
        <v>4.6244265972071483</v>
      </c>
      <c r="G152" s="8">
        <f>'Estado de situacion financiera'!V152-'Estado de situacion financiera'!AX152</f>
        <v>323789</v>
      </c>
      <c r="H152" s="9">
        <f>'Estado de resultado integral'!U152/'Estado de situacion financiera'!BR152</f>
        <v>9.4144871349198397E-2</v>
      </c>
      <c r="I152" s="9">
        <f>'Estado de resultado integral'!U152/'Estado de situacion financiera'!AL152</f>
        <v>3.2323660001515181E-2</v>
      </c>
    </row>
    <row r="153" spans="2:9" x14ac:dyDescent="0.35">
      <c r="B153" s="6">
        <v>805016367</v>
      </c>
      <c r="C153" s="6" t="s">
        <v>494</v>
      </c>
      <c r="D153" s="7">
        <f>'Estado de situacion financiera'!V153/'Estado de situacion financiera'!AX153</f>
        <v>8.0427119142247392</v>
      </c>
      <c r="E153" s="9">
        <f>'Estado de situacion financiera'!BI152/'Estado de situacion financiera'!AL152</f>
        <v>0.65666042623159415</v>
      </c>
      <c r="F153" s="7">
        <f>'Estado de resultado integral'!U153/'Estado de resultado integral'!W153</f>
        <v>11.716973862655653</v>
      </c>
      <c r="G153" s="8">
        <f>'Estado de situacion financiera'!V153-'Estado de situacion financiera'!AX153</f>
        <v>2204397</v>
      </c>
      <c r="H153" s="9">
        <f>'Estado de resultado integral'!U153/'Estado de situacion financiera'!BR153</f>
        <v>0.2337254832038754</v>
      </c>
      <c r="I153" s="9">
        <f>'Estado de resultado integral'!U153/'Estado de situacion financiera'!AL153</f>
        <v>0.21211630014351429</v>
      </c>
    </row>
    <row r="154" spans="2:9" x14ac:dyDescent="0.35">
      <c r="B154" s="6">
        <v>805016535</v>
      </c>
      <c r="C154" s="6" t="s">
        <v>496</v>
      </c>
      <c r="D154" s="7">
        <f>'Estado de situacion financiera'!V154/'Estado de situacion financiera'!AX154</f>
        <v>1.9405922582257906</v>
      </c>
      <c r="E154" s="9">
        <f>'Estado de situacion financiera'!BI153/'Estado de situacion financiera'!AL153</f>
        <v>9.2455400087938774E-2</v>
      </c>
      <c r="F154" s="7">
        <f>'Estado de resultado integral'!U154/'Estado de resultado integral'!W154</f>
        <v>2.0428676052867538</v>
      </c>
      <c r="G154" s="8">
        <f>'Estado de situacion financiera'!V154-'Estado de situacion financiera'!AX154</f>
        <v>2874734</v>
      </c>
      <c r="H154" s="9">
        <f>'Estado de resultado integral'!U154/'Estado de situacion financiera'!BR154</f>
        <v>0.21641557823814886</v>
      </c>
      <c r="I154" s="9">
        <f>'Estado de resultado integral'!U154/'Estado de situacion financiera'!AL154</f>
        <v>8.4211164860217055E-2</v>
      </c>
    </row>
    <row r="155" spans="2:9" x14ac:dyDescent="0.35">
      <c r="B155" s="6">
        <v>805017536</v>
      </c>
      <c r="C155" s="6" t="s">
        <v>498</v>
      </c>
      <c r="D155" s="7">
        <f>'Estado de situacion financiera'!V155/'Estado de situacion financiera'!AX155</f>
        <v>2.2000196668332146</v>
      </c>
      <c r="E155" s="9">
        <f>'Estado de situacion financiera'!BI154/'Estado de situacion financiera'!AL154</f>
        <v>0.61088214838421162</v>
      </c>
      <c r="F155" s="7"/>
      <c r="G155" s="8">
        <f>'Estado de situacion financiera'!V155-'Estado de situacion financiera'!AX155</f>
        <v>6321406</v>
      </c>
      <c r="H155" s="9">
        <f>'Estado de resultado integral'!U155/'Estado de situacion financiera'!BR155</f>
        <v>0.13127471249162884</v>
      </c>
      <c r="I155" s="9">
        <f>'Estado de resultado integral'!U155/'Estado de situacion financiera'!AL155</f>
        <v>4.7575464731320169E-2</v>
      </c>
    </row>
    <row r="156" spans="2:9" x14ac:dyDescent="0.35">
      <c r="B156" s="6">
        <v>805017838</v>
      </c>
      <c r="C156" s="6" t="s">
        <v>500</v>
      </c>
      <c r="D156" s="7">
        <f>'Estado de situacion financiera'!V156/'Estado de situacion financiera'!AX156</f>
        <v>4.3378066429979922</v>
      </c>
      <c r="E156" s="9">
        <f>'Estado de situacion financiera'!BI155/'Estado de situacion financiera'!AL155</f>
        <v>0.63758850559772529</v>
      </c>
      <c r="F156" s="7">
        <f>'Estado de resultado integral'!U156/'Estado de resultado integral'!W156</f>
        <v>11.836969502781743</v>
      </c>
      <c r="G156" s="8">
        <f>'Estado de situacion financiera'!V156-'Estado de situacion financiera'!AX156</f>
        <v>11782868</v>
      </c>
      <c r="H156" s="9">
        <f>'Estado de resultado integral'!U156/'Estado de situacion financiera'!BR156</f>
        <v>2.9349735529181058E-2</v>
      </c>
      <c r="I156" s="9">
        <f>'Estado de resultado integral'!U156/'Estado de situacion financiera'!AL156</f>
        <v>1.5027970422809336E-2</v>
      </c>
    </row>
    <row r="157" spans="2:9" x14ac:dyDescent="0.35">
      <c r="B157" s="6">
        <v>805018839</v>
      </c>
      <c r="C157" s="6" t="s">
        <v>502</v>
      </c>
      <c r="D157" s="7">
        <f>'Estado de situacion financiera'!V157/'Estado de situacion financiera'!AX157</f>
        <v>1.8048304170979104</v>
      </c>
      <c r="E157" s="9">
        <f>'Estado de situacion financiera'!BI156/'Estado de situacion financiera'!AL156</f>
        <v>0.487969136625857</v>
      </c>
      <c r="F157" s="7">
        <f>'Estado de resultado integral'!U157/'Estado de resultado integral'!W157</f>
        <v>1.4313964820649654</v>
      </c>
      <c r="G157" s="8">
        <f>'Estado de situacion financiera'!V157-'Estado de situacion financiera'!AX157</f>
        <v>2976749</v>
      </c>
      <c r="H157" s="9">
        <f>'Estado de resultado integral'!U157/'Estado de situacion financiera'!BR157</f>
        <v>4.1076604554865427E-2</v>
      </c>
      <c r="I157" s="9">
        <f>'Estado de resultado integral'!U157/'Estado de situacion financiera'!AL157</f>
        <v>1.6272837221555033E-2</v>
      </c>
    </row>
    <row r="158" spans="2:9" x14ac:dyDescent="0.35">
      <c r="B158" s="6">
        <v>805021476</v>
      </c>
      <c r="C158" s="6" t="s">
        <v>504</v>
      </c>
      <c r="D158" s="7">
        <f>'Estado de situacion financiera'!V158/'Estado de situacion financiera'!AX158</f>
        <v>5.0128738693746184</v>
      </c>
      <c r="E158" s="9">
        <f>'Estado de situacion financiera'!BI157/'Estado de situacion financiera'!AL157</f>
        <v>0.60384171481798987</v>
      </c>
      <c r="F158" s="7">
        <f>'Estado de resultado integral'!U158/'Estado de resultado integral'!W158</f>
        <v>200.09953051643191</v>
      </c>
      <c r="G158" s="8">
        <f>'Estado de situacion financiera'!V158-'Estado de situacion financiera'!AX158</f>
        <v>867792</v>
      </c>
      <c r="H158" s="9">
        <f>'Estado de resultado integral'!U158/'Estado de situacion financiera'!BR158</f>
        <v>0.13898682695029355</v>
      </c>
      <c r="I158" s="9">
        <f>'Estado de resultado integral'!U158/'Estado de situacion financiera'!AL158</f>
        <v>0.11677629776405167</v>
      </c>
    </row>
    <row r="159" spans="2:9" x14ac:dyDescent="0.35">
      <c r="B159" s="6">
        <v>806003450</v>
      </c>
      <c r="C159" s="6" t="s">
        <v>506</v>
      </c>
      <c r="D159" s="7">
        <f>'Estado de situacion financiera'!V159/'Estado de situacion financiera'!AX159</f>
        <v>2.1975080183455136</v>
      </c>
      <c r="E159" s="9">
        <f>'Estado de situacion financiera'!BI158/'Estado de situacion financiera'!AL158</f>
        <v>0.15980312432188362</v>
      </c>
      <c r="F159" s="7">
        <f>'Estado de resultado integral'!U159/'Estado de resultado integral'!W159</f>
        <v>4.7542093406877806</v>
      </c>
      <c r="G159" s="8">
        <f>'Estado de situacion financiera'!V159-'Estado de situacion financiera'!AX159</f>
        <v>16009147</v>
      </c>
      <c r="H159" s="9">
        <f>'Estado de resultado integral'!U159/'Estado de situacion financiera'!BR159</f>
        <v>0.30964335655602837</v>
      </c>
      <c r="I159" s="9">
        <f>'Estado de resultado integral'!U159/'Estado de situacion financiera'!AL159</f>
        <v>0.17826438224032382</v>
      </c>
    </row>
    <row r="160" spans="2:9" x14ac:dyDescent="0.35">
      <c r="B160" s="6">
        <v>806013308</v>
      </c>
      <c r="C160" s="6" t="s">
        <v>509</v>
      </c>
      <c r="D160" s="7">
        <f>'Estado de situacion financiera'!V160/'Estado de situacion financiera'!AX160</f>
        <v>3.0004590467896222</v>
      </c>
      <c r="E160" s="9">
        <f>'Estado de situacion financiera'!BI159/'Estado de situacion financiera'!AL159</f>
        <v>0.42429127424838581</v>
      </c>
      <c r="F160" s="7">
        <f>'Estado de resultado integral'!U160/'Estado de resultado integral'!W160</f>
        <v>5.8540897586270759</v>
      </c>
      <c r="G160" s="8">
        <f>'Estado de situacion financiera'!V160-'Estado de situacion financiera'!AX160</f>
        <v>3560367</v>
      </c>
      <c r="H160" s="9">
        <f>'Estado de resultado integral'!U160/'Estado de situacion financiera'!BR160</f>
        <v>0.10236623359912675</v>
      </c>
      <c r="I160" s="9">
        <f>'Estado de resultado integral'!U160/'Estado de situacion financiera'!AL160</f>
        <v>5.9998916822605407E-2</v>
      </c>
    </row>
    <row r="161" spans="2:9" x14ac:dyDescent="0.35">
      <c r="B161" s="6">
        <v>806014433</v>
      </c>
      <c r="C161" s="6" t="s">
        <v>511</v>
      </c>
      <c r="D161" s="7">
        <f>'Estado de situacion financiera'!V161/'Estado de situacion financiera'!AX161</f>
        <v>1.9568563531259648</v>
      </c>
      <c r="E161" s="9">
        <f>'Estado de situacion financiera'!BI160/'Estado de situacion financiera'!AL160</f>
        <v>0.41387980476486697</v>
      </c>
      <c r="F161" s="7"/>
      <c r="G161" s="8">
        <f>'Estado de situacion financiera'!V161-'Estado de situacion financiera'!AX161</f>
        <v>4602436</v>
      </c>
      <c r="H161" s="9">
        <f>'Estado de resultado integral'!U161/'Estado de situacion financiera'!BR161</f>
        <v>5.1626174523013317E-2</v>
      </c>
      <c r="I161" s="9">
        <f>'Estado de resultado integral'!U161/'Estado de situacion financiera'!AL161</f>
        <v>3.4203789748618436E-2</v>
      </c>
    </row>
    <row r="162" spans="2:9" x14ac:dyDescent="0.35">
      <c r="B162" s="6">
        <v>806015691</v>
      </c>
      <c r="C162" s="6" t="s">
        <v>513</v>
      </c>
      <c r="D162" s="7">
        <f>'Estado de situacion financiera'!V162/'Estado de situacion financiera'!AX162</f>
        <v>3.9273853267415779</v>
      </c>
      <c r="E162" s="9">
        <f>'Estado de situacion financiera'!BI161/'Estado de situacion financiera'!AL161</f>
        <v>0.33747193037958934</v>
      </c>
      <c r="F162" s="7">
        <f>'Estado de resultado integral'!U162/'Estado de resultado integral'!W162</f>
        <v>3.55739444515633</v>
      </c>
      <c r="G162" s="8">
        <f>'Estado de situacion financiera'!V162-'Estado de situacion financiera'!AX162</f>
        <v>8260815</v>
      </c>
      <c r="H162" s="9">
        <f>'Estado de resultado integral'!U162/'Estado de situacion financiera'!BR162</f>
        <v>0.20266594456064477</v>
      </c>
      <c r="I162" s="9">
        <f>'Estado de resultado integral'!U162/'Estado de situacion financiera'!AL162</f>
        <v>0.10439285455346012</v>
      </c>
    </row>
    <row r="163" spans="2:9" x14ac:dyDescent="0.35">
      <c r="B163" s="6">
        <v>807000269</v>
      </c>
      <c r="C163" s="6" t="s">
        <v>515</v>
      </c>
      <c r="D163" s="7">
        <f>'Estado de situacion financiera'!V163/'Estado de situacion financiera'!AX163</f>
        <v>8.4946982040169452</v>
      </c>
      <c r="E163" s="9">
        <f>'Estado de situacion financiera'!BI162/'Estado de situacion financiera'!AL162</f>
        <v>0.48490184288351357</v>
      </c>
      <c r="F163" s="7">
        <f>'Estado de resultado integral'!U163/'Estado de resultado integral'!W163</f>
        <v>1.8424400567072794</v>
      </c>
      <c r="G163" s="8">
        <f>'Estado de situacion financiera'!V163-'Estado de situacion financiera'!AX163</f>
        <v>13988427</v>
      </c>
      <c r="H163" s="9">
        <f>'Estado de resultado integral'!U163/'Estado de situacion financiera'!BR163</f>
        <v>5.7167005732931382E-2</v>
      </c>
      <c r="I163" s="9">
        <f>'Estado de resultado integral'!U163/'Estado de situacion financiera'!AL163</f>
        <v>2.1231491574232562E-2</v>
      </c>
    </row>
    <row r="164" spans="2:9" x14ac:dyDescent="0.35">
      <c r="B164" s="6">
        <v>807001125</v>
      </c>
      <c r="C164" s="6" t="s">
        <v>517</v>
      </c>
      <c r="D164" s="7">
        <f>'Estado de situacion financiera'!V164/'Estado de situacion financiera'!AX164</f>
        <v>94.96585987261146</v>
      </c>
      <c r="E164" s="9">
        <f>'Estado de situacion financiera'!BI163/'Estado de situacion financiera'!AL163</f>
        <v>0.62860584874043812</v>
      </c>
      <c r="F164" s="7"/>
      <c r="G164" s="8">
        <f>'Estado de situacion financiera'!V164-'Estado de situacion financiera'!AX164</f>
        <v>737632</v>
      </c>
      <c r="H164" s="9">
        <f>'Estado de resultado integral'!U164/'Estado de situacion financiera'!BR164</f>
        <v>6.0749577557009616E-3</v>
      </c>
      <c r="I164" s="9">
        <f>'Estado de resultado integral'!U164/'Estado de situacion financiera'!AL164</f>
        <v>4.9611429092103658E-3</v>
      </c>
    </row>
    <row r="165" spans="2:9" x14ac:dyDescent="0.35">
      <c r="B165" s="6">
        <v>807008376</v>
      </c>
      <c r="C165" s="6" t="s">
        <v>519</v>
      </c>
      <c r="D165" s="7">
        <f>'Estado de situacion financiera'!V165/'Estado de situacion financiera'!AX165</f>
        <v>65.744045319943353</v>
      </c>
      <c r="E165" s="9">
        <f>'Estado de situacion financiera'!BI164/'Estado de situacion financiera'!AL164</f>
        <v>0.18334528259811386</v>
      </c>
      <c r="F165" s="7">
        <f>'Estado de resultado integral'!U165/'Estado de resultado integral'!W165</f>
        <v>83.68882250435648</v>
      </c>
      <c r="G165" s="8">
        <f>'Estado de situacion financiera'!V165-'Estado de situacion financiera'!AX165</f>
        <v>2514335</v>
      </c>
      <c r="H165" s="9">
        <f>'Estado de resultado integral'!U165/'Estado de situacion financiera'!BR165</f>
        <v>0.47177315235817813</v>
      </c>
      <c r="I165" s="9">
        <f>'Estado de resultado integral'!U165/'Estado de situacion financiera'!AL165</f>
        <v>0.38858279366390591</v>
      </c>
    </row>
    <row r="166" spans="2:9" x14ac:dyDescent="0.35">
      <c r="B166" s="6">
        <v>807008957</v>
      </c>
      <c r="C166" s="6" t="s">
        <v>521</v>
      </c>
      <c r="D166" s="7">
        <f>'Estado de situacion financiera'!V166/'Estado de situacion financiera'!AX166</f>
        <v>4.7791650670668577</v>
      </c>
      <c r="E166" s="9">
        <f>'Estado de situacion financiera'!BI165/'Estado de situacion financiera'!AL165</f>
        <v>0.17633550845028312</v>
      </c>
      <c r="F166" s="7">
        <f>'Estado de resultado integral'!U166/'Estado de resultado integral'!W166</f>
        <v>-9.3907655074779139</v>
      </c>
      <c r="G166" s="8">
        <f>'Estado de situacion financiera'!V166-'Estado de situacion financiera'!AX166</f>
        <v>14293543</v>
      </c>
      <c r="H166" s="9">
        <f>'Estado de resultado integral'!U166/'Estado de situacion financiera'!BR166</f>
        <v>-0.77367196062307697</v>
      </c>
      <c r="I166" s="9">
        <f>'Estado de resultado integral'!U166/'Estado de situacion financiera'!AL166</f>
        <v>-6.4443294428480208E-2</v>
      </c>
    </row>
    <row r="167" spans="2:9" x14ac:dyDescent="0.35">
      <c r="B167" s="6">
        <v>810000991</v>
      </c>
      <c r="C167" s="6" t="s">
        <v>523</v>
      </c>
      <c r="D167" s="7">
        <f>'Estado de situacion financiera'!V167/'Estado de situacion financiera'!AX167</f>
        <v>1.5168580190157082</v>
      </c>
      <c r="E167" s="9">
        <f>'Estado de situacion financiera'!BI166/'Estado de situacion financiera'!AL166</f>
        <v>0.91670462714380807</v>
      </c>
      <c r="F167" s="7">
        <f>'Estado de resultado integral'!U167/'Estado de resultado integral'!W167</f>
        <v>15.593076923076923</v>
      </c>
      <c r="G167" s="8">
        <f>'Estado de situacion financiera'!V167-'Estado de situacion financiera'!AX167</f>
        <v>707728</v>
      </c>
      <c r="H167" s="9">
        <f>'Estado de resultado integral'!U167/'Estado de situacion financiera'!BR167</f>
        <v>0.14160650840865049</v>
      </c>
      <c r="I167" s="9">
        <f>'Estado de resultado integral'!U167/'Estado de situacion financiera'!AL167</f>
        <v>4.5991224209203235E-2</v>
      </c>
    </row>
    <row r="168" spans="2:9" x14ac:dyDescent="0.35">
      <c r="B168" s="6">
        <v>810001583</v>
      </c>
      <c r="C168" s="6" t="s">
        <v>525</v>
      </c>
      <c r="D168" s="7">
        <f>'Estado de situacion financiera'!V168/'Estado de situacion financiera'!AX168</f>
        <v>1.4535082048819585</v>
      </c>
      <c r="E168" s="9">
        <f>'Estado de situacion financiera'!BI167/'Estado de situacion financiera'!AL167</f>
        <v>0.67521814691962478</v>
      </c>
      <c r="F168" s="7">
        <f>'Estado de resultado integral'!U168/'Estado de resultado integral'!W168</f>
        <v>5.5693575321600939</v>
      </c>
      <c r="G168" s="8">
        <f>'Estado de situacion financiera'!V168-'Estado de situacion financiera'!AX168</f>
        <v>5662937</v>
      </c>
      <c r="H168" s="9">
        <f>'Estado de resultado integral'!U168/'Estado de situacion financiera'!BR168</f>
        <v>5.8891525772355673E-2</v>
      </c>
      <c r="I168" s="9">
        <f>'Estado de resultado integral'!U168/'Estado de situacion financiera'!AL168</f>
        <v>2.4942527753186082E-2</v>
      </c>
    </row>
    <row r="169" spans="2:9" x14ac:dyDescent="0.35">
      <c r="B169" s="6">
        <v>810002618</v>
      </c>
      <c r="C169" s="6" t="s">
        <v>110</v>
      </c>
      <c r="D169" s="7">
        <f>'Estado de situacion financiera'!V169/'Estado de situacion financiera'!AX169</f>
        <v>2.5365757410155565</v>
      </c>
      <c r="E169" s="9">
        <f>'Estado de situacion financiera'!BI168/'Estado de situacion financiera'!AL168</f>
        <v>0.5764666065946219</v>
      </c>
      <c r="F169" s="7"/>
      <c r="G169" s="8">
        <f>'Estado de situacion financiera'!V169-'Estado de situacion financiera'!AX169</f>
        <v>5139852</v>
      </c>
      <c r="H169" s="9">
        <f>'Estado de resultado integral'!U169/'Estado de situacion financiera'!BR169</f>
        <v>5.8142868429666247E-2</v>
      </c>
      <c r="I169" s="9">
        <f>'Estado de resultado integral'!U169/'Estado de situacion financiera'!AL169</f>
        <v>1.042763231472932E-2</v>
      </c>
    </row>
    <row r="170" spans="2:9" x14ac:dyDescent="0.35">
      <c r="B170" s="6">
        <v>810002712</v>
      </c>
      <c r="C170" s="6" t="s">
        <v>527</v>
      </c>
      <c r="D170" s="7">
        <f>'Estado de situacion financiera'!V170/'Estado de situacion financiera'!AX170</f>
        <v>2.7543731005391843</v>
      </c>
      <c r="E170" s="9">
        <f>'Estado de situacion financiera'!BI169/'Estado de situacion financiera'!AL169</f>
        <v>0.82065500728875584</v>
      </c>
      <c r="F170" s="7"/>
      <c r="G170" s="8">
        <f>'Estado de situacion financiera'!V170-'Estado de situacion financiera'!AX170</f>
        <v>3258634</v>
      </c>
      <c r="H170" s="9">
        <f>'Estado de resultado integral'!U170/'Estado de situacion financiera'!BR170</f>
        <v>2.3101467809709699E-2</v>
      </c>
      <c r="I170" s="9">
        <f>'Estado de resultado integral'!U170/'Estado de situacion financiera'!AL170</f>
        <v>1.3943639535064289E-2</v>
      </c>
    </row>
    <row r="171" spans="2:9" x14ac:dyDescent="0.35">
      <c r="B171" s="6">
        <v>810002988</v>
      </c>
      <c r="C171" s="6" t="s">
        <v>529</v>
      </c>
      <c r="D171" s="7">
        <f>'Estado de situacion financiera'!V171/'Estado de situacion financiera'!AX171</f>
        <v>1.3387925188278544</v>
      </c>
      <c r="E171" s="9">
        <f>'Estado de situacion financiera'!BI170/'Estado de situacion financiera'!AL170</f>
        <v>0.39641759346548167</v>
      </c>
      <c r="F171" s="7"/>
      <c r="G171" s="8">
        <f>'Estado de situacion financiera'!V171-'Estado de situacion financiera'!AX171</f>
        <v>379678</v>
      </c>
      <c r="H171" s="9">
        <f>'Estado de resultado integral'!U171/'Estado de situacion financiera'!BR171</f>
        <v>5.1173036678048241E-2</v>
      </c>
      <c r="I171" s="9">
        <f>'Estado de resultado integral'!U171/'Estado de situacion financiera'!AL171</f>
        <v>1.2386377117994505E-2</v>
      </c>
    </row>
    <row r="172" spans="2:9" x14ac:dyDescent="0.35">
      <c r="B172" s="6">
        <v>810006670</v>
      </c>
      <c r="C172" s="6" t="s">
        <v>533</v>
      </c>
      <c r="D172" s="7">
        <f>'Estado de situacion financiera'!V172/'Estado de situacion financiera'!AX172</f>
        <v>2.8129648885027954</v>
      </c>
      <c r="E172" s="9">
        <f>'Estado de situacion financiera'!BI171/'Estado de situacion financiera'!AL171</f>
        <v>0.75795110233690888</v>
      </c>
      <c r="F172" s="7">
        <f>'Estado de resultado integral'!U172/'Estado de resultado integral'!W172</f>
        <v>0.44624450759420087</v>
      </c>
      <c r="G172" s="8">
        <f>'Estado de situacion financiera'!V172-'Estado de situacion financiera'!AX172</f>
        <v>953741</v>
      </c>
      <c r="H172" s="9">
        <f>'Estado de resultado integral'!U172/'Estado de situacion financiera'!BR172</f>
        <v>3.2211752085684428E-2</v>
      </c>
      <c r="I172" s="9">
        <f>'Estado de resultado integral'!U172/'Estado de situacion financiera'!AL172</f>
        <v>1.9304917276038412E-2</v>
      </c>
    </row>
    <row r="173" spans="2:9" x14ac:dyDescent="0.35">
      <c r="B173" s="6">
        <v>811000489</v>
      </c>
      <c r="C173" s="6" t="s">
        <v>535</v>
      </c>
      <c r="D173" s="7">
        <f>'Estado de situacion financiera'!V173/'Estado de situacion financiera'!AX173</f>
        <v>2.6259933371392061</v>
      </c>
      <c r="E173" s="9">
        <f>'Estado de situacion financiera'!BI172/'Estado de situacion financiera'!AL172</f>
        <v>0.40068713975301218</v>
      </c>
      <c r="F173" s="7">
        <f>'Estado de resultado integral'!U173/'Estado de resultado integral'!W173</f>
        <v>-0.27631466071888133</v>
      </c>
      <c r="G173" s="8">
        <f>'Estado de situacion financiera'!V173-'Estado de situacion financiera'!AX173</f>
        <v>3776737</v>
      </c>
      <c r="H173" s="9">
        <f>'Estado de resultado integral'!U173/'Estado de situacion financiera'!BR173</f>
        <v>-7.4136304002577857E-4</v>
      </c>
      <c r="I173" s="9">
        <f>'Estado de resultado integral'!U173/'Estado de situacion financiera'!AL173</f>
        <v>-4.8309497548229259E-4</v>
      </c>
    </row>
    <row r="174" spans="2:9" x14ac:dyDescent="0.35">
      <c r="B174" s="6">
        <v>811000828</v>
      </c>
      <c r="C174" s="6" t="s">
        <v>537</v>
      </c>
      <c r="D174" s="7">
        <f>'Estado de situacion financiera'!V174/'Estado de situacion financiera'!AX174</f>
        <v>1.327445999358462</v>
      </c>
      <c r="E174" s="9">
        <f>'Estado de situacion financiera'!BI173/'Estado de situacion financiera'!AL173</f>
        <v>0.34836922074575705</v>
      </c>
      <c r="F174" s="7"/>
      <c r="G174" s="8">
        <f>'Estado de situacion financiera'!V174-'Estado de situacion financiera'!AX174</f>
        <v>481825</v>
      </c>
      <c r="H174" s="9">
        <f>'Estado de resultado integral'!U174/'Estado de situacion financiera'!BR174</f>
        <v>0.51787689740846199</v>
      </c>
      <c r="I174" s="9">
        <f>'Estado de resultado integral'!U174/'Estado de situacion financiera'!AL174</f>
        <v>0.11154774262915759</v>
      </c>
    </row>
    <row r="175" spans="2:9" x14ac:dyDescent="0.35">
      <c r="B175" s="6">
        <v>811001757</v>
      </c>
      <c r="C175" s="6" t="s">
        <v>539</v>
      </c>
      <c r="D175" s="7">
        <f>'Estado de situacion financiera'!V175/'Estado de situacion financiera'!AX175</f>
        <v>2.2607335638119177</v>
      </c>
      <c r="E175" s="9">
        <f>'Estado de situacion financiera'!BI174/'Estado de situacion financiera'!AL174</f>
        <v>0.78460567909601653</v>
      </c>
      <c r="F175" s="7">
        <f>'Estado de resultado integral'!U175/'Estado de resultado integral'!W175</f>
        <v>6.3032093149332411</v>
      </c>
      <c r="G175" s="8">
        <f>'Estado de situacion financiera'!V175-'Estado de situacion financiera'!AX175</f>
        <v>56343890</v>
      </c>
      <c r="H175" s="9">
        <f>'Estado de resultado integral'!U175/'Estado de situacion financiera'!BR175</f>
        <v>6.1504532684878974E-2</v>
      </c>
      <c r="I175" s="9">
        <f>'Estado de resultado integral'!U175/'Estado de situacion financiera'!AL175</f>
        <v>3.2680123583940554E-2</v>
      </c>
    </row>
    <row r="176" spans="2:9" x14ac:dyDescent="0.35">
      <c r="B176" s="6">
        <v>811004822</v>
      </c>
      <c r="C176" s="6" t="s">
        <v>542</v>
      </c>
      <c r="D176" s="7">
        <f>'Estado de situacion financiera'!V176/'Estado de situacion financiera'!AX176</f>
        <v>3.219507105967585</v>
      </c>
      <c r="E176" s="9">
        <f>'Estado de situacion financiera'!BI175/'Estado de situacion financiera'!AL175</f>
        <v>0.46865503797291613</v>
      </c>
      <c r="F176" s="7"/>
      <c r="G176" s="8">
        <f>'Estado de situacion financiera'!V176-'Estado de situacion financiera'!AX176</f>
        <v>5222862</v>
      </c>
      <c r="H176" s="9">
        <f>'Estado de resultado integral'!U176/'Estado de situacion financiera'!BR176</f>
        <v>0.12631320164473858</v>
      </c>
      <c r="I176" s="9">
        <f>'Estado de resultado integral'!U176/'Estado de situacion financiera'!AL176</f>
        <v>8.8303783223892429E-2</v>
      </c>
    </row>
    <row r="177" spans="2:9" x14ac:dyDescent="0.35">
      <c r="B177" s="6">
        <v>811006338</v>
      </c>
      <c r="C177" s="6" t="s">
        <v>544</v>
      </c>
      <c r="D177" s="7">
        <f>'Estado de situacion financiera'!V177/'Estado de situacion financiera'!AX177</f>
        <v>8.9677160023694675</v>
      </c>
      <c r="E177" s="9">
        <f>'Estado de situacion financiera'!BI176/'Estado de situacion financiera'!AL176</f>
        <v>0.30091406065178611</v>
      </c>
      <c r="F177" s="7">
        <f>'Estado de resultado integral'!U177/'Estado de resultado integral'!W177</f>
        <v>5.6300891818534318</v>
      </c>
      <c r="G177" s="8">
        <f>'Estado de situacion financiera'!V177-'Estado de situacion financiera'!AX177</f>
        <v>564927</v>
      </c>
      <c r="H177" s="9">
        <f>'Estado de resultado integral'!U177/'Estado de situacion financiera'!BR177</f>
        <v>5.1741832487599067E-2</v>
      </c>
      <c r="I177" s="9">
        <f>'Estado de resultado integral'!U177/'Estado de situacion financiera'!AL177</f>
        <v>4.1405978201976765E-2</v>
      </c>
    </row>
    <row r="178" spans="2:9" x14ac:dyDescent="0.35">
      <c r="B178" s="6">
        <v>811006779</v>
      </c>
      <c r="C178" s="6" t="s">
        <v>546</v>
      </c>
      <c r="D178" s="7">
        <f>'Estado de situacion financiera'!V178/'Estado de situacion financiera'!AX178</f>
        <v>4.8240819034048315</v>
      </c>
      <c r="E178" s="9">
        <f>'Estado de situacion financiera'!BI177/'Estado de situacion financiera'!AL177</f>
        <v>0.199758179962016</v>
      </c>
      <c r="F178" s="7">
        <f>'Estado de resultado integral'!U178/'Estado de resultado integral'!W178</f>
        <v>13.527900173727659</v>
      </c>
      <c r="G178" s="8">
        <f>'Estado de situacion financiera'!V178-'Estado de situacion financiera'!AX178</f>
        <v>19306562</v>
      </c>
      <c r="H178" s="9">
        <f>'Estado de resultado integral'!U178/'Estado de situacion financiera'!BR178</f>
        <v>0.11982549709381053</v>
      </c>
      <c r="I178" s="9">
        <f>'Estado de resultado integral'!U178/'Estado de situacion financiera'!AL178</f>
        <v>8.1115125552256723E-2</v>
      </c>
    </row>
    <row r="179" spans="2:9" x14ac:dyDescent="0.35">
      <c r="B179" s="6">
        <v>811008978</v>
      </c>
      <c r="C179" s="6" t="s">
        <v>548</v>
      </c>
      <c r="D179" s="7">
        <f>'Estado de situacion financiera'!V179/'Estado de situacion financiera'!AX179</f>
        <v>1.9726523194046848</v>
      </c>
      <c r="E179" s="9">
        <f>'Estado de situacion financiera'!BI178/'Estado de situacion financiera'!AL178</f>
        <v>0.32305621491599357</v>
      </c>
      <c r="F179" s="7"/>
      <c r="G179" s="8">
        <f>'Estado de situacion financiera'!V179-'Estado de situacion financiera'!AX179</f>
        <v>124695</v>
      </c>
      <c r="H179" s="9">
        <f>'Estado de resultado integral'!U179/'Estado de situacion financiera'!BR179</f>
        <v>-1.6485462237825186</v>
      </c>
      <c r="I179" s="9">
        <f>'Estado de resultado integral'!U179/'Estado de situacion financiera'!AL179</f>
        <v>-0.26943521252539698</v>
      </c>
    </row>
    <row r="180" spans="2:9" x14ac:dyDescent="0.35">
      <c r="B180" s="6">
        <v>811009005</v>
      </c>
      <c r="C180" s="6" t="s">
        <v>550</v>
      </c>
      <c r="D180" s="7">
        <f>'Estado de situacion financiera'!V180/'Estado de situacion financiera'!AX180</f>
        <v>3.2100126060641805</v>
      </c>
      <c r="E180" s="9">
        <f>'Estado de situacion financiera'!BI179/'Estado de situacion financiera'!AL179</f>
        <v>0.83656193036117033</v>
      </c>
      <c r="F180" s="7">
        <f>'Estado de resultado integral'!U180/'Estado de resultado integral'!W180</f>
        <v>1.2704461597416106</v>
      </c>
      <c r="G180" s="8">
        <f>'Estado de situacion financiera'!V180-'Estado de situacion financiera'!AX180</f>
        <v>2398288</v>
      </c>
      <c r="H180" s="9">
        <f>'Estado de resultado integral'!U180/'Estado de situacion financiera'!BR180</f>
        <v>0.17946935712478324</v>
      </c>
      <c r="I180" s="9">
        <f>'Estado de resultado integral'!U180/'Estado de situacion financiera'!AL180</f>
        <v>5.4590406583882617E-2</v>
      </c>
    </row>
    <row r="181" spans="2:9" x14ac:dyDescent="0.35">
      <c r="B181" s="6">
        <v>811011424</v>
      </c>
      <c r="C181" s="6" t="s">
        <v>552</v>
      </c>
      <c r="D181" s="7">
        <f>'Estado de situacion financiera'!V181/'Estado de situacion financiera'!AX181</f>
        <v>0.69973781432487192</v>
      </c>
      <c r="E181" s="9">
        <f>'Estado de situacion financiera'!BI180/'Estado de situacion financiera'!AL180</f>
        <v>0.69582324549183927</v>
      </c>
      <c r="F181" s="7"/>
      <c r="G181" s="8">
        <f>'Estado de situacion financiera'!V181-'Estado de situacion financiera'!AX181</f>
        <v>-95741</v>
      </c>
      <c r="H181" s="9">
        <f>'Estado de resultado integral'!U181/'Estado de situacion financiera'!BR181</f>
        <v>1.367551128721101E-2</v>
      </c>
      <c r="I181" s="9">
        <f>'Estado de resultado integral'!U181/'Estado de situacion financiera'!AL181</f>
        <v>1.1598480146593357E-2</v>
      </c>
    </row>
    <row r="182" spans="2:9" x14ac:dyDescent="0.35">
      <c r="B182" s="6">
        <v>811011847</v>
      </c>
      <c r="C182" s="6" t="s">
        <v>554</v>
      </c>
      <c r="D182" s="7">
        <f>'Estado de situacion financiera'!V182/'Estado de situacion financiera'!AX182</f>
        <v>2.8296923802926446</v>
      </c>
      <c r="E182" s="9">
        <f>'Estado de situacion financiera'!BI181/'Estado de situacion financiera'!AL181</f>
        <v>0.15187959682063509</v>
      </c>
      <c r="F182" s="7">
        <f>'Estado de resultado integral'!U182/'Estado de resultado integral'!W182</f>
        <v>2.4892774093531997</v>
      </c>
      <c r="G182" s="8">
        <f>'Estado de situacion financiera'!V182-'Estado de situacion financiera'!AX182</f>
        <v>6711555</v>
      </c>
      <c r="H182" s="9">
        <f>'Estado de resultado integral'!U182/'Estado de situacion financiera'!BR182</f>
        <v>0.1626638076826753</v>
      </c>
      <c r="I182" s="9">
        <f>'Estado de resultado integral'!U182/'Estado de situacion financiera'!AL182</f>
        <v>7.5488711740263517E-2</v>
      </c>
    </row>
    <row r="183" spans="2:9" x14ac:dyDescent="0.35">
      <c r="B183" s="6">
        <v>811013037</v>
      </c>
      <c r="C183" s="6" t="s">
        <v>556</v>
      </c>
      <c r="D183" s="7">
        <f>'Estado de situacion financiera'!V183/'Estado de situacion financiera'!AX183</f>
        <v>9.9481725610233305</v>
      </c>
      <c r="E183" s="9">
        <f>'Estado de situacion financiera'!BI182/'Estado de situacion financiera'!AL182</f>
        <v>0.5359218942696401</v>
      </c>
      <c r="F183" s="7">
        <f>'Estado de resultado integral'!U183/'Estado de resultado integral'!W183</f>
        <v>2.1070708486750149</v>
      </c>
      <c r="G183" s="8">
        <f>'Estado de situacion financiera'!V183-'Estado de situacion financiera'!AX183</f>
        <v>10290130</v>
      </c>
      <c r="H183" s="9">
        <f>'Estado de resultado integral'!U183/'Estado de situacion financiera'!BR183</f>
        <v>0.15437074655774954</v>
      </c>
      <c r="I183" s="9">
        <f>'Estado de resultado integral'!U183/'Estado de situacion financiera'!AL183</f>
        <v>4.3898670635583649E-2</v>
      </c>
    </row>
    <row r="184" spans="2:9" x14ac:dyDescent="0.35">
      <c r="B184" s="6">
        <v>811013823</v>
      </c>
      <c r="C184" s="6" t="s">
        <v>559</v>
      </c>
      <c r="D184" s="7">
        <f>'Estado de situacion financiera'!V184/'Estado de situacion financiera'!AX184</f>
        <v>4.3717590385279639</v>
      </c>
      <c r="E184" s="9">
        <f>'Estado de situacion financiera'!BI183/'Estado de situacion financiera'!AL183</f>
        <v>0.71562830643459174</v>
      </c>
      <c r="F184" s="7"/>
      <c r="G184" s="8">
        <f>'Estado de situacion financiera'!V184-'Estado de situacion financiera'!AX184</f>
        <v>17453560</v>
      </c>
      <c r="H184" s="9">
        <f>'Estado de resultado integral'!U184/'Estado de situacion financiera'!BR184</f>
        <v>1.8097035392161055E-2</v>
      </c>
      <c r="I184" s="9">
        <f>'Estado de resultado integral'!U184/'Estado de situacion financiera'!AL184</f>
        <v>1.1947117994946174E-2</v>
      </c>
    </row>
    <row r="185" spans="2:9" x14ac:dyDescent="0.35">
      <c r="B185" s="6">
        <v>811015643</v>
      </c>
      <c r="C185" s="6" t="s">
        <v>561</v>
      </c>
      <c r="D185" s="7">
        <f>'Estado de situacion financiera'!V185/'Estado de situacion financiera'!AX185</f>
        <v>2.567820704966389</v>
      </c>
      <c r="E185" s="9">
        <f>'Estado de situacion financiera'!BI184/'Estado de situacion financiera'!AL184</f>
        <v>0.33983010277356202</v>
      </c>
      <c r="F185" s="7">
        <f>'Estado de resultado integral'!U185/'Estado de resultado integral'!W185</f>
        <v>3.8146833560792781</v>
      </c>
      <c r="G185" s="8">
        <f>'Estado de situacion financiera'!V185-'Estado de situacion financiera'!AX185</f>
        <v>47291819</v>
      </c>
      <c r="H185" s="9">
        <f>'Estado de resultado integral'!U185/'Estado de situacion financiera'!BR185</f>
        <v>3.0156701952282896E-2</v>
      </c>
      <c r="I185" s="9">
        <f>'Estado de resultado integral'!U185/'Estado de situacion financiera'!AL185</f>
        <v>1.8763933046331595E-2</v>
      </c>
    </row>
    <row r="186" spans="2:9" x14ac:dyDescent="0.35">
      <c r="B186" s="6">
        <v>811022617</v>
      </c>
      <c r="C186" s="6" t="s">
        <v>563</v>
      </c>
      <c r="D186" s="7">
        <f>'Estado de situacion financiera'!V186/'Estado de situacion financiera'!AX186</f>
        <v>4.6645874663900662</v>
      </c>
      <c r="E186" s="9">
        <f>'Estado de situacion financiera'!BI185/'Estado de situacion financiera'!AL185</f>
        <v>0.37778563862779618</v>
      </c>
      <c r="F186" s="7"/>
      <c r="G186" s="8">
        <f>'Estado de situacion financiera'!V186-'Estado de situacion financiera'!AX186</f>
        <v>1819486</v>
      </c>
      <c r="H186" s="9">
        <f>'Estado de resultado integral'!U186/'Estado de situacion financiera'!BR186</f>
        <v>8.213267593968876E-2</v>
      </c>
      <c r="I186" s="9">
        <f>'Estado de resultado integral'!U186/'Estado de situacion financiera'!AL186</f>
        <v>6.6487921028956509E-2</v>
      </c>
    </row>
    <row r="187" spans="2:9" x14ac:dyDescent="0.35">
      <c r="B187" s="6">
        <v>811023055</v>
      </c>
      <c r="C187" s="6" t="s">
        <v>565</v>
      </c>
      <c r="D187" s="7">
        <f>'Estado de situacion financiera'!V187/'Estado de situacion financiera'!AX187</f>
        <v>1.9241863948376281</v>
      </c>
      <c r="E187" s="9">
        <f>'Estado de situacion financiera'!BI186/'Estado de situacion financiera'!AL186</f>
        <v>0.19048149511432494</v>
      </c>
      <c r="F187" s="7">
        <f>'Estado de resultado integral'!U187/'Estado de resultado integral'!W187</f>
        <v>1.9013854930725347</v>
      </c>
      <c r="G187" s="8">
        <f>'Estado de situacion financiera'!V187-'Estado de situacion financiera'!AX187</f>
        <v>238173</v>
      </c>
      <c r="H187" s="9">
        <f>'Estado de resultado integral'!U187/'Estado de situacion financiera'!BR187</f>
        <v>1.5303645849276909E-2</v>
      </c>
      <c r="I187" s="9">
        <f>'Estado de resultado integral'!U187/'Estado de situacion financiera'!AL187</f>
        <v>1.1939661973993407E-2</v>
      </c>
    </row>
    <row r="188" spans="2:9" x14ac:dyDescent="0.35">
      <c r="B188" s="6">
        <v>811023321</v>
      </c>
      <c r="C188" s="6" t="s">
        <v>567</v>
      </c>
      <c r="D188" s="7">
        <f>'Estado de situacion financiera'!V188/'Estado de situacion financiera'!AX188</f>
        <v>7.069534529451591</v>
      </c>
      <c r="E188" s="9">
        <f>'Estado de situacion financiera'!BI187/'Estado de situacion financiera'!AL187</f>
        <v>0.2198158470481365</v>
      </c>
      <c r="F188" s="7">
        <f>'Estado de resultado integral'!U188/'Estado de resultado integral'!W188</f>
        <v>13.537399484145046</v>
      </c>
      <c r="G188" s="8">
        <f>'Estado de situacion financiera'!V188-'Estado de situacion financiera'!AX188</f>
        <v>7171762</v>
      </c>
      <c r="H188" s="9">
        <f>'Estado de resultado integral'!U188/'Estado de situacion financiera'!BR188</f>
        <v>0.50644885460980871</v>
      </c>
      <c r="I188" s="9">
        <f>'Estado de resultado integral'!U188/'Estado de situacion financiera'!AL188</f>
        <v>0.34408903015762898</v>
      </c>
    </row>
    <row r="189" spans="2:9" x14ac:dyDescent="0.35">
      <c r="B189" s="6">
        <v>811026191</v>
      </c>
      <c r="C189" s="6" t="s">
        <v>570</v>
      </c>
      <c r="D189" s="7">
        <f>'Estado de situacion financiera'!V189/'Estado de situacion financiera'!AX189</f>
        <v>1.951040574291689</v>
      </c>
      <c r="E189" s="9">
        <f>'Estado de situacion financiera'!BI188/'Estado de situacion financiera'!AL188</f>
        <v>0.32058483887236577</v>
      </c>
      <c r="F189" s="7">
        <f>'Estado de resultado integral'!U189/'Estado de resultado integral'!W189</f>
        <v>3.3433159722222223</v>
      </c>
      <c r="G189" s="8">
        <f>'Estado de situacion financiera'!V189-'Estado de situacion financiera'!AX189</f>
        <v>8834952</v>
      </c>
      <c r="H189" s="9">
        <f>'Estado de resultado integral'!U189/'Estado de situacion financiera'!BR189</f>
        <v>0.23996632147131663</v>
      </c>
      <c r="I189" s="9">
        <f>'Estado de resultado integral'!U189/'Estado de situacion financiera'!AL189</f>
        <v>9.9623224724763454E-2</v>
      </c>
    </row>
    <row r="190" spans="2:9" x14ac:dyDescent="0.35">
      <c r="B190" s="6">
        <v>811028340</v>
      </c>
      <c r="C190" s="6" t="s">
        <v>573</v>
      </c>
      <c r="D190" s="7"/>
      <c r="E190" s="9">
        <f>'Estado de situacion financiera'!BI189/'Estado de situacion financiera'!AL189</f>
        <v>0.58484497276976632</v>
      </c>
      <c r="F190" s="7"/>
      <c r="G190" s="8">
        <f>'Estado de situacion financiera'!V190-'Estado de situacion financiera'!AX190</f>
        <v>1392359</v>
      </c>
      <c r="H190" s="9">
        <f>'Estado de resultado integral'!U190/'Estado de situacion financiera'!BR190</f>
        <v>-0.79832833261894554</v>
      </c>
      <c r="I190" s="9">
        <f>'Estado de resultado integral'!U190/'Estado de situacion financiera'!AL190</f>
        <v>0.15784363084520586</v>
      </c>
    </row>
    <row r="191" spans="2:9" x14ac:dyDescent="0.35">
      <c r="B191" s="6">
        <v>811028750</v>
      </c>
      <c r="C191" s="6" t="s">
        <v>575</v>
      </c>
      <c r="D191" s="7">
        <f>'Estado de situacion financiera'!V191/'Estado de situacion financiera'!AX191</f>
        <v>1.2275407753592944</v>
      </c>
      <c r="E191" s="9">
        <f>'Estado de situacion financiera'!BI190/'Estado de situacion financiera'!AL190</f>
        <v>1.1977176863150956</v>
      </c>
      <c r="F191" s="7"/>
      <c r="G191" s="8">
        <f>'Estado de situacion financiera'!V191-'Estado de situacion financiera'!AX191</f>
        <v>9280694</v>
      </c>
      <c r="H191" s="9">
        <f>'Estado de resultado integral'!U191/'Estado de situacion financiera'!BR191</f>
        <v>1.5809276563658402E-2</v>
      </c>
      <c r="I191" s="9">
        <f>'Estado de resultado integral'!U191/'Estado de situacion financiera'!AL191</f>
        <v>1.5977741635212405E-3</v>
      </c>
    </row>
    <row r="192" spans="2:9" x14ac:dyDescent="0.35">
      <c r="B192" s="6">
        <v>811031952</v>
      </c>
      <c r="C192" s="6" t="s">
        <v>577</v>
      </c>
      <c r="D192" s="7">
        <f>'Estado de situacion financiera'!V192/'Estado de situacion financiera'!AX192</f>
        <v>1.4608577663470592</v>
      </c>
      <c r="E192" s="9">
        <f>'Estado de situacion financiera'!BI191/'Estado de situacion financiera'!AL191</f>
        <v>0.89893439101482187</v>
      </c>
      <c r="F192" s="7"/>
      <c r="G192" s="8">
        <f>'Estado de situacion financiera'!V192-'Estado de situacion financiera'!AX192</f>
        <v>1043058</v>
      </c>
      <c r="H192" s="9">
        <f>'Estado de resultado integral'!U192/'Estado de situacion financiera'!BR192</f>
        <v>1.0390844430909447</v>
      </c>
      <c r="I192" s="9">
        <f>'Estado de resultado integral'!U192/'Estado de situacion financiera'!AL192</f>
        <v>0.3377949738703882</v>
      </c>
    </row>
    <row r="193" spans="2:9" x14ac:dyDescent="0.35">
      <c r="B193" s="6">
        <v>811031999</v>
      </c>
      <c r="C193" s="6" t="s">
        <v>579</v>
      </c>
      <c r="D193" s="7">
        <f>'Estado de situacion financiera'!V193/'Estado de situacion financiera'!AX193</f>
        <v>0.52945373345865787</v>
      </c>
      <c r="E193" s="9">
        <f>'Estado de situacion financiera'!BI192/'Estado de situacion financiera'!AL192</f>
        <v>0.67491095058111361</v>
      </c>
      <c r="F193" s="7">
        <f>'Estado de resultado integral'!U193/'Estado de resultado integral'!W193</f>
        <v>4.145359353901811</v>
      </c>
      <c r="G193" s="8">
        <f>'Estado de situacion financiera'!V193-'Estado de situacion financiera'!AX193</f>
        <v>-1367183</v>
      </c>
      <c r="H193" s="9">
        <f>'Estado de resultado integral'!U193/'Estado de situacion financiera'!BR193</f>
        <v>0.25731826344298725</v>
      </c>
      <c r="I193" s="9">
        <f>'Estado de resultado integral'!U193/'Estado de situacion financiera'!AL193</f>
        <v>0.11722521705571751</v>
      </c>
    </row>
    <row r="194" spans="2:9" x14ac:dyDescent="0.35">
      <c r="B194" s="6">
        <v>811032022</v>
      </c>
      <c r="C194" s="6" t="s">
        <v>581</v>
      </c>
      <c r="D194" s="7">
        <f>'Estado de situacion financiera'!V194/'Estado de situacion financiera'!AX194</f>
        <v>1.1979947200535195</v>
      </c>
      <c r="E194" s="9">
        <f>'Estado de situacion financiera'!BI193/'Estado de situacion financiera'!AL193</f>
        <v>0.54443491306364067</v>
      </c>
      <c r="F194" s="7">
        <f>'Estado de resultado integral'!U194/'Estado de resultado integral'!W194</f>
        <v>2.2722939766185415</v>
      </c>
      <c r="G194" s="8">
        <f>'Estado de situacion financiera'!V194-'Estado de situacion financiera'!AX194</f>
        <v>1512350</v>
      </c>
      <c r="H194" s="9">
        <f>'Estado de resultado integral'!U194/'Estado de situacion financiera'!BR194</f>
        <v>0.10938964302465626</v>
      </c>
      <c r="I194" s="9">
        <f>'Estado de resultado integral'!U194/'Estado de situacion financiera'!AL194</f>
        <v>5.8191257163091807E-2</v>
      </c>
    </row>
    <row r="195" spans="2:9" x14ac:dyDescent="0.35">
      <c r="B195" s="6">
        <v>811032640</v>
      </c>
      <c r="C195" s="6" t="s">
        <v>583</v>
      </c>
      <c r="D195" s="7">
        <f>'Estado de situacion financiera'!V195/'Estado de situacion financiera'!AX195</f>
        <v>1.4335790038187892</v>
      </c>
      <c r="E195" s="9">
        <f>'Estado de situacion financiera'!BI194/'Estado de situacion financiera'!AL194</f>
        <v>0.46803686753072604</v>
      </c>
      <c r="F195" s="7">
        <f>'Estado de resultado integral'!U195/'Estado de resultado integral'!W195</f>
        <v>1.9425044487142009</v>
      </c>
      <c r="G195" s="8">
        <f>'Estado de situacion financiera'!V195-'Estado de situacion financiera'!AX195</f>
        <v>3209729</v>
      </c>
      <c r="H195" s="9">
        <f>'Estado de resultado integral'!U195/'Estado de situacion financiera'!BR195</f>
        <v>0.40729051991407167</v>
      </c>
      <c r="I195" s="9">
        <f>'Estado de resultado integral'!U195/'Estado de situacion financiera'!AL195</f>
        <v>0.11060651015229657</v>
      </c>
    </row>
    <row r="196" spans="2:9" x14ac:dyDescent="0.35">
      <c r="B196" s="6">
        <v>811032954</v>
      </c>
      <c r="C196" s="6" t="s">
        <v>585</v>
      </c>
      <c r="D196" s="7">
        <f>'Estado de situacion financiera'!V196/'Estado de situacion financiera'!AX196</f>
        <v>19.784940210916471</v>
      </c>
      <c r="E196" s="9">
        <f>'Estado de situacion financiera'!BI195/'Estado de situacion financiera'!AL195</f>
        <v>0.72843337926050467</v>
      </c>
      <c r="F196" s="7"/>
      <c r="G196" s="8">
        <f>'Estado de situacion financiera'!V196-'Estado de situacion financiera'!AX196</f>
        <v>4257231</v>
      </c>
      <c r="H196" s="9">
        <f>'Estado de resultado integral'!U196/'Estado de situacion financiera'!BR196</f>
        <v>2.7660369535013199E-3</v>
      </c>
      <c r="I196" s="9">
        <f>'Estado de resultado integral'!U196/'Estado de situacion financiera'!AL196</f>
        <v>2.2593409279737134E-3</v>
      </c>
    </row>
    <row r="197" spans="2:9" x14ac:dyDescent="0.35">
      <c r="B197" s="6">
        <v>811035837</v>
      </c>
      <c r="C197" s="6" t="s">
        <v>587</v>
      </c>
      <c r="D197" s="7">
        <f>'Estado de situacion financiera'!V197/'Estado de situacion financiera'!AX197</f>
        <v>16.342689921573218</v>
      </c>
      <c r="E197" s="9">
        <f>'Estado de situacion financiera'!BI196/'Estado de situacion financiera'!AL196</f>
        <v>0.18318483593873097</v>
      </c>
      <c r="F197" s="7">
        <f>'Estado de resultado integral'!U197/'Estado de resultado integral'!W197</f>
        <v>-16.323985125503565</v>
      </c>
      <c r="G197" s="8">
        <f>'Estado de situacion financiera'!V197-'Estado de situacion financiera'!AX197</f>
        <v>1310726</v>
      </c>
      <c r="H197" s="9">
        <f>'Estado de resultado integral'!U197/'Estado de situacion financiera'!BR197</f>
        <v>-0.20510449417421861</v>
      </c>
      <c r="I197" s="9">
        <f>'Estado de resultado integral'!U197/'Estado de situacion financiera'!AL197</f>
        <v>-6.8360312800907361E-2</v>
      </c>
    </row>
    <row r="198" spans="2:9" x14ac:dyDescent="0.35">
      <c r="B198" s="6">
        <v>811037554</v>
      </c>
      <c r="C198" s="6" t="s">
        <v>589</v>
      </c>
      <c r="D198" s="7">
        <f>'Estado de situacion financiera'!V198/'Estado de situacion financiera'!AX198</f>
        <v>1.6128852251190535</v>
      </c>
      <c r="E198" s="9">
        <f>'Estado de situacion financiera'!BI197/'Estado de situacion financiera'!AL197</f>
        <v>0.66670494922046342</v>
      </c>
      <c r="F198" s="7">
        <f>'Estado de resultado integral'!U198/'Estado de resultado integral'!W198</f>
        <v>3.8818803713440047</v>
      </c>
      <c r="G198" s="8">
        <f>'Estado de situacion financiera'!V198-'Estado de situacion financiera'!AX198</f>
        <v>7692624</v>
      </c>
      <c r="H198" s="9">
        <f>'Estado de resultado integral'!U198/'Estado de situacion financiera'!BR198</f>
        <v>0.37617884834382986</v>
      </c>
      <c r="I198" s="9">
        <f>'Estado de resultado integral'!U198/'Estado de situacion financiera'!AL198</f>
        <v>0.15480838344887488</v>
      </c>
    </row>
    <row r="199" spans="2:9" x14ac:dyDescent="0.35">
      <c r="B199" s="6">
        <v>811037915</v>
      </c>
      <c r="C199" s="6" t="s">
        <v>591</v>
      </c>
      <c r="D199" s="7">
        <f>'Estado de situacion financiera'!V199/'Estado de situacion financiera'!AX199</f>
        <v>1.4725903511741432</v>
      </c>
      <c r="E199" s="9">
        <f>'Estado de situacion financiera'!BI198/'Estado de situacion financiera'!AL198</f>
        <v>0.5884713238651339</v>
      </c>
      <c r="F199" s="7">
        <f>'Estado de resultado integral'!U199/'Estado de resultado integral'!W199</f>
        <v>1.6812819983293827</v>
      </c>
      <c r="G199" s="8">
        <f>'Estado de situacion financiera'!V199-'Estado de situacion financiera'!AX199</f>
        <v>2840932</v>
      </c>
      <c r="H199" s="9">
        <f>'Estado de resultado integral'!U199/'Estado de situacion financiera'!BR199</f>
        <v>0.38950174753080269</v>
      </c>
      <c r="I199" s="9">
        <f>'Estado de resultado integral'!U199/'Estado de situacion financiera'!AL199</f>
        <v>9.8205984468813401E-2</v>
      </c>
    </row>
    <row r="200" spans="2:9" x14ac:dyDescent="0.35">
      <c r="B200" s="6">
        <v>811040550</v>
      </c>
      <c r="C200" s="6" t="s">
        <v>593</v>
      </c>
      <c r="D200" s="7">
        <f>'Estado de situacion financiera'!V200/'Estado de situacion financiera'!AX200</f>
        <v>1.9072294595640398</v>
      </c>
      <c r="E200" s="9">
        <f>'Estado de situacion financiera'!BI199/'Estado de situacion financiera'!AL199</f>
        <v>0.74786766659873061</v>
      </c>
      <c r="F200" s="7">
        <f>'Estado de resultado integral'!U200/'Estado de resultado integral'!W200</f>
        <v>1.980423532125301</v>
      </c>
      <c r="G200" s="8">
        <f>'Estado de situacion financiera'!V200-'Estado de situacion financiera'!AX200</f>
        <v>731510</v>
      </c>
      <c r="H200" s="9">
        <f>'Estado de resultado integral'!U200/'Estado de situacion financiera'!BR200</f>
        <v>0.28493857580490273</v>
      </c>
      <c r="I200" s="9">
        <f>'Estado de resultado integral'!U200/'Estado de situacion financiera'!AL200</f>
        <v>9.1773241666975633E-2</v>
      </c>
    </row>
    <row r="201" spans="2:9" x14ac:dyDescent="0.35">
      <c r="B201" s="6">
        <v>811045062</v>
      </c>
      <c r="C201" s="6" t="s">
        <v>595</v>
      </c>
      <c r="D201" s="7">
        <f>'Estado de situacion financiera'!V201/'Estado de situacion financiera'!AX201</f>
        <v>3.1266486491636472</v>
      </c>
      <c r="E201" s="9">
        <f>'Estado de situacion financiera'!BI200/'Estado de situacion financiera'!AL200</f>
        <v>0.67791920975342868</v>
      </c>
      <c r="F201" s="7">
        <f>'Estado de resultado integral'!U201/'Estado de resultado integral'!W201</f>
        <v>2.1579010118802664</v>
      </c>
      <c r="G201" s="8">
        <f>'Estado de situacion financiera'!V201-'Estado de situacion financiera'!AX201</f>
        <v>2678548</v>
      </c>
      <c r="H201" s="9">
        <f>'Estado de resultado integral'!U201/'Estado de situacion financiera'!BR201</f>
        <v>0.10721371563881606</v>
      </c>
      <c r="I201" s="9">
        <f>'Estado de resultado integral'!U201/'Estado de situacion financiera'!AL201</f>
        <v>7.26373425212192E-2</v>
      </c>
    </row>
    <row r="202" spans="2:9" x14ac:dyDescent="0.35">
      <c r="B202" s="6">
        <v>811045673</v>
      </c>
      <c r="C202" s="6" t="s">
        <v>597</v>
      </c>
      <c r="D202" s="7">
        <f>'Estado de situacion financiera'!V202/'Estado de situacion financiera'!AX202</f>
        <v>3.8616925225303271</v>
      </c>
      <c r="E202" s="9">
        <f>'Estado de situacion financiera'!BI201/'Estado de situacion financiera'!AL201</f>
        <v>0.32249953200091036</v>
      </c>
      <c r="F202" s="7">
        <f>'Estado de resultado integral'!U202/'Estado de resultado integral'!W202</f>
        <v>3.2789600254095013</v>
      </c>
      <c r="G202" s="8">
        <f>'Estado de situacion financiera'!V202-'Estado de situacion financiera'!AX202</f>
        <v>7201123</v>
      </c>
      <c r="H202" s="9">
        <f>'Estado de resultado integral'!U202/'Estado de situacion financiera'!BR202</f>
        <v>0.423619583576058</v>
      </c>
      <c r="I202" s="9">
        <f>'Estado de resultado integral'!U202/'Estado de situacion financiera'!AL202</f>
        <v>0.11203224618723717</v>
      </c>
    </row>
    <row r="203" spans="2:9" x14ac:dyDescent="0.35">
      <c r="B203" s="6">
        <v>811046638</v>
      </c>
      <c r="C203" s="6" t="s">
        <v>599</v>
      </c>
      <c r="D203" s="7">
        <f>'Estado de situacion financiera'!V203/'Estado de situacion financiera'!AX203</f>
        <v>3.9472918911554515</v>
      </c>
      <c r="E203" s="9">
        <f>'Estado de situacion financiera'!BI202/'Estado de situacion financiera'!AL202</f>
        <v>0.73553572466717054</v>
      </c>
      <c r="F203" s="7">
        <f>'Estado de resultado integral'!U203/'Estado de resultado integral'!W203</f>
        <v>1.4160779437285633</v>
      </c>
      <c r="G203" s="8">
        <f>'Estado de situacion financiera'!V203-'Estado de situacion financiera'!AX203</f>
        <v>2379614</v>
      </c>
      <c r="H203" s="9">
        <f>'Estado de resultado integral'!U203/'Estado de situacion financiera'!BR203</f>
        <v>3.0617324802751218E-2</v>
      </c>
      <c r="I203" s="9">
        <f>'Estado de resultado integral'!U203/'Estado de situacion financiera'!AL203</f>
        <v>2.1339031978484291E-2</v>
      </c>
    </row>
    <row r="204" spans="2:9" x14ac:dyDescent="0.35">
      <c r="B204" s="6">
        <v>811046667</v>
      </c>
      <c r="C204" s="6" t="s">
        <v>601</v>
      </c>
      <c r="D204" s="7">
        <f>'Estado de situacion financiera'!V204/'Estado de situacion financiera'!AX204</f>
        <v>5.2175366411939299</v>
      </c>
      <c r="E204" s="9">
        <f>'Estado de situacion financiera'!BI203/'Estado de situacion financiera'!AL203</f>
        <v>0.30304061128923954</v>
      </c>
      <c r="F204" s="7"/>
      <c r="G204" s="8">
        <f>'Estado de situacion financiera'!V204-'Estado de situacion financiera'!AX204</f>
        <v>5278943</v>
      </c>
      <c r="H204" s="9">
        <f>'Estado de resultado integral'!U204/'Estado de situacion financiera'!BR204</f>
        <v>8.1570120701831436E-2</v>
      </c>
      <c r="I204" s="9">
        <f>'Estado de resultado integral'!U204/'Estado de situacion financiera'!AL204</f>
        <v>4.8564965249957799E-2</v>
      </c>
    </row>
    <row r="205" spans="2:9" x14ac:dyDescent="0.35">
      <c r="B205" s="6">
        <v>811047181</v>
      </c>
      <c r="C205" s="6" t="s">
        <v>603</v>
      </c>
      <c r="D205" s="7">
        <f>'Estado de situacion financiera'!V205/'Estado de situacion financiera'!AX205</f>
        <v>49.833418667326832</v>
      </c>
      <c r="E205" s="9">
        <f>'Estado de situacion financiera'!BI204/'Estado de situacion financiera'!AL204</f>
        <v>0.40462310424327463</v>
      </c>
      <c r="F205" s="7"/>
      <c r="G205" s="8">
        <f>'Estado de situacion financiera'!V205-'Estado de situacion financiera'!AX205</f>
        <v>17358620</v>
      </c>
      <c r="H205" s="9">
        <f>'Estado de resultado integral'!U205/'Estado de situacion financiera'!BR205</f>
        <v>7.0708159528732745E-2</v>
      </c>
      <c r="I205" s="9">
        <f>'Estado de resultado integral'!U205/'Estado de situacion financiera'!AL205</f>
        <v>6.2427387519290313E-2</v>
      </c>
    </row>
    <row r="206" spans="2:9" x14ac:dyDescent="0.35">
      <c r="B206" s="6">
        <v>811047188</v>
      </c>
      <c r="C206" s="6" t="s">
        <v>605</v>
      </c>
      <c r="D206" s="7">
        <f>'Estado de situacion financiera'!V206/'Estado de situacion financiera'!AX206</f>
        <v>3.6679791193868314</v>
      </c>
      <c r="E206" s="9">
        <f>'Estado de situacion financiera'!BI205/'Estado de situacion financiera'!AL205</f>
        <v>0.11711197214909104</v>
      </c>
      <c r="F206" s="7">
        <f>'Estado de resultado integral'!U206/'Estado de resultado integral'!W206</f>
        <v>-99.043672014260252</v>
      </c>
      <c r="G206" s="8">
        <f>'Estado de situacion financiera'!V206-'Estado de situacion financiera'!AX206</f>
        <v>6387118</v>
      </c>
      <c r="H206" s="9">
        <f>'Estado de resultado integral'!U206/'Estado de situacion financiera'!BR206</f>
        <v>-0.82286010472997206</v>
      </c>
      <c r="I206" s="9">
        <f>'Estado de resultado integral'!U206/'Estado de situacion financiera'!AL206</f>
        <v>-0.19334603652651941</v>
      </c>
    </row>
    <row r="207" spans="2:9" x14ac:dyDescent="0.35">
      <c r="B207" s="6">
        <v>812002343</v>
      </c>
      <c r="C207" s="6" t="s">
        <v>607</v>
      </c>
      <c r="D207" s="7">
        <f>'Estado de situacion financiera'!V207/'Estado de situacion financiera'!AX207</f>
        <v>6.0084601886553655</v>
      </c>
      <c r="E207" s="9">
        <f>'Estado de situacion financiera'!BI206/'Estado de situacion financiera'!AL206</f>
        <v>0.7650317041558754</v>
      </c>
      <c r="F207" s="7">
        <f>'Estado de resultado integral'!U207/'Estado de resultado integral'!W207</f>
        <v>5.3368659066938289</v>
      </c>
      <c r="G207" s="8">
        <f>'Estado de situacion financiera'!V207-'Estado de situacion financiera'!AX207</f>
        <v>4392665</v>
      </c>
      <c r="H207" s="9">
        <f>'Estado de resultado integral'!U207/'Estado de situacion financiera'!BR207</f>
        <v>0.22521903463489451</v>
      </c>
      <c r="I207" s="9">
        <f>'Estado de resultado integral'!U207/'Estado de situacion financiera'!AL207</f>
        <v>0.13014512617062807</v>
      </c>
    </row>
    <row r="208" spans="2:9" x14ac:dyDescent="0.35">
      <c r="B208" s="6">
        <v>813001340</v>
      </c>
      <c r="C208" s="6" t="s">
        <v>609</v>
      </c>
      <c r="D208" s="7">
        <f>'Estado de situacion financiera'!V208/'Estado de situacion financiera'!AX208</f>
        <v>40.256032258064515</v>
      </c>
      <c r="E208" s="9">
        <f>'Estado de situacion financiera'!BI207/'Estado de situacion financiera'!AL207</f>
        <v>0.42213975660801489</v>
      </c>
      <c r="F208" s="7">
        <f>'Estado de resultado integral'!U208/'Estado de resultado integral'!W208</f>
        <v>52.122994652406419</v>
      </c>
      <c r="G208" s="8">
        <f>'Estado de situacion financiera'!V208-'Estado de situacion financiera'!AX208</f>
        <v>1216937</v>
      </c>
      <c r="H208" s="9">
        <f>'Estado de resultado integral'!U208/'Estado de situacion financiera'!BR208</f>
        <v>7.236150014810834E-2</v>
      </c>
      <c r="I208" s="9">
        <f>'Estado de resultado integral'!U208/'Estado de situacion financiera'!AL208</f>
        <v>6.6774589346894231E-2</v>
      </c>
    </row>
    <row r="209" spans="2:9" x14ac:dyDescent="0.35">
      <c r="B209" s="6">
        <v>813002666</v>
      </c>
      <c r="C209" s="6" t="s">
        <v>611</v>
      </c>
      <c r="D209" s="7">
        <f>'Estado de situacion financiera'!V209/'Estado de situacion financiera'!AX209</f>
        <v>53.669736773248211</v>
      </c>
      <c r="E209" s="9">
        <f>'Estado de situacion financiera'!BI208/'Estado de situacion financiera'!AL208</f>
        <v>7.7208333019339076E-2</v>
      </c>
      <c r="F209" s="7"/>
      <c r="G209" s="8">
        <f>'Estado de situacion financiera'!V209-'Estado de situacion financiera'!AX209</f>
        <v>1006466</v>
      </c>
      <c r="H209" s="9">
        <f>'Estado de resultado integral'!U209/'Estado de situacion financiera'!BR209</f>
        <v>1.4148596585922526E-3</v>
      </c>
      <c r="I209" s="9">
        <f>'Estado de resultado integral'!U209/'Estado de situacion financiera'!AL209</f>
        <v>1.3923848601629964E-3</v>
      </c>
    </row>
    <row r="210" spans="2:9" x14ac:dyDescent="0.35">
      <c r="B210" s="6">
        <v>813002772</v>
      </c>
      <c r="C210" s="6" t="s">
        <v>613</v>
      </c>
      <c r="D210" s="7">
        <f>'Estado de situacion financiera'!V210/'Estado de situacion financiera'!AX210</f>
        <v>5.0244523258058287</v>
      </c>
      <c r="E210" s="9">
        <f>'Estado de situacion financiera'!BI209/'Estado de situacion financiera'!AL209</f>
        <v>1.5884825249465492E-2</v>
      </c>
      <c r="F210" s="7">
        <f>'Estado de resultado integral'!U210/'Estado de resultado integral'!W210</f>
        <v>4.4045693265672439</v>
      </c>
      <c r="G210" s="8">
        <f>'Estado de situacion financiera'!V210-'Estado de situacion financiera'!AX210</f>
        <v>1334444</v>
      </c>
      <c r="H210" s="9">
        <f>'Estado de resultado integral'!U210/'Estado de situacion financiera'!BR210</f>
        <v>2.1095138741410946E-2</v>
      </c>
      <c r="I210" s="9">
        <f>'Estado de resultado integral'!U210/'Estado de situacion financiera'!AL210</f>
        <v>1.1283659383299605E-2</v>
      </c>
    </row>
    <row r="211" spans="2:9" x14ac:dyDescent="0.35">
      <c r="B211" s="6">
        <v>813003916</v>
      </c>
      <c r="C211" s="6" t="s">
        <v>615</v>
      </c>
      <c r="D211" s="7">
        <f>'Estado de situacion financiera'!V211/'Estado de situacion financiera'!AX211</f>
        <v>17.25014013711878</v>
      </c>
      <c r="E211" s="9">
        <f>'Estado de situacion financiera'!BI210/'Estado de situacion financiera'!AL210</f>
        <v>0.46510617817605787</v>
      </c>
      <c r="F211" s="7">
        <f>'Estado de resultado integral'!U211/'Estado de resultado integral'!W211</f>
        <v>10.160557319946728</v>
      </c>
      <c r="G211" s="8">
        <f>'Estado de situacion financiera'!V211-'Estado de situacion financiera'!AX211</f>
        <v>2638064</v>
      </c>
      <c r="H211" s="9">
        <f>'Estado de resultado integral'!U211/'Estado de situacion financiera'!BR211</f>
        <v>0.22475033833608443</v>
      </c>
      <c r="I211" s="9">
        <f>'Estado de resultado integral'!U211/'Estado de situacion financiera'!AL211</f>
        <v>0.16463115637147865</v>
      </c>
    </row>
    <row r="212" spans="2:9" x14ac:dyDescent="0.35">
      <c r="B212" s="6">
        <v>813006542</v>
      </c>
      <c r="C212" s="6" t="s">
        <v>617</v>
      </c>
      <c r="D212" s="7">
        <f>'Estado de situacion financiera'!V212/'Estado de situacion financiera'!AX212</f>
        <v>7.0603676962469146</v>
      </c>
      <c r="E212" s="9">
        <f>'Estado de situacion financiera'!BI211/'Estado de situacion financiera'!AL211</f>
        <v>0.2674931766941569</v>
      </c>
      <c r="F212" s="7">
        <f>'Estado de resultado integral'!U212/'Estado de resultado integral'!W212</f>
        <v>3.9888218375593314</v>
      </c>
      <c r="G212" s="8">
        <f>'Estado de situacion financiera'!V212-'Estado de situacion financiera'!AX212</f>
        <v>1576338</v>
      </c>
      <c r="H212" s="9">
        <f>'Estado de resultado integral'!U212/'Estado de situacion financiera'!BR212</f>
        <v>0.2393351381167505</v>
      </c>
      <c r="I212" s="9">
        <f>'Estado de resultado integral'!U212/'Estado de situacion financiera'!AL212</f>
        <v>0.11888302019357666</v>
      </c>
    </row>
    <row r="213" spans="2:9" x14ac:dyDescent="0.35">
      <c r="B213" s="6">
        <v>813007039</v>
      </c>
      <c r="C213" s="6" t="s">
        <v>619</v>
      </c>
      <c r="D213" s="7">
        <f>'Estado de situacion financiera'!V213/'Estado de situacion financiera'!AX213</f>
        <v>277.52065014654943</v>
      </c>
      <c r="E213" s="9">
        <f>'Estado de situacion financiera'!BI212/'Estado de situacion financiera'!AL212</f>
        <v>0.50327803460441267</v>
      </c>
      <c r="F213" s="7"/>
      <c r="G213" s="8">
        <f>'Estado de situacion financiera'!V213-'Estado de situacion financiera'!AX213</f>
        <v>14528948</v>
      </c>
      <c r="H213" s="9">
        <f>'Estado de resultado integral'!U213/'Estado de situacion financiera'!BR213</f>
        <v>0.23337661977365637</v>
      </c>
      <c r="I213" s="9">
        <f>'Estado de resultado integral'!U213/'Estado de situacion financiera'!AL213</f>
        <v>4.069012987742722E-2</v>
      </c>
    </row>
    <row r="214" spans="2:9" x14ac:dyDescent="0.35">
      <c r="B214" s="6">
        <v>813010363</v>
      </c>
      <c r="C214" s="6" t="s">
        <v>621</v>
      </c>
      <c r="D214" s="7">
        <f>'Estado de situacion financiera'!V214/'Estado de situacion financiera'!AX214</f>
        <v>5.8175439159646549</v>
      </c>
      <c r="E214" s="9">
        <f>'Estado de situacion financiera'!BI213/'Estado de situacion financiera'!AL213</f>
        <v>0.82564607407163959</v>
      </c>
      <c r="F214" s="7">
        <f>'Estado de resultado integral'!U214/'Estado de resultado integral'!W214</f>
        <v>5.6479918108207583</v>
      </c>
      <c r="G214" s="8">
        <f>'Estado de situacion financiera'!V214-'Estado de situacion financiera'!AX214</f>
        <v>9304956</v>
      </c>
      <c r="H214" s="9">
        <f>'Estado de resultado integral'!U214/'Estado de situacion financiera'!BR214</f>
        <v>0.30846286484228513</v>
      </c>
      <c r="I214" s="9">
        <f>'Estado de resultado integral'!U214/'Estado de situacion financiera'!AL214</f>
        <v>0.12463416906027737</v>
      </c>
    </row>
    <row r="215" spans="2:9" x14ac:dyDescent="0.35">
      <c r="B215" s="6">
        <v>813012783</v>
      </c>
      <c r="C215" s="6" t="s">
        <v>623</v>
      </c>
      <c r="D215" s="7">
        <f>'Estado de situacion financiera'!V215/'Estado de situacion financiera'!AX215</f>
        <v>3445.0590094836671</v>
      </c>
      <c r="E215" s="9">
        <f>'Estado de situacion financiera'!BI214/'Estado de situacion financiera'!AL214</f>
        <v>0.59595081526587668</v>
      </c>
      <c r="F215" s="7">
        <f>'Estado de resultado integral'!U215/'Estado de resultado integral'!W215</f>
        <v>108.13235294117646</v>
      </c>
      <c r="G215" s="8">
        <f>'Estado de situacion financiera'!V215-'Estado de situacion financiera'!AX215</f>
        <v>3268412</v>
      </c>
      <c r="H215" s="9">
        <f>'Estado de resultado integral'!U215/'Estado de situacion financiera'!BR215</f>
        <v>1.1121636642684488E-3</v>
      </c>
      <c r="I215" s="9">
        <f>'Estado de resultado integral'!U215/'Estado de situacion financiera'!AL215</f>
        <v>7.2173017362160133E-4</v>
      </c>
    </row>
    <row r="216" spans="2:9" x14ac:dyDescent="0.35">
      <c r="B216" s="6">
        <v>813012929</v>
      </c>
      <c r="C216" s="6" t="s">
        <v>624</v>
      </c>
      <c r="D216" s="7">
        <f>'Estado de situacion financiera'!V216/'Estado de situacion financiera'!AX216</f>
        <v>4.6779032641503189E-2</v>
      </c>
      <c r="E216" s="9">
        <f>'Estado de situacion financiera'!BI215/'Estado de situacion financiera'!AL215</f>
        <v>0.35105758548915011</v>
      </c>
      <c r="F216" s="7"/>
      <c r="G216" s="8">
        <f>'Estado de situacion financiera'!V216-'Estado de situacion financiera'!AX216</f>
        <v>-316762</v>
      </c>
      <c r="H216" s="9">
        <f>'Estado de resultado integral'!U216/'Estado de situacion financiera'!BR216</f>
        <v>1.7305533086237911E-3</v>
      </c>
      <c r="I216" s="9">
        <f>'Estado de resultado integral'!U216/'Estado de situacion financiera'!AL216</f>
        <v>1.5364144370221215E-3</v>
      </c>
    </row>
    <row r="217" spans="2:9" x14ac:dyDescent="0.35">
      <c r="B217" s="6">
        <v>816000531</v>
      </c>
      <c r="C217" s="6" t="s">
        <v>626</v>
      </c>
      <c r="D217" s="7">
        <f>'Estado de situacion financiera'!V217/'Estado de situacion financiera'!AX217</f>
        <v>24.40268363882381</v>
      </c>
      <c r="E217" s="9">
        <f>'Estado de situacion financiera'!BI216/'Estado de situacion financiera'!AL216</f>
        <v>0.11218312122153415</v>
      </c>
      <c r="F217" s="7">
        <f>'Estado de resultado integral'!U217/'Estado de resultado integral'!W217</f>
        <v>2.3484029484029483</v>
      </c>
      <c r="G217" s="8">
        <f>'Estado de situacion financiera'!V217-'Estado de situacion financiera'!AX217</f>
        <v>1867932</v>
      </c>
      <c r="H217" s="9">
        <f>'Estado de resultado integral'!U217/'Estado de situacion financiera'!BR217</f>
        <v>5.2498732465776576E-2</v>
      </c>
      <c r="I217" s="9">
        <f>'Estado de resultado integral'!U217/'Estado de situacion financiera'!AL217</f>
        <v>1.7817534815130924E-2</v>
      </c>
    </row>
    <row r="218" spans="2:9" x14ac:dyDescent="0.35">
      <c r="B218" s="6">
        <v>816007121</v>
      </c>
      <c r="C218" s="6" t="s">
        <v>628</v>
      </c>
      <c r="D218" s="7">
        <f>'Estado de situacion financiera'!V218/'Estado de situacion financiera'!AX218</f>
        <v>0.83955271428974754</v>
      </c>
      <c r="E218" s="9">
        <f>'Estado de situacion financiera'!BI217/'Estado de situacion financiera'!AL217</f>
        <v>0.66061019041276847</v>
      </c>
      <c r="F218" s="7">
        <f>'Estado de resultado integral'!U218/'Estado de resultado integral'!W218</f>
        <v>-13.746147129890963</v>
      </c>
      <c r="G218" s="8">
        <f>'Estado de situacion financiera'!V218-'Estado de situacion financiera'!AX218</f>
        <v>-420541</v>
      </c>
      <c r="H218" s="9">
        <f>'Estado de resultado integral'!U218/'Estado de situacion financiera'!BR218</f>
        <v>-0.82630772085029924</v>
      </c>
      <c r="I218" s="9">
        <f>'Estado de resultado integral'!U218/'Estado de situacion financiera'!AL218</f>
        <v>-0.25353819603871847</v>
      </c>
    </row>
    <row r="219" spans="2:9" x14ac:dyDescent="0.35">
      <c r="B219" s="6">
        <v>817000639</v>
      </c>
      <c r="C219" s="6" t="s">
        <v>630</v>
      </c>
      <c r="D219" s="7">
        <f>'Estado de situacion financiera'!V219/'Estado de situacion financiera'!AX219</f>
        <v>1.1067240561966014</v>
      </c>
      <c r="E219" s="9">
        <f>'Estado de situacion financiera'!BI218/'Estado de situacion financiera'!AL218</f>
        <v>0.69316733991324819</v>
      </c>
      <c r="F219" s="7">
        <f>'Estado de resultado integral'!U219/'Estado de resultado integral'!W219</f>
        <v>0.73155583300028793</v>
      </c>
      <c r="G219" s="8">
        <f>'Estado de situacion financiera'!V219-'Estado de situacion financiera'!AX219</f>
        <v>1897828</v>
      </c>
      <c r="H219" s="9">
        <f>'Estado de resultado integral'!U219/'Estado de situacion financiera'!BR219</f>
        <v>0.2110704990802113</v>
      </c>
      <c r="I219" s="9">
        <f>'Estado de resultado integral'!U219/'Estado de situacion financiera'!AL219</f>
        <v>6.5732031835120441E-2</v>
      </c>
    </row>
    <row r="220" spans="2:9" x14ac:dyDescent="0.35">
      <c r="B220" s="6">
        <v>817001051</v>
      </c>
      <c r="C220" s="6" t="s">
        <v>632</v>
      </c>
      <c r="D220" s="7">
        <f>'Estado de situacion financiera'!V220/'Estado de situacion financiera'!AX220</f>
        <v>2.5781834702661084</v>
      </c>
      <c r="E220" s="9">
        <f>'Estado de situacion financiera'!BI219/'Estado de situacion financiera'!AL219</f>
        <v>0.68857783479186796</v>
      </c>
      <c r="F220" s="7">
        <f>'Estado de resultado integral'!U220/'Estado de resultado integral'!W220</f>
        <v>-5.3251487696349109</v>
      </c>
      <c r="G220" s="8">
        <f>'Estado de situacion financiera'!V220-'Estado de situacion financiera'!AX220</f>
        <v>455055</v>
      </c>
      <c r="H220" s="9">
        <f>'Estado de resultado integral'!U220/'Estado de situacion financiera'!BR220</f>
        <v>-1.3905454667629815E-2</v>
      </c>
      <c r="I220" s="9">
        <f>'Estado de resultado integral'!U220/'Estado de situacion financiera'!AL220</f>
        <v>-1.0060488522656811E-2</v>
      </c>
    </row>
    <row r="221" spans="2:9" x14ac:dyDescent="0.35">
      <c r="B221" s="6">
        <v>817003594</v>
      </c>
      <c r="C221" s="6" t="s">
        <v>634</v>
      </c>
      <c r="D221" s="7">
        <f>'Estado de situacion financiera'!V221/'Estado de situacion financiera'!AX221</f>
        <v>2.764350023036442</v>
      </c>
      <c r="E221" s="9">
        <f>'Estado de situacion financiera'!BI220/'Estado de situacion financiera'!AL220</f>
        <v>0.27650776165727331</v>
      </c>
      <c r="F221" s="7"/>
      <c r="G221" s="8">
        <f>'Estado de situacion financiera'!V221-'Estado de situacion financiera'!AX221</f>
        <v>1995157</v>
      </c>
      <c r="H221" s="9">
        <f>'Estado de resultado integral'!U221/'Estado de situacion financiera'!BR221</f>
        <v>0</v>
      </c>
      <c r="I221" s="9">
        <f>'Estado de resultado integral'!U221/'Estado de situacion financiera'!AL221</f>
        <v>0</v>
      </c>
    </row>
    <row r="222" spans="2:9" x14ac:dyDescent="0.35">
      <c r="B222" s="6">
        <v>820000985</v>
      </c>
      <c r="C222" s="6" t="s">
        <v>636</v>
      </c>
      <c r="D222" s="7">
        <f>'Estado de situacion financiera'!V222/'Estado de situacion financiera'!AX222</f>
        <v>1.5364580600844544</v>
      </c>
      <c r="E222" s="9">
        <f>'Estado de situacion financiera'!BI221/'Estado de situacion financiera'!AL221</f>
        <v>0.71187390189809618</v>
      </c>
      <c r="F222" s="7">
        <f>'Estado de resultado integral'!U222/'Estado de resultado integral'!W222</f>
        <v>5.6022152078712395</v>
      </c>
      <c r="G222" s="8">
        <f>'Estado de situacion financiera'!V222-'Estado de situacion financiera'!AX222</f>
        <v>439688</v>
      </c>
      <c r="H222" s="9">
        <f>'Estado de resultado integral'!U222/'Estado de situacion financiera'!BR222</f>
        <v>0.53004672035987999</v>
      </c>
      <c r="I222" s="9">
        <f>'Estado de resultado integral'!U222/'Estado de situacion financiera'!AL222</f>
        <v>0.2312503594808451</v>
      </c>
    </row>
    <row r="223" spans="2:9" x14ac:dyDescent="0.35">
      <c r="B223" s="6">
        <v>822000138</v>
      </c>
      <c r="C223" s="6" t="s">
        <v>1</v>
      </c>
      <c r="D223" s="7">
        <f>'Estado de situacion financiera'!V223/'Estado de situacion financiera'!AX223</f>
        <v>13.450257859642427</v>
      </c>
      <c r="E223" s="9">
        <f>'Estado de situacion financiera'!BI222/'Estado de situacion financiera'!AL222</f>
        <v>0.56371702606925744</v>
      </c>
      <c r="F223" s="7">
        <f>'Estado de resultado integral'!U223/'Estado de resultado integral'!W223</f>
        <v>137.54225638141656</v>
      </c>
      <c r="G223" s="8">
        <f>'Estado de situacion financiera'!V223-'Estado de situacion financiera'!AX223</f>
        <v>113793564</v>
      </c>
      <c r="H223" s="9">
        <f>'Estado de resultado integral'!U223/'Estado de situacion financiera'!BR223</f>
        <v>0.24358387497173284</v>
      </c>
      <c r="I223" s="9">
        <f>'Estado de resultado integral'!U223/'Estado de situacion financiera'!AL223</f>
        <v>0.16484497667696607</v>
      </c>
    </row>
    <row r="224" spans="2:9" x14ac:dyDescent="0.35">
      <c r="B224" s="6">
        <v>822005194</v>
      </c>
      <c r="C224" s="6" t="s">
        <v>641</v>
      </c>
      <c r="D224" s="7">
        <f>'Estado de situacion financiera'!V224/'Estado de situacion financiera'!AX224</f>
        <v>7.5547879962675788</v>
      </c>
      <c r="E224" s="9">
        <f>'Estado de situacion financiera'!BI223/'Estado de situacion financiera'!AL223</f>
        <v>0.3232516861138866</v>
      </c>
      <c r="F224" s="7"/>
      <c r="G224" s="8">
        <f>'Estado de situacion financiera'!V224-'Estado de situacion financiera'!AX224</f>
        <v>4720601</v>
      </c>
      <c r="H224" s="9">
        <f>'Estado de resultado integral'!U224/'Estado de situacion financiera'!BR224</f>
        <v>0.44655368521642796</v>
      </c>
      <c r="I224" s="9">
        <f>'Estado de resultado integral'!U224/'Estado de situacion financiera'!AL224</f>
        <v>3.4201008709462008E-2</v>
      </c>
    </row>
    <row r="225" spans="2:9" x14ac:dyDescent="0.35">
      <c r="B225" s="6">
        <v>822005907</v>
      </c>
      <c r="C225" s="6" t="s">
        <v>643</v>
      </c>
      <c r="D225" s="7">
        <f>'Estado de situacion financiera'!V225/'Estado de situacion financiera'!AX225</f>
        <v>1.3866378711659855</v>
      </c>
      <c r="E225" s="9">
        <f>'Estado de situacion financiera'!BI224/'Estado de situacion financiera'!AL224</f>
        <v>0.92341120487475981</v>
      </c>
      <c r="F225" s="7"/>
      <c r="G225" s="8">
        <f>'Estado de situacion financiera'!V225-'Estado de situacion financiera'!AX225</f>
        <v>7941816</v>
      </c>
      <c r="H225" s="9">
        <f>'Estado de resultado integral'!U225/'Estado de situacion financiera'!BR225</f>
        <v>0.79976618866335203</v>
      </c>
      <c r="I225" s="9">
        <f>'Estado de resultado integral'!U225/'Estado de situacion financiera'!AL225</f>
        <v>0.27762848574861554</v>
      </c>
    </row>
    <row r="226" spans="2:9" x14ac:dyDescent="0.35">
      <c r="B226" s="6">
        <v>822006084</v>
      </c>
      <c r="C226" s="6" t="s">
        <v>646</v>
      </c>
      <c r="D226" s="7">
        <f>'Estado de situacion financiera'!V226/'Estado de situacion financiera'!AX226</f>
        <v>6.9480265056360793</v>
      </c>
      <c r="E226" s="9">
        <f>'Estado de situacion financiera'!BI225/'Estado de situacion financiera'!AL225</f>
        <v>0.65286293708838128</v>
      </c>
      <c r="F226" s="7">
        <f>'Estado de resultado integral'!U226/'Estado de resultado integral'!W226</f>
        <v>60.853773238897084</v>
      </c>
      <c r="G226" s="8">
        <f>'Estado de situacion financiera'!V226-'Estado de situacion financiera'!AX226</f>
        <v>70514681</v>
      </c>
      <c r="H226" s="9">
        <f>'Estado de resultado integral'!U226/'Estado de situacion financiera'!BR226</f>
        <v>6.7646978746737335E-2</v>
      </c>
      <c r="I226" s="9">
        <f>'Estado de resultado integral'!U226/'Estado de situacion financiera'!AL226</f>
        <v>5.8261644563509879E-2</v>
      </c>
    </row>
    <row r="227" spans="2:9" x14ac:dyDescent="0.35">
      <c r="B227" s="6">
        <v>822006689</v>
      </c>
      <c r="C227" s="6" t="s">
        <v>648</v>
      </c>
      <c r="D227" s="7">
        <f>'Estado de situacion financiera'!V227/'Estado de situacion financiera'!AX227</f>
        <v>64.633924523269769</v>
      </c>
      <c r="E227" s="9">
        <f>'Estado de situacion financiera'!BI226/'Estado de situacion financiera'!AL226</f>
        <v>0.13873988694107234</v>
      </c>
      <c r="F227" s="7">
        <f>'Estado de resultado integral'!U227/'Estado de resultado integral'!W227</f>
        <v>3.7580018683317764</v>
      </c>
      <c r="G227" s="8">
        <f>'Estado de situacion financiera'!V227-'Estado de situacion financiera'!AX227</f>
        <v>4771908</v>
      </c>
      <c r="H227" s="9">
        <f>'Estado de resultado integral'!U227/'Estado de situacion financiera'!BR227</f>
        <v>4.160918914505022E-2</v>
      </c>
      <c r="I227" s="9">
        <f>'Estado de resultado integral'!U227/'Estado de situacion financiera'!AL227</f>
        <v>3.0352837740545466E-2</v>
      </c>
    </row>
    <row r="228" spans="2:9" x14ac:dyDescent="0.35">
      <c r="B228" s="6">
        <v>822006886</v>
      </c>
      <c r="C228" s="6" t="s">
        <v>650</v>
      </c>
      <c r="D228" s="7">
        <f>'Estado de situacion financiera'!V228/'Estado de situacion financiera'!AX228</f>
        <v>9.9816427438101911</v>
      </c>
      <c r="E228" s="9">
        <f>'Estado de situacion financiera'!BI227/'Estado de situacion financiera'!AL227</f>
        <v>0.2705256131107231</v>
      </c>
      <c r="F228" s="7"/>
      <c r="G228" s="8">
        <f>'Estado de situacion financiera'!V228-'Estado de situacion financiera'!AX228</f>
        <v>973646</v>
      </c>
      <c r="H228" s="9">
        <f>'Estado de resultado integral'!U228/'Estado de situacion financiera'!BR228</f>
        <v>3.6701500015504457E-2</v>
      </c>
      <c r="I228" s="9">
        <f>'Estado de resultado integral'!U228/'Estado de situacion financiera'!AL228</f>
        <v>3.3718731679084284E-2</v>
      </c>
    </row>
    <row r="229" spans="2:9" x14ac:dyDescent="0.35">
      <c r="B229" s="6">
        <v>824000254</v>
      </c>
      <c r="C229" s="6" t="s">
        <v>653</v>
      </c>
      <c r="D229" s="7">
        <f>'Estado de situacion financiera'!V229/'Estado de situacion financiera'!AX229</f>
        <v>7.4002321574679533</v>
      </c>
      <c r="E229" s="9">
        <f>'Estado de situacion financiera'!BI228/'Estado de situacion financiera'!AL228</f>
        <v>8.1271019853687579E-2</v>
      </c>
      <c r="F229" s="7">
        <f>'Estado de resultado integral'!U229/'Estado de resultado integral'!W229</f>
        <v>54.135138414602437</v>
      </c>
      <c r="G229" s="8">
        <f>'Estado de situacion financiera'!V229-'Estado de situacion financiera'!AX229</f>
        <v>7697124</v>
      </c>
      <c r="H229" s="9">
        <f>'Estado de resultado integral'!U229/'Estado de situacion financiera'!BR229</f>
        <v>0.39081834029330753</v>
      </c>
      <c r="I229" s="9">
        <f>'Estado de resultado integral'!U229/'Estado de situacion financiera'!AL229</f>
        <v>0.21691138116549197</v>
      </c>
    </row>
    <row r="230" spans="2:9" x14ac:dyDescent="0.35">
      <c r="B230" s="6">
        <v>824002244</v>
      </c>
      <c r="C230" s="6" t="s">
        <v>655</v>
      </c>
      <c r="D230" s="7">
        <f>'Estado de situacion financiera'!V230/'Estado de situacion financiera'!AX230</f>
        <v>152.35375451106569</v>
      </c>
      <c r="E230" s="9">
        <f>'Estado de situacion financiera'!BI229/'Estado de situacion financiera'!AL229</f>
        <v>0.44498157122641463</v>
      </c>
      <c r="F230" s="7">
        <f>'Estado de resultado integral'!U230/'Estado de resultado integral'!W230</f>
        <v>8.5678954736350903</v>
      </c>
      <c r="G230" s="8">
        <f>'Estado de situacion financiera'!V230-'Estado de situacion financiera'!AX230</f>
        <v>3480985</v>
      </c>
      <c r="H230" s="9">
        <f>'Estado de resultado integral'!U230/'Estado de situacion financiera'!BR230</f>
        <v>1.108569491929297E-2</v>
      </c>
      <c r="I230" s="9">
        <f>'Estado de resultado integral'!U230/'Estado de situacion financiera'!AL230</f>
        <v>1.0640285039024809E-2</v>
      </c>
    </row>
    <row r="231" spans="2:9" x14ac:dyDescent="0.35">
      <c r="B231" s="6">
        <v>824006325</v>
      </c>
      <c r="C231" s="6" t="s">
        <v>657</v>
      </c>
      <c r="D231" s="7">
        <f>'Estado de situacion financiera'!V231/'Estado de situacion financiera'!AX231</f>
        <v>2.0011892853126816</v>
      </c>
      <c r="E231" s="9">
        <f>'Estado de situacion financiera'!BI230/'Estado de situacion financiera'!AL230</f>
        <v>4.0178796504041561E-2</v>
      </c>
      <c r="F231" s="7">
        <f>'Estado de resultado integral'!U231/'Estado de resultado integral'!W231</f>
        <v>4.6008066191851089</v>
      </c>
      <c r="G231" s="8">
        <f>'Estado de situacion financiera'!V231-'Estado de situacion financiera'!AX231</f>
        <v>4790076</v>
      </c>
      <c r="H231" s="9">
        <f>'Estado de resultado integral'!U231/'Estado de situacion financiera'!BR231</f>
        <v>0.39368075397050506</v>
      </c>
      <c r="I231" s="9">
        <f>'Estado de resultado integral'!U231/'Estado de situacion financiera'!AL231</f>
        <v>0.20885844592157479</v>
      </c>
    </row>
    <row r="232" spans="2:9" x14ac:dyDescent="0.35">
      <c r="B232" s="6">
        <v>825000164</v>
      </c>
      <c r="C232" s="6" t="s">
        <v>659</v>
      </c>
      <c r="D232" s="7">
        <f>'Estado de situacion financiera'!V232/'Estado de situacion financiera'!AX232</f>
        <v>2.9284971627258747</v>
      </c>
      <c r="E232" s="9">
        <f>'Estado de situacion financiera'!BI231/'Estado de situacion financiera'!AL231</f>
        <v>0.46947255151512268</v>
      </c>
      <c r="F232" s="7"/>
      <c r="G232" s="8">
        <f>'Estado de situacion financiera'!V232-'Estado de situacion financiera'!AX232</f>
        <v>29725350</v>
      </c>
      <c r="H232" s="9">
        <f>'Estado de resultado integral'!U232/'Estado de situacion financiera'!BR232</f>
        <v>8.2524782597779706E-2</v>
      </c>
      <c r="I232" s="9">
        <f>'Estado de resultado integral'!U232/'Estado de situacion financiera'!AL232</f>
        <v>3.4345636485425497E-2</v>
      </c>
    </row>
    <row r="233" spans="2:9" x14ac:dyDescent="0.35">
      <c r="B233" s="6">
        <v>825001691</v>
      </c>
      <c r="C233" s="6" t="s">
        <v>661</v>
      </c>
      <c r="D233" s="7">
        <f>'Estado de situacion financiera'!V233/'Estado de situacion financiera'!AX233</f>
        <v>2.4535585667458895</v>
      </c>
      <c r="E233" s="9">
        <f>'Estado de situacion financiera'!BI232/'Estado de situacion financiera'!AL232</f>
        <v>0.58381427488486892</v>
      </c>
      <c r="F233" s="7">
        <f>'Estado de resultado integral'!U233/'Estado de resultado integral'!W233</f>
        <v>5.7663829521569934</v>
      </c>
      <c r="G233" s="8">
        <f>'Estado de situacion financiera'!V233-'Estado de situacion financiera'!AX233</f>
        <v>2103260</v>
      </c>
      <c r="H233" s="9">
        <f>'Estado de resultado integral'!U233/'Estado de situacion financiera'!BR233</f>
        <v>9.7450013663090349E-2</v>
      </c>
      <c r="I233" s="9">
        <f>'Estado de resultado integral'!U233/'Estado de situacion financiera'!AL233</f>
        <v>5.6955211069239065E-2</v>
      </c>
    </row>
    <row r="234" spans="2:9" x14ac:dyDescent="0.35">
      <c r="B234" s="6">
        <v>826000872</v>
      </c>
      <c r="C234" s="6" t="s">
        <v>663</v>
      </c>
      <c r="D234" s="7">
        <f>'Estado de situacion financiera'!V234/'Estado de situacion financiera'!AX234</f>
        <v>5.2142471775847614</v>
      </c>
      <c r="E234" s="9">
        <f>'Estado de situacion financiera'!BI233/'Estado de situacion financiera'!AL233</f>
        <v>0.41554435008959761</v>
      </c>
      <c r="F234" s="7">
        <f>'Estado de resultado integral'!U234/'Estado de resultado integral'!W234</f>
        <v>-0.3712030344569755</v>
      </c>
      <c r="G234" s="8">
        <f>'Estado de situacion financiera'!V234-'Estado de situacion financiera'!AX234</f>
        <v>3780618</v>
      </c>
      <c r="H234" s="9">
        <f>'Estado de resultado integral'!U234/'Estado de situacion financiera'!BR234</f>
        <v>-4.9662280445818989E-2</v>
      </c>
      <c r="I234" s="9">
        <f>'Estado de resultado integral'!U234/'Estado de situacion financiera'!AL234</f>
        <v>-1.9638756004027511E-2</v>
      </c>
    </row>
    <row r="235" spans="2:9" x14ac:dyDescent="0.35">
      <c r="B235" s="6">
        <v>826001185</v>
      </c>
      <c r="C235" s="6" t="s">
        <v>665</v>
      </c>
      <c r="D235" s="7">
        <f>'Estado de situacion financiera'!V235/'Estado de situacion financiera'!AX235</f>
        <v>1.1945177510649807</v>
      </c>
      <c r="E235" s="9">
        <f>'Estado de situacion financiera'!BI234/'Estado de situacion financiera'!AL234</f>
        <v>0.60455388218724304</v>
      </c>
      <c r="F235" s="7">
        <f>'Estado de resultado integral'!U235/'Estado de resultado integral'!W235</f>
        <v>6.2577630674147997</v>
      </c>
      <c r="G235" s="8">
        <f>'Estado de situacion financiera'!V235-'Estado de situacion financiera'!AX235</f>
        <v>1868272</v>
      </c>
      <c r="H235" s="9">
        <f>'Estado de resultado integral'!U235/'Estado de situacion financiera'!BR235</f>
        <v>1.1782460051528765</v>
      </c>
      <c r="I235" s="9">
        <f>'Estado de resultado integral'!U235/'Estado de situacion financiera'!AL235</f>
        <v>0.25325881398624467</v>
      </c>
    </row>
    <row r="236" spans="2:9" x14ac:dyDescent="0.35">
      <c r="B236" s="6">
        <v>826003056</v>
      </c>
      <c r="C236" s="6" t="s">
        <v>667</v>
      </c>
      <c r="D236" s="7">
        <f>'Estado de situacion financiera'!V236/'Estado de situacion financiera'!AX236</f>
        <v>4.4131104001931547</v>
      </c>
      <c r="E236" s="9">
        <f>'Estado de situacion financiera'!BI235/'Estado de situacion financiera'!AL235</f>
        <v>0.78505438348302781</v>
      </c>
      <c r="F236" s="7">
        <f>'Estado de resultado integral'!U236/'Estado de resultado integral'!W236</f>
        <v>4.4505260920395369</v>
      </c>
      <c r="G236" s="8">
        <f>'Estado de situacion financiera'!V236-'Estado de situacion financiera'!AX236</f>
        <v>113090</v>
      </c>
      <c r="H236" s="9">
        <f>'Estado de resultado integral'!U236/'Estado de situacion financiera'!BR236</f>
        <v>4.2399545983130296E-2</v>
      </c>
      <c r="I236" s="9">
        <f>'Estado de resultado integral'!U236/'Estado de situacion financiera'!AL236</f>
        <v>3.8554050477034446E-2</v>
      </c>
    </row>
    <row r="237" spans="2:9" x14ac:dyDescent="0.35">
      <c r="B237" s="6">
        <v>829000107</v>
      </c>
      <c r="C237" s="6" t="s">
        <v>669</v>
      </c>
      <c r="D237" s="7">
        <f>'Estado de situacion financiera'!V237/'Estado de situacion financiera'!AX237</f>
        <v>5.3457791844668821</v>
      </c>
      <c r="E237" s="9">
        <f>'Estado de situacion financiera'!BI236/'Estado de situacion financiera'!AL236</f>
        <v>9.0696619903096978E-2</v>
      </c>
      <c r="F237" s="7">
        <f>'Estado de resultado integral'!U237/'Estado de resultado integral'!W237</f>
        <v>22.794972094419496</v>
      </c>
      <c r="G237" s="8">
        <f>'Estado de situacion financiera'!V237-'Estado de situacion financiera'!AX237</f>
        <v>27782336</v>
      </c>
      <c r="H237" s="9">
        <f>'Estado de resultado integral'!U237/'Estado de situacion financiera'!BR237</f>
        <v>0.1727187663013236</v>
      </c>
      <c r="I237" s="9">
        <f>'Estado de resultado integral'!U237/'Estado de situacion financiera'!AL237</f>
        <v>0.12384028718907548</v>
      </c>
    </row>
    <row r="238" spans="2:9" x14ac:dyDescent="0.35">
      <c r="B238" s="6">
        <v>829000346</v>
      </c>
      <c r="C238" s="6" t="s">
        <v>671</v>
      </c>
      <c r="D238" s="7">
        <f>'Estado de situacion financiera'!V238/'Estado de situacion financiera'!AX238</f>
        <v>38.174972124538982</v>
      </c>
      <c r="E238" s="9">
        <f>'Estado de situacion financiera'!BI237/'Estado de situacion financiera'!AL237</f>
        <v>0.28299460538627957</v>
      </c>
      <c r="F238" s="7">
        <f>'Estado de resultado integral'!U238/'Estado de resultado integral'!W238</f>
        <v>14.147260273972602</v>
      </c>
      <c r="G238" s="8">
        <f>'Estado de situacion financiera'!V238-'Estado de situacion financiera'!AX238</f>
        <v>1300269</v>
      </c>
      <c r="H238" s="9">
        <f>'Estado de resultado integral'!U238/'Estado de situacion financiera'!BR238</f>
        <v>7.5167493773950433E-2</v>
      </c>
      <c r="I238" s="9">
        <f>'Estado de resultado integral'!U238/'Estado de situacion financiera'!AL238</f>
        <v>7.3857255195500029E-2</v>
      </c>
    </row>
    <row r="239" spans="2:9" x14ac:dyDescent="0.35">
      <c r="B239" s="6">
        <v>829000736</v>
      </c>
      <c r="C239" s="6" t="s">
        <v>673</v>
      </c>
      <c r="D239" s="7">
        <f>'Estado de situacion financiera'!V239/'Estado de situacion financiera'!AX239</f>
        <v>4.9248094342044135</v>
      </c>
      <c r="E239" s="9">
        <f>'Estado de situacion financiera'!BI238/'Estado de situacion financiera'!AL238</f>
        <v>1.7430920104781592E-2</v>
      </c>
      <c r="F239" s="7">
        <f>'Estado de resultado integral'!U239/'Estado de resultado integral'!W239</f>
        <v>24.816334027182563</v>
      </c>
      <c r="G239" s="8">
        <f>'Estado de situacion financiera'!V239-'Estado de situacion financiera'!AX239</f>
        <v>2171287</v>
      </c>
      <c r="H239" s="9">
        <f>'Estado de resultado integral'!U239/'Estado de situacion financiera'!BR239</f>
        <v>2.0946454176382426E-2</v>
      </c>
      <c r="I239" s="9">
        <f>'Estado de resultado integral'!U239/'Estado de situacion financiera'!AL239</f>
        <v>1.7291825784737907E-2</v>
      </c>
    </row>
    <row r="240" spans="2:9" x14ac:dyDescent="0.35">
      <c r="B240" s="6">
        <v>829000966</v>
      </c>
      <c r="C240" s="6" t="s">
        <v>675</v>
      </c>
      <c r="D240" s="7">
        <f>'Estado de situacion financiera'!V240/'Estado de situacion financiera'!AX240</f>
        <v>0.92600000000000005</v>
      </c>
      <c r="E240" s="9">
        <f>'Estado de situacion financiera'!BI239/'Estado de situacion financiera'!AL239</f>
        <v>0.17447479945150765</v>
      </c>
      <c r="F240" s="7"/>
      <c r="G240" s="8">
        <f>'Estado de situacion financiera'!V240-'Estado de situacion financiera'!AX240</f>
        <v>-222</v>
      </c>
      <c r="H240" s="9">
        <f>'Estado de resultado integral'!U240/'Estado de situacion financiera'!BR240</f>
        <v>-3.5617590166160287E-3</v>
      </c>
      <c r="I240" s="9">
        <f>'Estado de resultado integral'!U240/'Estado de situacion financiera'!AL240</f>
        <v>-1.7934919870031872E-3</v>
      </c>
    </row>
    <row r="241" spans="2:9" x14ac:dyDescent="0.35">
      <c r="B241" s="6">
        <v>829001040</v>
      </c>
      <c r="C241" s="6" t="s">
        <v>677</v>
      </c>
      <c r="D241" s="7">
        <f>'Estado de situacion financiera'!V241/'Estado de situacion financiera'!AX241</f>
        <v>0</v>
      </c>
      <c r="E241" s="9">
        <f>'Estado de situacion financiera'!BI240/'Estado de situacion financiera'!AL240</f>
        <v>0.49645891857468905</v>
      </c>
      <c r="F241" s="7"/>
      <c r="G241" s="8">
        <f>'Estado de situacion financiera'!V241-'Estado de situacion financiera'!AX241</f>
        <v>-8343</v>
      </c>
      <c r="H241" s="9">
        <f>'Estado de resultado integral'!U241/'Estado de situacion financiera'!BR241</f>
        <v>4.5680620189851744E-2</v>
      </c>
      <c r="I241" s="9">
        <f>'Estado de resultado integral'!U241/'Estado de situacion financiera'!AL241</f>
        <v>-0.50886408404464867</v>
      </c>
    </row>
    <row r="242" spans="2:9" x14ac:dyDescent="0.35">
      <c r="B242" s="6">
        <v>829002043</v>
      </c>
      <c r="C242" s="6" t="s">
        <v>679</v>
      </c>
      <c r="D242" s="7">
        <f>'Estado de situacion financiera'!V242/'Estado de situacion financiera'!AX242</f>
        <v>887.63772175536883</v>
      </c>
      <c r="E242" s="9">
        <f>'Estado de situacion financiera'!BI241/'Estado de situacion financiera'!AL241</f>
        <v>12.139605415376918</v>
      </c>
      <c r="F242" s="7"/>
      <c r="G242" s="8">
        <f>'Estado de situacion financiera'!V242-'Estado de situacion financiera'!AX242</f>
        <v>949589</v>
      </c>
      <c r="H242" s="9">
        <f>'Estado de resultado integral'!U242/'Estado de situacion financiera'!BR242</f>
        <v>1.3439845073832002E-2</v>
      </c>
      <c r="I242" s="9">
        <f>'Estado de resultado integral'!U242/'Estado de situacion financiera'!AL242</f>
        <v>5.4813382416145986E-3</v>
      </c>
    </row>
    <row r="243" spans="2:9" x14ac:dyDescent="0.35">
      <c r="B243" s="6">
        <v>829002331</v>
      </c>
      <c r="C243" s="6" t="s">
        <v>681</v>
      </c>
      <c r="D243" s="7">
        <f>'Estado de situacion financiera'!V243/'Estado de situacion financiera'!AX243</f>
        <v>6.0363154056607007</v>
      </c>
      <c r="E243" s="9">
        <f>'Estado de situacion financiera'!BI242/'Estado de situacion financiera'!AL242</f>
        <v>0.59215763191444692</v>
      </c>
      <c r="F243" s="7">
        <f>'Estado de resultado integral'!U243/'Estado de resultado integral'!W243</f>
        <v>6.3528523996377908</v>
      </c>
      <c r="G243" s="8">
        <f>'Estado de situacion financiera'!V243-'Estado de situacion financiera'!AX243</f>
        <v>3087075</v>
      </c>
      <c r="H243" s="9">
        <f>'Estado de resultado integral'!U243/'Estado de situacion financiera'!BR243</f>
        <v>2.3029302093747376E-2</v>
      </c>
      <c r="I243" s="9">
        <f>'Estado de resultado integral'!U243/'Estado de situacion financiera'!AL243</f>
        <v>1.4204951347920927E-2</v>
      </c>
    </row>
    <row r="244" spans="2:9" x14ac:dyDescent="0.35">
      <c r="B244" s="6">
        <v>830000327</v>
      </c>
      <c r="C244" s="6" t="s">
        <v>683</v>
      </c>
      <c r="D244" s="7">
        <f>'Estado de situacion financiera'!V244/'Estado de situacion financiera'!AX244</f>
        <v>12.668528233767699</v>
      </c>
      <c r="E244" s="9">
        <f>'Estado de situacion financiera'!BI243/'Estado de situacion financiera'!AL243</f>
        <v>0.38317925180295948</v>
      </c>
      <c r="F244" s="7"/>
      <c r="G244" s="8">
        <f>'Estado de situacion financiera'!V244-'Estado de situacion financiera'!AX244</f>
        <v>1034240</v>
      </c>
      <c r="H244" s="9">
        <f>'Estado de resultado integral'!U244/'Estado de situacion financiera'!BR244</f>
        <v>4.457974158548593E-2</v>
      </c>
      <c r="I244" s="9">
        <f>'Estado de resultado integral'!U244/'Estado de situacion financiera'!AL244</f>
        <v>2.9341306924324666E-2</v>
      </c>
    </row>
    <row r="245" spans="2:9" x14ac:dyDescent="0.35">
      <c r="B245" s="6">
        <v>830000636</v>
      </c>
      <c r="C245" s="6" t="s">
        <v>685</v>
      </c>
      <c r="D245" s="7">
        <f>'Estado de situacion financiera'!V245/'Estado de situacion financiera'!AX245</f>
        <v>50.718092820884699</v>
      </c>
      <c r="E245" s="9">
        <f>'Estado de situacion financiera'!BI244/'Estado de situacion financiera'!AL244</f>
        <v>0.34182420353290077</v>
      </c>
      <c r="F245" s="7"/>
      <c r="G245" s="8">
        <f>'Estado de situacion financiera'!V245-'Estado de situacion financiera'!AX245</f>
        <v>4387920</v>
      </c>
      <c r="H245" s="9">
        <f>'Estado de resultado integral'!U245/'Estado de situacion financiera'!BR245</f>
        <v>0.22985107605630284</v>
      </c>
      <c r="I245" s="9">
        <f>'Estado de resultado integral'!U245/'Estado de situacion financiera'!AL245</f>
        <v>0.11746783994649933</v>
      </c>
    </row>
    <row r="246" spans="2:9" x14ac:dyDescent="0.35">
      <c r="B246" s="6">
        <v>830003134</v>
      </c>
      <c r="C246" s="6" t="s">
        <v>687</v>
      </c>
      <c r="D246" s="7">
        <f>'Estado de situacion financiera'!V246/'Estado de situacion financiera'!AX246</f>
        <v>11.643154917855933</v>
      </c>
      <c r="E246" s="9">
        <f>'Estado de situacion financiera'!BI245/'Estado de situacion financiera'!AL245</f>
        <v>0.48893935167949715</v>
      </c>
      <c r="F246" s="7"/>
      <c r="G246" s="8">
        <f>'Estado de situacion financiera'!V246-'Estado de situacion financiera'!AX246</f>
        <v>5524734</v>
      </c>
      <c r="H246" s="9">
        <f>'Estado de resultado integral'!U246/'Estado de situacion financiera'!BR246</f>
        <v>0.21222893571460347</v>
      </c>
      <c r="I246" s="9">
        <f>'Estado de resultado integral'!U246/'Estado de situacion financiera'!AL246</f>
        <v>7.930088960699902E-2</v>
      </c>
    </row>
    <row r="247" spans="2:9" x14ac:dyDescent="0.35">
      <c r="B247" s="6">
        <v>830003733</v>
      </c>
      <c r="C247" s="6" t="s">
        <v>689</v>
      </c>
      <c r="D247" s="7">
        <f>'Estado de situacion financiera'!V247/'Estado de situacion financiera'!AX247</f>
        <v>1.7589751063037971</v>
      </c>
      <c r="E247" s="9">
        <f>'Estado de situacion financiera'!BI246/'Estado de situacion financiera'!AL246</f>
        <v>0.62634270703953621</v>
      </c>
      <c r="F247" s="7">
        <f>'Estado de resultado integral'!U247/'Estado de resultado integral'!W247</f>
        <v>-0.44042480346102381</v>
      </c>
      <c r="G247" s="8">
        <f>'Estado de situacion financiera'!V247-'Estado de situacion financiera'!AX247</f>
        <v>15556649</v>
      </c>
      <c r="H247" s="9">
        <f>'Estado de resultado integral'!U247/'Estado de situacion financiera'!BR247</f>
        <v>-5.3529859324373624E-2</v>
      </c>
      <c r="I247" s="9">
        <f>'Estado de resultado integral'!U247/'Estado de situacion financiera'!AL247</f>
        <v>-2.3398508753082938E-2</v>
      </c>
    </row>
    <row r="248" spans="2:9" x14ac:dyDescent="0.35">
      <c r="B248" s="6">
        <v>830007560</v>
      </c>
      <c r="C248" s="6" t="s">
        <v>691</v>
      </c>
      <c r="D248" s="7">
        <f>'Estado de situacion financiera'!V248/'Estado de situacion financiera'!AX248</f>
        <v>10.620910523226478</v>
      </c>
      <c r="E248" s="9">
        <f>'Estado de situacion financiera'!BI247/'Estado de situacion financiera'!AL247</f>
        <v>0.56288865600607041</v>
      </c>
      <c r="F248" s="7">
        <f>'Estado de resultado integral'!U248/'Estado de resultado integral'!W248</f>
        <v>4.5524535411492675</v>
      </c>
      <c r="G248" s="8">
        <f>'Estado de situacion financiera'!V248-'Estado de situacion financiera'!AX248</f>
        <v>934277</v>
      </c>
      <c r="H248" s="9">
        <f>'Estado de resultado integral'!U248/'Estado de situacion financiera'!BR248</f>
        <v>0.10013685250539922</v>
      </c>
      <c r="I248" s="9">
        <f>'Estado de resultado integral'!U248/'Estado de situacion financiera'!AL248</f>
        <v>7.5634030262717949E-2</v>
      </c>
    </row>
    <row r="249" spans="2:9" x14ac:dyDescent="0.35">
      <c r="B249" s="6">
        <v>830009651</v>
      </c>
      <c r="C249" s="6" t="s">
        <v>693</v>
      </c>
      <c r="D249" s="7">
        <f>'Estado de situacion financiera'!V249/'Estado de situacion financiera'!AX249</f>
        <v>3.8376867032433903</v>
      </c>
      <c r="E249" s="9">
        <f>'Estado de situacion financiera'!BI248/'Estado de situacion financiera'!AL248</f>
        <v>0.24469335344208182</v>
      </c>
      <c r="F249" s="7">
        <f>'Estado de resultado integral'!U249/'Estado de resultado integral'!W249</f>
        <v>1.1349058945519011</v>
      </c>
      <c r="G249" s="8">
        <f>'Estado de situacion financiera'!V249-'Estado de situacion financiera'!AX249</f>
        <v>29918114</v>
      </c>
      <c r="H249" s="9">
        <f>'Estado de resultado integral'!U249/'Estado de situacion financiera'!BR249</f>
        <v>4.8004760979980292E-2</v>
      </c>
      <c r="I249" s="9">
        <f>'Estado de resultado integral'!U249/'Estado de situacion financiera'!AL249</f>
        <v>2.1726670102280802E-2</v>
      </c>
    </row>
    <row r="250" spans="2:9" x14ac:dyDescent="0.35">
      <c r="B250" s="6">
        <v>830013054</v>
      </c>
      <c r="C250" s="6" t="s">
        <v>695</v>
      </c>
      <c r="D250" s="7">
        <f>'Estado de situacion financiera'!V250/'Estado de situacion financiera'!AX250</f>
        <v>1.3898932912131849</v>
      </c>
      <c r="E250" s="9">
        <f>'Estado de situacion financiera'!BI249/'Estado de situacion financiera'!AL249</f>
        <v>0.54740593102126678</v>
      </c>
      <c r="F250" s="7">
        <f>'Estado de resultado integral'!U250/'Estado de resultado integral'!W250</f>
        <v>51.080288870008495</v>
      </c>
      <c r="G250" s="8">
        <f>'Estado de situacion financiera'!V250-'Estado de situacion financiera'!AX250</f>
        <v>1649913</v>
      </c>
      <c r="H250" s="9">
        <f>'Estado de resultado integral'!U250/'Estado de situacion financiera'!BR250</f>
        <v>0.71537232760903002</v>
      </c>
      <c r="I250" s="9">
        <f>'Estado de resultado integral'!U250/'Estado de situacion financiera'!AL250</f>
        <v>0.20336913909719817</v>
      </c>
    </row>
    <row r="251" spans="2:9" x14ac:dyDescent="0.35">
      <c r="B251" s="6">
        <v>830013874</v>
      </c>
      <c r="C251" s="6" t="s">
        <v>697</v>
      </c>
      <c r="D251" s="7">
        <f>'Estado de situacion financiera'!V251/'Estado de situacion financiera'!AX251</f>
        <v>73.625292875810999</v>
      </c>
      <c r="E251" s="9">
        <f>'Estado de situacion financiera'!BI250/'Estado de situacion financiera'!AL250</f>
        <v>0.71571567525275481</v>
      </c>
      <c r="F251" s="7"/>
      <c r="G251" s="8">
        <f>'Estado de situacion financiera'!V251-'Estado de situacion financiera'!AX251</f>
        <v>15033363</v>
      </c>
      <c r="H251" s="9">
        <f>'Estado de resultado integral'!U251/'Estado de situacion financiera'!BR251</f>
        <v>-0.47122041846855339</v>
      </c>
      <c r="I251" s="9">
        <f>'Estado de resultado integral'!U251/'Estado de situacion financiera'!AL251</f>
        <v>-0.19590965979805941</v>
      </c>
    </row>
    <row r="252" spans="2:9" x14ac:dyDescent="0.35">
      <c r="B252" s="6">
        <v>830021846</v>
      </c>
      <c r="C252" s="6" t="s">
        <v>699</v>
      </c>
      <c r="D252" s="7">
        <f>'Estado de situacion financiera'!V252/'Estado de situacion financiera'!AX252</f>
        <v>3.5700502276520738</v>
      </c>
      <c r="E252" s="9">
        <f>'Estado de situacion financiera'!BI251/'Estado de situacion financiera'!AL251</f>
        <v>0.58425048635464993</v>
      </c>
      <c r="F252" s="7"/>
      <c r="G252" s="8">
        <f>'Estado de situacion financiera'!V252-'Estado de situacion financiera'!AX252</f>
        <v>7681857</v>
      </c>
      <c r="H252" s="9">
        <f>'Estado de resultado integral'!U252/'Estado de situacion financiera'!BR252</f>
        <v>2.9928756349786506E-2</v>
      </c>
      <c r="I252" s="9">
        <f>'Estado de resultado integral'!U252/'Estado de situacion financiera'!AL252</f>
        <v>2.0689383610802213E-2</v>
      </c>
    </row>
    <row r="253" spans="2:9" x14ac:dyDescent="0.35">
      <c r="B253" s="6">
        <v>830024796</v>
      </c>
      <c r="C253" s="6" t="s">
        <v>701</v>
      </c>
      <c r="D253" s="7">
        <f>'Estado de situacion financiera'!V253/'Estado de situacion financiera'!AX253</f>
        <v>7.4476910998501173</v>
      </c>
      <c r="E253" s="9">
        <f>'Estado de situacion financiera'!BI252/'Estado de situacion financiera'!AL252</f>
        <v>0.30871221747408834</v>
      </c>
      <c r="F253" s="7">
        <f>'Estado de resultado integral'!U253/'Estado de resultado integral'!W253</f>
        <v>2.2542370792195148</v>
      </c>
      <c r="G253" s="8">
        <f>'Estado de situacion financiera'!V253-'Estado de situacion financiera'!AX253</f>
        <v>4065237</v>
      </c>
      <c r="H253" s="9">
        <f>'Estado de resultado integral'!U253/'Estado de situacion financiera'!BR253</f>
        <v>7.7544905990306251E-2</v>
      </c>
      <c r="I253" s="9">
        <f>'Estado de resultado integral'!U253/'Estado de situacion financiera'!AL253</f>
        <v>3.4432178019202751E-2</v>
      </c>
    </row>
    <row r="254" spans="2:9" x14ac:dyDescent="0.35">
      <c r="B254" s="6">
        <v>830024834</v>
      </c>
      <c r="C254" s="6" t="s">
        <v>703</v>
      </c>
      <c r="D254" s="7">
        <f>'Estado de situacion financiera'!V254/'Estado de situacion financiera'!AX254</f>
        <v>9.2706472750519424</v>
      </c>
      <c r="E254" s="9">
        <f>'Estado de situacion financiera'!BI253/'Estado de situacion financiera'!AL253</f>
        <v>0.55597111661329435</v>
      </c>
      <c r="F254" s="7"/>
      <c r="G254" s="8">
        <f>'Estado de situacion financiera'!V254-'Estado de situacion financiera'!AX254</f>
        <v>1293736</v>
      </c>
      <c r="H254" s="9">
        <f>'Estado de resultado integral'!U254/'Estado de situacion financiera'!BR254</f>
        <v>1.8458433766796484E-2</v>
      </c>
      <c r="I254" s="9">
        <f>'Estado de resultado integral'!U254/'Estado de situacion financiera'!AL254</f>
        <v>1.1682133261933823E-2</v>
      </c>
    </row>
    <row r="255" spans="2:9" x14ac:dyDescent="0.35">
      <c r="B255" s="6">
        <v>830025215</v>
      </c>
      <c r="C255" s="6" t="s">
        <v>705</v>
      </c>
      <c r="D255" s="7">
        <f>'Estado de situacion financiera'!V255/'Estado de situacion financiera'!AX255</f>
        <v>8.18388833299562</v>
      </c>
      <c r="E255" s="9">
        <f>'Estado de situacion financiera'!BI254/'Estado de situacion financiera'!AL254</f>
        <v>0.36711134814981156</v>
      </c>
      <c r="F255" s="7">
        <f>'Estado de resultado integral'!U255/'Estado de resultado integral'!W255</f>
        <v>-4157.636363636364</v>
      </c>
      <c r="G255" s="8">
        <f>'Estado de situacion financiera'!V255-'Estado de situacion financiera'!AX255</f>
        <v>3438992</v>
      </c>
      <c r="H255" s="9">
        <f>'Estado de resultado integral'!U255/'Estado de situacion financiera'!BR255</f>
        <v>-1.3014827580711624E-2</v>
      </c>
      <c r="I255" s="9">
        <f>'Estado de resultado integral'!U255/'Estado de situacion financiera'!AL255</f>
        <v>-1.1454401418989301E-2</v>
      </c>
    </row>
    <row r="256" spans="2:9" x14ac:dyDescent="0.35">
      <c r="B256" s="6">
        <v>830026225</v>
      </c>
      <c r="C256" s="6" t="s">
        <v>707</v>
      </c>
      <c r="D256" s="7">
        <f>'Estado de situacion financiera'!V256/'Estado de situacion financiera'!AX256</f>
        <v>4.385788090975379</v>
      </c>
      <c r="E256" s="9">
        <f>'Estado de situacion financiera'!BI255/'Estado de situacion financiera'!AL255</f>
        <v>0.11989603028125573</v>
      </c>
      <c r="F256" s="7">
        <f>'Estado de resultado integral'!U256/'Estado de resultado integral'!W256</f>
        <v>0.39278160252156602</v>
      </c>
      <c r="G256" s="8">
        <f>'Estado de situacion financiera'!V256-'Estado de situacion financiera'!AX256</f>
        <v>4466877</v>
      </c>
      <c r="H256" s="9">
        <f>'Estado de resultado integral'!U256/'Estado de situacion financiera'!BR256</f>
        <v>8.7082211464747945E-3</v>
      </c>
      <c r="I256" s="9">
        <f>'Estado de resultado integral'!U256/'Estado de situacion financiera'!AL256</f>
        <v>6.4986394765544292E-3</v>
      </c>
    </row>
    <row r="257" spans="2:9" x14ac:dyDescent="0.35">
      <c r="B257" s="6">
        <v>830026251</v>
      </c>
      <c r="C257" s="6" t="s">
        <v>709</v>
      </c>
      <c r="D257" s="7">
        <f>'Estado de situacion financiera'!V257/'Estado de situacion financiera'!AX257</f>
        <v>45.924199463958246</v>
      </c>
      <c r="E257" s="9">
        <f>'Estado de situacion financiera'!BI256/'Estado de situacion financiera'!AL256</f>
        <v>0.25373513519633495</v>
      </c>
      <c r="F257" s="7"/>
      <c r="G257" s="8">
        <f>'Estado de situacion financiera'!V257-'Estado de situacion financiera'!AX257</f>
        <v>6369353</v>
      </c>
      <c r="H257" s="9">
        <f>'Estado de resultado integral'!U257/'Estado de situacion financiera'!BR257</f>
        <v>9.6345831061772063E-3</v>
      </c>
      <c r="I257" s="9">
        <f>'Estado de resultado integral'!U257/'Estado de situacion financiera'!AL257</f>
        <v>3.8405755477616023E-3</v>
      </c>
    </row>
    <row r="258" spans="2:9" x14ac:dyDescent="0.35">
      <c r="B258" s="6">
        <v>830027397</v>
      </c>
      <c r="C258" s="6" t="s">
        <v>711</v>
      </c>
      <c r="D258" s="7">
        <f>'Estado de situacion financiera'!V258/'Estado de situacion financiera'!AX258</f>
        <v>2.558232512366005</v>
      </c>
      <c r="E258" s="9">
        <f>'Estado de situacion financiera'!BI257/'Estado de situacion financiera'!AL257</f>
        <v>0.60137605276358874</v>
      </c>
      <c r="F258" s="7">
        <f>'Estado de resultado integral'!U258/'Estado de resultado integral'!W258</f>
        <v>-10.223475856676069</v>
      </c>
      <c r="G258" s="8">
        <f>'Estado de situacion financiera'!V258-'Estado de situacion financiera'!AX258</f>
        <v>1089351</v>
      </c>
      <c r="H258" s="9">
        <f>'Estado de resultado integral'!U258/'Estado de situacion financiera'!BR258</f>
        <v>-0.71276949946552803</v>
      </c>
      <c r="I258" s="9">
        <f>'Estado de resultado integral'!U258/'Estado de situacion financiera'!AL258</f>
        <v>-5.915687013112305E-2</v>
      </c>
    </row>
    <row r="259" spans="2:9" x14ac:dyDescent="0.35">
      <c r="B259" s="6">
        <v>830030986</v>
      </c>
      <c r="C259" s="6" t="s">
        <v>713</v>
      </c>
      <c r="D259" s="7">
        <f>'Estado de situacion financiera'!V259/'Estado de situacion financiera'!AX259</f>
        <v>4.9708552480833097</v>
      </c>
      <c r="E259" s="9">
        <f>'Estado de situacion financiera'!BI258/'Estado de situacion financiera'!AL258</f>
        <v>0.91700420658364035</v>
      </c>
      <c r="F259" s="7">
        <f>'Estado de resultado integral'!U259/'Estado de resultado integral'!W259</f>
        <v>6.5826111896421038</v>
      </c>
      <c r="G259" s="8">
        <f>'Estado de situacion financiera'!V259-'Estado de situacion financiera'!AX259</f>
        <v>1507698</v>
      </c>
      <c r="H259" s="9">
        <f>'Estado de resultado integral'!U259/'Estado de situacion financiera'!BR259</f>
        <v>0.18757231338622207</v>
      </c>
      <c r="I259" s="9">
        <f>'Estado de resultado integral'!U259/'Estado de situacion financiera'!AL259</f>
        <v>0.13361596486996732</v>
      </c>
    </row>
    <row r="260" spans="2:9" x14ac:dyDescent="0.35">
      <c r="B260" s="6">
        <v>830033639</v>
      </c>
      <c r="C260" s="6" t="s">
        <v>715</v>
      </c>
      <c r="D260" s="7">
        <f>'Estado de situacion financiera'!V260/'Estado de situacion financiera'!AX260</f>
        <v>2.0906819072423173</v>
      </c>
      <c r="E260" s="9">
        <f>'Estado de situacion financiera'!BI259/'Estado de situacion financiera'!AL259</f>
        <v>0.28765625129949518</v>
      </c>
      <c r="F260" s="7"/>
      <c r="G260" s="8">
        <f>'Estado de situacion financiera'!V260-'Estado de situacion financiera'!AX260</f>
        <v>8898216</v>
      </c>
      <c r="H260" s="9">
        <f>'Estado de resultado integral'!U260/'Estado de situacion financiera'!BR260</f>
        <v>0.31187623206440318</v>
      </c>
      <c r="I260" s="9">
        <f>'Estado de resultado integral'!U260/'Estado de situacion financiera'!AL260</f>
        <v>7.1954100677530983E-2</v>
      </c>
    </row>
    <row r="261" spans="2:9" x14ac:dyDescent="0.35">
      <c r="B261" s="6">
        <v>830034261</v>
      </c>
      <c r="C261" s="6" t="s">
        <v>717</v>
      </c>
      <c r="D261" s="7">
        <f>'Estado de situacion financiera'!V261/'Estado de situacion financiera'!AX261</f>
        <v>1.9219712614007916</v>
      </c>
      <c r="E261" s="9">
        <f>'Estado de situacion financiera'!BI260/'Estado de situacion financiera'!AL260</f>
        <v>0.76928636016523277</v>
      </c>
      <c r="F261" s="7"/>
      <c r="G261" s="8">
        <f>'Estado de situacion financiera'!V261-'Estado de situacion financiera'!AX261</f>
        <v>428606</v>
      </c>
      <c r="H261" s="9">
        <f>'Estado de resultado integral'!U261/'Estado de situacion financiera'!BR261</f>
        <v>-2.9708655791347502E-2</v>
      </c>
      <c r="I261" s="9">
        <f>'Estado de resultado integral'!U261/'Estado de situacion financiera'!AL261</f>
        <v>-1.857230038411041E-2</v>
      </c>
    </row>
    <row r="262" spans="2:9" x14ac:dyDescent="0.35">
      <c r="B262" s="6">
        <v>830037203</v>
      </c>
      <c r="C262" s="6" t="s">
        <v>719</v>
      </c>
      <c r="D262" s="7">
        <f>'Estado de situacion financiera'!V262/'Estado de situacion financiera'!AX262</f>
        <v>9.9468599898368293</v>
      </c>
      <c r="E262" s="9">
        <f>'Estado de situacion financiera'!BI261/'Estado de situacion financiera'!AL261</f>
        <v>0.37485221429912358</v>
      </c>
      <c r="F262" s="7">
        <f>'Estado de resultado integral'!U262/'Estado de resultado integral'!W262</f>
        <v>5.1718683493045887</v>
      </c>
      <c r="G262" s="8">
        <f>'Estado de situacion financiera'!V262-'Estado de situacion financiera'!AX262</f>
        <v>18997342</v>
      </c>
      <c r="H262" s="9">
        <f>'Estado de resultado integral'!U262/'Estado de situacion financiera'!BR262</f>
        <v>2.6184728270869054E-2</v>
      </c>
      <c r="I262" s="9">
        <f>'Estado de resultado integral'!U262/'Estado de situacion financiera'!AL262</f>
        <v>2.3577930731676567E-2</v>
      </c>
    </row>
    <row r="263" spans="2:9" x14ac:dyDescent="0.35">
      <c r="B263" s="6">
        <v>830037322</v>
      </c>
      <c r="C263" s="6" t="s">
        <v>8</v>
      </c>
      <c r="D263" s="7">
        <f>'Estado de situacion financiera'!V263/'Estado de situacion financiera'!AX263</f>
        <v>3.5468981191399296</v>
      </c>
      <c r="E263" s="9">
        <f>'Estado de situacion financiera'!BI262/'Estado de situacion financiera'!AL262</f>
        <v>9.9554118424539526E-2</v>
      </c>
      <c r="F263" s="7">
        <f>'Estado de resultado integral'!U263/'Estado de resultado integral'!W263</f>
        <v>4.1401125310195299</v>
      </c>
      <c r="G263" s="8">
        <f>'Estado de situacion financiera'!V263-'Estado de situacion financiera'!AX263</f>
        <v>7905992</v>
      </c>
      <c r="H263" s="9">
        <f>'Estado de resultado integral'!U263/'Estado de situacion financiera'!BR263</f>
        <v>0.33944349770991739</v>
      </c>
      <c r="I263" s="9">
        <f>'Estado de resultado integral'!U263/'Estado de situacion financiera'!AL263</f>
        <v>0.17173912084164919</v>
      </c>
    </row>
    <row r="264" spans="2:9" x14ac:dyDescent="0.35">
      <c r="B264" s="6">
        <v>830038225</v>
      </c>
      <c r="C264" s="6" t="s">
        <v>6</v>
      </c>
      <c r="D264" s="7">
        <f>'Estado de situacion financiera'!V264/'Estado de situacion financiera'!AX264</f>
        <v>21.785682472042662</v>
      </c>
      <c r="E264" s="9">
        <f>'Estado de situacion financiera'!BI263/'Estado de situacion financiera'!AL263</f>
        <v>0.49405682536180284</v>
      </c>
      <c r="F264" s="7">
        <f>'Estado de resultado integral'!U264/'Estado de resultado integral'!W264</f>
        <v>1.9098614523755446</v>
      </c>
      <c r="G264" s="8">
        <f>'Estado de situacion financiera'!V264-'Estado de situacion financiera'!AX264</f>
        <v>1726729</v>
      </c>
      <c r="H264" s="9">
        <f>'Estado de resultado integral'!U264/'Estado de situacion financiera'!BR264</f>
        <v>0.27550686991205192</v>
      </c>
      <c r="I264" s="9">
        <f>'Estado de resultado integral'!U264/'Estado de situacion financiera'!AL264</f>
        <v>0.14232249559091306</v>
      </c>
    </row>
    <row r="265" spans="2:9" x14ac:dyDescent="0.35">
      <c r="B265" s="6">
        <v>830038515</v>
      </c>
      <c r="C265" s="6" t="s">
        <v>723</v>
      </c>
      <c r="D265" s="7">
        <f>'Estado de situacion financiera'!V265/'Estado de situacion financiera'!AX265</f>
        <v>3.5156274714409714</v>
      </c>
      <c r="E265" s="9">
        <f>'Estado de situacion financiera'!BI264/'Estado de situacion financiera'!AL264</f>
        <v>0.48341580144137369</v>
      </c>
      <c r="F265" s="7">
        <f>'Estado de resultado integral'!U265/'Estado de resultado integral'!W265</f>
        <v>5.7892398378018175</v>
      </c>
      <c r="G265" s="8">
        <f>'Estado de situacion financiera'!V265-'Estado de situacion financiera'!AX265</f>
        <v>13502799</v>
      </c>
      <c r="H265" s="9">
        <f>'Estado de resultado integral'!U265/'Estado de situacion financiera'!BR265</f>
        <v>0.35045114093565155</v>
      </c>
      <c r="I265" s="9">
        <f>'Estado de resultado integral'!U265/'Estado de situacion financiera'!AL265</f>
        <v>0.11154453175119206</v>
      </c>
    </row>
    <row r="266" spans="2:9" x14ac:dyDescent="0.35">
      <c r="B266" s="6">
        <v>830038910</v>
      </c>
      <c r="C266" s="6" t="s">
        <v>725</v>
      </c>
      <c r="D266" s="7">
        <f>'Estado de situacion financiera'!V266/'Estado de situacion financiera'!AX266</f>
        <v>31.549423031369496</v>
      </c>
      <c r="E266" s="9">
        <f>'Estado de situacion financiera'!BI265/'Estado de situacion financiera'!AL265</f>
        <v>0.68171160335393677</v>
      </c>
      <c r="F266" s="7"/>
      <c r="G266" s="8">
        <f>'Estado de situacion financiera'!V266-'Estado de situacion financiera'!AX266</f>
        <v>1805532</v>
      </c>
      <c r="H266" s="9">
        <f>'Estado de resultado integral'!U266/'Estado de situacion financiera'!BR266</f>
        <v>4.7646701584118503E-2</v>
      </c>
      <c r="I266" s="9">
        <f>'Estado de resultado integral'!U266/'Estado de situacion financiera'!AL266</f>
        <v>4.3913801996918217E-2</v>
      </c>
    </row>
    <row r="267" spans="2:9" x14ac:dyDescent="0.35">
      <c r="B267" s="6">
        <v>830041080</v>
      </c>
      <c r="C267" s="6" t="s">
        <v>3</v>
      </c>
      <c r="D267" s="7">
        <f>'Estado de situacion financiera'!V267/'Estado de situacion financiera'!AX267</f>
        <v>4.0305089019517384</v>
      </c>
      <c r="E267" s="9">
        <f>'Estado de situacion financiera'!BI266/'Estado de situacion financiera'!AL266</f>
        <v>7.8345393554892548E-2</v>
      </c>
      <c r="F267" s="7">
        <f>'Estado de resultado integral'!U267/'Estado de resultado integral'!W267</f>
        <v>6.9550532246231365</v>
      </c>
      <c r="G267" s="8">
        <f>'Estado de situacion financiera'!V267-'Estado de situacion financiera'!AX267</f>
        <v>21152740</v>
      </c>
      <c r="H267" s="9">
        <f>'Estado de resultado integral'!U267/'Estado de situacion financiera'!BR267</f>
        <v>0.32601982988816836</v>
      </c>
      <c r="I267" s="9">
        <f>'Estado de resultado integral'!U267/'Estado de situacion financiera'!AL267</f>
        <v>0.10072706056920191</v>
      </c>
    </row>
    <row r="268" spans="2:9" x14ac:dyDescent="0.35">
      <c r="B268" s="6">
        <v>830041411</v>
      </c>
      <c r="C268" s="6" t="s">
        <v>728</v>
      </c>
      <c r="D268" s="7">
        <f>'Estado de situacion financiera'!V268/'Estado de situacion financiera'!AX268</f>
        <v>3.9804517615873718</v>
      </c>
      <c r="E268" s="9">
        <f>'Estado de situacion financiera'!BI267/'Estado de situacion financiera'!AL267</f>
        <v>0.69104007997380579</v>
      </c>
      <c r="F268" s="7">
        <f>'Estado de resultado integral'!U268/'Estado de resultado integral'!W268</f>
        <v>3.6843436608600491</v>
      </c>
      <c r="G268" s="8">
        <f>'Estado de situacion financiera'!V268-'Estado de situacion financiera'!AX268</f>
        <v>6449486</v>
      </c>
      <c r="H268" s="9">
        <f>'Estado de resultado integral'!U268/'Estado de situacion financiera'!BR268</f>
        <v>9.5995755730114915E-2</v>
      </c>
      <c r="I268" s="9">
        <f>'Estado de resultado integral'!U268/'Estado de situacion financiera'!AL268</f>
        <v>4.0509396753324788E-2</v>
      </c>
    </row>
    <row r="269" spans="2:9" x14ac:dyDescent="0.35">
      <c r="B269" s="6">
        <v>830042489</v>
      </c>
      <c r="C269" s="6" t="s">
        <v>730</v>
      </c>
      <c r="D269" s="7">
        <f>'Estado de situacion financiera'!V269/'Estado de situacion financiera'!AX269</f>
        <v>2.7701623738331058</v>
      </c>
      <c r="E269" s="9">
        <f>'Estado de situacion financiera'!BI268/'Estado de situacion financiera'!AL268</f>
        <v>0.57800846042387533</v>
      </c>
      <c r="F269" s="7">
        <f>'Estado de resultado integral'!U269/'Estado de resultado integral'!W269</f>
        <v>62.09346890887759</v>
      </c>
      <c r="G269" s="8">
        <f>'Estado de situacion financiera'!V269-'Estado de situacion financiera'!AX269</f>
        <v>1218709</v>
      </c>
      <c r="H269" s="9">
        <f>'Estado de resultado integral'!U269/'Estado de situacion financiera'!BR269</f>
        <v>0.22307275497210413</v>
      </c>
      <c r="I269" s="9">
        <f>'Estado de resultado integral'!U269/'Estado de situacion financiera'!AL269</f>
        <v>0.15767870975430512</v>
      </c>
    </row>
    <row r="270" spans="2:9" x14ac:dyDescent="0.35">
      <c r="B270" s="6">
        <v>830047544</v>
      </c>
      <c r="C270" s="6" t="s">
        <v>732</v>
      </c>
      <c r="D270" s="7">
        <f>'Estado de situacion financiera'!V270/'Estado de situacion financiera'!AX270</f>
        <v>2.0911831567629142</v>
      </c>
      <c r="E270" s="9">
        <f>'Estado de situacion financiera'!BI269/'Estado de situacion financiera'!AL269</f>
        <v>0.29315119735700901</v>
      </c>
      <c r="F270" s="7"/>
      <c r="G270" s="8">
        <f>'Estado de situacion financiera'!V270-'Estado de situacion financiera'!AX270</f>
        <v>3961918</v>
      </c>
      <c r="H270" s="9">
        <f>'Estado de resultado integral'!U270/'Estado de situacion financiera'!BR270</f>
        <v>0.32910930720783765</v>
      </c>
      <c r="I270" s="9">
        <f>'Estado de resultado integral'!U270/'Estado de situacion financiera'!AL270</f>
        <v>0.11256723077793587</v>
      </c>
    </row>
    <row r="271" spans="2:9" x14ac:dyDescent="0.35">
      <c r="B271" s="6">
        <v>830048419</v>
      </c>
      <c r="C271" s="6" t="s">
        <v>734</v>
      </c>
      <c r="D271" s="7">
        <f>'Estado de situacion financiera'!V271/'Estado de situacion financiera'!AX271</f>
        <v>1.0062875342428057</v>
      </c>
      <c r="E271" s="9">
        <f>'Estado de situacion financiera'!BI270/'Estado de situacion financiera'!AL270</f>
        <v>0.65796400067516803</v>
      </c>
      <c r="F271" s="7"/>
      <c r="G271" s="8">
        <f>'Estado de situacion financiera'!V271-'Estado de situacion financiera'!AX271</f>
        <v>291555</v>
      </c>
      <c r="H271" s="9">
        <f>'Estado de resultado integral'!U271/'Estado de situacion financiera'!BR271</f>
        <v>-5.6284191996780502</v>
      </c>
      <c r="I271" s="9">
        <f>'Estado de resultado integral'!U271/'Estado de situacion financiera'!AL271</f>
        <v>-0.1482415117277342</v>
      </c>
    </row>
    <row r="272" spans="2:9" x14ac:dyDescent="0.35">
      <c r="B272" s="6">
        <v>830049122</v>
      </c>
      <c r="C272" s="6" t="s">
        <v>736</v>
      </c>
      <c r="D272" s="7">
        <f>'Estado de situacion financiera'!V272/'Estado de situacion financiera'!AX272</f>
        <v>8.6989718505185074</v>
      </c>
      <c r="E272" s="9">
        <f>'Estado de situacion financiera'!BI271/'Estado de situacion financiera'!AL271</f>
        <v>0.97366196324960763</v>
      </c>
      <c r="F272" s="7">
        <f>'Estado de resultado integral'!U272/'Estado de resultado integral'!W272</f>
        <v>82.194136291600628</v>
      </c>
      <c r="G272" s="8">
        <f>'Estado de situacion financiera'!V272-'Estado de situacion financiera'!AX272</f>
        <v>9204475</v>
      </c>
      <c r="H272" s="9">
        <f>'Estado de resultado integral'!U272/'Estado de situacion financiera'!BR272</f>
        <v>2.8105382789493583E-2</v>
      </c>
      <c r="I272" s="9">
        <f>'Estado de resultado integral'!U272/'Estado de situacion financiera'!AL272</f>
        <v>1.5859647266607858E-2</v>
      </c>
    </row>
    <row r="273" spans="2:9" x14ac:dyDescent="0.35">
      <c r="B273" s="6">
        <v>830054419</v>
      </c>
      <c r="C273" s="6" t="s">
        <v>738</v>
      </c>
      <c r="D273" s="7">
        <f>'Estado de situacion financiera'!V273/'Estado de situacion financiera'!AX273</f>
        <v>1.3719223266160459</v>
      </c>
      <c r="E273" s="9">
        <f>'Estado de situacion financiera'!BI272/'Estado de situacion financiera'!AL272</f>
        <v>0.43570783627481685</v>
      </c>
      <c r="F273" s="7">
        <f>'Estado de resultado integral'!U273/'Estado de resultado integral'!W273</f>
        <v>59.024382354130445</v>
      </c>
      <c r="G273" s="8">
        <f>'Estado de situacion financiera'!V273-'Estado de situacion financiera'!AX273</f>
        <v>543547</v>
      </c>
      <c r="H273" s="9">
        <f>'Estado de resultado integral'!U273/'Estado de situacion financiera'!BR273</f>
        <v>0.64003683079756213</v>
      </c>
      <c r="I273" s="9">
        <f>'Estado de resultado integral'!U273/'Estado de situacion financiera'!AL273</f>
        <v>0.3900781181314607</v>
      </c>
    </row>
    <row r="274" spans="2:9" x14ac:dyDescent="0.35">
      <c r="B274" s="6">
        <v>830054826</v>
      </c>
      <c r="C274" s="6" t="s">
        <v>740</v>
      </c>
      <c r="D274" s="7">
        <f>'Estado de situacion financiera'!V274/'Estado de situacion financiera'!AX274</f>
        <v>3.6629811372426659</v>
      </c>
      <c r="E274" s="9">
        <f>'Estado de situacion financiera'!BI273/'Estado de situacion financiera'!AL273</f>
        <v>0.39053801381183506</v>
      </c>
      <c r="F274" s="7">
        <f>'Estado de resultado integral'!U274/'Estado de resultado integral'!W274</f>
        <v>8.9337362808611047</v>
      </c>
      <c r="G274" s="8">
        <f>'Estado de situacion financiera'!V274-'Estado de situacion financiera'!AX274</f>
        <v>9490460</v>
      </c>
      <c r="H274" s="9">
        <f>'Estado de resultado integral'!U274/'Estado de situacion financiera'!BR274</f>
        <v>0.26183111607178783</v>
      </c>
      <c r="I274" s="9">
        <f>'Estado de resultado integral'!U274/'Estado de situacion financiera'!AL274</f>
        <v>0.12607491491083289</v>
      </c>
    </row>
    <row r="275" spans="2:9" x14ac:dyDescent="0.35">
      <c r="B275" s="6">
        <v>830055731</v>
      </c>
      <c r="C275" s="6" t="s">
        <v>742</v>
      </c>
      <c r="D275" s="7">
        <f>'Estado de situacion financiera'!V275/'Estado de situacion financiera'!AX275</f>
        <v>2.8308448558920896</v>
      </c>
      <c r="E275" s="9">
        <f>'Estado de situacion financiera'!BI274/'Estado de situacion financiera'!AL274</f>
        <v>0.51848765417068998</v>
      </c>
      <c r="F275" s="7"/>
      <c r="G275" s="8">
        <f>'Estado de situacion financiera'!V275-'Estado de situacion financiera'!AX275</f>
        <v>2099893</v>
      </c>
      <c r="H275" s="9">
        <f>'Estado de resultado integral'!U275/'Estado de situacion financiera'!BR275</f>
        <v>0.59689806971892823</v>
      </c>
      <c r="I275" s="9">
        <f>'Estado de resultado integral'!U275/'Estado de situacion financiera'!AL275</f>
        <v>0.31029431985986478</v>
      </c>
    </row>
    <row r="276" spans="2:9" x14ac:dyDescent="0.35">
      <c r="B276" s="6">
        <v>830058608</v>
      </c>
      <c r="C276" s="6" t="s">
        <v>744</v>
      </c>
      <c r="D276" s="7">
        <f>'Estado de situacion financiera'!V276/'Estado de situacion financiera'!AX276</f>
        <v>4.0070649513538168</v>
      </c>
      <c r="E276" s="9">
        <f>'Estado de situacion financiera'!BI275/'Estado de situacion financiera'!AL275</f>
        <v>0.48015526335010855</v>
      </c>
      <c r="F276" s="7">
        <f>'Estado de resultado integral'!U276/'Estado de resultado integral'!W276</f>
        <v>3.5536375309260593</v>
      </c>
      <c r="G276" s="8">
        <f>'Estado de situacion financiera'!V276-'Estado de situacion financiera'!AX276</f>
        <v>6118451</v>
      </c>
      <c r="H276" s="9">
        <f>'Estado de resultado integral'!U276/'Estado de situacion financiera'!BR276</f>
        <v>0.22356835115799378</v>
      </c>
      <c r="I276" s="9">
        <f>'Estado de resultado integral'!U276/'Estado de situacion financiera'!AL276</f>
        <v>0.12267346403301153</v>
      </c>
    </row>
    <row r="277" spans="2:9" x14ac:dyDescent="0.35">
      <c r="B277" s="6">
        <v>830059568</v>
      </c>
      <c r="C277" s="6" t="s">
        <v>746</v>
      </c>
      <c r="D277" s="7">
        <f>'Estado de situacion financiera'!V277/'Estado de situacion financiera'!AX277</f>
        <v>23.904923997887199</v>
      </c>
      <c r="E277" s="9">
        <f>'Estado de situacion financiera'!BI276/'Estado de situacion financiera'!AL276</f>
        <v>0.4512932470199269</v>
      </c>
      <c r="F277" s="7">
        <f>'Estado de resultado integral'!U277/'Estado de resultado integral'!W277</f>
        <v>14.303777708398377</v>
      </c>
      <c r="G277" s="8">
        <f>'Estado de situacion financiera'!V277-'Estado de situacion financiera'!AX277</f>
        <v>2341662</v>
      </c>
      <c r="H277" s="9">
        <f>'Estado de resultado integral'!U277/'Estado de situacion financiera'!BR277</f>
        <v>9.1718508360567955E-2</v>
      </c>
      <c r="I277" s="9">
        <f>'Estado de resultado integral'!U277/'Estado de situacion financiera'!AL277</f>
        <v>3.564070220312672E-2</v>
      </c>
    </row>
    <row r="278" spans="2:9" x14ac:dyDescent="0.35">
      <c r="B278" s="6">
        <v>830061903</v>
      </c>
      <c r="C278" s="6" t="s">
        <v>748</v>
      </c>
      <c r="D278" s="7">
        <f>'Estado de situacion financiera'!V278/'Estado de situacion financiera'!AX278</f>
        <v>5.0528282323784719</v>
      </c>
      <c r="E278" s="9">
        <f>'Estado de situacion financiera'!BI277/'Estado de situacion financiera'!AL277</f>
        <v>0.61141210383607225</v>
      </c>
      <c r="F278" s="7">
        <f>'Estado de resultado integral'!U278/'Estado de resultado integral'!W278</f>
        <v>3.3458707715167977</v>
      </c>
      <c r="G278" s="8">
        <f>'Estado de situacion financiera'!V278-'Estado de situacion financiera'!AX278</f>
        <v>3846288</v>
      </c>
      <c r="H278" s="9">
        <f>'Estado de resultado integral'!U278/'Estado de situacion financiera'!BR278</f>
        <v>0.12268001041984128</v>
      </c>
      <c r="I278" s="9">
        <f>'Estado de resultado integral'!U278/'Estado de situacion financiera'!AL278</f>
        <v>2.7598075048149651E-2</v>
      </c>
    </row>
    <row r="279" spans="2:9" x14ac:dyDescent="0.35">
      <c r="B279" s="6">
        <v>830063087</v>
      </c>
      <c r="C279" s="6" t="s">
        <v>750</v>
      </c>
      <c r="D279" s="7">
        <f>'Estado de situacion financiera'!V279/'Estado de situacion financiera'!AX279</f>
        <v>2.7463586583146298</v>
      </c>
      <c r="E279" s="9">
        <f>'Estado de situacion financiera'!BI278/'Estado de situacion financiera'!AL278</f>
        <v>0.77504016380743512</v>
      </c>
      <c r="F279" s="7">
        <f>'Estado de resultado integral'!U279/'Estado de resultado integral'!W279</f>
        <v>7.5023651373771374</v>
      </c>
      <c r="G279" s="8">
        <f>'Estado de situacion financiera'!V279-'Estado de situacion financiera'!AX279</f>
        <v>17521777</v>
      </c>
      <c r="H279" s="9">
        <f>'Estado de resultado integral'!U279/'Estado de situacion financiera'!BR279</f>
        <v>4.1015562900783238E-2</v>
      </c>
      <c r="I279" s="9">
        <f>'Estado de resultado integral'!U279/'Estado de situacion financiera'!AL279</f>
        <v>2.8812437026038203E-2</v>
      </c>
    </row>
    <row r="280" spans="2:9" x14ac:dyDescent="0.35">
      <c r="B280" s="6">
        <v>830064116</v>
      </c>
      <c r="C280" s="6" t="s">
        <v>752</v>
      </c>
      <c r="D280" s="7">
        <f>'Estado de situacion financiera'!V280/'Estado de situacion financiera'!AX280</f>
        <v>7.2488689015668115E-2</v>
      </c>
      <c r="E280" s="9">
        <f>'Estado de situacion financiera'!BI279/'Estado de situacion financiera'!AL279</f>
        <v>0.29752428131400838</v>
      </c>
      <c r="F280" s="7">
        <f>'Estado de resultado integral'!U280/'Estado de resultado integral'!W280</f>
        <v>-5.6820304986948758</v>
      </c>
      <c r="G280" s="8">
        <f>'Estado de situacion financiera'!V280-'Estado de situacion financiera'!AX280</f>
        <v>-612752</v>
      </c>
      <c r="H280" s="9">
        <f>'Estado de resultado integral'!U280/'Estado de situacion financiera'!BR280</f>
        <v>-1.2261932997331753</v>
      </c>
      <c r="I280" s="9">
        <f>'Estado de resultado integral'!U280/'Estado de situacion financiera'!AL280</f>
        <v>-0.11156518185533307</v>
      </c>
    </row>
    <row r="281" spans="2:9" x14ac:dyDescent="0.35">
      <c r="B281" s="6">
        <v>830067146</v>
      </c>
      <c r="C281" s="6" t="s">
        <v>754</v>
      </c>
      <c r="D281" s="7">
        <f>'Estado de situacion financiera'!V281/'Estado de situacion financiera'!AX281</f>
        <v>3.7123477510235321</v>
      </c>
      <c r="E281" s="9">
        <f>'Estado de situacion financiera'!BI280/'Estado de situacion financiera'!AL280</f>
        <v>0.90901501265778395</v>
      </c>
      <c r="F281" s="7">
        <f>'Estado de resultado integral'!U281/'Estado de resultado integral'!W281</f>
        <v>38.653379637472469</v>
      </c>
      <c r="G281" s="8">
        <f>'Estado de situacion financiera'!V281-'Estado de situacion financiera'!AX281</f>
        <v>8735021</v>
      </c>
      <c r="H281" s="9">
        <f>'Estado de resultado integral'!U281/'Estado de situacion financiera'!BR281</f>
        <v>0.52785275795442765</v>
      </c>
      <c r="I281" s="9">
        <f>'Estado de resultado integral'!U281/'Estado de situacion financiera'!AL281</f>
        <v>0.37018697583618926</v>
      </c>
    </row>
    <row r="282" spans="2:9" x14ac:dyDescent="0.35">
      <c r="B282" s="6">
        <v>830070777</v>
      </c>
      <c r="C282" s="6" t="s">
        <v>756</v>
      </c>
      <c r="D282" s="7">
        <f>'Estado de situacion financiera'!V282/'Estado de situacion financiera'!AX282</f>
        <v>1.8977703838671913</v>
      </c>
      <c r="E282" s="9">
        <f>'Estado de situacion financiera'!BI281/'Estado de situacion financiera'!AL281</f>
        <v>0.29869273152845877</v>
      </c>
      <c r="F282" s="7">
        <f>'Estado de resultado integral'!U282/'Estado de resultado integral'!W282</f>
        <v>2.5745175540571958</v>
      </c>
      <c r="G282" s="8">
        <f>'Estado de situacion financiera'!V282-'Estado de situacion financiera'!AX282</f>
        <v>611958</v>
      </c>
      <c r="H282" s="9">
        <f>'Estado de resultado integral'!U282/'Estado de situacion financiera'!BR282</f>
        <v>1.4915582088908884E-2</v>
      </c>
      <c r="I282" s="9">
        <f>'Estado de resultado integral'!U282/'Estado de situacion financiera'!AL282</f>
        <v>7.7675828107243569E-3</v>
      </c>
    </row>
    <row r="283" spans="2:9" x14ac:dyDescent="0.35">
      <c r="B283" s="6">
        <v>830070959</v>
      </c>
      <c r="C283" s="6" t="s">
        <v>758</v>
      </c>
      <c r="D283" s="7">
        <f>'Estado de situacion financiera'!V283/'Estado de situacion financiera'!AX283</f>
        <v>4.4181188673552949</v>
      </c>
      <c r="E283" s="9">
        <f>'Estado de situacion financiera'!BI282/'Estado de situacion financiera'!AL282</f>
        <v>0.47923032675337063</v>
      </c>
      <c r="F283" s="7"/>
      <c r="G283" s="8">
        <f>'Estado de situacion financiera'!V283-'Estado de situacion financiera'!AX283</f>
        <v>475850</v>
      </c>
      <c r="H283" s="9">
        <f>'Estado de resultado integral'!U283/'Estado de situacion financiera'!BR283</f>
        <v>-0.81442945327311578</v>
      </c>
      <c r="I283" s="9">
        <f>'Estado de resultado integral'!U283/'Estado de situacion financiera'!AL283</f>
        <v>-0.66055304855291286</v>
      </c>
    </row>
    <row r="284" spans="2:9" x14ac:dyDescent="0.35">
      <c r="B284" s="6">
        <v>830071191</v>
      </c>
      <c r="C284" s="6" t="s">
        <v>760</v>
      </c>
      <c r="D284" s="7">
        <f>'Estado de situacion financiera'!V284/'Estado de situacion financiera'!AX284</f>
        <v>23.140340447793136</v>
      </c>
      <c r="E284" s="9">
        <f>'Estado de situacion financiera'!BI283/'Estado de situacion financiera'!AL283</f>
        <v>0.18893767176738033</v>
      </c>
      <c r="F284" s="7">
        <f>'Estado de resultado integral'!U284/'Estado de resultado integral'!W284</f>
        <v>4.3216652261596078</v>
      </c>
      <c r="G284" s="8">
        <f>'Estado de situacion financiera'!V284-'Estado de situacion financiera'!AX284</f>
        <v>6517607</v>
      </c>
      <c r="H284" s="9">
        <f>'Estado de resultado integral'!U284/'Estado de situacion financiera'!BR284</f>
        <v>1.5981902270941961E-3</v>
      </c>
      <c r="I284" s="9">
        <f>'Estado de resultado integral'!U284/'Estado de situacion financiera'!AL284</f>
        <v>9.163596760446641E-4</v>
      </c>
    </row>
    <row r="285" spans="2:9" x14ac:dyDescent="0.35">
      <c r="B285" s="6">
        <v>830071757</v>
      </c>
      <c r="C285" s="6" t="s">
        <v>762</v>
      </c>
      <c r="D285" s="7">
        <f>'Estado de situacion financiera'!V285/'Estado de situacion financiera'!AX285</f>
        <v>17.504205930238296</v>
      </c>
      <c r="E285" s="9">
        <f>'Estado de situacion financiera'!BI284/'Estado de situacion financiera'!AL284</f>
        <v>0.4266266552569436</v>
      </c>
      <c r="F285" s="7"/>
      <c r="G285" s="8">
        <f>'Estado de situacion financiera'!V285-'Estado de situacion financiera'!AX285</f>
        <v>1338095</v>
      </c>
      <c r="H285" s="9">
        <f>'Estado de resultado integral'!U285/'Estado de situacion financiera'!BR285</f>
        <v>5.4199256084232497E-2</v>
      </c>
      <c r="I285" s="9">
        <f>'Estado de resultado integral'!U285/'Estado de situacion financiera'!AL285</f>
        <v>5.0618918368304212E-2</v>
      </c>
    </row>
    <row r="286" spans="2:9" x14ac:dyDescent="0.35">
      <c r="B286" s="6">
        <v>830072325</v>
      </c>
      <c r="C286" s="6" t="s">
        <v>764</v>
      </c>
      <c r="D286" s="7">
        <f>'Estado de situacion financiera'!V286/'Estado de situacion financiera'!AX286</f>
        <v>11.032960474894447</v>
      </c>
      <c r="E286" s="9">
        <f>'Estado de situacion financiera'!BI285/'Estado de situacion financiera'!AL285</f>
        <v>6.6058798120106774E-2</v>
      </c>
      <c r="F286" s="7"/>
      <c r="G286" s="8">
        <f>'Estado de situacion financiera'!V286-'Estado de situacion financiera'!AX286</f>
        <v>64002121</v>
      </c>
      <c r="H286" s="9">
        <f>'Estado de resultado integral'!U286/'Estado de situacion financiera'!BR286</f>
        <v>1.8272504790626323E-2</v>
      </c>
      <c r="I286" s="9">
        <f>'Estado de resultado integral'!U286/'Estado de situacion financiera'!AL286</f>
        <v>6.921896120683434E-3</v>
      </c>
    </row>
    <row r="287" spans="2:9" x14ac:dyDescent="0.35">
      <c r="B287" s="6">
        <v>830073703</v>
      </c>
      <c r="C287" s="6" t="s">
        <v>766</v>
      </c>
      <c r="D287" s="7">
        <f>'Estado de situacion financiera'!V287/'Estado de situacion financiera'!AX287</f>
        <v>1.9716768049085391</v>
      </c>
      <c r="E287" s="9">
        <f>'Estado de situacion financiera'!BI286/'Estado de situacion financiera'!AL286</f>
        <v>0.62118515222749748</v>
      </c>
      <c r="F287" s="7"/>
      <c r="G287" s="8">
        <f>'Estado de situacion financiera'!V287-'Estado de situacion financiera'!AX287</f>
        <v>6505006</v>
      </c>
      <c r="H287" s="9">
        <f>'Estado de resultado integral'!U287/'Estado de situacion financiera'!BR287</f>
        <v>0.24916242961563523</v>
      </c>
      <c r="I287" s="9">
        <f>'Estado de resultado integral'!U287/'Estado de situacion financiera'!AL287</f>
        <v>0.13891278040567939</v>
      </c>
    </row>
    <row r="288" spans="2:9" x14ac:dyDescent="0.35">
      <c r="B288" s="6">
        <v>830073841</v>
      </c>
      <c r="C288" s="6" t="s">
        <v>768</v>
      </c>
      <c r="D288" s="7">
        <f>'Estado de situacion financiera'!V288/'Estado de situacion financiera'!AX288</f>
        <v>3.8676517453778692</v>
      </c>
      <c r="E288" s="9">
        <f>'Estado de situacion financiera'!BI287/'Estado de situacion financiera'!AL287</f>
        <v>0.44248103287494006</v>
      </c>
      <c r="F288" s="7">
        <f>'Estado de resultado integral'!U288/'Estado de resultado integral'!W288</f>
        <v>-1.9089093320834598</v>
      </c>
      <c r="G288" s="8">
        <f>'Estado de situacion financiera'!V288-'Estado de situacion financiera'!AX288</f>
        <v>21119174</v>
      </c>
      <c r="H288" s="9">
        <f>'Estado de resultado integral'!U288/'Estado de situacion financiera'!BR288</f>
        <v>-2.3094435978058894E-2</v>
      </c>
      <c r="I288" s="9">
        <f>'Estado de resultado integral'!U288/'Estado de situacion financiera'!AL288</f>
        <v>-9.7806315521948642E-3</v>
      </c>
    </row>
    <row r="289" spans="2:9" x14ac:dyDescent="0.35">
      <c r="B289" s="6">
        <v>830073933</v>
      </c>
      <c r="C289" s="6" t="s">
        <v>770</v>
      </c>
      <c r="D289" s="7">
        <f>'Estado de situacion financiera'!V289/'Estado de situacion financiera'!AX289</f>
        <v>20.725870958415651</v>
      </c>
      <c r="E289" s="9">
        <f>'Estado de situacion financiera'!BI288/'Estado de situacion financiera'!AL288</f>
        <v>0.57649402819419127</v>
      </c>
      <c r="F289" s="7">
        <f>'Estado de resultado integral'!U289/'Estado de resultado integral'!W289</f>
        <v>24.011267605633805</v>
      </c>
      <c r="G289" s="8">
        <f>'Estado de situacion financiera'!V289-'Estado de situacion financiera'!AX289</f>
        <v>1228113</v>
      </c>
      <c r="H289" s="9">
        <f>'Estado de resultado integral'!U289/'Estado de situacion financiera'!BR289</f>
        <v>5.2576120958796664E-2</v>
      </c>
      <c r="I289" s="9">
        <f>'Estado de resultado integral'!U289/'Estado de situacion financiera'!AL289</f>
        <v>2.9267354744786193E-2</v>
      </c>
    </row>
    <row r="290" spans="2:9" x14ac:dyDescent="0.35">
      <c r="B290" s="6">
        <v>830078803</v>
      </c>
      <c r="C290" s="6" t="s">
        <v>772</v>
      </c>
      <c r="D290" s="7">
        <f>'Estado de situacion financiera'!V290/'Estado de situacion financiera'!AX290</f>
        <v>6.7424831416104718</v>
      </c>
      <c r="E290" s="9">
        <f>'Estado de situacion financiera'!BI289/'Estado de situacion financiera'!AL289</f>
        <v>0.4433336995758454</v>
      </c>
      <c r="F290" s="7"/>
      <c r="G290" s="8">
        <f>'Estado de situacion financiera'!V290-'Estado de situacion financiera'!AX290</f>
        <v>361920</v>
      </c>
      <c r="H290" s="9">
        <f>'Estado de resultado integral'!U290/'Estado de situacion financiera'!BR290</f>
        <v>-8.9301503094606546E-3</v>
      </c>
      <c r="I290" s="9">
        <f>'Estado de resultado integral'!U290/'Estado de situacion financiera'!AL290</f>
        <v>-7.6056901481368179E-3</v>
      </c>
    </row>
    <row r="291" spans="2:9" x14ac:dyDescent="0.35">
      <c r="B291" s="6">
        <v>830078916</v>
      </c>
      <c r="C291" s="6" t="s">
        <v>774</v>
      </c>
      <c r="D291" s="7"/>
      <c r="E291" s="9">
        <f>'Estado de situacion financiera'!BI290/'Estado de situacion financiera'!AL290</f>
        <v>0.14831331113438209</v>
      </c>
      <c r="F291" s="7"/>
      <c r="G291" s="8">
        <f>'Estado de situacion financiera'!V291-'Estado de situacion financiera'!AX291</f>
        <v>2317320</v>
      </c>
      <c r="H291" s="9">
        <f>'Estado de resultado integral'!U291/'Estado de situacion financiera'!BR291</f>
        <v>-0.18589462961446163</v>
      </c>
      <c r="I291" s="9">
        <f>'Estado de resultado integral'!U291/'Estado de situacion financiera'!AL291</f>
        <v>-8.4654399217993018E-2</v>
      </c>
    </row>
    <row r="292" spans="2:9" x14ac:dyDescent="0.35">
      <c r="B292" s="6">
        <v>830079395</v>
      </c>
      <c r="C292" s="6" t="s">
        <v>776</v>
      </c>
      <c r="D292" s="7">
        <f>'Estado de situacion financiera'!V292/'Estado de situacion financiera'!AX292</f>
        <v>31.949200842522611</v>
      </c>
      <c r="E292" s="9">
        <f>'Estado de situacion financiera'!BI291/'Estado de situacion financiera'!AL291</f>
        <v>0.54461084005727856</v>
      </c>
      <c r="F292" s="7">
        <f>'Estado de resultado integral'!U292/'Estado de resultado integral'!W292</f>
        <v>3.0376033572942203</v>
      </c>
      <c r="G292" s="8">
        <f>'Estado de situacion financiera'!V292-'Estado de situacion financiera'!AX292</f>
        <v>1748537</v>
      </c>
      <c r="H292" s="9">
        <f>'Estado de resultado integral'!U292/'Estado de situacion financiera'!BR292</f>
        <v>3.4368196560547702E-2</v>
      </c>
      <c r="I292" s="9">
        <f>'Estado de resultado integral'!U292/'Estado de situacion financiera'!AL292</f>
        <v>2.8321410391206284E-2</v>
      </c>
    </row>
    <row r="293" spans="2:9" x14ac:dyDescent="0.35">
      <c r="B293" s="6">
        <v>830081232</v>
      </c>
      <c r="C293" s="6" t="s">
        <v>778</v>
      </c>
      <c r="D293" s="7">
        <f>'Estado de situacion financiera'!V293/'Estado de situacion financiera'!AX293</f>
        <v>1.9830346097831224</v>
      </c>
      <c r="E293" s="9">
        <f>'Estado de situacion financiera'!BI292/'Estado de situacion financiera'!AL292</f>
        <v>0.1759413287423614</v>
      </c>
      <c r="F293" s="7">
        <f>'Estado de resultado integral'!U293/'Estado de resultado integral'!W293</f>
        <v>9.6933573635427397</v>
      </c>
      <c r="G293" s="8">
        <f>'Estado de situacion financiera'!V293-'Estado de situacion financiera'!AX293</f>
        <v>1219016</v>
      </c>
      <c r="H293" s="9">
        <f>'Estado de resultado integral'!U293/'Estado de situacion financiera'!BR293</f>
        <v>0.14190195125076796</v>
      </c>
      <c r="I293" s="9">
        <f>'Estado de resultado integral'!U293/'Estado de situacion financiera'!AL293</f>
        <v>7.2857591265990881E-2</v>
      </c>
    </row>
    <row r="294" spans="2:9" x14ac:dyDescent="0.35">
      <c r="B294" s="6">
        <v>830081824</v>
      </c>
      <c r="C294" s="6" t="s">
        <v>780</v>
      </c>
      <c r="D294" s="7">
        <f>'Estado de situacion financiera'!V294/'Estado de situacion financiera'!AX294</f>
        <v>2.8601872636652144</v>
      </c>
      <c r="E294" s="9">
        <f>'Estado de situacion financiera'!BI293/'Estado de situacion financiera'!AL293</f>
        <v>0.48656385184416845</v>
      </c>
      <c r="F294" s="7">
        <f>'Estado de resultado integral'!U294/'Estado de resultado integral'!W294</f>
        <v>3.15120176123899</v>
      </c>
      <c r="G294" s="8">
        <f>'Estado de situacion financiera'!V294-'Estado de situacion financiera'!AX294</f>
        <v>33746351</v>
      </c>
      <c r="H294" s="9">
        <f>'Estado de resultado integral'!U294/'Estado de situacion financiera'!BR294</f>
        <v>0.30331472574011009</v>
      </c>
      <c r="I294" s="9">
        <f>'Estado de resultado integral'!U294/'Estado de situacion financiera'!AL294</f>
        <v>0.12729711569480176</v>
      </c>
    </row>
    <row r="295" spans="2:9" x14ac:dyDescent="0.35">
      <c r="B295" s="6">
        <v>830082401</v>
      </c>
      <c r="C295" s="6" t="s">
        <v>782</v>
      </c>
      <c r="D295" s="7">
        <f>'Estado de situacion financiera'!V295/'Estado de situacion financiera'!AX295</f>
        <v>2.272521205832851</v>
      </c>
      <c r="E295" s="9">
        <f>'Estado de situacion financiera'!BI294/'Estado de situacion financiera'!AL294</f>
        <v>0.58031343389547774</v>
      </c>
      <c r="F295" s="7">
        <f>'Estado de resultado integral'!U295/'Estado de resultado integral'!W295</f>
        <v>2.8737873648045653</v>
      </c>
      <c r="G295" s="8">
        <f>'Estado de situacion financiera'!V295-'Estado de situacion financiera'!AX295</f>
        <v>17515907</v>
      </c>
      <c r="H295" s="9">
        <f>'Estado de resultado integral'!U295/'Estado de situacion financiera'!BR295</f>
        <v>0.12881809379355119</v>
      </c>
      <c r="I295" s="9">
        <f>'Estado de resultado integral'!U295/'Estado de situacion financiera'!AL295</f>
        <v>6.3505521173004092E-2</v>
      </c>
    </row>
    <row r="296" spans="2:9" x14ac:dyDescent="0.35">
      <c r="B296" s="6">
        <v>830082545</v>
      </c>
      <c r="C296" s="6" t="s">
        <v>784</v>
      </c>
      <c r="D296" s="7">
        <f>'Estado de situacion financiera'!V296/'Estado de situacion financiera'!AX296</f>
        <v>1.5683850709620031</v>
      </c>
      <c r="E296" s="9">
        <f>'Estado de situacion financiera'!BI295/'Estado de situacion financiera'!AL295</f>
        <v>0.50701396595123926</v>
      </c>
      <c r="F296" s="7">
        <f>'Estado de resultado integral'!U296/'Estado de resultado integral'!W296</f>
        <v>5.344890031856548</v>
      </c>
      <c r="G296" s="8">
        <f>'Estado de situacion financiera'!V296-'Estado de situacion financiera'!AX296</f>
        <v>3413378</v>
      </c>
      <c r="H296" s="9">
        <f>'Estado de resultado integral'!U296/'Estado de situacion financiera'!BR296</f>
        <v>0.53143905490392074</v>
      </c>
      <c r="I296" s="9">
        <f>'Estado de resultado integral'!U296/'Estado de situacion financiera'!AL296</f>
        <v>0.24370375865279273</v>
      </c>
    </row>
    <row r="297" spans="2:9" x14ac:dyDescent="0.35">
      <c r="B297" s="6">
        <v>830084347</v>
      </c>
      <c r="C297" s="6" t="s">
        <v>787</v>
      </c>
      <c r="D297" s="7">
        <f>'Estado de situacion financiera'!V297/'Estado de situacion financiera'!AX297</f>
        <v>5916.809129429892</v>
      </c>
      <c r="E297" s="9">
        <f>'Estado de situacion financiera'!BI296/'Estado de situacion financiera'!AL296</f>
        <v>0.5414267047105672</v>
      </c>
      <c r="F297" s="7">
        <f>'Estado de resultado integral'!U297/'Estado de resultado integral'!W297</f>
        <v>41.009690509357398</v>
      </c>
      <c r="G297" s="8">
        <f>'Estado de situacion financiera'!V297-'Estado de situacion financiera'!AX297</f>
        <v>30714881</v>
      </c>
      <c r="H297" s="9">
        <f>'Estado de resultado integral'!U297/'Estado de situacion financiera'!BR297</f>
        <v>2.0984272526201015E-2</v>
      </c>
      <c r="I297" s="9">
        <f>'Estado de resultado integral'!U297/'Estado de situacion financiera'!AL297</f>
        <v>1.9182856454022592E-2</v>
      </c>
    </row>
    <row r="298" spans="2:9" x14ac:dyDescent="0.35">
      <c r="B298" s="6">
        <v>830085352</v>
      </c>
      <c r="C298" s="6" t="s">
        <v>789</v>
      </c>
      <c r="D298" s="7">
        <f>'Estado de situacion financiera'!V298/'Estado de situacion financiera'!AX298</f>
        <v>5.163356019407991</v>
      </c>
      <c r="E298" s="9">
        <f>'Estado de situacion financiera'!BI297/'Estado de situacion financiera'!AL297</f>
        <v>8.584601014541593E-2</v>
      </c>
      <c r="F298" s="7">
        <f>'Estado de resultado integral'!U298/'Estado de resultado integral'!W298</f>
        <v>-3.0592417061611372</v>
      </c>
      <c r="G298" s="8">
        <f>'Estado de situacion financiera'!V298-'Estado de situacion financiera'!AX298</f>
        <v>255705</v>
      </c>
      <c r="H298" s="9">
        <f>'Estado de resultado integral'!U298/'Estado de situacion financiera'!BR298</f>
        <v>-0.62234863092942538</v>
      </c>
      <c r="I298" s="9">
        <f>'Estado de resultado integral'!U298/'Estado de situacion financiera'!AL298</f>
        <v>-3.9604628618408945E-2</v>
      </c>
    </row>
    <row r="299" spans="2:9" x14ac:dyDescent="0.35">
      <c r="B299" s="6">
        <v>830087033</v>
      </c>
      <c r="C299" s="6" t="s">
        <v>791</v>
      </c>
      <c r="D299" s="7">
        <f>'Estado de situacion financiera'!V299/'Estado de situacion financiera'!AX299</f>
        <v>3.3514372852965919</v>
      </c>
      <c r="E299" s="9">
        <f>'Estado de situacion financiera'!BI298/'Estado de situacion financiera'!AL298</f>
        <v>0.93636263237333273</v>
      </c>
      <c r="F299" s="7"/>
      <c r="G299" s="8">
        <f>'Estado de situacion financiera'!V299-'Estado de situacion financiera'!AX299</f>
        <v>634533</v>
      </c>
      <c r="H299" s="9">
        <f>'Estado de resultado integral'!U299/'Estado de situacion financiera'!BR299</f>
        <v>7.7865793187287397E-2</v>
      </c>
      <c r="I299" s="9">
        <f>'Estado de resultado integral'!U299/'Estado de situacion financiera'!AL299</f>
        <v>6.280511799030504E-2</v>
      </c>
    </row>
    <row r="300" spans="2:9" x14ac:dyDescent="0.35">
      <c r="B300" s="6">
        <v>830089381</v>
      </c>
      <c r="C300" s="6" t="s">
        <v>793</v>
      </c>
      <c r="D300" s="7">
        <f>'Estado de situacion financiera'!V300/'Estado de situacion financiera'!AX300</f>
        <v>5.6594158907993695</v>
      </c>
      <c r="E300" s="9">
        <f>'Estado de situacion financiera'!BI299/'Estado de situacion financiera'!AL299</f>
        <v>0.19341837513627499</v>
      </c>
      <c r="F300" s="7">
        <f>'Estado de resultado integral'!U300/'Estado de resultado integral'!W300</f>
        <v>1.4565390930325253</v>
      </c>
      <c r="G300" s="8">
        <f>'Estado de situacion financiera'!V300-'Estado de situacion financiera'!AX300</f>
        <v>127770004</v>
      </c>
      <c r="H300" s="9">
        <f>'Estado de resultado integral'!U300/'Estado de situacion financiera'!BR300</f>
        <v>0.16040728763438616</v>
      </c>
      <c r="I300" s="9">
        <f>'Estado de resultado integral'!U300/'Estado de situacion financiera'!AL300</f>
        <v>6.3759334829437686E-2</v>
      </c>
    </row>
    <row r="301" spans="2:9" x14ac:dyDescent="0.35">
      <c r="B301" s="6">
        <v>830094236</v>
      </c>
      <c r="C301" s="6" t="s">
        <v>795</v>
      </c>
      <c r="D301" s="7">
        <f>'Estado de situacion financiera'!V301/'Estado de situacion financiera'!AX301</f>
        <v>2.3154209306909577</v>
      </c>
      <c r="E301" s="9">
        <f>'Estado de situacion financiera'!BI300/'Estado de situacion financiera'!AL300</f>
        <v>0.60251597187552131</v>
      </c>
      <c r="F301" s="7"/>
      <c r="G301" s="8">
        <f>'Estado de situacion financiera'!V301-'Estado de situacion financiera'!AX301</f>
        <v>814164</v>
      </c>
      <c r="H301" s="9">
        <f>'Estado de resultado integral'!U301/'Estado de situacion financiera'!BR301</f>
        <v>0.41475057402945498</v>
      </c>
      <c r="I301" s="9">
        <f>'Estado de resultado integral'!U301/'Estado de situacion financiera'!AL301</f>
        <v>0.25327120029036798</v>
      </c>
    </row>
    <row r="302" spans="2:9" x14ac:dyDescent="0.35">
      <c r="B302" s="6">
        <v>830094781</v>
      </c>
      <c r="C302" s="6" t="s">
        <v>797</v>
      </c>
      <c r="D302" s="7">
        <f>'Estado de situacion financiera'!V302/'Estado de situacion financiera'!AX302</f>
        <v>1.1950206921083948</v>
      </c>
      <c r="E302" s="9">
        <f>'Estado de situacion financiera'!BI301/'Estado de situacion financiera'!AL301</f>
        <v>0.38934092886299171</v>
      </c>
      <c r="F302" s="7">
        <f>'Estado de resultado integral'!U302/'Estado de resultado integral'!W302</f>
        <v>3.3918547521369806</v>
      </c>
      <c r="G302" s="8">
        <f>'Estado de situacion financiera'!V302-'Estado de situacion financiera'!AX302</f>
        <v>531799</v>
      </c>
      <c r="H302" s="9">
        <f>'Estado de resultado integral'!U302/'Estado de situacion financiera'!BR302</f>
        <v>0.2229500324996633</v>
      </c>
      <c r="I302" s="9">
        <f>'Estado de resultado integral'!U302/'Estado de situacion financiera'!AL302</f>
        <v>0.11398228477698499</v>
      </c>
    </row>
    <row r="303" spans="2:9" x14ac:dyDescent="0.35">
      <c r="B303" s="6">
        <v>830095316</v>
      </c>
      <c r="C303" s="6" t="s">
        <v>799</v>
      </c>
      <c r="D303" s="7">
        <f>'Estado de situacion financiera'!V303/'Estado de situacion financiera'!AX303</f>
        <v>13.284686038339432</v>
      </c>
      <c r="E303" s="9">
        <f>'Estado de situacion financiera'!BI302/'Estado de situacion financiera'!AL302</f>
        <v>0.48875412351798092</v>
      </c>
      <c r="F303" s="7">
        <f>'Estado de resultado integral'!U303/'Estado de resultado integral'!W303</f>
        <v>2.0870211017259646</v>
      </c>
      <c r="G303" s="8">
        <f>'Estado de situacion financiera'!V303-'Estado de situacion financiera'!AX303</f>
        <v>1013806</v>
      </c>
      <c r="H303" s="9">
        <f>'Estado de resultado integral'!U303/'Estado de situacion financiera'!BR303</f>
        <v>0.20361058540869056</v>
      </c>
      <c r="I303" s="9">
        <f>'Estado de resultado integral'!U303/'Estado de situacion financiera'!AL303</f>
        <v>0.18857619878870738</v>
      </c>
    </row>
    <row r="304" spans="2:9" x14ac:dyDescent="0.35">
      <c r="B304" s="6">
        <v>830096080</v>
      </c>
      <c r="C304" s="6" t="s">
        <v>801</v>
      </c>
      <c r="D304" s="7">
        <f>'Estado de situacion financiera'!V304/'Estado de situacion financiera'!AX304</f>
        <v>1.0432305288971899</v>
      </c>
      <c r="E304" s="9">
        <f>'Estado de situacion financiera'!BI303/'Estado de situacion financiera'!AL303</f>
        <v>7.3838924385026067E-2</v>
      </c>
      <c r="F304" s="7"/>
      <c r="G304" s="8">
        <f>'Estado de situacion financiera'!V304-'Estado de situacion financiera'!AX304</f>
        <v>162692</v>
      </c>
      <c r="H304" s="9">
        <f>'Estado de resultado integral'!U304/'Estado de situacion financiera'!BR304</f>
        <v>-0.17858618898046902</v>
      </c>
      <c r="I304" s="9">
        <f>'Estado de resultado integral'!U304/'Estado de situacion financiera'!AL304</f>
        <v>-1.4747313755895452E-2</v>
      </c>
    </row>
    <row r="305" spans="2:9" x14ac:dyDescent="0.35">
      <c r="B305" s="6">
        <v>830098730</v>
      </c>
      <c r="C305" s="6" t="s">
        <v>803</v>
      </c>
      <c r="D305" s="7">
        <f>'Estado de situacion financiera'!V305/'Estado de situacion financiera'!AX305</f>
        <v>2.3061264783628084</v>
      </c>
      <c r="E305" s="9">
        <f>'Estado de situacion financiera'!BI304/'Estado de situacion financiera'!AL304</f>
        <v>0.91742186873415899</v>
      </c>
      <c r="F305" s="7"/>
      <c r="G305" s="8">
        <f>'Estado de situacion financiera'!V305-'Estado de situacion financiera'!AX305</f>
        <v>1005528</v>
      </c>
      <c r="H305" s="9">
        <f>'Estado de resultado integral'!U305/'Estado de situacion financiera'!BR305</f>
        <v>2.6377624757923171E-2</v>
      </c>
      <c r="I305" s="9">
        <f>'Estado de resultado integral'!U305/'Estado de situacion financiera'!AL305</f>
        <v>1.7259255234645856E-2</v>
      </c>
    </row>
    <row r="306" spans="2:9" x14ac:dyDescent="0.35">
      <c r="B306" s="6">
        <v>830104160</v>
      </c>
      <c r="C306" s="6" t="s">
        <v>805</v>
      </c>
      <c r="D306" s="7">
        <f>'Estado de situacion financiera'!V306/'Estado de situacion financiera'!AX306</f>
        <v>70.956005610878606</v>
      </c>
      <c r="E306" s="9">
        <f>'Estado de situacion financiera'!BI305/'Estado de situacion financiera'!AL305</f>
        <v>0.34568576992658856</v>
      </c>
      <c r="F306" s="7">
        <f>'Estado de resultado integral'!U306/'Estado de resultado integral'!W306</f>
        <v>6.2144416997816201</v>
      </c>
      <c r="G306" s="8">
        <f>'Estado de situacion financiera'!V306-'Estado de situacion financiera'!AX306</f>
        <v>6034475</v>
      </c>
      <c r="H306" s="9">
        <f>'Estado de resultado integral'!U306/'Estado de situacion financiera'!BR306</f>
        <v>6.327476853539403E-2</v>
      </c>
      <c r="I306" s="9">
        <f>'Estado de resultado integral'!U306/'Estado de situacion financiera'!AL306</f>
        <v>2.8227384699992569E-2</v>
      </c>
    </row>
    <row r="307" spans="2:9" x14ac:dyDescent="0.35">
      <c r="B307" s="6">
        <v>830104374</v>
      </c>
      <c r="C307" s="6" t="s">
        <v>807</v>
      </c>
      <c r="D307" s="7">
        <f>'Estado de situacion financiera'!V307/'Estado de situacion financiera'!AX307</f>
        <v>2.1806862659401922</v>
      </c>
      <c r="E307" s="9">
        <f>'Estado de situacion financiera'!BI306/'Estado de situacion financiera'!AL306</f>
        <v>0.553891932702954</v>
      </c>
      <c r="F307" s="7">
        <f>'Estado de resultado integral'!U307/'Estado de resultado integral'!W307</f>
        <v>7.0392630787410031</v>
      </c>
      <c r="G307" s="8">
        <f>'Estado de situacion financiera'!V307-'Estado de situacion financiera'!AX307</f>
        <v>2431340</v>
      </c>
      <c r="H307" s="9">
        <f>'Estado de resultado integral'!U307/'Estado de situacion financiera'!BR307</f>
        <v>4.4635054271011075E-2</v>
      </c>
      <c r="I307" s="9">
        <f>'Estado de resultado integral'!U307/'Estado de situacion financiera'!AL307</f>
        <v>2.6235274099430481E-2</v>
      </c>
    </row>
    <row r="308" spans="2:9" x14ac:dyDescent="0.35">
      <c r="B308" s="6">
        <v>830108910</v>
      </c>
      <c r="C308" s="6" t="s">
        <v>809</v>
      </c>
      <c r="D308" s="7">
        <f>'Estado de situacion financiera'!V308/'Estado de situacion financiera'!AX308</f>
        <v>5.0922304318258558</v>
      </c>
      <c r="E308" s="9">
        <f>'Estado de situacion financiera'!BI307/'Estado de situacion financiera'!AL307</f>
        <v>0.41222712668528361</v>
      </c>
      <c r="F308" s="7"/>
      <c r="G308" s="8">
        <f>'Estado de situacion financiera'!V308-'Estado de situacion financiera'!AX308</f>
        <v>7744542</v>
      </c>
      <c r="H308" s="9">
        <f>'Estado de resultado integral'!U308/'Estado de situacion financiera'!BR308</f>
        <v>6.8496343470529936E-2</v>
      </c>
      <c r="I308" s="9">
        <f>'Estado de resultado integral'!U308/'Estado de situacion financiera'!AL308</f>
        <v>4.962147881049548E-2</v>
      </c>
    </row>
    <row r="309" spans="2:9" x14ac:dyDescent="0.35">
      <c r="B309" s="6">
        <v>830108992</v>
      </c>
      <c r="C309" s="6" t="s">
        <v>811</v>
      </c>
      <c r="D309" s="7">
        <f>'Estado de situacion financiera'!V309/'Estado de situacion financiera'!AX309</f>
        <v>1.5220919784736677</v>
      </c>
      <c r="E309" s="9">
        <f>'Estado de situacion financiera'!BI308/'Estado de situacion financiera'!AL308</f>
        <v>0.27556017888977147</v>
      </c>
      <c r="F309" s="7">
        <f>'Estado de resultado integral'!U309/'Estado de resultado integral'!W309</f>
        <v>1.6333451494741817</v>
      </c>
      <c r="G309" s="8">
        <f>'Estado de situacion financiera'!V309-'Estado de situacion financiera'!AX309</f>
        <v>1264973</v>
      </c>
      <c r="H309" s="9">
        <f>'Estado de resultado integral'!U309/'Estado de situacion financiera'!BR309</f>
        <v>0.37057666752179547</v>
      </c>
      <c r="I309" s="9">
        <f>'Estado de resultado integral'!U309/'Estado de situacion financiera'!AL309</f>
        <v>0.16779661555050948</v>
      </c>
    </row>
    <row r="310" spans="2:9" x14ac:dyDescent="0.35">
      <c r="B310" s="6">
        <v>830109800</v>
      </c>
      <c r="C310" s="6" t="s">
        <v>813</v>
      </c>
      <c r="D310" s="7">
        <f>'Estado de situacion financiera'!V310/'Estado de situacion financiera'!AX310</f>
        <v>12.182307475805928</v>
      </c>
      <c r="E310" s="9">
        <f>'Estado de situacion financiera'!BI309/'Estado de situacion financiera'!AL309</f>
        <v>0.54720134790828268</v>
      </c>
      <c r="F310" s="7">
        <f>'Estado de resultado integral'!U310/'Estado de resultado integral'!W310</f>
        <v>3.535765625316353</v>
      </c>
      <c r="G310" s="8">
        <f>'Estado de situacion financiera'!V310-'Estado de situacion financiera'!AX310</f>
        <v>2582498</v>
      </c>
      <c r="H310" s="9">
        <f>'Estado de resultado integral'!U310/'Estado de situacion financiera'!BR310</f>
        <v>0.11906458265864425</v>
      </c>
      <c r="I310" s="9">
        <f>'Estado de resultado integral'!U310/'Estado de situacion financiera'!AL310</f>
        <v>5.6613505158382309E-2</v>
      </c>
    </row>
    <row r="311" spans="2:9" x14ac:dyDescent="0.35">
      <c r="B311" s="6">
        <v>830113252</v>
      </c>
      <c r="C311" s="6" t="s">
        <v>815</v>
      </c>
      <c r="D311" s="7">
        <f>'Estado de situacion financiera'!V311/'Estado de situacion financiera'!AX311</f>
        <v>1.4635367146658467</v>
      </c>
      <c r="E311" s="9">
        <f>'Estado de situacion financiera'!BI310/'Estado de situacion financiera'!AL310</f>
        <v>0.52451431068555399</v>
      </c>
      <c r="F311" s="7">
        <f>'Estado de resultado integral'!U311/'Estado de resultado integral'!W311</f>
        <v>5.5215654705162018</v>
      </c>
      <c r="G311" s="8">
        <f>'Estado de situacion financiera'!V311-'Estado de situacion financiera'!AX311</f>
        <v>10305917</v>
      </c>
      <c r="H311" s="9">
        <f>'Estado de resultado integral'!U311/'Estado de situacion financiera'!BR311</f>
        <v>0.35447249147212184</v>
      </c>
      <c r="I311" s="9">
        <f>'Estado de resultado integral'!U311/'Estado de situacion financiera'!AL311</f>
        <v>0.1532667047825538</v>
      </c>
    </row>
    <row r="312" spans="2:9" x14ac:dyDescent="0.35">
      <c r="B312" s="6">
        <v>830113525</v>
      </c>
      <c r="C312" s="6" t="s">
        <v>817</v>
      </c>
      <c r="D312" s="7">
        <f>'Estado de situacion financiera'!V312/'Estado de situacion financiera'!AX312</f>
        <v>4.5214619487573771</v>
      </c>
      <c r="E312" s="9">
        <f>'Estado de situacion financiera'!BI311/'Estado de situacion financiera'!AL311</f>
        <v>0.56762031336751062</v>
      </c>
      <c r="F312" s="7">
        <f>'Estado de resultado integral'!U312/'Estado de resultado integral'!W312</f>
        <v>10.448406044197963</v>
      </c>
      <c r="G312" s="8">
        <f>'Estado de situacion financiera'!V312-'Estado de situacion financiera'!AX312</f>
        <v>8555670</v>
      </c>
      <c r="H312" s="9">
        <f>'Estado de resultado integral'!U312/'Estado de situacion financiera'!BR312</f>
        <v>0.271786309215727</v>
      </c>
      <c r="I312" s="9">
        <f>'Estado de resultado integral'!U312/'Estado de situacion financiera'!AL312</f>
        <v>5.590874111193498E-2</v>
      </c>
    </row>
    <row r="313" spans="2:9" x14ac:dyDescent="0.35">
      <c r="B313" s="6">
        <v>830114440</v>
      </c>
      <c r="C313" s="6" t="s">
        <v>819</v>
      </c>
      <c r="D313" s="7">
        <f>'Estado de situacion financiera'!V313/'Estado de situacion financiera'!AX313</f>
        <v>2.450579906042933</v>
      </c>
      <c r="E313" s="9">
        <f>'Estado de situacion financiera'!BI312/'Estado de situacion financiera'!AL312</f>
        <v>0.79429154738048957</v>
      </c>
      <c r="F313" s="7"/>
      <c r="G313" s="8">
        <f>'Estado de situacion financiera'!V313-'Estado de situacion financiera'!AX313</f>
        <v>767306</v>
      </c>
      <c r="H313" s="9">
        <f>'Estado de resultado integral'!U313/'Estado de situacion financiera'!BR313</f>
        <v>0.12524648283049133</v>
      </c>
      <c r="I313" s="9">
        <f>'Estado de resultado integral'!U313/'Estado de situacion financiera'!AL313</f>
        <v>5.1281345136124513E-2</v>
      </c>
    </row>
    <row r="314" spans="2:9" x14ac:dyDescent="0.35">
      <c r="B314" s="6">
        <v>830116891</v>
      </c>
      <c r="C314" s="6" t="s">
        <v>821</v>
      </c>
      <c r="D314" s="7">
        <f>'Estado de situacion financiera'!V314/'Estado de situacion financiera'!AX314</f>
        <v>4.4441777016174751</v>
      </c>
      <c r="E314" s="9">
        <f>'Estado de situacion financiera'!BI313/'Estado de situacion financiera'!AL313</f>
        <v>0.59055660504631724</v>
      </c>
      <c r="F314" s="7">
        <f>'Estado de resultado integral'!U314/'Estado de resultado integral'!W314</f>
        <v>2.3807316432638421</v>
      </c>
      <c r="G314" s="8">
        <f>'Estado de situacion financiera'!V314-'Estado de situacion financiera'!AX314</f>
        <v>15158663</v>
      </c>
      <c r="H314" s="9">
        <f>'Estado de resultado integral'!U314/'Estado de situacion financiera'!BR314</f>
        <v>0.18054063664760633</v>
      </c>
      <c r="I314" s="9">
        <f>'Estado de resultado integral'!U314/'Estado de situacion financiera'!AL314</f>
        <v>9.6076384072105836E-2</v>
      </c>
    </row>
    <row r="315" spans="2:9" x14ac:dyDescent="0.35">
      <c r="B315" s="6">
        <v>830117761</v>
      </c>
      <c r="C315" s="6" t="s">
        <v>823</v>
      </c>
      <c r="D315" s="7">
        <f>'Estado de situacion financiera'!V315/'Estado de situacion financiera'!AX315</f>
        <v>9.8956956912728646</v>
      </c>
      <c r="E315" s="9">
        <f>'Estado de situacion financiera'!BI314/'Estado de situacion financiera'!AL314</f>
        <v>0.4678406709087029</v>
      </c>
      <c r="F315" s="7">
        <f>'Estado de resultado integral'!U315/'Estado de resultado integral'!W315</f>
        <v>73.9882084952432</v>
      </c>
      <c r="G315" s="8">
        <f>'Estado de situacion financiera'!V315-'Estado de situacion financiera'!AX315</f>
        <v>6845309</v>
      </c>
      <c r="H315" s="9">
        <f>'Estado de resultado integral'!U315/'Estado de situacion financiera'!BR315</f>
        <v>0.15857577203070691</v>
      </c>
      <c r="I315" s="9">
        <f>'Estado de resultado integral'!U315/'Estado de situacion financiera'!AL315</f>
        <v>6.3143551078299512E-2</v>
      </c>
    </row>
    <row r="316" spans="2:9" x14ac:dyDescent="0.35">
      <c r="B316" s="6">
        <v>830118674</v>
      </c>
      <c r="C316" s="6" t="s">
        <v>825</v>
      </c>
      <c r="D316" s="7">
        <f>'Estado de situacion financiera'!V316/'Estado de situacion financiera'!AX316</f>
        <v>2.0440359258292338</v>
      </c>
      <c r="E316" s="9">
        <f>'Estado de situacion financiera'!BI315/'Estado de situacion financiera'!AL315</f>
        <v>0.60180833257382926</v>
      </c>
      <c r="F316" s="7">
        <f>'Estado de resultado integral'!U316/'Estado de resultado integral'!W316</f>
        <v>2.7508737247149364</v>
      </c>
      <c r="G316" s="8">
        <f>'Estado de situacion financiera'!V316-'Estado de situacion financiera'!AX316</f>
        <v>615858</v>
      </c>
      <c r="H316" s="9">
        <f>'Estado de resultado integral'!U316/'Estado de situacion financiera'!BR316</f>
        <v>0.11740634492068849</v>
      </c>
      <c r="I316" s="9">
        <f>'Estado de resultado integral'!U316/'Estado de situacion financiera'!AL316</f>
        <v>5.8329054192634691E-2</v>
      </c>
    </row>
    <row r="317" spans="2:9" x14ac:dyDescent="0.35">
      <c r="B317" s="6">
        <v>830119080</v>
      </c>
      <c r="C317" s="6" t="s">
        <v>827</v>
      </c>
      <c r="D317" s="7">
        <f>'Estado de situacion financiera'!V317/'Estado de situacion financiera'!AX317</f>
        <v>1.9252217739151931</v>
      </c>
      <c r="E317" s="9">
        <f>'Estado de situacion financiera'!BI316/'Estado de situacion financiera'!AL316</f>
        <v>0.50318652512317186</v>
      </c>
      <c r="F317" s="7">
        <f>'Estado de resultado integral'!U317/'Estado de resultado integral'!W317</f>
        <v>3.300871766930547</v>
      </c>
      <c r="G317" s="8">
        <f>'Estado de situacion financiera'!V317-'Estado de situacion financiera'!AX317</f>
        <v>1407291</v>
      </c>
      <c r="H317" s="9">
        <f>'Estado de resultado integral'!U317/'Estado de situacion financiera'!BR317</f>
        <v>1.0499188149298974E-2</v>
      </c>
      <c r="I317" s="9">
        <f>'Estado de resultado integral'!U317/'Estado de situacion financiera'!AL317</f>
        <v>9.2552007905569184E-3</v>
      </c>
    </row>
    <row r="318" spans="2:9" x14ac:dyDescent="0.35">
      <c r="B318" s="6">
        <v>830119490</v>
      </c>
      <c r="C318" s="6" t="s">
        <v>829</v>
      </c>
      <c r="D318" s="7">
        <f>'Estado de situacion financiera'!V318/'Estado de situacion financiera'!AX318</f>
        <v>1.7118401835414301</v>
      </c>
      <c r="E318" s="9">
        <f>'Estado de situacion financiera'!BI317/'Estado de situacion financiera'!AL317</f>
        <v>0.1184841476362261</v>
      </c>
      <c r="F318" s="7">
        <f>'Estado de resultado integral'!U318/'Estado de resultado integral'!W318</f>
        <v>2.6098909080344561</v>
      </c>
      <c r="G318" s="8">
        <f>'Estado de situacion financiera'!V318-'Estado de situacion financiera'!AX318</f>
        <v>3111998</v>
      </c>
      <c r="H318" s="9">
        <f>'Estado de resultado integral'!U318/'Estado de situacion financiera'!BR318</f>
        <v>0.10217050662024849</v>
      </c>
      <c r="I318" s="9">
        <f>'Estado de resultado integral'!U318/'Estado de situacion financiera'!AL318</f>
        <v>4.1025700160456174E-2</v>
      </c>
    </row>
    <row r="319" spans="2:9" x14ac:dyDescent="0.35">
      <c r="B319" s="6">
        <v>830120141</v>
      </c>
      <c r="C319" s="6" t="s">
        <v>831</v>
      </c>
      <c r="D319" s="7">
        <f>'Estado de situacion financiera'!V319/'Estado de situacion financiera'!AX319</f>
        <v>17.383825265643448</v>
      </c>
      <c r="E319" s="9">
        <f>'Estado de situacion financiera'!BI318/'Estado de situacion financiera'!AL318</f>
        <v>0.59845848359211751</v>
      </c>
      <c r="F319" s="7">
        <f>'Estado de resultado integral'!U319/'Estado de resultado integral'!W319</f>
        <v>10.317309449826357</v>
      </c>
      <c r="G319" s="8">
        <f>'Estado de situacion financiera'!V319-'Estado de situacion financiera'!AX319</f>
        <v>1526481</v>
      </c>
      <c r="H319" s="9">
        <f>'Estado de resultado integral'!U319/'Estado de situacion financiera'!BR319</f>
        <v>8.1812081217832677E-2</v>
      </c>
      <c r="I319" s="9">
        <f>'Estado de resultado integral'!U319/'Estado de situacion financiera'!AL319</f>
        <v>6.4460466489316443E-2</v>
      </c>
    </row>
    <row r="320" spans="2:9" x14ac:dyDescent="0.35">
      <c r="B320" s="6">
        <v>830120848</v>
      </c>
      <c r="C320" s="6" t="s">
        <v>833</v>
      </c>
      <c r="D320" s="7">
        <f>'Estado de situacion financiera'!V320/'Estado de situacion financiera'!AX320</f>
        <v>1.6116627813548268</v>
      </c>
      <c r="E320" s="9">
        <f>'Estado de situacion financiera'!BI319/'Estado de situacion financiera'!AL319</f>
        <v>0.21209110525272978</v>
      </c>
      <c r="F320" s="7">
        <f>'Estado de resultado integral'!U320/'Estado de resultado integral'!W320</f>
        <v>3.0698992934931106</v>
      </c>
      <c r="G320" s="8">
        <f>'Estado de situacion financiera'!V320-'Estado de situacion financiera'!AX320</f>
        <v>339523</v>
      </c>
      <c r="H320" s="9">
        <f>'Estado de resultado integral'!U320/'Estado de situacion financiera'!BR320</f>
        <v>0.15089129616261809</v>
      </c>
      <c r="I320" s="9">
        <f>'Estado de resultado integral'!U320/'Estado de situacion financiera'!AL320</f>
        <v>9.6173699684292999E-2</v>
      </c>
    </row>
    <row r="321" spans="2:9" x14ac:dyDescent="0.35">
      <c r="B321" s="6">
        <v>830121507</v>
      </c>
      <c r="C321" s="6" t="s">
        <v>835</v>
      </c>
      <c r="D321" s="7">
        <f>'Estado de situacion financiera'!V321/'Estado de situacion financiera'!AX321</f>
        <v>9.9598274427815277</v>
      </c>
      <c r="E321" s="9">
        <f>'Estado de situacion financiera'!BI320/'Estado de situacion financiera'!AL320</f>
        <v>0.36262924283820192</v>
      </c>
      <c r="F321" s="7">
        <f>'Estado de resultado integral'!U321/'Estado de resultado integral'!W321</f>
        <v>5.0801465123686169</v>
      </c>
      <c r="G321" s="8">
        <f>'Estado de situacion financiera'!V321-'Estado de situacion financiera'!AX321</f>
        <v>8519658</v>
      </c>
      <c r="H321" s="9">
        <f>'Estado de resultado integral'!U321/'Estado de situacion financiera'!BR321</f>
        <v>0.15912198180274775</v>
      </c>
      <c r="I321" s="9">
        <f>'Estado de resultado integral'!U321/'Estado de situacion financiera'!AL321</f>
        <v>0.10619848290100979</v>
      </c>
    </row>
    <row r="322" spans="2:9" x14ac:dyDescent="0.35">
      <c r="B322" s="6">
        <v>830133192</v>
      </c>
      <c r="C322" s="6" t="s">
        <v>837</v>
      </c>
      <c r="D322" s="7">
        <f>'Estado de situacion financiera'!V322/'Estado de situacion financiera'!AX322</f>
        <v>2.832492581602374</v>
      </c>
      <c r="E322" s="9">
        <f>'Estado de situacion financiera'!BI321/'Estado de situacion financiera'!AL321</f>
        <v>0.33259703217713488</v>
      </c>
      <c r="F322" s="7"/>
      <c r="G322" s="8">
        <f>'Estado de situacion financiera'!V322-'Estado de situacion financiera'!AX322</f>
        <v>185265</v>
      </c>
      <c r="H322" s="9">
        <f>'Estado de resultado integral'!U322/'Estado de situacion financiera'!BR322</f>
        <v>1.3642622677741738E-2</v>
      </c>
      <c r="I322" s="9">
        <f>'Estado de resultado integral'!U322/'Estado de situacion financiera'!AL322</f>
        <v>1.3091567772476448E-2</v>
      </c>
    </row>
    <row r="323" spans="2:9" x14ac:dyDescent="0.35">
      <c r="B323" s="6">
        <v>830134152</v>
      </c>
      <c r="C323" s="6" t="s">
        <v>839</v>
      </c>
      <c r="D323" s="7">
        <f>'Estado de situacion financiera'!V323/'Estado de situacion financiera'!AX323</f>
        <v>3.2388215467107226</v>
      </c>
      <c r="E323" s="9">
        <f>'Estado de situacion financiera'!BI322/'Estado de situacion financiera'!AL322</f>
        <v>4.0392153201183931E-2</v>
      </c>
      <c r="F323" s="7">
        <f>'Estado de resultado integral'!U323/'Estado de resultado integral'!W323</f>
        <v>3.0008512438205512</v>
      </c>
      <c r="G323" s="8">
        <f>'Estado de situacion financiera'!V323-'Estado de situacion financiera'!AX323</f>
        <v>2428396</v>
      </c>
      <c r="H323" s="9">
        <f>'Estado de resultado integral'!U323/'Estado de situacion financiera'!BR323</f>
        <v>9.9188600526835563E-2</v>
      </c>
      <c r="I323" s="9">
        <f>'Estado de resultado integral'!U323/'Estado de situacion financiera'!AL323</f>
        <v>4.5138313955938994E-2</v>
      </c>
    </row>
    <row r="324" spans="2:9" x14ac:dyDescent="0.35">
      <c r="B324" s="6">
        <v>830136490</v>
      </c>
      <c r="C324" s="6" t="s">
        <v>841</v>
      </c>
      <c r="D324" s="7">
        <f>'Estado de situacion financiera'!V324/'Estado de situacion financiera'!AX324</f>
        <v>7.7545851373383252</v>
      </c>
      <c r="E324" s="9">
        <f>'Estado de situacion financiera'!BI323/'Estado de situacion financiera'!AL323</f>
        <v>0.54492437925135573</v>
      </c>
      <c r="F324" s="7"/>
      <c r="G324" s="8">
        <f>'Estado de situacion financiera'!V324-'Estado de situacion financiera'!AX324</f>
        <v>16746008</v>
      </c>
      <c r="H324" s="9">
        <f>'Estado de resultado integral'!U324/'Estado de situacion financiera'!BR324</f>
        <v>0.20335183897680886</v>
      </c>
      <c r="I324" s="9">
        <f>'Estado de resultado integral'!U324/'Estado de situacion financiera'!AL324</f>
        <v>8.7464458623548486E-2</v>
      </c>
    </row>
    <row r="325" spans="2:9" x14ac:dyDescent="0.35">
      <c r="B325" s="6">
        <v>830136984</v>
      </c>
      <c r="C325" s="6" t="s">
        <v>843</v>
      </c>
      <c r="D325" s="7">
        <f>'Estado de situacion financiera'!V325/'Estado de situacion financiera'!AX325</f>
        <v>7.0322407565607064</v>
      </c>
      <c r="E325" s="9">
        <f>'Estado de situacion financiera'!BI324/'Estado de situacion financiera'!AL324</f>
        <v>0.56988607005652248</v>
      </c>
      <c r="F325" s="7"/>
      <c r="G325" s="8">
        <f>'Estado de situacion financiera'!V325-'Estado de situacion financiera'!AX325</f>
        <v>2012446</v>
      </c>
      <c r="H325" s="9">
        <f>'Estado de resultado integral'!U325/'Estado de situacion financiera'!BR325</f>
        <v>5.372422313700468E-2</v>
      </c>
      <c r="I325" s="9">
        <f>'Estado de resultado integral'!U325/'Estado de situacion financiera'!AL325</f>
        <v>4.6821897561165345E-2</v>
      </c>
    </row>
    <row r="326" spans="2:9" x14ac:dyDescent="0.35">
      <c r="B326" s="6">
        <v>830139018</v>
      </c>
      <c r="C326" s="6" t="s">
        <v>845</v>
      </c>
      <c r="D326" s="7">
        <f>'Estado de situacion financiera'!V326/'Estado de situacion financiera'!AX326</f>
        <v>1.8612488573578068</v>
      </c>
      <c r="E326" s="9">
        <f>'Estado de situacion financiera'!BI325/'Estado de situacion financiera'!AL325</f>
        <v>0.12847697319396109</v>
      </c>
      <c r="F326" s="7"/>
      <c r="G326" s="8">
        <f>'Estado de situacion financiera'!V326-'Estado de situacion financiera'!AX326</f>
        <v>319395</v>
      </c>
      <c r="H326" s="9">
        <f>'Estado de resultado integral'!U326/'Estado de situacion financiera'!BR326</f>
        <v>0.52797946116877226</v>
      </c>
      <c r="I326" s="9">
        <f>'Estado de resultado integral'!U326/'Estado de situacion financiera'!AL326</f>
        <v>0.2443099996233227</v>
      </c>
    </row>
    <row r="327" spans="2:9" x14ac:dyDescent="0.35">
      <c r="B327" s="6">
        <v>830139109</v>
      </c>
      <c r="C327" s="6" t="s">
        <v>847</v>
      </c>
      <c r="D327" s="7">
        <f>'Estado de situacion financiera'!V327/'Estado de situacion financiera'!AX327</f>
        <v>1.0700405539217013</v>
      </c>
      <c r="E327" s="9">
        <f>'Estado de situacion financiera'!BI326/'Estado de situacion financiera'!AL326</f>
        <v>0.53727366764892515</v>
      </c>
      <c r="F327" s="7">
        <f>'Estado de resultado integral'!U327/'Estado de resultado integral'!W327</f>
        <v>2263.5813008130081</v>
      </c>
      <c r="G327" s="8">
        <f>'Estado de situacion financiera'!V327-'Estado de situacion financiera'!AX327</f>
        <v>481411</v>
      </c>
      <c r="H327" s="9">
        <f>'Estado de resultado integral'!U327/'Estado de situacion financiera'!BR327</f>
        <v>0.36330818374941931</v>
      </c>
      <c r="I327" s="9">
        <f>'Estado de resultado integral'!U327/'Estado de situacion financiera'!AL327</f>
        <v>6.6243168284040449E-2</v>
      </c>
    </row>
    <row r="328" spans="2:9" x14ac:dyDescent="0.35">
      <c r="B328" s="6">
        <v>830140269</v>
      </c>
      <c r="C328" s="6" t="s">
        <v>849</v>
      </c>
      <c r="D328" s="7">
        <f>'Estado de situacion financiera'!V328/'Estado de situacion financiera'!AX328</f>
        <v>2.1033086786032906</v>
      </c>
      <c r="E328" s="9">
        <f>'Estado de situacion financiera'!BI327/'Estado de situacion financiera'!AL327</f>
        <v>0.81766673241324606</v>
      </c>
      <c r="F328" s="7">
        <f>'Estado de resultado integral'!U328/'Estado de resultado integral'!W328</f>
        <v>6.7440750493745885</v>
      </c>
      <c r="G328" s="8">
        <f>'Estado de situacion financiera'!V328-'Estado de situacion financiera'!AX328</f>
        <v>850854</v>
      </c>
      <c r="H328" s="9">
        <f>'Estado de resultado integral'!U328/'Estado de situacion financiera'!BR328</f>
        <v>0.14172550231269052</v>
      </c>
      <c r="I328" s="9">
        <f>'Estado de resultado integral'!U328/'Estado de situacion financiera'!AL328</f>
        <v>7.5023251953530268E-2</v>
      </c>
    </row>
    <row r="329" spans="2:9" x14ac:dyDescent="0.35">
      <c r="B329" s="6">
        <v>830140475</v>
      </c>
      <c r="C329" s="6" t="s">
        <v>851</v>
      </c>
      <c r="D329" s="7">
        <f>'Estado de situacion financiera'!V329/'Estado de situacion financiera'!AX329</f>
        <v>2.1336980218545616</v>
      </c>
      <c r="E329" s="9">
        <f>'Estado de situacion financiera'!BI328/'Estado de situacion financiera'!AL328</f>
        <v>0.47064395095241468</v>
      </c>
      <c r="F329" s="7">
        <f>'Estado de resultado integral'!U329/'Estado de resultado integral'!W329</f>
        <v>0.19875699956925727</v>
      </c>
      <c r="G329" s="8">
        <f>'Estado de situacion financiera'!V329-'Estado de situacion financiera'!AX329</f>
        <v>847632</v>
      </c>
      <c r="H329" s="9">
        <f>'Estado de resultado integral'!U329/'Estado de situacion financiera'!BR329</f>
        <v>3.5645823975844712E-3</v>
      </c>
      <c r="I329" s="9">
        <f>'Estado de resultado integral'!U329/'Estado de situacion financiera'!AL329</f>
        <v>2.3704995369086043E-3</v>
      </c>
    </row>
    <row r="330" spans="2:9" x14ac:dyDescent="0.35">
      <c r="B330" s="6">
        <v>830141725</v>
      </c>
      <c r="C330" s="6" t="s">
        <v>5</v>
      </c>
      <c r="D330" s="7">
        <f>'Estado de situacion financiera'!V330/'Estado de situacion financiera'!AX330</f>
        <v>10.641021742282657</v>
      </c>
      <c r="E330" s="9">
        <f>'Estado de situacion financiera'!BI329/'Estado de situacion financiera'!AL329</f>
        <v>0.33498534400131513</v>
      </c>
      <c r="F330" s="7">
        <f>'Estado de resultado integral'!U330/'Estado de resultado integral'!W330</f>
        <v>3.3521313070648251</v>
      </c>
      <c r="G330" s="8">
        <f>'Estado de situacion financiera'!V330-'Estado de situacion financiera'!AX330</f>
        <v>9574383</v>
      </c>
      <c r="H330" s="9">
        <f>'Estado de resultado integral'!U330/'Estado de situacion financiera'!BR330</f>
        <v>0.17291933338353035</v>
      </c>
      <c r="I330" s="9">
        <f>'Estado de resultado integral'!U330/'Estado de situacion financiera'!AL330</f>
        <v>7.680590177903758E-2</v>
      </c>
    </row>
    <row r="331" spans="2:9" x14ac:dyDescent="0.35">
      <c r="B331" s="6">
        <v>830146140</v>
      </c>
      <c r="C331" s="6" t="s">
        <v>854</v>
      </c>
      <c r="D331" s="7">
        <f>'Estado de situacion financiera'!V331/'Estado de situacion financiera'!AX331</f>
        <v>3.3103806387981054</v>
      </c>
      <c r="E331" s="9">
        <f>'Estado de situacion financiera'!BI330/'Estado de situacion financiera'!AL330</f>
        <v>0.55582814092462296</v>
      </c>
      <c r="F331" s="7">
        <f>'Estado de resultado integral'!U331/'Estado de resultado integral'!W331</f>
        <v>2.4638306171919795</v>
      </c>
      <c r="G331" s="8">
        <f>'Estado de situacion financiera'!V331-'Estado de situacion financiera'!AX331</f>
        <v>30653793</v>
      </c>
      <c r="H331" s="9">
        <f>'Estado de resultado integral'!U331/'Estado de situacion financiera'!BR331</f>
        <v>0.44246886045504014</v>
      </c>
      <c r="I331" s="9">
        <f>'Estado de resultado integral'!U331/'Estado de situacion financiera'!AL331</f>
        <v>0.14352489626112938</v>
      </c>
    </row>
    <row r="332" spans="2:9" x14ac:dyDescent="0.35">
      <c r="B332" s="6">
        <v>830500675</v>
      </c>
      <c r="C332" s="6" t="s">
        <v>856</v>
      </c>
      <c r="D332" s="7">
        <f>'Estado de situacion financiera'!V332/'Estado de situacion financiera'!AX332</f>
        <v>5.3018306035636833</v>
      </c>
      <c r="E332" s="9">
        <f>'Estado de situacion financiera'!BI331/'Estado de situacion financiera'!AL331</f>
        <v>0.6756271252319842</v>
      </c>
      <c r="F332" s="7">
        <f>'Estado de resultado integral'!U332/'Estado de resultado integral'!W332</f>
        <v>3.7085301188385533</v>
      </c>
      <c r="G332" s="8">
        <f>'Estado de situacion financiera'!V332-'Estado de situacion financiera'!AX332</f>
        <v>4852181</v>
      </c>
      <c r="H332" s="9">
        <f>'Estado de resultado integral'!U332/'Estado de situacion financiera'!BR332</f>
        <v>4.9998115091588156E-2</v>
      </c>
      <c r="I332" s="9">
        <f>'Estado de resultado integral'!U332/'Estado de situacion financiera'!AL332</f>
        <v>2.5390913417532732E-2</v>
      </c>
    </row>
    <row r="333" spans="2:9" x14ac:dyDescent="0.35">
      <c r="B333" s="6">
        <v>830501032</v>
      </c>
      <c r="C333" s="6" t="s">
        <v>858</v>
      </c>
      <c r="D333" s="7">
        <f>'Estado de situacion financiera'!V333/'Estado de situacion financiera'!AX333</f>
        <v>0.1174738279002196</v>
      </c>
      <c r="E333" s="9">
        <f>'Estado de situacion financiera'!BI332/'Estado de situacion financiera'!AL332</f>
        <v>0.4921625871091172</v>
      </c>
      <c r="F333" s="7">
        <f>'Estado de resultado integral'!U333/'Estado de resultado integral'!W333</f>
        <v>4.246626810004388</v>
      </c>
      <c r="G333" s="8">
        <f>'Estado de situacion financiera'!V333-'Estado de situacion financiera'!AX333</f>
        <v>-1368025</v>
      </c>
      <c r="H333" s="9">
        <f>'Estado de resultado integral'!U333/'Estado de situacion financiera'!BR333</f>
        <v>0.27173236864941036</v>
      </c>
      <c r="I333" s="9">
        <f>'Estado de resultado integral'!U333/'Estado de situacion financiera'!AL333</f>
        <v>8.1185690988539824E-2</v>
      </c>
    </row>
    <row r="334" spans="2:9" x14ac:dyDescent="0.35">
      <c r="B334" s="6">
        <v>830501657</v>
      </c>
      <c r="C334" s="6" t="s">
        <v>860</v>
      </c>
      <c r="D334" s="7">
        <f>'Estado de situacion financiera'!V334/'Estado de situacion financiera'!AX334</f>
        <v>34.823603005571051</v>
      </c>
      <c r="E334" s="9">
        <f>'Estado de situacion financiera'!BI333/'Estado de situacion financiera'!AL333</f>
        <v>0.70122922273832689</v>
      </c>
      <c r="F334" s="7">
        <f>'Estado de resultado integral'!U334/'Estado de resultado integral'!W334</f>
        <v>68.324550898203597</v>
      </c>
      <c r="G334" s="8">
        <f>'Estado de situacion financiera'!V334-'Estado de situacion financiera'!AX334</f>
        <v>4595985</v>
      </c>
      <c r="H334" s="9">
        <f>'Estado de resultado integral'!U334/'Estado de situacion financiera'!BR334</f>
        <v>0.19826998999110321</v>
      </c>
      <c r="I334" s="9">
        <f>'Estado de resultado integral'!U334/'Estado de situacion financiera'!AL334</f>
        <v>3.0528021164296735E-2</v>
      </c>
    </row>
    <row r="335" spans="2:9" x14ac:dyDescent="0.35">
      <c r="B335" s="6">
        <v>830501669</v>
      </c>
      <c r="C335" s="6" t="s">
        <v>862</v>
      </c>
      <c r="D335" s="7">
        <f>'Estado de situacion financiera'!V335/'Estado de situacion financiera'!AX335</f>
        <v>4.9814946047389306</v>
      </c>
      <c r="E335" s="9">
        <f>'Estado de situacion financiera'!BI334/'Estado de situacion financiera'!AL334</f>
        <v>0.84602802892325468</v>
      </c>
      <c r="F335" s="7">
        <f>'Estado de resultado integral'!U335/'Estado de resultado integral'!W335</f>
        <v>9.7680718851982657</v>
      </c>
      <c r="G335" s="8">
        <f>'Estado de situacion financiera'!V335-'Estado de situacion financiera'!AX335</f>
        <v>15461768</v>
      </c>
      <c r="H335" s="9">
        <f>'Estado de resultado integral'!U335/'Estado de situacion financiera'!BR335</f>
        <v>0.27610824186439381</v>
      </c>
      <c r="I335" s="9">
        <f>'Estado de resultado integral'!U335/'Estado de situacion financiera'!AL335</f>
        <v>8.3556527566114744E-2</v>
      </c>
    </row>
    <row r="336" spans="2:9" x14ac:dyDescent="0.35">
      <c r="B336" s="6">
        <v>830502359</v>
      </c>
      <c r="C336" s="6" t="s">
        <v>864</v>
      </c>
      <c r="D336" s="7">
        <f>'Estado de situacion financiera'!V336/'Estado de situacion financiera'!AX336</f>
        <v>3273.1451327433629</v>
      </c>
      <c r="E336" s="9">
        <f>'Estado de situacion financiera'!BI335/'Estado de situacion financiera'!AL335</f>
        <v>0.6973776407328246</v>
      </c>
      <c r="F336" s="7"/>
      <c r="G336" s="8">
        <f>'Estado de situacion financiera'!V336-'Estado de situacion financiera'!AX336</f>
        <v>3697524</v>
      </c>
      <c r="H336" s="9">
        <f>'Estado de resultado integral'!U336/'Estado de situacion financiera'!BR336</f>
        <v>-5.1930642564142336E-2</v>
      </c>
      <c r="I336" s="9">
        <f>'Estado de resultado integral'!U336/'Estado de situacion financiera'!AL336</f>
        <v>-5.1918572926215788E-2</v>
      </c>
    </row>
    <row r="337" spans="2:9" x14ac:dyDescent="0.35">
      <c r="B337" s="6">
        <v>830504000</v>
      </c>
      <c r="C337" s="6" t="s">
        <v>866</v>
      </c>
      <c r="D337" s="7">
        <f>'Estado de situacion financiera'!V337/'Estado de situacion financiera'!AX337</f>
        <v>1.3851751999989328</v>
      </c>
      <c r="E337" s="9">
        <f>'Estado de situacion financiera'!BI336/'Estado de situacion financiera'!AL336</f>
        <v>2.3241842062016229E-4</v>
      </c>
      <c r="F337" s="7">
        <f>'Estado de resultado integral'!U337/'Estado de resultado integral'!W337</f>
        <v>-0.73374143981202367</v>
      </c>
      <c r="G337" s="8">
        <f>'Estado de situacion financiera'!V337-'Estado de situacion financiera'!AX337</f>
        <v>577477</v>
      </c>
      <c r="H337" s="9">
        <f>'Estado de resultado integral'!U337/'Estado de situacion financiera'!BR337</f>
        <v>-3.6454697176018624E-2</v>
      </c>
      <c r="I337" s="9">
        <f>'Estado de resultado integral'!U337/'Estado de situacion financiera'!AL337</f>
        <v>-1.694400962415463E-2</v>
      </c>
    </row>
    <row r="338" spans="2:9" x14ac:dyDescent="0.35">
      <c r="B338" s="6">
        <v>830509276</v>
      </c>
      <c r="C338" s="6" t="s">
        <v>868</v>
      </c>
      <c r="D338" s="7">
        <f>'Estado de situacion financiera'!V338/'Estado de situacion financiera'!AX338</f>
        <v>4.5097858533330095</v>
      </c>
      <c r="E338" s="9">
        <f>'Estado de situacion financiera'!BI337/'Estado de situacion financiera'!AL337</f>
        <v>0.53520366546067255</v>
      </c>
      <c r="F338" s="7">
        <f>'Estado de resultado integral'!U338/'Estado de resultado integral'!W338</f>
        <v>2.5457443897551548</v>
      </c>
      <c r="G338" s="8">
        <f>'Estado de situacion financiera'!V338-'Estado de situacion financiera'!AX338</f>
        <v>86270617</v>
      </c>
      <c r="H338" s="9">
        <f>'Estado de resultado integral'!U338/'Estado de situacion financiera'!BR338</f>
        <v>0.12488122407588666</v>
      </c>
      <c r="I338" s="9">
        <f>'Estado de resultado integral'!U338/'Estado de situacion financiera'!AL338</f>
        <v>6.8763497768043011E-2</v>
      </c>
    </row>
    <row r="339" spans="2:9" x14ac:dyDescent="0.35">
      <c r="B339" s="6">
        <v>830509690</v>
      </c>
      <c r="C339" s="6" t="s">
        <v>870</v>
      </c>
      <c r="D339" s="7">
        <f>'Estado de situacion financiera'!V339/'Estado de situacion financiera'!AX339</f>
        <v>9.8060695390117267</v>
      </c>
      <c r="E339" s="9">
        <f>'Estado de situacion financiera'!BI338/'Estado de situacion financiera'!AL338</f>
        <v>0.44936880402247303</v>
      </c>
      <c r="F339" s="7">
        <f>'Estado de resultado integral'!U339/'Estado de resultado integral'!W339</f>
        <v>-9.5974438349304627</v>
      </c>
      <c r="G339" s="8">
        <f>'Estado de situacion financiera'!V339-'Estado de situacion financiera'!AX339</f>
        <v>10174612</v>
      </c>
      <c r="H339" s="9">
        <f>'Estado de resultado integral'!U339/'Estado de situacion financiera'!BR339</f>
        <v>-6.6348538857556566E-2</v>
      </c>
      <c r="I339" s="9">
        <f>'Estado de resultado integral'!U339/'Estado de situacion financiera'!AL339</f>
        <v>-6.0819688151689873E-2</v>
      </c>
    </row>
    <row r="340" spans="2:9" x14ac:dyDescent="0.35">
      <c r="B340" s="6">
        <v>830509932</v>
      </c>
      <c r="C340" s="6" t="s">
        <v>872</v>
      </c>
      <c r="D340" s="7">
        <f>'Estado de situacion financiera'!V340/'Estado de situacion financiera'!AX340</f>
        <v>7.3314023670954187</v>
      </c>
      <c r="E340" s="9">
        <f>'Estado de situacion financiera'!BI339/'Estado de situacion financiera'!AL339</f>
        <v>8.3330406382219904E-2</v>
      </c>
      <c r="F340" s="7">
        <f>'Estado de resultado integral'!U340/'Estado de resultado integral'!W340</f>
        <v>-2.5807528259478931</v>
      </c>
      <c r="G340" s="8">
        <f>'Estado de situacion financiera'!V340-'Estado de situacion financiera'!AX340</f>
        <v>118777349</v>
      </c>
      <c r="H340" s="9">
        <f>'Estado de resultado integral'!U340/'Estado de situacion financiera'!BR340</f>
        <v>-1.1039985085759981E-2</v>
      </c>
      <c r="I340" s="9">
        <f>'Estado de resultado integral'!U340/'Estado de situacion financiera'!AL340</f>
        <v>-5.5793480880315625E-3</v>
      </c>
    </row>
    <row r="341" spans="2:9" x14ac:dyDescent="0.35">
      <c r="B341" s="6">
        <v>830510471</v>
      </c>
      <c r="C341" s="6" t="s">
        <v>874</v>
      </c>
      <c r="D341" s="7">
        <f>'Estado de situacion financiera'!V341/'Estado de situacion financiera'!AX341</f>
        <v>1.0855859590528627</v>
      </c>
      <c r="E341" s="9">
        <f>'Estado de situacion financiera'!BI340/'Estado de situacion financiera'!AL340</f>
        <v>0.49462358466152884</v>
      </c>
      <c r="F341" s="7">
        <f>'Estado de resultado integral'!U341/'Estado de resultado integral'!W341</f>
        <v>-7.0483176593521417</v>
      </c>
      <c r="G341" s="8">
        <f>'Estado de situacion financiera'!V341-'Estado de situacion financiera'!AX341</f>
        <v>233295</v>
      </c>
      <c r="H341" s="9">
        <f>'Estado de resultado integral'!U341/'Estado de situacion financiera'!BR341</f>
        <v>-0.22839330602869154</v>
      </c>
      <c r="I341" s="9">
        <f>'Estado de resultado integral'!U341/'Estado de situacion financiera'!AL341</f>
        <v>-0.10070338074625841</v>
      </c>
    </row>
    <row r="342" spans="2:9" x14ac:dyDescent="0.35">
      <c r="B342" s="6">
        <v>830512196</v>
      </c>
      <c r="C342" s="6" t="s">
        <v>876</v>
      </c>
      <c r="D342" s="7">
        <f>'Estado de situacion financiera'!V342/'Estado de situacion financiera'!AX342</f>
        <v>6.9978052151478858</v>
      </c>
      <c r="E342" s="9">
        <f>'Estado de situacion financiera'!BI341/'Estado de situacion financiera'!AL341</f>
        <v>0.55907910570020081</v>
      </c>
      <c r="F342" s="7">
        <f>'Estado de resultado integral'!U342/'Estado de resultado integral'!W342</f>
        <v>4.8336503687003898</v>
      </c>
      <c r="G342" s="8">
        <f>'Estado de situacion financiera'!V342-'Estado de situacion financiera'!AX342</f>
        <v>3254709</v>
      </c>
      <c r="H342" s="9">
        <f>'Estado de resultado integral'!U342/'Estado de situacion financiera'!BR342</f>
        <v>0.2094840389490405</v>
      </c>
      <c r="I342" s="9">
        <f>'Estado de resultado integral'!U342/'Estado de situacion financiera'!AL342</f>
        <v>0.14374498258067242</v>
      </c>
    </row>
    <row r="343" spans="2:9" x14ac:dyDescent="0.35">
      <c r="B343" s="6">
        <v>830513476</v>
      </c>
      <c r="C343" s="6" t="s">
        <v>878</v>
      </c>
      <c r="D343" s="7">
        <f>'Estado de situacion financiera'!V343/'Estado de situacion financiera'!AX343</f>
        <v>2.1029906813344525</v>
      </c>
      <c r="E343" s="9">
        <f>'Estado de situacion financiera'!BI342/'Estado de situacion financiera'!AL342</f>
        <v>0.31381415356594256</v>
      </c>
      <c r="F343" s="7"/>
      <c r="G343" s="8">
        <f>'Estado de situacion financiera'!V343-'Estado de situacion financiera'!AX343</f>
        <v>6117622</v>
      </c>
      <c r="H343" s="9">
        <f>'Estado de resultado integral'!U343/'Estado de situacion financiera'!BR343</f>
        <v>0.11163633262578333</v>
      </c>
      <c r="I343" s="9">
        <f>'Estado de resultado integral'!U343/'Estado de situacion financiera'!AL343</f>
        <v>3.7387168114442669E-2</v>
      </c>
    </row>
    <row r="344" spans="2:9" x14ac:dyDescent="0.35">
      <c r="B344" s="6">
        <v>830514947</v>
      </c>
      <c r="C344" s="6" t="s">
        <v>880</v>
      </c>
      <c r="D344" s="7">
        <f>'Estado de situacion financiera'!V344/'Estado de situacion financiera'!AX344</f>
        <v>2.0242346981262354</v>
      </c>
      <c r="E344" s="9">
        <f>'Estado de situacion financiera'!BI343/'Estado de situacion financiera'!AL343</f>
        <v>0.66509856392570355</v>
      </c>
      <c r="F344" s="7"/>
      <c r="G344" s="8">
        <f>'Estado de situacion financiera'!V344-'Estado de situacion financiera'!AX344</f>
        <v>4304840</v>
      </c>
      <c r="H344" s="9">
        <f>'Estado de resultado integral'!U344/'Estado de situacion financiera'!BR344</f>
        <v>-2.4650758500278811E-3</v>
      </c>
      <c r="I344" s="9">
        <f>'Estado de resultado integral'!U344/'Estado de situacion financiera'!AL344</f>
        <v>-1.9517914400591408E-3</v>
      </c>
    </row>
    <row r="345" spans="2:9" x14ac:dyDescent="0.35">
      <c r="B345" s="6">
        <v>830515326</v>
      </c>
      <c r="C345" s="6" t="s">
        <v>882</v>
      </c>
      <c r="D345" s="7">
        <f>'Estado de situacion financiera'!V345/'Estado de situacion financiera'!AX345</f>
        <v>2.2055927260520836</v>
      </c>
      <c r="E345" s="9">
        <f>'Estado de situacion financiera'!BI344/'Estado de situacion financiera'!AL344</f>
        <v>0.20822256238603568</v>
      </c>
      <c r="F345" s="7">
        <f>'Estado de resultado integral'!U345/'Estado de resultado integral'!W345</f>
        <v>5.1429372331035141</v>
      </c>
      <c r="G345" s="8">
        <f>'Estado de situacion financiera'!V345-'Estado de situacion financiera'!AX345</f>
        <v>3059980</v>
      </c>
      <c r="H345" s="9">
        <f>'Estado de resultado integral'!U345/'Estado de situacion financiera'!BR345</f>
        <v>0.23391502891568944</v>
      </c>
      <c r="I345" s="9">
        <f>'Estado de resultado integral'!U345/'Estado de situacion financiera'!AL345</f>
        <v>0.13853282183273646</v>
      </c>
    </row>
    <row r="346" spans="2:9" x14ac:dyDescent="0.35">
      <c r="B346" s="6">
        <v>832005076</v>
      </c>
      <c r="C346" s="6" t="s">
        <v>884</v>
      </c>
      <c r="D346" s="7">
        <f>'Estado de situacion financiera'!V346/'Estado de situacion financiera'!AX346</f>
        <v>6.6298182907775614</v>
      </c>
      <c r="E346" s="9">
        <f>'Estado de situacion financiera'!BI345/'Estado de situacion financiera'!AL345</f>
        <v>0.40776433872203999</v>
      </c>
      <c r="F346" s="7"/>
      <c r="G346" s="8">
        <f>'Estado de situacion financiera'!V346-'Estado de situacion financiera'!AX346</f>
        <v>2367378</v>
      </c>
      <c r="H346" s="9">
        <f>'Estado de resultado integral'!U346/'Estado de situacion financiera'!BR346</f>
        <v>8.6003112411431409E-2</v>
      </c>
      <c r="I346" s="9">
        <f>'Estado de resultado integral'!U346/'Estado de situacion financiera'!AL346</f>
        <v>6.3111237723314742E-2</v>
      </c>
    </row>
    <row r="347" spans="2:9" x14ac:dyDescent="0.35">
      <c r="B347" s="6">
        <v>832006034</v>
      </c>
      <c r="C347" s="6" t="s">
        <v>887</v>
      </c>
      <c r="D347" s="7">
        <f>'Estado de situacion financiera'!V347/'Estado de situacion financiera'!AX347</f>
        <v>3.5247600448118206</v>
      </c>
      <c r="E347" s="9">
        <f>'Estado de situacion financiera'!BI346/'Estado de situacion financiera'!AL346</f>
        <v>0.26617495630395238</v>
      </c>
      <c r="F347" s="7"/>
      <c r="G347" s="8">
        <f>'Estado de situacion financiera'!V347-'Estado de situacion financiera'!AX347</f>
        <v>3335410</v>
      </c>
      <c r="H347" s="9">
        <f>'Estado de resultado integral'!U347/'Estado de situacion financiera'!BR347</f>
        <v>0.13607246717677393</v>
      </c>
      <c r="I347" s="9">
        <f>'Estado de resultado integral'!U347/'Estado de situacion financiera'!AL347</f>
        <v>6.5580446339091436E-2</v>
      </c>
    </row>
    <row r="348" spans="2:9" x14ac:dyDescent="0.35">
      <c r="B348" s="6">
        <v>832011532</v>
      </c>
      <c r="C348" s="6" t="s">
        <v>889</v>
      </c>
      <c r="D348" s="7">
        <f>'Estado de situacion financiera'!V348/'Estado de situacion financiera'!AX348</f>
        <v>2.0049668806309078</v>
      </c>
      <c r="E348" s="9">
        <f>'Estado de situacion financiera'!BI347/'Estado de situacion financiera'!AL347</f>
        <v>0.51804764255582414</v>
      </c>
      <c r="F348" s="7">
        <f>'Estado de resultado integral'!U348/'Estado de resultado integral'!W348</f>
        <v>3.9237134069313999</v>
      </c>
      <c r="G348" s="8">
        <f>'Estado de situacion financiera'!V348-'Estado de situacion financiera'!AX348</f>
        <v>4903555</v>
      </c>
      <c r="H348" s="9">
        <f>'Estado de resultado integral'!U348/'Estado de situacion financiera'!BR348</f>
        <v>0.39189995007926975</v>
      </c>
      <c r="I348" s="9">
        <f>'Estado de resultado integral'!U348/'Estado de situacion financiera'!AL348</f>
        <v>0.11386381282924656</v>
      </c>
    </row>
    <row r="349" spans="2:9" x14ac:dyDescent="0.35">
      <c r="B349" s="6">
        <v>834000202</v>
      </c>
      <c r="C349" s="6" t="s">
        <v>891</v>
      </c>
      <c r="D349" s="7">
        <f>'Estado de situacion financiera'!V349/'Estado de situacion financiera'!AX349</f>
        <v>1.6978028506335865</v>
      </c>
      <c r="E349" s="9">
        <f>'Estado de situacion financiera'!BI348/'Estado de situacion financiera'!AL348</f>
        <v>0.70945693459206793</v>
      </c>
      <c r="F349" s="7">
        <f>'Estado de resultado integral'!U349/'Estado de resultado integral'!W349</f>
        <v>6.001877545824847</v>
      </c>
      <c r="G349" s="8">
        <f>'Estado de situacion financiera'!V349-'Estado de situacion financiera'!AX349</f>
        <v>1344918</v>
      </c>
      <c r="H349" s="9">
        <f>'Estado de resultado integral'!U349/'Estado de situacion financiera'!BR349</f>
        <v>0.12993599066349662</v>
      </c>
      <c r="I349" s="9">
        <f>'Estado de resultado integral'!U349/'Estado de situacion financiera'!AL349</f>
        <v>5.2718347901460183E-2</v>
      </c>
    </row>
    <row r="350" spans="2:9" x14ac:dyDescent="0.35">
      <c r="B350" s="6">
        <v>834000377</v>
      </c>
      <c r="C350" s="6" t="s">
        <v>893</v>
      </c>
      <c r="D350" s="7">
        <f>'Estado de situacion financiera'!V350/'Estado de situacion financiera'!AX350</f>
        <v>4.272648506367986</v>
      </c>
      <c r="E350" s="9">
        <f>'Estado de situacion financiera'!BI349/'Estado de situacion financiera'!AL349</f>
        <v>0.59427447597649685</v>
      </c>
      <c r="F350" s="7">
        <f>'Estado de resultado integral'!U350/'Estado de resultado integral'!W350</f>
        <v>2.2410935775050329</v>
      </c>
      <c r="G350" s="8">
        <f>'Estado de situacion financiera'!V350-'Estado de situacion financiera'!AX350</f>
        <v>5967920</v>
      </c>
      <c r="H350" s="9">
        <f>'Estado de resultado integral'!U350/'Estado de situacion financiera'!BR350</f>
        <v>0.10513961069773131</v>
      </c>
      <c r="I350" s="9">
        <f>'Estado de resultado integral'!U350/'Estado de situacion financiera'!AL350</f>
        <v>6.1985882875301067E-2</v>
      </c>
    </row>
    <row r="351" spans="2:9" x14ac:dyDescent="0.35">
      <c r="B351" s="6">
        <v>844000522</v>
      </c>
      <c r="C351" s="6" t="s">
        <v>895</v>
      </c>
      <c r="D351" s="7">
        <f>'Estado de situacion financiera'!V351/'Estado de situacion financiera'!AX351</f>
        <v>3.8817318157501521</v>
      </c>
      <c r="E351" s="9">
        <f>'Estado de situacion financiera'!BI350/'Estado de situacion financiera'!AL350</f>
        <v>0.41044214959568431</v>
      </c>
      <c r="F351" s="7">
        <f>'Estado de resultado integral'!U351/'Estado de resultado integral'!W351</f>
        <v>6.1971067920189151</v>
      </c>
      <c r="G351" s="8">
        <f>'Estado de situacion financiera'!V351-'Estado de situacion financiera'!AX351</f>
        <v>7810790</v>
      </c>
      <c r="H351" s="9">
        <f>'Estado de resultado integral'!U351/'Estado de situacion financiera'!BR351</f>
        <v>0.14658817455516598</v>
      </c>
      <c r="I351" s="9">
        <f>'Estado de resultado integral'!U351/'Estado de situacion financiera'!AL351</f>
        <v>0.10660565017458155</v>
      </c>
    </row>
    <row r="352" spans="2:9" x14ac:dyDescent="0.35">
      <c r="B352" s="6">
        <v>844002854</v>
      </c>
      <c r="C352" s="6" t="s">
        <v>898</v>
      </c>
      <c r="D352" s="7">
        <f>'Estado de situacion financiera'!V352/'Estado de situacion financiera'!AX352</f>
        <v>11.28905036414184</v>
      </c>
      <c r="E352" s="9">
        <f>'Estado de situacion financiera'!BI351/'Estado de situacion financiera'!AL351</f>
        <v>0.27275409153511004</v>
      </c>
      <c r="F352" s="7">
        <f>'Estado de resultado integral'!U352/'Estado de resultado integral'!W352</f>
        <v>20.797475966055575</v>
      </c>
      <c r="G352" s="8">
        <f>'Estado de situacion financiera'!V352-'Estado de situacion financiera'!AX352</f>
        <v>21891035</v>
      </c>
      <c r="H352" s="9">
        <f>'Estado de resultado integral'!U352/'Estado de situacion financiera'!BR352</f>
        <v>0.2315230565641935</v>
      </c>
      <c r="I352" s="9">
        <f>'Estado de resultado integral'!U352/'Estado de situacion financiera'!AL352</f>
        <v>8.2273926872133654E-2</v>
      </c>
    </row>
    <row r="353" spans="2:9" x14ac:dyDescent="0.35">
      <c r="B353" s="6">
        <v>844002898</v>
      </c>
      <c r="C353" s="6" t="s">
        <v>900</v>
      </c>
      <c r="D353" s="7">
        <f>'Estado de situacion financiera'!V353/'Estado de situacion financiera'!AX353</f>
        <v>4.7179683805428576</v>
      </c>
      <c r="E353" s="9">
        <f>'Estado de situacion financiera'!BI352/'Estado de situacion financiera'!AL352</f>
        <v>0.6446404600341743</v>
      </c>
      <c r="F353" s="7">
        <f>'Estado de resultado integral'!U353/'Estado de resultado integral'!W353</f>
        <v>1.471018073667353</v>
      </c>
      <c r="G353" s="8">
        <f>'Estado de situacion financiera'!V353-'Estado de situacion financiera'!AX353</f>
        <v>6273856</v>
      </c>
      <c r="H353" s="9">
        <f>'Estado de resultado integral'!U353/'Estado de situacion financiera'!BR353</f>
        <v>6.463652047547272E-2</v>
      </c>
      <c r="I353" s="9">
        <f>'Estado de resultado integral'!U353/'Estado de situacion financiera'!AL353</f>
        <v>2.9591653208147165E-2</v>
      </c>
    </row>
    <row r="354" spans="2:9" x14ac:dyDescent="0.35">
      <c r="B354" s="6">
        <v>844004710</v>
      </c>
      <c r="C354" s="6" t="s">
        <v>902</v>
      </c>
      <c r="D354" s="7">
        <f>'Estado de situacion financiera'!V354/'Estado de situacion financiera'!AX354</f>
        <v>4.1846153846153848</v>
      </c>
      <c r="E354" s="9">
        <f>'Estado de situacion financiera'!BI353/'Estado de situacion financiera'!AL353</f>
        <v>0.54218369134866795</v>
      </c>
      <c r="F354" s="7"/>
      <c r="G354" s="8">
        <f>'Estado de situacion financiera'!V354-'Estado de situacion financiera'!AX354</f>
        <v>1449000</v>
      </c>
      <c r="H354" s="9">
        <f>'Estado de resultado integral'!U354/'Estado de situacion financiera'!BR354</f>
        <v>1.9257221458046769E-2</v>
      </c>
      <c r="I354" s="9">
        <f>'Estado de resultado integral'!U354/'Estado de situacion financiera'!AL354</f>
        <v>1.5933232169954476E-2</v>
      </c>
    </row>
    <row r="355" spans="2:9" x14ac:dyDescent="0.35">
      <c r="B355" s="6">
        <v>844004815</v>
      </c>
      <c r="C355" s="6" t="s">
        <v>904</v>
      </c>
      <c r="D355" s="7">
        <f>'Estado de situacion financiera'!V355/'Estado de situacion financiera'!AX355</f>
        <v>2.0258431107692765</v>
      </c>
      <c r="E355" s="9">
        <f>'Estado de situacion financiera'!BI354/'Estado de situacion financiera'!AL354</f>
        <v>0.17261001517450683</v>
      </c>
      <c r="F355" s="7">
        <f>'Estado de resultado integral'!U355/'Estado de resultado integral'!W355</f>
        <v>4.7782637089694449</v>
      </c>
      <c r="G355" s="8">
        <f>'Estado de situacion financiera'!V355-'Estado de situacion financiera'!AX355</f>
        <v>4814928</v>
      </c>
      <c r="H355" s="9">
        <f>'Estado de resultado integral'!U355/'Estado de situacion financiera'!BR355</f>
        <v>0.19472590835783668</v>
      </c>
      <c r="I355" s="9">
        <f>'Estado de resultado integral'!U355/'Estado de situacion financiera'!AL355</f>
        <v>8.9201945493135107E-2</v>
      </c>
    </row>
    <row r="356" spans="2:9" x14ac:dyDescent="0.35">
      <c r="B356" s="6">
        <v>844004840</v>
      </c>
      <c r="C356" s="6" t="s">
        <v>906</v>
      </c>
      <c r="D356" s="7">
        <f>'Estado de situacion financiera'!V356/'Estado de situacion financiera'!AX356</f>
        <v>10.130038086762134</v>
      </c>
      <c r="E356" s="9">
        <f>'Estado de situacion financiera'!BI355/'Estado de situacion financiera'!AL355</f>
        <v>0.54191023554393292</v>
      </c>
      <c r="F356" s="7"/>
      <c r="G356" s="8">
        <f>'Estado de situacion financiera'!V356-'Estado de situacion financiera'!AX356</f>
        <v>10422888</v>
      </c>
      <c r="H356" s="9">
        <f>'Estado de resultado integral'!U356/'Estado de situacion financiera'!BR356</f>
        <v>0.13258748551681979</v>
      </c>
      <c r="I356" s="9">
        <f>'Estado de resultado integral'!U356/'Estado de situacion financiera'!AL356</f>
        <v>7.2374909595282033E-2</v>
      </c>
    </row>
    <row r="357" spans="2:9" x14ac:dyDescent="0.35">
      <c r="B357" s="6">
        <v>844004924</v>
      </c>
      <c r="C357" s="6" t="s">
        <v>908</v>
      </c>
      <c r="D357" s="7">
        <f>'Estado de situacion financiera'!V357/'Estado de situacion financiera'!AX357</f>
        <v>2.1194698606172766</v>
      </c>
      <c r="E357" s="9">
        <f>'Estado de situacion financiera'!BI356/'Estado de situacion financiera'!AL356</f>
        <v>0.45413468463356071</v>
      </c>
      <c r="F357" s="7"/>
      <c r="G357" s="8">
        <f>'Estado de situacion financiera'!V357-'Estado de situacion financiera'!AX357</f>
        <v>1989514</v>
      </c>
      <c r="H357" s="9">
        <f>'Estado de resultado integral'!U357/'Estado de situacion financiera'!BR357</f>
        <v>1.5092551229625557E-2</v>
      </c>
      <c r="I357" s="9">
        <f>'Estado de resultado integral'!U357/'Estado de situacion financiera'!AL357</f>
        <v>8.3093431038995021E-3</v>
      </c>
    </row>
    <row r="358" spans="2:9" x14ac:dyDescent="0.35">
      <c r="B358" s="6">
        <v>844005111</v>
      </c>
      <c r="C358" s="6" t="s">
        <v>910</v>
      </c>
      <c r="D358" s="7">
        <f>'Estado de situacion financiera'!V358/'Estado de situacion financiera'!AX358</f>
        <v>4.7771170636602527</v>
      </c>
      <c r="E358" s="9">
        <f>'Estado de situacion financiera'!BI357/'Estado de situacion financiera'!AL357</f>
        <v>0.44944078854018532</v>
      </c>
      <c r="F358" s="7">
        <f>'Estado de resultado integral'!U358/'Estado de resultado integral'!W358</f>
        <v>11.68284038132486</v>
      </c>
      <c r="G358" s="8">
        <f>'Estado de situacion financiera'!V358-'Estado de situacion financiera'!AX358</f>
        <v>891173</v>
      </c>
      <c r="H358" s="9">
        <f>'Estado de resultado integral'!U358/'Estado de situacion financiera'!BR358</f>
        <v>7.8693828491925952E-2</v>
      </c>
      <c r="I358" s="9">
        <f>'Estado de resultado integral'!U358/'Estado de situacion financiera'!AL358</f>
        <v>6.3283479720805641E-2</v>
      </c>
    </row>
    <row r="359" spans="2:9" x14ac:dyDescent="0.35">
      <c r="B359" s="6">
        <v>860003063</v>
      </c>
      <c r="C359" s="6" t="s">
        <v>913</v>
      </c>
      <c r="D359" s="7">
        <f>'Estado de situacion financiera'!V359/'Estado de situacion financiera'!AX359</f>
        <v>0.9446336499324457</v>
      </c>
      <c r="E359" s="9">
        <f>'Estado de situacion financiera'!BI358/'Estado de situacion financiera'!AL358</f>
        <v>0.19582664951548803</v>
      </c>
      <c r="F359" s="7">
        <f>'Estado de resultado integral'!U359/'Estado de resultado integral'!W359</f>
        <v>-2.2052221121326898</v>
      </c>
      <c r="G359" s="8">
        <f>'Estado de situacion financiera'!V359-'Estado de situacion financiera'!AX359</f>
        <v>-1302850</v>
      </c>
      <c r="H359" s="9">
        <f>'Estado de resultado integral'!U359/'Estado de situacion financiera'!BR359</f>
        <v>8.1279617701608853</v>
      </c>
      <c r="I359" s="9">
        <f>'Estado de resultado integral'!U359/'Estado de situacion financiera'!AL359</f>
        <v>-7.7953857849767064E-2</v>
      </c>
    </row>
    <row r="360" spans="2:9" x14ac:dyDescent="0.35">
      <c r="B360" s="6">
        <v>860003171</v>
      </c>
      <c r="C360" s="6" t="s">
        <v>915</v>
      </c>
      <c r="D360" s="7">
        <f>'Estado de situacion financiera'!V360/'Estado de situacion financiera'!AX360</f>
        <v>2.0410245758169547</v>
      </c>
      <c r="E360" s="9">
        <f>'Estado de situacion financiera'!BI359/'Estado de situacion financiera'!AL359</f>
        <v>1.0095908248653369</v>
      </c>
      <c r="F360" s="7"/>
      <c r="G360" s="8">
        <f>'Estado de situacion financiera'!V360-'Estado de situacion financiera'!AX360</f>
        <v>1433368</v>
      </c>
      <c r="H360" s="9">
        <f>'Estado de resultado integral'!U360/'Estado de situacion financiera'!BR360</f>
        <v>0.30012194232446521</v>
      </c>
      <c r="I360" s="9">
        <f>'Estado de resultado integral'!U360/'Estado de situacion financiera'!AL360</f>
        <v>9.1270687404409578E-2</v>
      </c>
    </row>
    <row r="361" spans="2:9" x14ac:dyDescent="0.35">
      <c r="B361" s="6">
        <v>860005620</v>
      </c>
      <c r="C361" s="6" t="s">
        <v>917</v>
      </c>
      <c r="D361" s="7">
        <f>'Estado de situacion financiera'!V361/'Estado de situacion financiera'!AX361</f>
        <v>2.9169855412564994E-4</v>
      </c>
      <c r="E361" s="9">
        <f>'Estado de situacion financiera'!BI360/'Estado de situacion financiera'!AL360</f>
        <v>0.69588798907033655</v>
      </c>
      <c r="F361" s="7"/>
      <c r="G361" s="8">
        <f>'Estado de situacion financiera'!V361-'Estado de situacion financiera'!AX361</f>
        <v>-610041</v>
      </c>
      <c r="H361" s="9">
        <f>'Estado de resultado integral'!U361/'Estado de situacion financiera'!BR361</f>
        <v>-0.25776320673017444</v>
      </c>
      <c r="I361" s="9">
        <f>'Estado de resultado integral'!U361/'Estado de situacion financiera'!AL361</f>
        <v>-2.4064685319733444E-3</v>
      </c>
    </row>
    <row r="362" spans="2:9" x14ac:dyDescent="0.35">
      <c r="B362" s="6">
        <v>860008495</v>
      </c>
      <c r="C362" s="6" t="s">
        <v>919</v>
      </c>
      <c r="D362" s="7">
        <f>'Estado de situacion financiera'!V362/'Estado de situacion financiera'!AX362</f>
        <v>1.6001617085003061</v>
      </c>
      <c r="E362" s="9">
        <f>'Estado de situacion financiera'!BI361/'Estado de situacion financiera'!AL361</f>
        <v>0.99066403400818792</v>
      </c>
      <c r="F362" s="7">
        <f>'Estado de resultado integral'!U362/'Estado de resultado integral'!W362</f>
        <v>1.9290878621019871</v>
      </c>
      <c r="G362" s="8">
        <f>'Estado de situacion financiera'!V362-'Estado de situacion financiera'!AX362</f>
        <v>1476387</v>
      </c>
      <c r="H362" s="9">
        <f>'Estado de resultado integral'!U362/'Estado de situacion financiera'!BR362</f>
        <v>5.9636811830752971E-2</v>
      </c>
      <c r="I362" s="9">
        <f>'Estado de resultado integral'!U362/'Estado de situacion financiera'!AL362</f>
        <v>2.6938952905253305E-2</v>
      </c>
    </row>
    <row r="363" spans="2:9" x14ac:dyDescent="0.35">
      <c r="B363" s="6">
        <v>860010029</v>
      </c>
      <c r="C363" s="6" t="s">
        <v>921</v>
      </c>
      <c r="D363" s="7">
        <f>'Estado de situacion financiera'!V363/'Estado de situacion financiera'!AX363</f>
        <v>24.223558171589065</v>
      </c>
      <c r="E363" s="9">
        <f>'Estado de situacion financiera'!BI362/'Estado de situacion financiera'!AL362</f>
        <v>0.5482831479706689</v>
      </c>
      <c r="F363" s="7"/>
      <c r="G363" s="8">
        <f>'Estado de situacion financiera'!V363-'Estado de situacion financiera'!AX363</f>
        <v>2679000</v>
      </c>
      <c r="H363" s="9">
        <f>'Estado de resultado integral'!U363/'Estado de situacion financiera'!BR363</f>
        <v>0.18725277618499714</v>
      </c>
      <c r="I363" s="9">
        <f>'Estado de resultado integral'!U363/'Estado de situacion financiera'!AL363</f>
        <v>0.10588052993944581</v>
      </c>
    </row>
    <row r="364" spans="2:9" x14ac:dyDescent="0.35">
      <c r="B364" s="6">
        <v>860028988</v>
      </c>
      <c r="C364" s="6" t="s">
        <v>924</v>
      </c>
      <c r="D364" s="7">
        <f>'Estado de situacion financiera'!V364/'Estado de situacion financiera'!AX364</f>
        <v>14.599686802761831</v>
      </c>
      <c r="E364" s="9">
        <f>'Estado de situacion financiera'!BI363/'Estado de situacion financiera'!AL363</f>
        <v>0.43455829015404973</v>
      </c>
      <c r="F364" s="7">
        <f>'Estado de resultado integral'!U364/'Estado de resultado integral'!W364</f>
        <v>5.8027105303271762</v>
      </c>
      <c r="G364" s="8">
        <f>'Estado de situacion financiera'!V364-'Estado de situacion financiera'!AX364</f>
        <v>11081324</v>
      </c>
      <c r="H364" s="9">
        <f>'Estado de resultado integral'!U364/'Estado de situacion financiera'!BR364</f>
        <v>5.1203838823603354E-2</v>
      </c>
      <c r="I364" s="9">
        <f>'Estado de resultado integral'!U364/'Estado de situacion financiera'!AL364</f>
        <v>2.9836224641424998E-2</v>
      </c>
    </row>
    <row r="365" spans="2:9" x14ac:dyDescent="0.35">
      <c r="B365" s="6">
        <v>860031335</v>
      </c>
      <c r="C365" s="6" t="s">
        <v>926</v>
      </c>
      <c r="D365" s="7">
        <f>'Estado de situacion financiera'!V365/'Estado de situacion financiera'!AX365</f>
        <v>13.319658042439778</v>
      </c>
      <c r="E365" s="9">
        <f>'Estado de situacion financiera'!BI364/'Estado de situacion financiera'!AL364</f>
        <v>0.41730492621441034</v>
      </c>
      <c r="F365" s="7"/>
      <c r="G365" s="8">
        <f>'Estado de situacion financiera'!V365-'Estado de situacion financiera'!AX365</f>
        <v>5454467</v>
      </c>
      <c r="H365" s="9">
        <f>'Estado de resultado integral'!U365/'Estado de situacion financiera'!BR365</f>
        <v>3.2157978480807571E-2</v>
      </c>
      <c r="I365" s="9">
        <f>'Estado de resultado integral'!U365/'Estado de situacion financiera'!AL365</f>
        <v>2.3733852402781266E-2</v>
      </c>
    </row>
    <row r="366" spans="2:9" x14ac:dyDescent="0.35">
      <c r="B366" s="6">
        <v>860034731</v>
      </c>
      <c r="C366" s="6" t="s">
        <v>928</v>
      </c>
      <c r="D366" s="7">
        <f>'Estado de situacion financiera'!V366/'Estado de situacion financiera'!AX366</f>
        <v>4.3477051802633202</v>
      </c>
      <c r="E366" s="9">
        <f>'Estado de situacion financiera'!BI365/'Estado de situacion financiera'!AL365</f>
        <v>0.26196068521701288</v>
      </c>
      <c r="F366" s="7"/>
      <c r="G366" s="8">
        <f>'Estado de situacion financiera'!V366-'Estado de situacion financiera'!AX366</f>
        <v>1768442</v>
      </c>
      <c r="H366" s="9">
        <f>'Estado de resultado integral'!U366/'Estado de situacion financiera'!BR366</f>
        <v>0.31589733541875953</v>
      </c>
      <c r="I366" s="9">
        <f>'Estado de resultado integral'!U366/'Estado de situacion financiera'!AL366</f>
        <v>0.23133196320219221</v>
      </c>
    </row>
    <row r="367" spans="2:9" x14ac:dyDescent="0.35">
      <c r="B367" s="6">
        <v>860035730</v>
      </c>
      <c r="C367" s="6" t="s">
        <v>930</v>
      </c>
      <c r="D367" s="7">
        <f>'Estado de situacion financiera'!V367/'Estado de situacion financiera'!AX367</f>
        <v>1.5425789242212746</v>
      </c>
      <c r="E367" s="9">
        <f>'Estado de situacion financiera'!BI366/'Estado de situacion financiera'!AL366</f>
        <v>0.26769890953485209</v>
      </c>
      <c r="F367" s="7">
        <f>'Estado de resultado integral'!U367/'Estado de resultado integral'!W367</f>
        <v>22.108018684312963</v>
      </c>
      <c r="G367" s="8">
        <f>'Estado de situacion financiera'!V367-'Estado de situacion financiera'!AX367</f>
        <v>454004</v>
      </c>
      <c r="H367" s="9">
        <f>'Estado de resultado integral'!U367/'Estado de situacion financiera'!BR367</f>
        <v>0.30222348749903555</v>
      </c>
      <c r="I367" s="9">
        <f>'Estado de resultado integral'!U367/'Estado de situacion financiera'!AL367</f>
        <v>8.1043807077625568E-2</v>
      </c>
    </row>
    <row r="368" spans="2:9" x14ac:dyDescent="0.35">
      <c r="B368" s="6">
        <v>860035883</v>
      </c>
      <c r="C368" s="6" t="s">
        <v>932</v>
      </c>
      <c r="D368" s="7">
        <f>'Estado de situacion financiera'!V368/'Estado de situacion financiera'!AX368</f>
        <v>21.679030089959674</v>
      </c>
      <c r="E368" s="9">
        <f>'Estado de situacion financiera'!BI367/'Estado de situacion financiera'!AL367</f>
        <v>0.7318414668949772</v>
      </c>
      <c r="F368" s="7">
        <f>'Estado de resultado integral'!U368/'Estado de resultado integral'!W368</f>
        <v>593.71028037383178</v>
      </c>
      <c r="G368" s="8">
        <f>'Estado de situacion financiera'!V368-'Estado de situacion financiera'!AX368</f>
        <v>1999869</v>
      </c>
      <c r="H368" s="9">
        <f>'Estado de resultado integral'!U368/'Estado de situacion financiera'!BR368</f>
        <v>6.250159877057003E-2</v>
      </c>
      <c r="I368" s="9">
        <f>'Estado de resultado integral'!U368/'Estado de situacion financiera'!AL368</f>
        <v>4.8151557609317268E-2</v>
      </c>
    </row>
    <row r="369" spans="2:9" x14ac:dyDescent="0.35">
      <c r="B369" s="6">
        <v>860040349</v>
      </c>
      <c r="C369" s="6" t="s">
        <v>934</v>
      </c>
      <c r="D369" s="7">
        <f>'Estado de situacion financiera'!V369/'Estado de situacion financiera'!AX369</f>
        <v>2.6355341706710007</v>
      </c>
      <c r="E369" s="9">
        <f>'Estado de situacion financiera'!BI368/'Estado de situacion financiera'!AL368</f>
        <v>0.22959478546986747</v>
      </c>
      <c r="F369" s="7"/>
      <c r="G369" s="8">
        <f>'Estado de situacion financiera'!V369-'Estado de situacion financiera'!AX369</f>
        <v>511232</v>
      </c>
      <c r="H369" s="9">
        <f>'Estado de resultado integral'!U369/'Estado de situacion financiera'!BR369</f>
        <v>-0.25576179649860059</v>
      </c>
      <c r="I369" s="9">
        <f>'Estado de resultado integral'!U369/'Estado de situacion financiera'!AL369</f>
        <v>-7.2421244184715572E-2</v>
      </c>
    </row>
    <row r="370" spans="2:9" x14ac:dyDescent="0.35">
      <c r="B370" s="6">
        <v>860044466</v>
      </c>
      <c r="C370" s="6" t="s">
        <v>936</v>
      </c>
      <c r="D370" s="7">
        <f>'Estado de situacion financiera'!V370/'Estado de situacion financiera'!AX370</f>
        <v>2.6587446354471305</v>
      </c>
      <c r="E370" s="9">
        <f>'Estado de situacion financiera'!BI369/'Estado de situacion financiera'!AL369</f>
        <v>0.71684104046746544</v>
      </c>
      <c r="F370" s="7">
        <f>'Estado de resultado integral'!U370/'Estado de resultado integral'!W370</f>
        <v>-12.41477504752517</v>
      </c>
      <c r="G370" s="8">
        <f>'Estado de situacion financiera'!V370-'Estado de situacion financiera'!AX370</f>
        <v>12963018</v>
      </c>
      <c r="H370" s="9">
        <f>'Estado de resultado integral'!U370/'Estado de situacion financiera'!BR370</f>
        <v>-0.1961370379341251</v>
      </c>
      <c r="I370" s="9">
        <f>'Estado de resultado integral'!U370/'Estado de situacion financiera'!AL370</f>
        <v>-0.13657811906483669</v>
      </c>
    </row>
    <row r="371" spans="2:9" x14ac:dyDescent="0.35">
      <c r="B371" s="6">
        <v>860044796</v>
      </c>
      <c r="C371" s="6" t="s">
        <v>938</v>
      </c>
      <c r="D371" s="7">
        <f>'Estado de situacion financiera'!V371/'Estado de situacion financiera'!AX371</f>
        <v>3.2712834679282961</v>
      </c>
      <c r="E371" s="9">
        <f>'Estado de situacion financiera'!BI370/'Estado de situacion financiera'!AL370</f>
        <v>0.30365972432647803</v>
      </c>
      <c r="F371" s="7">
        <f>'Estado de resultado integral'!U371/'Estado de resultado integral'!W371</f>
        <v>-12.456129236617041</v>
      </c>
      <c r="G371" s="8">
        <f>'Estado de situacion financiera'!V371-'Estado de situacion financiera'!AX371</f>
        <v>3218897</v>
      </c>
      <c r="H371" s="9">
        <f>'Estado de resultado integral'!U371/'Estado de situacion financiera'!BR371</f>
        <v>-2.4433214234565442E-2</v>
      </c>
      <c r="I371" s="9">
        <f>'Estado de resultado integral'!U371/'Estado de situacion financiera'!AL371</f>
        <v>-1.6964214842091822E-2</v>
      </c>
    </row>
    <row r="372" spans="2:9" x14ac:dyDescent="0.35">
      <c r="B372" s="6">
        <v>860046859</v>
      </c>
      <c r="C372" s="6" t="s">
        <v>940</v>
      </c>
      <c r="D372" s="7">
        <f>'Estado de situacion financiera'!V372/'Estado de situacion financiera'!AX372</f>
        <v>1.3587277808381142</v>
      </c>
      <c r="E372" s="9">
        <f>'Estado de situacion financiera'!BI371/'Estado de situacion financiera'!AL371</f>
        <v>0.30569041472682285</v>
      </c>
      <c r="F372" s="7">
        <f>'Estado de resultado integral'!U372/'Estado de resultado integral'!W372</f>
        <v>13.551890941072999</v>
      </c>
      <c r="G372" s="8">
        <f>'Estado de situacion financiera'!V372-'Estado de situacion financiera'!AX372</f>
        <v>106799</v>
      </c>
      <c r="H372" s="9">
        <f>'Estado de resultado integral'!U372/'Estado de situacion financiera'!BR372</f>
        <v>6.3327569182651658E-2</v>
      </c>
      <c r="I372" s="9">
        <f>'Estado de resultado integral'!U372/'Estado de situacion financiera'!AL372</f>
        <v>4.8493555724629871E-2</v>
      </c>
    </row>
    <row r="373" spans="2:9" x14ac:dyDescent="0.35">
      <c r="B373" s="6">
        <v>860047214</v>
      </c>
      <c r="C373" s="6" t="s">
        <v>942</v>
      </c>
      <c r="D373" s="7">
        <f>'Estado de situacion financiera'!V373/'Estado de situacion financiera'!AX373</f>
        <v>1.3560988913462297</v>
      </c>
      <c r="E373" s="9">
        <f>'Estado de situacion financiera'!BI372/'Estado de situacion financiera'!AL372</f>
        <v>0.2342425842248419</v>
      </c>
      <c r="F373" s="7"/>
      <c r="G373" s="8">
        <f>'Estado de situacion financiera'!V373-'Estado de situacion financiera'!AX373</f>
        <v>2748503</v>
      </c>
      <c r="H373" s="9">
        <f>'Estado de resultado integral'!U373/'Estado de situacion financiera'!BR373</f>
        <v>0.41435711394139446</v>
      </c>
      <c r="I373" s="9">
        <f>'Estado de resultado integral'!U373/'Estado de situacion financiera'!AL373</f>
        <v>0.11851227601874623</v>
      </c>
    </row>
    <row r="374" spans="2:9" x14ac:dyDescent="0.35">
      <c r="B374" s="6">
        <v>860048143</v>
      </c>
      <c r="C374" s="6" t="s">
        <v>944</v>
      </c>
      <c r="D374" s="7">
        <f>'Estado de situacion financiera'!V374/'Estado de situacion financiera'!AX374</f>
        <v>1.1877835257335663</v>
      </c>
      <c r="E374" s="9">
        <f>'Estado de situacion financiera'!BI373/'Estado de situacion financiera'!AL373</f>
        <v>0.71398517840939424</v>
      </c>
      <c r="F374" s="7"/>
      <c r="G374" s="8">
        <f>'Estado de situacion financiera'!V374-'Estado de situacion financiera'!AX374</f>
        <v>1114760</v>
      </c>
      <c r="H374" s="9">
        <f>'Estado de resultado integral'!U374/'Estado de situacion financiera'!BR374</f>
        <v>9.7889273112705913E-2</v>
      </c>
      <c r="I374" s="9">
        <f>'Estado de resultado integral'!U374/'Estado de situacion financiera'!AL374</f>
        <v>4.4605802755816167E-2</v>
      </c>
    </row>
    <row r="375" spans="2:9" x14ac:dyDescent="0.35">
      <c r="B375" s="6">
        <v>860055067</v>
      </c>
      <c r="C375" s="6" t="s">
        <v>946</v>
      </c>
      <c r="D375" s="7">
        <f>'Estado de situacion financiera'!V375/'Estado de situacion financiera'!AX375</f>
        <v>148.04802473181087</v>
      </c>
      <c r="E375" s="9">
        <f>'Estado de situacion financiera'!BI374/'Estado de situacion financiera'!AL374</f>
        <v>0.54432389436114437</v>
      </c>
      <c r="F375" s="7"/>
      <c r="G375" s="8">
        <f>'Estado de situacion financiera'!V375-'Estado de situacion financiera'!AX375</f>
        <v>10321742</v>
      </c>
      <c r="H375" s="9">
        <f>'Estado de resultado integral'!U375/'Estado de situacion financiera'!BR375</f>
        <v>0.15503492909914204</v>
      </c>
      <c r="I375" s="9">
        <f>'Estado de resultado integral'!U375/'Estado de situacion financiera'!AL375</f>
        <v>0.13549279170322784</v>
      </c>
    </row>
    <row r="376" spans="2:9" x14ac:dyDescent="0.35">
      <c r="B376" s="6">
        <v>860057381</v>
      </c>
      <c r="C376" s="6" t="s">
        <v>948</v>
      </c>
      <c r="D376" s="7">
        <f>'Estado de situacion financiera'!V376/'Estado de situacion financiera'!AX376</f>
        <v>10.889804679394064</v>
      </c>
      <c r="E376" s="9">
        <f>'Estado de situacion financiera'!BI375/'Estado de situacion financiera'!AL375</f>
        <v>0.12604990055768245</v>
      </c>
      <c r="F376" s="7">
        <f>'Estado de resultado integral'!U376/'Estado de resultado integral'!W376</f>
        <v>15.867208539391862</v>
      </c>
      <c r="G376" s="8">
        <f>'Estado de situacion financiera'!V376-'Estado de situacion financiera'!AX376</f>
        <v>1525087</v>
      </c>
      <c r="H376" s="9">
        <f>'Estado de resultado integral'!U376/'Estado de situacion financiera'!BR376</f>
        <v>0.17122537079209751</v>
      </c>
      <c r="I376" s="9">
        <f>'Estado de resultado integral'!U376/'Estado de situacion financiera'!AL376</f>
        <v>0.14722878352340282</v>
      </c>
    </row>
    <row r="377" spans="2:9" x14ac:dyDescent="0.35">
      <c r="B377" s="6">
        <v>860062121</v>
      </c>
      <c r="C377" s="6" t="s">
        <v>950</v>
      </c>
      <c r="D377" s="7">
        <f>'Estado de situacion financiera'!V377/'Estado de situacion financiera'!AX377</f>
        <v>0.58027735370727884</v>
      </c>
      <c r="E377" s="9">
        <f>'Estado de situacion financiera'!BI376/'Estado de situacion financiera'!AL376</f>
        <v>0.14014621289873819</v>
      </c>
      <c r="F377" s="7">
        <f>'Estado de resultado integral'!U377/'Estado de resultado integral'!W377</f>
        <v>9.0267640524812478</v>
      </c>
      <c r="G377" s="8">
        <f>'Estado de situacion financiera'!V377-'Estado de situacion financiera'!AX377</f>
        <v>-11034858</v>
      </c>
      <c r="H377" s="9">
        <f>'Estado de resultado integral'!U377/'Estado de situacion financiera'!BR377</f>
        <v>0.93624681751241789</v>
      </c>
      <c r="I377" s="9">
        <f>'Estado de resultado integral'!U377/'Estado de situacion financiera'!AL377</f>
        <v>0.14432873536001434</v>
      </c>
    </row>
    <row r="378" spans="2:9" x14ac:dyDescent="0.35">
      <c r="B378" s="6">
        <v>860065847</v>
      </c>
      <c r="C378" s="6" t="s">
        <v>952</v>
      </c>
      <c r="D378" s="7">
        <f>'Estado de situacion financiera'!V378/'Estado de situacion financiera'!AX378</f>
        <v>53.79506494311665</v>
      </c>
      <c r="E378" s="9">
        <f>'Estado de situacion financiera'!BI377/'Estado de situacion financiera'!AL377</f>
        <v>0.84584328335182835</v>
      </c>
      <c r="F378" s="7">
        <f>'Estado de resultado integral'!U378/'Estado de resultado integral'!W378</f>
        <v>3.8775655595888319</v>
      </c>
      <c r="G378" s="8">
        <f>'Estado de situacion financiera'!V378-'Estado de situacion financiera'!AX378</f>
        <v>3406232</v>
      </c>
      <c r="H378" s="9">
        <f>'Estado de resultado integral'!U378/'Estado de situacion financiera'!BR378</f>
        <v>2.8377195062275207E-2</v>
      </c>
      <c r="I378" s="9">
        <f>'Estado de resultado integral'!U378/'Estado de situacion financiera'!AL378</f>
        <v>2.6131058349129082E-2</v>
      </c>
    </row>
    <row r="379" spans="2:9" x14ac:dyDescent="0.35">
      <c r="B379" s="6">
        <v>860069716</v>
      </c>
      <c r="C379" s="6" t="s">
        <v>954</v>
      </c>
      <c r="D379" s="7">
        <f>'Estado de situacion financiera'!V379/'Estado de situacion financiera'!AX379</f>
        <v>1.703714962786991</v>
      </c>
      <c r="E379" s="9">
        <f>'Estado de situacion financiera'!BI378/'Estado de situacion financiera'!AL378</f>
        <v>7.9152879917020025E-2</v>
      </c>
      <c r="F379" s="7">
        <f>'Estado de resultado integral'!U379/'Estado de resultado integral'!W379</f>
        <v>8.7284612290291292</v>
      </c>
      <c r="G379" s="8">
        <f>'Estado de situacion financiera'!V379-'Estado de situacion financiera'!AX379</f>
        <v>599556</v>
      </c>
      <c r="H379" s="9">
        <f>'Estado de resultado integral'!U379/'Estado de situacion financiera'!BR379</f>
        <v>-0.65490772221679727</v>
      </c>
      <c r="I379" s="9">
        <f>'Estado de resultado integral'!U379/'Estado de situacion financiera'!AL379</f>
        <v>0.23803158452406073</v>
      </c>
    </row>
    <row r="380" spans="2:9" x14ac:dyDescent="0.35">
      <c r="B380" s="6">
        <v>860072248</v>
      </c>
      <c r="C380" s="6" t="s">
        <v>956</v>
      </c>
      <c r="D380" s="7">
        <f>'Estado de situacion financiera'!V380/'Estado de situacion financiera'!AX380</f>
        <v>3.7569423830118751</v>
      </c>
      <c r="E380" s="9">
        <f>'Estado de situacion financiera'!BI379/'Estado de situacion financiera'!AL379</f>
        <v>1.3634582040326957</v>
      </c>
      <c r="F380" s="7">
        <f>'Estado de resultado integral'!U380/'Estado de resultado integral'!W380</f>
        <v>-3.7732741845310547</v>
      </c>
      <c r="G380" s="8">
        <f>'Estado de situacion financiera'!V380-'Estado de situacion financiera'!AX380</f>
        <v>8804494</v>
      </c>
      <c r="H380" s="9">
        <f>'Estado de resultado integral'!U380/'Estado de situacion financiera'!BR380</f>
        <v>-0.33124205587784072</v>
      </c>
      <c r="I380" s="9">
        <f>'Estado de resultado integral'!U380/'Estado de situacion financiera'!AL380</f>
        <v>-0.25108904316347908</v>
      </c>
    </row>
    <row r="381" spans="2:9" x14ac:dyDescent="0.35">
      <c r="B381" s="6">
        <v>860080392</v>
      </c>
      <c r="C381" s="6" t="s">
        <v>958</v>
      </c>
      <c r="D381" s="7">
        <f>'Estado de situacion financiera'!V381/'Estado de situacion financiera'!AX381</f>
        <v>4.5983796329460311</v>
      </c>
      <c r="E381" s="9">
        <f>'Estado de situacion financiera'!BI380/'Estado de situacion financiera'!AL380</f>
        <v>0.24197716229584512</v>
      </c>
      <c r="F381" s="7">
        <f>'Estado de resultado integral'!U381/'Estado de resultado integral'!W381</f>
        <v>-6.4579693640896023</v>
      </c>
      <c r="G381" s="8">
        <f>'Estado de situacion financiera'!V381-'Estado de situacion financiera'!AX381</f>
        <v>5023266</v>
      </c>
      <c r="H381" s="9">
        <f>'Estado de resultado integral'!U381/'Estado de situacion financiera'!BR381</f>
        <v>-5.9223279579896135E-2</v>
      </c>
      <c r="I381" s="9">
        <f>'Estado de resultado integral'!U381/'Estado de situacion financiera'!AL381</f>
        <v>-4.6693066081845681E-2</v>
      </c>
    </row>
    <row r="382" spans="2:9" x14ac:dyDescent="0.35">
      <c r="B382" s="6">
        <v>860090819</v>
      </c>
      <c r="C382" s="6" t="s">
        <v>2</v>
      </c>
      <c r="D382" s="7">
        <f>'Estado de situacion financiera'!V382/'Estado de situacion financiera'!AX382</f>
        <v>2.5558848185533631</v>
      </c>
      <c r="E382" s="9">
        <f>'Estado de situacion financiera'!BI381/'Estado de situacion financiera'!AL381</f>
        <v>0.21157581253409585</v>
      </c>
      <c r="F382" s="7">
        <f>'Estado de resultado integral'!U382/'Estado de resultado integral'!W382</f>
        <v>20.437055048851356</v>
      </c>
      <c r="G382" s="8">
        <f>'Estado de situacion financiera'!V382-'Estado de situacion financiera'!AX382</f>
        <v>45659013</v>
      </c>
      <c r="H382" s="9">
        <f>'Estado de resultado integral'!U382/'Estado de situacion financiera'!BR382</f>
        <v>0.27454698994291082</v>
      </c>
      <c r="I382" s="9">
        <f>'Estado de resultado integral'!U382/'Estado de situacion financiera'!AL382</f>
        <v>0.11529810560720863</v>
      </c>
    </row>
    <row r="383" spans="2:9" x14ac:dyDescent="0.35">
      <c r="B383" s="6">
        <v>860091066</v>
      </c>
      <c r="C383" s="6" t="s">
        <v>961</v>
      </c>
      <c r="D383" s="7">
        <f>'Estado de situacion financiera'!V383/'Estado de situacion financiera'!AX383</f>
        <v>47.870574114822965</v>
      </c>
      <c r="E383" s="9">
        <f>'Estado de situacion financiera'!BI382/'Estado de situacion financiera'!AL382</f>
        <v>0.58004236130513154</v>
      </c>
      <c r="F383" s="7"/>
      <c r="G383" s="8">
        <f>'Estado de situacion financiera'!V383-'Estado de situacion financiera'!AX383</f>
        <v>468612</v>
      </c>
      <c r="H383" s="9">
        <f>'Estado de resultado integral'!U383/'Estado de situacion financiera'!BR383</f>
        <v>5.2016523656338264E-2</v>
      </c>
      <c r="I383" s="9">
        <f>'Estado de resultado integral'!U383/'Estado de situacion financiera'!AL383</f>
        <v>3.8515312531466082E-2</v>
      </c>
    </row>
    <row r="384" spans="2:9" x14ac:dyDescent="0.35">
      <c r="B384" s="6">
        <v>860335333</v>
      </c>
      <c r="C384" s="6" t="s">
        <v>963</v>
      </c>
      <c r="D384" s="7">
        <f>'Estado de situacion financiera'!V384/'Estado de situacion financiera'!AX384</f>
        <v>2.0975914464129835</v>
      </c>
      <c r="E384" s="9">
        <f>'Estado de situacion financiera'!BI383/'Estado de situacion financiera'!AL383</f>
        <v>0.25955619822023701</v>
      </c>
      <c r="F384" s="7"/>
      <c r="G384" s="8">
        <f>'Estado de situacion financiera'!V384-'Estado de situacion financiera'!AX384</f>
        <v>557009</v>
      </c>
      <c r="H384" s="9">
        <f>'Estado de resultado integral'!U384/'Estado de situacion financiera'!BR384</f>
        <v>4.716677261144964E-3</v>
      </c>
      <c r="I384" s="9">
        <f>'Estado de resultado integral'!U384/'Estado de situacion financiera'!AL384</f>
        <v>3.3838375401611456E-3</v>
      </c>
    </row>
    <row r="385" spans="2:9" x14ac:dyDescent="0.35">
      <c r="B385" s="6">
        <v>860350277</v>
      </c>
      <c r="C385" s="6" t="s">
        <v>965</v>
      </c>
      <c r="D385" s="7">
        <f>'Estado de situacion financiera'!V385/'Estado de situacion financiera'!AX385</f>
        <v>2.1769213110583068</v>
      </c>
      <c r="E385" s="9">
        <f>'Estado de situacion financiera'!BI384/'Estado de situacion financiera'!AL384</f>
        <v>0.2825802248467334</v>
      </c>
      <c r="F385" s="7">
        <f>'Estado de resultado integral'!U385/'Estado de resultado integral'!W385</f>
        <v>3.2173691072009523</v>
      </c>
      <c r="G385" s="8">
        <f>'Estado de situacion financiera'!V385-'Estado de situacion financiera'!AX385</f>
        <v>51770457</v>
      </c>
      <c r="H385" s="9">
        <f>'Estado de resultado integral'!U385/'Estado de situacion financiera'!BR385</f>
        <v>0.21530004511056614</v>
      </c>
      <c r="I385" s="9">
        <f>'Estado de resultado integral'!U385/'Estado de situacion financiera'!AL385</f>
        <v>0.11974864961419271</v>
      </c>
    </row>
    <row r="386" spans="2:9" x14ac:dyDescent="0.35">
      <c r="B386" s="6">
        <v>860352256</v>
      </c>
      <c r="C386" s="6" t="s">
        <v>967</v>
      </c>
      <c r="D386" s="7">
        <f>'Estado de situacion financiera'!V386/'Estado de situacion financiera'!AX386</f>
        <v>330.3272380952381</v>
      </c>
      <c r="E386" s="9">
        <f>'Estado de situacion financiera'!BI385/'Estado de situacion financiera'!AL385</f>
        <v>0.44380573839315052</v>
      </c>
      <c r="F386" s="7"/>
      <c r="G386" s="8">
        <f>'Estado de situacion financiera'!V386-'Estado de situacion financiera'!AX386</f>
        <v>864484</v>
      </c>
      <c r="H386" s="9">
        <f>'Estado de resultado integral'!U386/'Estado de situacion financiera'!BR386</f>
        <v>-0.82274744240494913</v>
      </c>
      <c r="I386" s="9">
        <f>'Estado de resultado integral'!U386/'Estado de situacion financiera'!AL386</f>
        <v>-0.82025673819554401</v>
      </c>
    </row>
    <row r="387" spans="2:9" x14ac:dyDescent="0.35">
      <c r="B387" s="6">
        <v>860353257</v>
      </c>
      <c r="C387" s="6" t="s">
        <v>969</v>
      </c>
      <c r="D387" s="7">
        <f>'Estado de situacion financiera'!V387/'Estado de situacion financiera'!AX387</f>
        <v>5.9726629019332869</v>
      </c>
      <c r="E387" s="9">
        <f>'Estado de situacion financiera'!BI386/'Estado de situacion financiera'!AL386</f>
        <v>3.0273010659559525E-3</v>
      </c>
      <c r="F387" s="7">
        <f>'Estado de resultado integral'!U387/'Estado de resultado integral'!W387</f>
        <v>32.864532019704434</v>
      </c>
      <c r="G387" s="8">
        <f>'Estado de situacion financiera'!V387-'Estado de situacion financiera'!AX387</f>
        <v>1588547</v>
      </c>
      <c r="H387" s="9">
        <f>'Estado de resultado integral'!U387/'Estado de situacion financiera'!BR387</f>
        <v>1.167441650884812E-2</v>
      </c>
      <c r="I387" s="9">
        <f>'Estado de resultado integral'!U387/'Estado de situacion financiera'!AL387</f>
        <v>1.0242930876913256E-2</v>
      </c>
    </row>
    <row r="388" spans="2:9" x14ac:dyDescent="0.35">
      <c r="B388" s="6">
        <v>860400592</v>
      </c>
      <c r="C388" s="6" t="s">
        <v>971</v>
      </c>
      <c r="D388" s="7">
        <f>'Estado de situacion financiera'!V388/'Estado de situacion financiera'!AX388</f>
        <v>10.832784633014453</v>
      </c>
      <c r="E388" s="9">
        <f>'Estado de situacion financiera'!BI387/'Estado de situacion financiera'!AL387</f>
        <v>0.12261731717811591</v>
      </c>
      <c r="F388" s="7">
        <f>'Estado de resultado integral'!U388/'Estado de resultado integral'!W388</f>
        <v>5.5788920286521657</v>
      </c>
      <c r="G388" s="8">
        <f>'Estado de situacion financiera'!V388-'Estado de situacion financiera'!AX388</f>
        <v>3106157</v>
      </c>
      <c r="H388" s="9">
        <f>'Estado de resultado integral'!U388/'Estado de situacion financiera'!BR388</f>
        <v>7.5898011134879137E-2</v>
      </c>
      <c r="I388" s="9">
        <f>'Estado de resultado integral'!U388/'Estado de situacion financiera'!AL388</f>
        <v>5.5476351615538919E-2</v>
      </c>
    </row>
    <row r="389" spans="2:9" x14ac:dyDescent="0.35">
      <c r="B389" s="6">
        <v>860402284</v>
      </c>
      <c r="C389" s="6" t="s">
        <v>973</v>
      </c>
      <c r="D389" s="7">
        <f>'Estado de situacion financiera'!V389/'Estado de situacion financiera'!AX389</f>
        <v>4.4958228346679281</v>
      </c>
      <c r="E389" s="9">
        <f>'Estado de situacion financiera'!BI388/'Estado de situacion financiera'!AL388</f>
        <v>0.26906712328796961</v>
      </c>
      <c r="F389" s="7"/>
      <c r="G389" s="8">
        <f>'Estado de situacion financiera'!V389-'Estado de situacion financiera'!AX389</f>
        <v>3709928</v>
      </c>
      <c r="H389" s="9">
        <f>'Estado de resultado integral'!U389/'Estado de situacion financiera'!BR389</f>
        <v>0.47551232784361575</v>
      </c>
      <c r="I389" s="9">
        <f>'Estado de resultado integral'!U389/'Estado de situacion financiera'!AL389</f>
        <v>0.31071962134094805</v>
      </c>
    </row>
    <row r="390" spans="2:9" x14ac:dyDescent="0.35">
      <c r="B390" s="6">
        <v>860500507</v>
      </c>
      <c r="C390" s="6" t="s">
        <v>976</v>
      </c>
      <c r="D390" s="7">
        <f>'Estado de situacion financiera'!V390/'Estado de situacion financiera'!AX390</f>
        <v>1.9689033519971886</v>
      </c>
      <c r="E390" s="9">
        <f>'Estado de situacion financiera'!BI389/'Estado de situacion financiera'!AL389</f>
        <v>0.34655822121369684</v>
      </c>
      <c r="F390" s="7">
        <f>'Estado de resultado integral'!U390/'Estado de resultado integral'!W390</f>
        <v>16.774130087298659</v>
      </c>
      <c r="G390" s="8">
        <f>'Estado de situacion financiera'!V390-'Estado de situacion financiera'!AX390</f>
        <v>5130943</v>
      </c>
      <c r="H390" s="9">
        <f>'Estado de resultado integral'!U390/'Estado de situacion financiera'!BR390</f>
        <v>4.5324487753535973E-2</v>
      </c>
      <c r="I390" s="9">
        <f>'Estado de resultado integral'!U390/'Estado de situacion financiera'!AL390</f>
        <v>2.5019228773066733E-2</v>
      </c>
    </row>
    <row r="391" spans="2:9" x14ac:dyDescent="0.35">
      <c r="B391" s="6">
        <v>860502417</v>
      </c>
      <c r="C391" s="6" t="s">
        <v>978</v>
      </c>
      <c r="D391" s="7">
        <f>'Estado de situacion financiera'!V391/'Estado de situacion financiera'!AX391</f>
        <v>3.4872753618017982</v>
      </c>
      <c r="E391" s="9">
        <f>'Estado de situacion financiera'!BI390/'Estado de situacion financiera'!AL390</f>
        <v>0.4479975392305483</v>
      </c>
      <c r="F391" s="7"/>
      <c r="G391" s="8">
        <f>'Estado de situacion financiera'!V391-'Estado de situacion financiera'!AX391</f>
        <v>1812684</v>
      </c>
      <c r="H391" s="9">
        <f>'Estado de resultado integral'!U391/'Estado de situacion financiera'!BR391</f>
        <v>9.9712410788402123E-2</v>
      </c>
      <c r="I391" s="9">
        <f>'Estado de resultado integral'!U391/'Estado de situacion financiera'!AL391</f>
        <v>8.4574871739002286E-2</v>
      </c>
    </row>
    <row r="392" spans="2:9" x14ac:dyDescent="0.35">
      <c r="B392" s="6">
        <v>860503143</v>
      </c>
      <c r="C392" s="6" t="s">
        <v>980</v>
      </c>
      <c r="D392" s="7">
        <f>'Estado de situacion financiera'!V392/'Estado de situacion financiera'!AX392</f>
        <v>88.057956592785018</v>
      </c>
      <c r="E392" s="9">
        <f>'Estado de situacion financiera'!BI391/'Estado de situacion financiera'!AL391</f>
        <v>0.15181198538588078</v>
      </c>
      <c r="F392" s="7"/>
      <c r="G392" s="8">
        <f>'Estado de situacion financiera'!V392-'Estado de situacion financiera'!AX392</f>
        <v>8311249</v>
      </c>
      <c r="H392" s="9">
        <f>'Estado de resultado integral'!U392/'Estado de situacion financiera'!BR392</f>
        <v>3.8386916517590859E-2</v>
      </c>
      <c r="I392" s="9">
        <f>'Estado de resultado integral'!U392/'Estado de situacion financiera'!AL392</f>
        <v>2.4615074474078465E-2</v>
      </c>
    </row>
    <row r="393" spans="2:9" x14ac:dyDescent="0.35">
      <c r="B393" s="6">
        <v>860510315</v>
      </c>
      <c r="C393" s="6" t="s">
        <v>982</v>
      </c>
      <c r="D393" s="7">
        <f>'Estado de situacion financiera'!V393/'Estado de situacion financiera'!AX393</f>
        <v>3.5656286201022147</v>
      </c>
      <c r="E393" s="9">
        <f>'Estado de situacion financiera'!BI392/'Estado de situacion financiera'!AL392</f>
        <v>0.35876395639127273</v>
      </c>
      <c r="F393" s="7">
        <f>'Estado de resultado integral'!U393/'Estado de resultado integral'!W393</f>
        <v>-7.8697472335996022</v>
      </c>
      <c r="G393" s="8">
        <f>'Estado de situacion financiera'!V393-'Estado de situacion financiera'!AX393</f>
        <v>564759</v>
      </c>
      <c r="H393" s="9">
        <f>'Estado de resultado integral'!U393/'Estado de situacion financiera'!BR393</f>
        <v>-0.59602560477133093</v>
      </c>
      <c r="I393" s="9">
        <f>'Estado de resultado integral'!U393/'Estado de situacion financiera'!AL393</f>
        <v>-0.43276216074961738</v>
      </c>
    </row>
    <row r="394" spans="2:9" x14ac:dyDescent="0.35">
      <c r="B394" s="6">
        <v>860513276</v>
      </c>
      <c r="C394" s="6" t="s">
        <v>984</v>
      </c>
      <c r="D394" s="7">
        <f>'Estado de situacion financiera'!V394/'Estado de situacion financiera'!AX394</f>
        <v>2.0404145941475331</v>
      </c>
      <c r="E394" s="9">
        <f>'Estado de situacion financiera'!BI393/'Estado de situacion financiera'!AL393</f>
        <v>0.27392018516444544</v>
      </c>
      <c r="F394" s="7">
        <f>'Estado de resultado integral'!U394/'Estado de resultado integral'!W394</f>
        <v>5.278208928729919</v>
      </c>
      <c r="G394" s="8">
        <f>'Estado de situacion financiera'!V394-'Estado de situacion financiera'!AX394</f>
        <v>11595893</v>
      </c>
      <c r="H394" s="9">
        <f>'Estado de resultado integral'!U394/'Estado de situacion financiera'!BR394</f>
        <v>0.45956697774272121</v>
      </c>
      <c r="I394" s="9">
        <f>'Estado de resultado integral'!U394/'Estado de situacion financiera'!AL394</f>
        <v>0.21863575837897958</v>
      </c>
    </row>
    <row r="395" spans="2:9" x14ac:dyDescent="0.35">
      <c r="B395" s="6">
        <v>860516022</v>
      </c>
      <c r="C395" s="6" t="s">
        <v>986</v>
      </c>
      <c r="D395" s="7">
        <f>'Estado de situacion financiera'!V395/'Estado de situacion financiera'!AX395</f>
        <v>0.36434362267549419</v>
      </c>
      <c r="E395" s="9">
        <f>'Estado de situacion financiera'!BI394/'Estado de situacion financiera'!AL394</f>
        <v>0.52425703114513555</v>
      </c>
      <c r="F395" s="7">
        <f>'Estado de resultado integral'!U395/'Estado de resultado integral'!W395</f>
        <v>1.5069026942774437</v>
      </c>
      <c r="G395" s="8">
        <f>'Estado de situacion financiera'!V395-'Estado de situacion financiera'!AX395</f>
        <v>-351497</v>
      </c>
      <c r="H395" s="9">
        <f>'Estado de resultado integral'!U395/'Estado de situacion financiera'!BR395</f>
        <v>8.2412564135870628E-2</v>
      </c>
      <c r="I395" s="9">
        <f>'Estado de resultado integral'!U395/'Estado de situacion financiera'!AL395</f>
        <v>3.8831525403305631E-2</v>
      </c>
    </row>
    <row r="396" spans="2:9" x14ac:dyDescent="0.35">
      <c r="B396" s="6">
        <v>860521782</v>
      </c>
      <c r="C396" s="6" t="s">
        <v>988</v>
      </c>
      <c r="D396" s="7">
        <f>'Estado de situacion financiera'!V396/'Estado de situacion financiera'!AX396</f>
        <v>10.214120031253053</v>
      </c>
      <c r="E396" s="9">
        <f>'Estado de situacion financiera'!BI395/'Estado de situacion financiera'!AL395</f>
        <v>0.52881546872773555</v>
      </c>
      <c r="F396" s="7">
        <f>'Estado de resultado integral'!U396/'Estado de resultado integral'!W396</f>
        <v>282.99042792792795</v>
      </c>
      <c r="G396" s="8">
        <f>'Estado de situacion financiera'!V396-'Estado de situacion financiera'!AX396</f>
        <v>3018988</v>
      </c>
      <c r="H396" s="9">
        <f>'Estado de resultado integral'!U396/'Estado de situacion financiera'!BR396</f>
        <v>0.13593467445686011</v>
      </c>
      <c r="I396" s="9">
        <f>'Estado de resultado integral'!U396/'Estado de situacion financiera'!AL396</f>
        <v>0.10990087751714908</v>
      </c>
    </row>
    <row r="397" spans="2:9" x14ac:dyDescent="0.35">
      <c r="B397" s="6">
        <v>860528324</v>
      </c>
      <c r="C397" s="6" t="s">
        <v>990</v>
      </c>
      <c r="D397" s="7">
        <f>'Estado de situacion financiera'!V397/'Estado de situacion financiera'!AX397</f>
        <v>60.441765612254144</v>
      </c>
      <c r="E397" s="9">
        <f>'Estado de situacion financiera'!BI396/'Estado de situacion financiera'!AL396</f>
        <v>0.19151696977781082</v>
      </c>
      <c r="F397" s="7">
        <f>'Estado de resultado integral'!U397/'Estado de resultado integral'!W397</f>
        <v>1.8035257663728528</v>
      </c>
      <c r="G397" s="8">
        <f>'Estado de situacion financiera'!V397-'Estado de situacion financiera'!AX397</f>
        <v>3934926</v>
      </c>
      <c r="H397" s="9">
        <f>'Estado de resultado integral'!U397/'Estado de situacion financiera'!BR397</f>
        <v>3.5780496433424396E-2</v>
      </c>
      <c r="I397" s="9">
        <f>'Estado de resultado integral'!U397/'Estado de situacion financiera'!AL397</f>
        <v>2.3871707342129813E-2</v>
      </c>
    </row>
    <row r="398" spans="2:9" x14ac:dyDescent="0.35">
      <c r="B398" s="6">
        <v>860528785</v>
      </c>
      <c r="C398" s="6" t="s">
        <v>992</v>
      </c>
      <c r="D398" s="7">
        <f>'Estado de situacion financiera'!V398/'Estado de situacion financiera'!AX398</f>
        <v>144.63683929524825</v>
      </c>
      <c r="E398" s="9">
        <f>'Estado de situacion financiera'!BI397/'Estado de situacion financiera'!AL397</f>
        <v>0.33282906271166124</v>
      </c>
      <c r="F398" s="7"/>
      <c r="G398" s="8">
        <f>'Estado de situacion financiera'!V398-'Estado de situacion financiera'!AX398</f>
        <v>2690318</v>
      </c>
      <c r="H398" s="9">
        <f>'Estado de resultado integral'!U398/'Estado de situacion financiera'!BR398</f>
        <v>2.8389385557834067E-2</v>
      </c>
      <c r="I398" s="9">
        <f>'Estado de resultado integral'!U398/'Estado de situacion financiera'!AL398</f>
        <v>1.6077847757564309E-2</v>
      </c>
    </row>
    <row r="399" spans="2:9" x14ac:dyDescent="0.35">
      <c r="B399" s="6">
        <v>890101130</v>
      </c>
      <c r="C399" s="6" t="s">
        <v>994</v>
      </c>
      <c r="D399" s="7">
        <f>'Estado de situacion financiera'!V399/'Estado de situacion financiera'!AX399</f>
        <v>4.8917619960362515</v>
      </c>
      <c r="E399" s="9">
        <f>'Estado de situacion financiera'!BI398/'Estado de situacion financiera'!AL398</f>
        <v>0.43366693425572855</v>
      </c>
      <c r="F399" s="7">
        <f>'Estado de resultado integral'!U399/'Estado de resultado integral'!W399</f>
        <v>1.7786720999545356</v>
      </c>
      <c r="G399" s="8">
        <f>'Estado de situacion financiera'!V399-'Estado de situacion financiera'!AX399</f>
        <v>956311</v>
      </c>
      <c r="H399" s="9">
        <f>'Estado de resultado integral'!U399/'Estado de situacion financiera'!BR399</f>
        <v>8.7072284091564797E-2</v>
      </c>
      <c r="I399" s="9">
        <f>'Estado de resultado integral'!U399/'Estado de situacion financiera'!AL399</f>
        <v>6.2001116407492257E-2</v>
      </c>
    </row>
    <row r="400" spans="2:9" x14ac:dyDescent="0.35">
      <c r="B400" s="6">
        <v>890108942</v>
      </c>
      <c r="C400" s="6" t="s">
        <v>996</v>
      </c>
      <c r="D400" s="7">
        <f>'Estado de situacion financiera'!V400/'Estado de situacion financiera'!AX400</f>
        <v>30.450541863418362</v>
      </c>
      <c r="E400" s="9">
        <f>'Estado de situacion financiera'!BI399/'Estado de situacion financiera'!AL399</f>
        <v>0.2879351098417014</v>
      </c>
      <c r="F400" s="7"/>
      <c r="G400" s="8">
        <f>'Estado de situacion financiera'!V400-'Estado de situacion financiera'!AX400</f>
        <v>2388704</v>
      </c>
      <c r="H400" s="9">
        <f>'Estado de resultado integral'!U400/'Estado de situacion financiera'!BR400</f>
        <v>5.0213671469821426E-2</v>
      </c>
      <c r="I400" s="9">
        <f>'Estado de resultado integral'!U400/'Estado de situacion financiera'!AL400</f>
        <v>4.0322339529329412E-2</v>
      </c>
    </row>
    <row r="401" spans="2:9" x14ac:dyDescent="0.35">
      <c r="B401" s="6">
        <v>890109798</v>
      </c>
      <c r="C401" s="6" t="s">
        <v>998</v>
      </c>
      <c r="D401" s="7">
        <f>'Estado de situacion financiera'!V401/'Estado de situacion financiera'!AX401</f>
        <v>1.4963346079853042</v>
      </c>
      <c r="E401" s="9">
        <f>'Estado de situacion financiera'!BI400/'Estado de situacion financiera'!AL400</f>
        <v>0.19698483801242717</v>
      </c>
      <c r="F401" s="7"/>
      <c r="G401" s="8">
        <f>'Estado de situacion financiera'!V401-'Estado de situacion financiera'!AX401</f>
        <v>754375</v>
      </c>
      <c r="H401" s="9">
        <f>'Estado de resultado integral'!U401/'Estado de situacion financiera'!BR401</f>
        <v>0.10695811481714565</v>
      </c>
      <c r="I401" s="9">
        <f>'Estado de resultado integral'!U401/'Estado de situacion financiera'!AL401</f>
        <v>5.1789855633823802E-2</v>
      </c>
    </row>
    <row r="402" spans="2:9" x14ac:dyDescent="0.35">
      <c r="B402" s="6">
        <v>890110582</v>
      </c>
      <c r="C402" s="6" t="s">
        <v>1000</v>
      </c>
      <c r="D402" s="7">
        <f>'Estado de situacion financiera'!V402/'Estado de situacion financiera'!AX402</f>
        <v>1.2390733347341878</v>
      </c>
      <c r="E402" s="9">
        <f>'Estado de situacion financiera'!BI401/'Estado de situacion financiera'!AL401</f>
        <v>0.51579311469388622</v>
      </c>
      <c r="F402" s="7"/>
      <c r="G402" s="8">
        <f>'Estado de situacion financiera'!V402-'Estado de situacion financiera'!AX402</f>
        <v>978465</v>
      </c>
      <c r="H402" s="9">
        <f>'Estado de resultado integral'!U402/'Estado de situacion financiera'!BR402</f>
        <v>9.0606836280332521E-3</v>
      </c>
      <c r="I402" s="9">
        <f>'Estado de resultado integral'!U402/'Estado de situacion financiera'!AL402</f>
        <v>5.936520803686886E-3</v>
      </c>
    </row>
    <row r="403" spans="2:9" x14ac:dyDescent="0.35">
      <c r="B403" s="6">
        <v>890111844</v>
      </c>
      <c r="C403" s="6" t="s">
        <v>1002</v>
      </c>
      <c r="D403" s="7">
        <f>'Estado de situacion financiera'!V403/'Estado de situacion financiera'!AX403</f>
        <v>2.0987736043228611</v>
      </c>
      <c r="E403" s="9">
        <f>'Estado de situacion financiera'!BI402/'Estado de situacion financiera'!AL402</f>
        <v>0.34480431638517656</v>
      </c>
      <c r="F403" s="7"/>
      <c r="G403" s="8">
        <f>'Estado de situacion financiera'!V403-'Estado de situacion financiera'!AX403</f>
        <v>14104203</v>
      </c>
      <c r="H403" s="9">
        <f>'Estado de resultado integral'!U403/'Estado de situacion financiera'!BR403</f>
        <v>0.25108967742205096</v>
      </c>
      <c r="I403" s="9">
        <f>'Estado de resultado integral'!U403/'Estado de situacion financiera'!AL403</f>
        <v>7.8169159760839893E-2</v>
      </c>
    </row>
    <row r="404" spans="2:9" x14ac:dyDescent="0.35">
      <c r="B404" s="6">
        <v>890112708</v>
      </c>
      <c r="C404" s="6" t="s">
        <v>1004</v>
      </c>
      <c r="D404" s="7">
        <f>'Estado de situacion financiera'!V404/'Estado de situacion financiera'!AX404</f>
        <v>4.3536651476392958</v>
      </c>
      <c r="E404" s="9">
        <f>'Estado de situacion financiera'!BI403/'Estado de situacion financiera'!AL403</f>
        <v>0.68868031309209454</v>
      </c>
      <c r="F404" s="7">
        <f>'Estado de resultado integral'!U404/'Estado de resultado integral'!W404</f>
        <v>5.7602512905425147</v>
      </c>
      <c r="G404" s="8">
        <f>'Estado de situacion financiera'!V404-'Estado de situacion financiera'!AX404</f>
        <v>5938905</v>
      </c>
      <c r="H404" s="9">
        <f>'Estado de resultado integral'!U404/'Estado de situacion financiera'!BR404</f>
        <v>1.8816247249889041E-2</v>
      </c>
      <c r="I404" s="9">
        <f>'Estado de resultado integral'!U404/'Estado de situacion financiera'!AL404</f>
        <v>1.3550132086322364E-2</v>
      </c>
    </row>
    <row r="405" spans="2:9" x14ac:dyDescent="0.35">
      <c r="B405" s="6">
        <v>890113374</v>
      </c>
      <c r="C405" s="6" t="s">
        <v>1006</v>
      </c>
      <c r="D405" s="7">
        <f>'Estado de situacion financiera'!V405/'Estado de situacion financiera'!AX405</f>
        <v>1.8356195581036356</v>
      </c>
      <c r="E405" s="9">
        <f>'Estado de situacion financiera'!BI404/'Estado de situacion financiera'!AL404</f>
        <v>0.27987064017761198</v>
      </c>
      <c r="F405" s="7">
        <f>'Estado de resultado integral'!U405/'Estado de resultado integral'!W405</f>
        <v>6.2307822324386448</v>
      </c>
      <c r="G405" s="8">
        <f>'Estado de situacion financiera'!V405-'Estado de situacion financiera'!AX405</f>
        <v>4300252</v>
      </c>
      <c r="H405" s="9">
        <f>'Estado de resultado integral'!U405/'Estado de situacion financiera'!BR405</f>
        <v>1.9030432802730146E-2</v>
      </c>
      <c r="I405" s="9">
        <f>'Estado de resultado integral'!U405/'Estado de situacion financiera'!AL405</f>
        <v>1.503591953993687E-2</v>
      </c>
    </row>
    <row r="406" spans="2:9" x14ac:dyDescent="0.35">
      <c r="B406" s="6">
        <v>890114229</v>
      </c>
      <c r="C406" s="6" t="s">
        <v>1008</v>
      </c>
      <c r="D406" s="7">
        <f>'Estado de situacion financiera'!V406/'Estado de situacion financiera'!AX406</f>
        <v>1.9086955702117001</v>
      </c>
      <c r="E406" s="9">
        <f>'Estado de situacion financiera'!BI405/'Estado de situacion financiera'!AL405</f>
        <v>0.20990133562386537</v>
      </c>
      <c r="F406" s="7"/>
      <c r="G406" s="8">
        <f>'Estado de situacion financiera'!V406-'Estado de situacion financiera'!AX406</f>
        <v>3374232</v>
      </c>
      <c r="H406" s="9">
        <f>'Estado de resultado integral'!U406/'Estado de situacion financiera'!BR406</f>
        <v>7.3920455760735679E-2</v>
      </c>
      <c r="I406" s="9">
        <f>'Estado de resultado integral'!U406/'Estado de situacion financiera'!AL406</f>
        <v>2.8607900626837716E-2</v>
      </c>
    </row>
    <row r="407" spans="2:9" x14ac:dyDescent="0.35">
      <c r="B407" s="6">
        <v>890115555</v>
      </c>
      <c r="C407" s="6" t="s">
        <v>1010</v>
      </c>
      <c r="D407" s="7">
        <f>'Estado de situacion financiera'!V407/'Estado de situacion financiera'!AX407</f>
        <v>1.6316889029250599</v>
      </c>
      <c r="E407" s="9">
        <f>'Estado de situacion financiera'!BI406/'Estado de situacion financiera'!AL406</f>
        <v>0.61299074346301086</v>
      </c>
      <c r="F407" s="7"/>
      <c r="G407" s="8">
        <f>'Estado de situacion financiera'!V407-'Estado de situacion financiera'!AX407</f>
        <v>6522632</v>
      </c>
      <c r="H407" s="9">
        <f>'Estado de resultado integral'!U407/'Estado de situacion financiera'!BR407</f>
        <v>0.24415239336422703</v>
      </c>
      <c r="I407" s="9">
        <f>'Estado de resultado integral'!U407/'Estado de situacion financiera'!AL407</f>
        <v>9.8241235637482896E-2</v>
      </c>
    </row>
    <row r="408" spans="2:9" x14ac:dyDescent="0.35">
      <c r="B408" s="6">
        <v>890116998</v>
      </c>
      <c r="C408" s="6" t="s">
        <v>1012</v>
      </c>
      <c r="D408" s="7">
        <f>'Estado de situacion financiera'!V408/'Estado de situacion financiera'!AX408</f>
        <v>0.38447485827887473</v>
      </c>
      <c r="E408" s="9">
        <f>'Estado de situacion financiera'!BI407/'Estado de situacion financiera'!AL407</f>
        <v>0.59762329468166864</v>
      </c>
      <c r="F408" s="7">
        <f>'Estado de resultado integral'!U408/'Estado de resultado integral'!W408</f>
        <v>2.6836483002480525</v>
      </c>
      <c r="G408" s="8">
        <f>'Estado de situacion financiera'!V408-'Estado de situacion financiera'!AX408</f>
        <v>-5036825</v>
      </c>
      <c r="H408" s="9">
        <f>'Estado de resultado integral'!U408/'Estado de situacion financiera'!BR408</f>
        <v>0.11203758584622069</v>
      </c>
      <c r="I408" s="9">
        <f>'Estado de resultado integral'!U408/'Estado de situacion financiera'!AL408</f>
        <v>6.051724431687866E-2</v>
      </c>
    </row>
    <row r="409" spans="2:9" x14ac:dyDescent="0.35">
      <c r="B409" s="6">
        <v>890205820</v>
      </c>
      <c r="C409" s="6" t="s">
        <v>1014</v>
      </c>
      <c r="D409" s="7">
        <f>'Estado de situacion financiera'!V409/'Estado de situacion financiera'!AX409</f>
        <v>1.3729875443173285</v>
      </c>
      <c r="E409" s="9">
        <f>'Estado de situacion financiera'!BI408/'Estado de situacion financiera'!AL408</f>
        <v>0.4598487296937766</v>
      </c>
      <c r="F409" s="7">
        <f>'Estado de resultado integral'!U409/'Estado de resultado integral'!W409</f>
        <v>1.3765872527433298</v>
      </c>
      <c r="G409" s="8">
        <f>'Estado de situacion financiera'!V409-'Estado de situacion financiera'!AX409</f>
        <v>4097787</v>
      </c>
      <c r="H409" s="9">
        <f>'Estado de resultado integral'!U409/'Estado de situacion financiera'!BR409</f>
        <v>0.13583117910702092</v>
      </c>
      <c r="I409" s="9">
        <f>'Estado de resultado integral'!U409/'Estado de situacion financiera'!AL409</f>
        <v>5.8415392635267564E-2</v>
      </c>
    </row>
    <row r="410" spans="2:9" x14ac:dyDescent="0.35">
      <c r="B410" s="6">
        <v>890206092</v>
      </c>
      <c r="C410" s="6" t="s">
        <v>1016</v>
      </c>
      <c r="D410" s="7">
        <f>'Estado de situacion financiera'!V410/'Estado de situacion financiera'!AX410</f>
        <v>2.7020322664742724</v>
      </c>
      <c r="E410" s="9">
        <f>'Estado de situacion financiera'!BI409/'Estado de situacion financiera'!AL409</f>
        <v>0.56994120923265867</v>
      </c>
      <c r="F410" s="7">
        <f>'Estado de resultado integral'!U410/'Estado de resultado integral'!W410</f>
        <v>2.161463730569948</v>
      </c>
      <c r="G410" s="8">
        <f>'Estado de situacion financiera'!V410-'Estado de situacion financiera'!AX410</f>
        <v>561463</v>
      </c>
      <c r="H410" s="9">
        <f>'Estado de resultado integral'!U410/'Estado de situacion financiera'!BR410</f>
        <v>0.11666617142477596</v>
      </c>
      <c r="I410" s="9">
        <f>'Estado de resultado integral'!U410/'Estado de situacion financiera'!AL410</f>
        <v>7.3998685128089145E-2</v>
      </c>
    </row>
    <row r="411" spans="2:9" x14ac:dyDescent="0.35">
      <c r="B411" s="6">
        <v>890209174</v>
      </c>
      <c r="C411" s="6" t="s">
        <v>1018</v>
      </c>
      <c r="D411" s="7">
        <f>'Estado de situacion financiera'!V411/'Estado de situacion financiera'!AX411</f>
        <v>3.1781295554634585</v>
      </c>
      <c r="E411" s="9">
        <f>'Estado de situacion financiera'!BI410/'Estado de situacion financiera'!AL410</f>
        <v>0.36572286358259359</v>
      </c>
      <c r="F411" s="7">
        <f>'Estado de resultado integral'!U411/'Estado de resultado integral'!W411</f>
        <v>9.2728949132421779</v>
      </c>
      <c r="G411" s="8">
        <f>'Estado de situacion financiera'!V411-'Estado de situacion financiera'!AX411</f>
        <v>291109912</v>
      </c>
      <c r="H411" s="9">
        <f>'Estado de resultado integral'!U411/'Estado de situacion financiera'!BR411</f>
        <v>0.23953106407578953</v>
      </c>
      <c r="I411" s="9">
        <f>'Estado de resultado integral'!U411/'Estado de situacion financiera'!AL411</f>
        <v>0.17034174198931498</v>
      </c>
    </row>
    <row r="412" spans="2:9" x14ac:dyDescent="0.35">
      <c r="B412" s="6">
        <v>890210612</v>
      </c>
      <c r="C412" s="6" t="s">
        <v>1020</v>
      </c>
      <c r="D412" s="7">
        <f>'Estado de situacion financiera'!V412/'Estado de situacion financiera'!AX412</f>
        <v>1.7271746041700418</v>
      </c>
      <c r="E412" s="9">
        <f>'Estado de situacion financiera'!BI411/'Estado de situacion financiera'!AL411</f>
        <v>0.2888532322662854</v>
      </c>
      <c r="F412" s="7">
        <f>'Estado de resultado integral'!U412/'Estado de resultado integral'!W412</f>
        <v>1.7759424515756925</v>
      </c>
      <c r="G412" s="8">
        <f>'Estado de situacion financiera'!V412-'Estado de situacion financiera'!AX412</f>
        <v>2087162</v>
      </c>
      <c r="H412" s="9">
        <f>'Estado de resultado integral'!U412/'Estado de situacion financiera'!BR412</f>
        <v>6.2677375462861187E-2</v>
      </c>
      <c r="I412" s="9">
        <f>'Estado de resultado integral'!U412/'Estado de situacion financiera'!AL412</f>
        <v>4.2085701917249765E-2</v>
      </c>
    </row>
    <row r="413" spans="2:9" x14ac:dyDescent="0.35">
      <c r="B413" s="6">
        <v>890211568</v>
      </c>
      <c r="C413" s="6" t="s">
        <v>1022</v>
      </c>
      <c r="D413" s="7">
        <f>'Estado de situacion financiera'!V413/'Estado de situacion financiera'!AX413</f>
        <v>3.1636131991336476</v>
      </c>
      <c r="E413" s="9">
        <f>'Estado de situacion financiera'!BI412/'Estado de situacion financiera'!AL412</f>
        <v>0.32853439368744464</v>
      </c>
      <c r="F413" s="7"/>
      <c r="G413" s="8">
        <f>'Estado de situacion financiera'!V413-'Estado de situacion financiera'!AX413</f>
        <v>339644</v>
      </c>
      <c r="H413" s="9">
        <f>'Estado de resultado integral'!U413/'Estado de situacion financiera'!BR413</f>
        <v>3.9503579730087481E-2</v>
      </c>
      <c r="I413" s="9">
        <f>'Estado de resultado integral'!U413/'Estado de situacion financiera'!AL413</f>
        <v>2.4461818378339429E-2</v>
      </c>
    </row>
    <row r="414" spans="2:9" x14ac:dyDescent="0.35">
      <c r="B414" s="6">
        <v>890270773</v>
      </c>
      <c r="C414" s="6" t="s">
        <v>1024</v>
      </c>
      <c r="D414" s="7">
        <f>'Estado de situacion financiera'!V414/'Estado de situacion financiera'!AX414</f>
        <v>9.8752469481464882</v>
      </c>
      <c r="E414" s="9">
        <f>'Estado de situacion financiera'!BI413/'Estado de situacion financiera'!AL413</f>
        <v>0.38076957720091514</v>
      </c>
      <c r="F414" s="7">
        <f>'Estado de resultado integral'!U414/'Estado de resultado integral'!W414</f>
        <v>12.096546248511315</v>
      </c>
      <c r="G414" s="8">
        <f>'Estado de situacion financiera'!V414-'Estado de situacion financiera'!AX414</f>
        <v>3962354</v>
      </c>
      <c r="H414" s="9">
        <f>'Estado de resultado integral'!U414/'Estado de situacion financiera'!BR414</f>
        <v>0.32445609041962897</v>
      </c>
      <c r="I414" s="9">
        <f>'Estado de resultado integral'!U414/'Estado de situacion financiera'!AL414</f>
        <v>0.17219520238339969</v>
      </c>
    </row>
    <row r="415" spans="2:9" x14ac:dyDescent="0.35">
      <c r="B415" s="6">
        <v>890328123</v>
      </c>
      <c r="C415" s="6" t="s">
        <v>1026</v>
      </c>
      <c r="D415" s="7">
        <f>'Estado de situacion financiera'!V415/'Estado de situacion financiera'!AX415</f>
        <v>3.083603800464882</v>
      </c>
      <c r="E415" s="9">
        <f>'Estado de situacion financiera'!BI414/'Estado de situacion financiera'!AL414</f>
        <v>0.46928041276496191</v>
      </c>
      <c r="F415" s="7"/>
      <c r="G415" s="8">
        <f>'Estado de situacion financiera'!V415-'Estado de situacion financiera'!AX415</f>
        <v>1945190</v>
      </c>
      <c r="H415" s="9">
        <f>'Estado de resultado integral'!U415/'Estado de situacion financiera'!BR415</f>
        <v>0.4104558548094932</v>
      </c>
      <c r="I415" s="9">
        <f>'Estado de resultado integral'!U415/'Estado de situacion financiera'!AL415</f>
        <v>0.3020185412622321</v>
      </c>
    </row>
    <row r="416" spans="2:9" x14ac:dyDescent="0.35">
      <c r="B416" s="6">
        <v>890403493</v>
      </c>
      <c r="C416" s="6" t="s">
        <v>1028</v>
      </c>
      <c r="D416" s="7">
        <f>'Estado de situacion financiera'!V416/'Estado de situacion financiera'!AX416</f>
        <v>2.5185206683306212</v>
      </c>
      <c r="E416" s="9">
        <f>'Estado de situacion financiera'!BI415/'Estado de situacion financiera'!AL415</f>
        <v>0.26418751804037649</v>
      </c>
      <c r="F416" s="7">
        <f>'Estado de resultado integral'!U416/'Estado de resultado integral'!W416</f>
        <v>15.090122813011346</v>
      </c>
      <c r="G416" s="8">
        <f>'Estado de situacion financiera'!V416-'Estado de situacion financiera'!AX416</f>
        <v>2276018</v>
      </c>
      <c r="H416" s="9">
        <f>'Estado de resultado integral'!U416/'Estado de situacion financiera'!BR416</f>
        <v>0.43570701336028961</v>
      </c>
      <c r="I416" s="9">
        <f>'Estado de resultado integral'!U416/'Estado de situacion financiera'!AL416</f>
        <v>0.19473017032482681</v>
      </c>
    </row>
    <row r="417" spans="2:9" x14ac:dyDescent="0.35">
      <c r="B417" s="6">
        <v>890804507</v>
      </c>
      <c r="C417" s="6" t="s">
        <v>1030</v>
      </c>
      <c r="D417" s="7">
        <f>'Estado de situacion financiera'!V417/'Estado de situacion financiera'!AX417</f>
        <v>9.8230828478034145</v>
      </c>
      <c r="E417" s="9">
        <f>'Estado de situacion financiera'!BI416/'Estado de situacion financiera'!AL416</f>
        <v>0.5530708380775986</v>
      </c>
      <c r="F417" s="7">
        <f>'Estado de resultado integral'!U417/'Estado de resultado integral'!W417</f>
        <v>317.86213560070672</v>
      </c>
      <c r="G417" s="8">
        <f>'Estado de situacion financiera'!V417-'Estado de situacion financiera'!AX417</f>
        <v>9576680</v>
      </c>
      <c r="H417" s="9">
        <f>'Estado de resultado integral'!U417/'Estado de situacion financiera'!BR417</f>
        <v>0.40656328012174753</v>
      </c>
      <c r="I417" s="9">
        <f>'Estado de resultado integral'!U417/'Estado de situacion financiera'!AL417</f>
        <v>0.37471243839290541</v>
      </c>
    </row>
    <row r="418" spans="2:9" x14ac:dyDescent="0.35">
      <c r="B418" s="6">
        <v>890900741</v>
      </c>
      <c r="C418" s="6" t="s">
        <v>1032</v>
      </c>
      <c r="D418" s="7">
        <f>'Estado de situacion financiera'!V418/'Estado de situacion financiera'!AX418</f>
        <v>1.3707503423348679</v>
      </c>
      <c r="E418" s="9">
        <f>'Estado de situacion financiera'!BI417/'Estado de situacion financiera'!AL417</f>
        <v>7.834165869407636E-2</v>
      </c>
      <c r="F418" s="7">
        <f>'Estado de resultado integral'!U418/'Estado de resultado integral'!W418</f>
        <v>12.147611133254619</v>
      </c>
      <c r="G418" s="8">
        <f>'Estado de situacion financiera'!V418-'Estado de situacion financiera'!AX418</f>
        <v>1544365</v>
      </c>
      <c r="H418" s="9">
        <f>'Estado de resultado integral'!U418/'Estado de situacion financiera'!BR418</f>
        <v>0.22967612038345708</v>
      </c>
      <c r="I418" s="9">
        <f>'Estado de resultado integral'!U418/'Estado de situacion financiera'!AL418</f>
        <v>0.11133377836149912</v>
      </c>
    </row>
    <row r="419" spans="2:9" x14ac:dyDescent="0.35">
      <c r="B419" s="6">
        <v>890912989</v>
      </c>
      <c r="C419" s="6" t="s">
        <v>1035</v>
      </c>
      <c r="D419" s="7">
        <f>'Estado de situacion financiera'!V419/'Estado de situacion financiera'!AX419</f>
        <v>11.411286192921622</v>
      </c>
      <c r="E419" s="9">
        <f>'Estado de situacion financiera'!BI418/'Estado de situacion financiera'!AL418</f>
        <v>0.51525749313589431</v>
      </c>
      <c r="F419" s="7">
        <f>'Estado de resultado integral'!U419/'Estado de resultado integral'!W419</f>
        <v>6.0071312511283628</v>
      </c>
      <c r="G419" s="8">
        <f>'Estado de situacion financiera'!V419-'Estado de situacion financiera'!AX419</f>
        <v>711601</v>
      </c>
      <c r="H419" s="9">
        <f>'Estado de resultado integral'!U419/'Estado de situacion financiera'!BR419</f>
        <v>4.4388340448239063</v>
      </c>
      <c r="I419" s="9">
        <f>'Estado de resultado integral'!U419/'Estado de situacion financiera'!AL419</f>
        <v>0.16046480224926093</v>
      </c>
    </row>
    <row r="420" spans="2:9" x14ac:dyDescent="0.35">
      <c r="B420" s="6">
        <v>890913255</v>
      </c>
      <c r="C420" s="6" t="s">
        <v>1037</v>
      </c>
      <c r="D420" s="7">
        <f>'Estado de situacion financiera'!V420/'Estado de situacion financiera'!AX420</f>
        <v>1.3688705134974055</v>
      </c>
      <c r="E420" s="9">
        <f>'Estado de situacion financiera'!BI419/'Estado de situacion financiera'!AL419</f>
        <v>0.9638497856354018</v>
      </c>
      <c r="F420" s="7">
        <f>'Estado de resultado integral'!U420/'Estado de resultado integral'!W420</f>
        <v>47.807635743279015</v>
      </c>
      <c r="G420" s="8">
        <f>'Estado de situacion financiera'!V420-'Estado de situacion financiera'!AX420</f>
        <v>5552869</v>
      </c>
      <c r="H420" s="9">
        <f>'Estado de resultado integral'!U420/'Estado de situacion financiera'!BR420</f>
        <v>0.38416222622064139</v>
      </c>
      <c r="I420" s="9">
        <f>'Estado de resultado integral'!U420/'Estado de situacion financiera'!AL420</f>
        <v>0.11392682419081589</v>
      </c>
    </row>
    <row r="421" spans="2:9" x14ac:dyDescent="0.35">
      <c r="B421" s="6">
        <v>890913356</v>
      </c>
      <c r="C421" s="6" t="s">
        <v>1039</v>
      </c>
      <c r="D421" s="7">
        <f>'Estado de situacion financiera'!V421/'Estado de situacion financiera'!AX421</f>
        <v>1.9533661110110916</v>
      </c>
      <c r="E421" s="9">
        <f>'Estado de situacion financiera'!BI420/'Estado de situacion financiera'!AL420</f>
        <v>0.70344084760331782</v>
      </c>
      <c r="F421" s="7"/>
      <c r="G421" s="8">
        <f>'Estado de situacion financiera'!V421-'Estado de situacion financiera'!AX421</f>
        <v>4792376</v>
      </c>
      <c r="H421" s="9">
        <f>'Estado de resultado integral'!U421/'Estado de situacion financiera'!BR421</f>
        <v>0.10746777280285921</v>
      </c>
      <c r="I421" s="9">
        <f>'Estado de resultado integral'!U421/'Estado de situacion financiera'!AL421</f>
        <v>5.2652308508467277E-2</v>
      </c>
    </row>
    <row r="422" spans="2:9" x14ac:dyDescent="0.35">
      <c r="B422" s="6">
        <v>890920510</v>
      </c>
      <c r="C422" s="6" t="s">
        <v>1041</v>
      </c>
      <c r="D422" s="7">
        <f>'Estado de situacion financiera'!V422/'Estado de situacion financiera'!AX422</f>
        <v>1.763216089726878</v>
      </c>
      <c r="E422" s="9">
        <f>'Estado de situacion financiera'!BI421/'Estado de situacion financiera'!AL421</f>
        <v>0.51006420682920817</v>
      </c>
      <c r="F422" s="7"/>
      <c r="G422" s="8">
        <f>'Estado de situacion financiera'!V422-'Estado de situacion financiera'!AX422</f>
        <v>2681633</v>
      </c>
      <c r="H422" s="9">
        <f>'Estado de resultado integral'!U422/'Estado de situacion financiera'!BR422</f>
        <v>0.70669556030227454</v>
      </c>
      <c r="I422" s="9">
        <f>'Estado de resultado integral'!U422/'Estado de situacion financiera'!AL422</f>
        <v>0.30976482378128933</v>
      </c>
    </row>
    <row r="423" spans="2:9" x14ac:dyDescent="0.35">
      <c r="B423" s="6">
        <v>890921363</v>
      </c>
      <c r="C423" s="6" t="s">
        <v>1043</v>
      </c>
      <c r="D423" s="7">
        <f>'Estado de situacion financiera'!V423/'Estado de situacion financiera'!AX423</f>
        <v>4.2764739553520323</v>
      </c>
      <c r="E423" s="9">
        <f>'Estado de situacion financiera'!BI422/'Estado de situacion financiera'!AL422</f>
        <v>0.56167147328788403</v>
      </c>
      <c r="F423" s="7"/>
      <c r="G423" s="8">
        <f>'Estado de situacion financiera'!V423-'Estado de situacion financiera'!AX423</f>
        <v>5724</v>
      </c>
      <c r="H423" s="9">
        <f>'Estado de resultado integral'!U423/'Estado de situacion financiera'!BR423</f>
        <v>0.19152518591272624</v>
      </c>
      <c r="I423" s="9">
        <f>'Estado de resultado integral'!U423/'Estado de situacion financiera'!AL423</f>
        <v>7.9698721317218432E-2</v>
      </c>
    </row>
    <row r="424" spans="2:9" x14ac:dyDescent="0.35">
      <c r="B424" s="6">
        <v>890923233</v>
      </c>
      <c r="C424" s="6" t="s">
        <v>1045</v>
      </c>
      <c r="D424" s="7">
        <f>'Estado de situacion financiera'!V424/'Estado de situacion financiera'!AX424</f>
        <v>4.3641360501718047</v>
      </c>
      <c r="E424" s="9">
        <f>'Estado de situacion financiera'!BI423/'Estado de situacion financiera'!AL423</f>
        <v>0.58387341624335842</v>
      </c>
      <c r="F424" s="7">
        <f>'Estado de resultado integral'!U424/'Estado de resultado integral'!W424</f>
        <v>29.105183388905729</v>
      </c>
      <c r="G424" s="8">
        <f>'Estado de situacion financiera'!V424-'Estado de situacion financiera'!AX424</f>
        <v>560021</v>
      </c>
      <c r="H424" s="9">
        <f>'Estado de resultado integral'!U424/'Estado de situacion financiera'!BR424</f>
        <v>0.10258114142860195</v>
      </c>
      <c r="I424" s="9">
        <f>'Estado de resultado integral'!U424/'Estado de situacion financiera'!AL424</f>
        <v>8.7092104403857451E-2</v>
      </c>
    </row>
    <row r="425" spans="2:9" x14ac:dyDescent="0.35">
      <c r="B425" s="6">
        <v>890924896</v>
      </c>
      <c r="C425" s="6" t="s">
        <v>1047</v>
      </c>
      <c r="D425" s="7">
        <f>'Estado de situacion financiera'!V425/'Estado de situacion financiera'!AX425</f>
        <v>2.9975113119361372</v>
      </c>
      <c r="E425" s="9">
        <f>'Estado de situacion financiera'!BI424/'Estado de situacion financiera'!AL424</f>
        <v>0.15099302668146955</v>
      </c>
      <c r="F425" s="7"/>
      <c r="G425" s="8">
        <f>'Estado de situacion financiera'!V425-'Estado de situacion financiera'!AX425</f>
        <v>4823844</v>
      </c>
      <c r="H425" s="9">
        <f>'Estado de resultado integral'!U425/'Estado de situacion financiera'!BR425</f>
        <v>4.3847967055291783E-3</v>
      </c>
      <c r="I425" s="9">
        <f>'Estado de resultado integral'!U425/'Estado de situacion financiera'!AL425</f>
        <v>1.3371934573011078E-3</v>
      </c>
    </row>
    <row r="426" spans="2:9" x14ac:dyDescent="0.35">
      <c r="B426" s="6">
        <v>890929487</v>
      </c>
      <c r="C426" s="6" t="s">
        <v>1049</v>
      </c>
      <c r="D426" s="7">
        <f>'Estado de situacion financiera'!V426/'Estado de situacion financiera'!AX426</f>
        <v>6.3598976785924339</v>
      </c>
      <c r="E426" s="9">
        <f>'Estado de situacion financiera'!BI425/'Estado de situacion financiera'!AL425</f>
        <v>0.69503866493629629</v>
      </c>
      <c r="F426" s="7">
        <f>'Estado de resultado integral'!U426/'Estado de resultado integral'!W426</f>
        <v>66.026225972891808</v>
      </c>
      <c r="G426" s="8">
        <f>'Estado de situacion financiera'!V426-'Estado de situacion financiera'!AX426</f>
        <v>32898591</v>
      </c>
      <c r="H426" s="9">
        <f>'Estado de resultado integral'!U426/'Estado de situacion financiera'!BR426</f>
        <v>0.22851801605342559</v>
      </c>
      <c r="I426" s="9">
        <f>'Estado de resultado integral'!U426/'Estado de situacion financiera'!AL426</f>
        <v>0.17185880183187646</v>
      </c>
    </row>
    <row r="427" spans="2:9" x14ac:dyDescent="0.35">
      <c r="B427" s="6">
        <v>890933199</v>
      </c>
      <c r="C427" s="6" t="s">
        <v>1051</v>
      </c>
      <c r="D427" s="7">
        <f>'Estado de situacion financiera'!V427/'Estado de situacion financiera'!AX427</f>
        <v>0.73929005563239281</v>
      </c>
      <c r="E427" s="9">
        <f>'Estado de situacion financiera'!BI426/'Estado de situacion financiera'!AL426</f>
        <v>0.24794200124817586</v>
      </c>
      <c r="F427" s="7">
        <f>'Estado de resultado integral'!U427/'Estado de resultado integral'!W427</f>
        <v>-28.299475624107881</v>
      </c>
      <c r="G427" s="8">
        <f>'Estado de situacion financiera'!V427-'Estado de situacion financiera'!AX427</f>
        <v>-2400181</v>
      </c>
      <c r="H427" s="9">
        <f>'Estado de resultado integral'!U427/'Estado de situacion financiera'!BR427</f>
        <v>1.0593511137665084</v>
      </c>
      <c r="I427" s="9">
        <f>'Estado de resultado integral'!U427/'Estado de situacion financiera'!AL427</f>
        <v>-0.88853762777398893</v>
      </c>
    </row>
    <row r="428" spans="2:9" x14ac:dyDescent="0.35">
      <c r="B428" s="6">
        <v>890937165</v>
      </c>
      <c r="C428" s="6" t="s">
        <v>1053</v>
      </c>
      <c r="D428" s="7">
        <f>'Estado de situacion financiera'!V428/'Estado de situacion financiera'!AX428</f>
        <v>3.9387279285966006</v>
      </c>
      <c r="E428" s="9">
        <f>'Estado de situacion financiera'!BI427/'Estado de situacion financiera'!AL427</f>
        <v>1.8387564955822866</v>
      </c>
      <c r="F428" s="7">
        <f>'Estado de resultado integral'!U428/'Estado de resultado integral'!W428</f>
        <v>16.0023820021723</v>
      </c>
      <c r="G428" s="8">
        <f>'Estado de situacion financiera'!V428-'Estado de situacion financiera'!AX428</f>
        <v>27335289</v>
      </c>
      <c r="H428" s="9">
        <f>'Estado de resultado integral'!U428/'Estado de situacion financiera'!BR428</f>
        <v>8.6096891045488344E-2</v>
      </c>
      <c r="I428" s="9">
        <f>'Estado de resultado integral'!U428/'Estado de situacion financiera'!AL428</f>
        <v>6.6941847128210594E-2</v>
      </c>
    </row>
    <row r="429" spans="2:9" x14ac:dyDescent="0.35">
      <c r="B429" s="6">
        <v>890938011</v>
      </c>
      <c r="C429" s="6" t="s">
        <v>1055</v>
      </c>
      <c r="D429" s="7">
        <f>'Estado de situacion financiera'!V429/'Estado de situacion financiera'!AX429</f>
        <v>13.238955143080561</v>
      </c>
      <c r="E429" s="9">
        <f>'Estado de situacion financiera'!BI428/'Estado de situacion financiera'!AL428</f>
        <v>0.22248241120759399</v>
      </c>
      <c r="F429" s="7"/>
      <c r="G429" s="8">
        <f>'Estado de situacion financiera'!V429-'Estado de situacion financiera'!AX429</f>
        <v>3865931</v>
      </c>
      <c r="H429" s="9">
        <f>'Estado de resultado integral'!U429/'Estado de situacion financiera'!BR429</f>
        <v>0.14407037633102796</v>
      </c>
      <c r="I429" s="9">
        <f>'Estado de resultado integral'!U429/'Estado de situacion financiera'!AL429</f>
        <v>0.13490330466704753</v>
      </c>
    </row>
    <row r="430" spans="2:9" x14ac:dyDescent="0.35">
      <c r="B430" s="6">
        <v>891100670</v>
      </c>
      <c r="C430" s="6" t="s">
        <v>1057</v>
      </c>
      <c r="D430" s="7">
        <f>'Estado de situacion financiera'!V430/'Estado de situacion financiera'!AX430</f>
        <v>4.407323688923416</v>
      </c>
      <c r="E430" s="9">
        <f>'Estado de situacion financiera'!BI429/'Estado de situacion financiera'!AL429</f>
        <v>6.3629122776200725E-2</v>
      </c>
      <c r="F430" s="7">
        <f>'Estado de resultado integral'!U430/'Estado de resultado integral'!W430</f>
        <v>7.9311782848561201</v>
      </c>
      <c r="G430" s="8">
        <f>'Estado de situacion financiera'!V430-'Estado de situacion financiera'!AX430</f>
        <v>33601435</v>
      </c>
      <c r="H430" s="9">
        <f>'Estado de resultado integral'!U430/'Estado de situacion financiera'!BR430</f>
        <v>0.33847445649881758</v>
      </c>
      <c r="I430" s="9">
        <f>'Estado de resultado integral'!U430/'Estado de situacion financiera'!AL430</f>
        <v>0.10670064956263531</v>
      </c>
    </row>
    <row r="431" spans="2:9" x14ac:dyDescent="0.35">
      <c r="B431" s="6">
        <v>891100881</v>
      </c>
      <c r="C431" s="6" t="s">
        <v>1059</v>
      </c>
      <c r="D431" s="7">
        <f>'Estado de situacion financiera'!V431/'Estado de situacion financiera'!AX431</f>
        <v>4.0631397527801409</v>
      </c>
      <c r="E431" s="9">
        <f>'Estado de situacion financiera'!BI430/'Estado de situacion financiera'!AL430</f>
        <v>0.68476011257585678</v>
      </c>
      <c r="F431" s="7"/>
      <c r="G431" s="8">
        <f>'Estado de situacion financiera'!V431-'Estado de situacion financiera'!AX431</f>
        <v>61192205</v>
      </c>
      <c r="H431" s="9">
        <f>'Estado de resultado integral'!U431/'Estado de situacion financiera'!BR431</f>
        <v>0.11028017987049583</v>
      </c>
      <c r="I431" s="9">
        <f>'Estado de resultado integral'!U431/'Estado de situacion financiera'!AL431</f>
        <v>8.3264990546770237E-2</v>
      </c>
    </row>
    <row r="432" spans="2:9" x14ac:dyDescent="0.35">
      <c r="B432" s="6">
        <v>891200711</v>
      </c>
      <c r="C432" s="6" t="s">
        <v>1061</v>
      </c>
      <c r="D432" s="7">
        <f>'Estado de situacion financiera'!V432/'Estado de situacion financiera'!AX432</f>
        <v>0.94935762120563505</v>
      </c>
      <c r="E432" s="9">
        <f>'Estado de situacion financiera'!BI431/'Estado de situacion financiera'!AL431</f>
        <v>0.24496867302401998</v>
      </c>
      <c r="F432" s="7">
        <f>'Estado de resultado integral'!U432/'Estado de resultado integral'!W432</f>
        <v>16.45808383233533</v>
      </c>
      <c r="G432" s="8">
        <f>'Estado de situacion financiera'!V432-'Estado de situacion financiera'!AX432</f>
        <v>-20584</v>
      </c>
      <c r="H432" s="9">
        <f>'Estado de resultado integral'!U432/'Estado de situacion financiera'!BR432</f>
        <v>3.3871109859592324E-2</v>
      </c>
      <c r="I432" s="9">
        <f>'Estado de resultado integral'!U432/'Estado de situacion financiera'!AL432</f>
        <v>2.7087157376039422E-2</v>
      </c>
    </row>
    <row r="433" spans="2:9" x14ac:dyDescent="0.35">
      <c r="B433" s="6">
        <v>891856576</v>
      </c>
      <c r="C433" s="6" t="s">
        <v>1063</v>
      </c>
      <c r="D433" s="7">
        <f>'Estado de situacion financiera'!V433/'Estado de situacion financiera'!AX433</f>
        <v>6.6195135087468104</v>
      </c>
      <c r="E433" s="9">
        <f>'Estado de situacion financiera'!BI432/'Estado de situacion financiera'!AL432</f>
        <v>0.20028728056667694</v>
      </c>
      <c r="F433" s="7">
        <f>'Estado de resultado integral'!U433/'Estado de resultado integral'!W433</f>
        <v>3.9843306863301193</v>
      </c>
      <c r="G433" s="8">
        <f>'Estado de situacion financiera'!V433-'Estado de situacion financiera'!AX433</f>
        <v>5926412</v>
      </c>
      <c r="H433" s="9">
        <f>'Estado de resultado integral'!U433/'Estado de situacion financiera'!BR433</f>
        <v>9.4286133929714577E-2</v>
      </c>
      <c r="I433" s="9">
        <f>'Estado de resultado integral'!U433/'Estado de situacion financiera'!AL433</f>
        <v>5.9857437149424701E-2</v>
      </c>
    </row>
    <row r="434" spans="2:9" x14ac:dyDescent="0.35">
      <c r="B434" s="6">
        <v>900001034</v>
      </c>
      <c r="C434" s="6" t="s">
        <v>1065</v>
      </c>
      <c r="D434" s="7">
        <f>'Estado de situacion financiera'!V434/'Estado de situacion financiera'!AX434</f>
        <v>293.31875823451912</v>
      </c>
      <c r="E434" s="9">
        <f>'Estado de situacion financiera'!BI433/'Estado de situacion financiera'!AL433</f>
        <v>0.36515121943545464</v>
      </c>
      <c r="F434" s="7"/>
      <c r="G434" s="8">
        <f>'Estado de situacion financiera'!V434-'Estado de situacion financiera'!AX434</f>
        <v>3549919</v>
      </c>
      <c r="H434" s="9">
        <f>'Estado de resultado integral'!U434/'Estado de situacion financiera'!BR434</f>
        <v>3.4210639735723546E-2</v>
      </c>
      <c r="I434" s="9">
        <f>'Estado de resultado integral'!U434/'Estado de situacion financiera'!AL434</f>
        <v>3.4094006759566017E-2</v>
      </c>
    </row>
    <row r="435" spans="2:9" x14ac:dyDescent="0.35">
      <c r="B435" s="6">
        <v>900007303</v>
      </c>
      <c r="C435" s="6" t="s">
        <v>1067</v>
      </c>
      <c r="D435" s="7">
        <f>'Estado de situacion financiera'!V435/'Estado de situacion financiera'!AX435</f>
        <v>1.2658761989764216</v>
      </c>
      <c r="E435" s="9">
        <f>'Estado de situacion financiera'!BI434/'Estado de situacion financiera'!AL434</f>
        <v>3.409260307860922E-3</v>
      </c>
      <c r="F435" s="7">
        <f>'Estado de resultado integral'!U435/'Estado de resultado integral'!W435</f>
        <v>10.006746846582576</v>
      </c>
      <c r="G435" s="8">
        <f>'Estado de situacion financiera'!V435-'Estado de situacion financiera'!AX435</f>
        <v>141201</v>
      </c>
      <c r="H435" s="9">
        <f>'Estado de resultado integral'!U435/'Estado de situacion financiera'!BR435</f>
        <v>0.23989788885919633</v>
      </c>
      <c r="I435" s="9">
        <f>'Estado de resultado integral'!U435/'Estado de situacion financiera'!AL435</f>
        <v>4.8304465539897597E-2</v>
      </c>
    </row>
    <row r="436" spans="2:9" x14ac:dyDescent="0.35">
      <c r="B436" s="6">
        <v>900008231</v>
      </c>
      <c r="C436" s="6" t="s">
        <v>1069</v>
      </c>
      <c r="D436" s="7">
        <f>'Estado de situacion financiera'!V436/'Estado de situacion financiera'!AX436</f>
        <v>1.7337935362409789</v>
      </c>
      <c r="E436" s="9">
        <f>'Estado de situacion financiera'!BI435/'Estado de situacion financiera'!AL435</f>
        <v>0.798645724772305</v>
      </c>
      <c r="F436" s="7"/>
      <c r="G436" s="8">
        <f>'Estado de situacion financiera'!V436-'Estado de situacion financiera'!AX436</f>
        <v>1461625</v>
      </c>
      <c r="H436" s="9">
        <f>'Estado de resultado integral'!U436/'Estado de situacion financiera'!BR436</f>
        <v>0.2089071069409745</v>
      </c>
      <c r="I436" s="9">
        <f>'Estado de resultado integral'!U436/'Estado de situacion financiera'!AL436</f>
        <v>0.1346622172684018</v>
      </c>
    </row>
    <row r="437" spans="2:9" x14ac:dyDescent="0.35">
      <c r="B437" s="6">
        <v>900012130</v>
      </c>
      <c r="C437" s="6" t="s">
        <v>1071</v>
      </c>
      <c r="D437" s="7">
        <f>'Estado de situacion financiera'!V437/'Estado de situacion financiera'!AX437</f>
        <v>1.602250552908884</v>
      </c>
      <c r="E437" s="9">
        <f>'Estado de situacion financiera'!BI436/'Estado de situacion financiera'!AL436</f>
        <v>0.35539666773304252</v>
      </c>
      <c r="F437" s="7">
        <f>'Estado de resultado integral'!U437/'Estado de resultado integral'!W437</f>
        <v>0.9031409019126162</v>
      </c>
      <c r="G437" s="8">
        <f>'Estado de situacion financiera'!V437-'Estado de situacion financiera'!AX437</f>
        <v>1429900</v>
      </c>
      <c r="H437" s="9">
        <f>'Estado de resultado integral'!U437/'Estado de situacion financiera'!BR437</f>
        <v>3.6148521471393012E-3</v>
      </c>
      <c r="I437" s="9">
        <f>'Estado de resultado integral'!U437/'Estado de situacion financiera'!AL437</f>
        <v>1.2906357816796922E-3</v>
      </c>
    </row>
    <row r="438" spans="2:9" x14ac:dyDescent="0.35">
      <c r="B438" s="6">
        <v>900014767</v>
      </c>
      <c r="C438" s="6" t="s">
        <v>1073</v>
      </c>
      <c r="D438" s="7">
        <f>'Estado de situacion financiera'!V438/'Estado de situacion financiera'!AX438</f>
        <v>3.2576657390734982</v>
      </c>
      <c r="E438" s="9">
        <f>'Estado de situacion financiera'!BI437/'Estado de situacion financiera'!AL437</f>
        <v>0.64296305100581574</v>
      </c>
      <c r="F438" s="7">
        <f>'Estado de resultado integral'!U438/'Estado de resultado integral'!W438</f>
        <v>0.72661567027859697</v>
      </c>
      <c r="G438" s="8">
        <f>'Estado de situacion financiera'!V438-'Estado de situacion financiera'!AX438</f>
        <v>14481684</v>
      </c>
      <c r="H438" s="9">
        <f>'Estado de resultado integral'!U438/'Estado de situacion financiera'!BR438</f>
        <v>3.2290502886801721E-2</v>
      </c>
      <c r="I438" s="9">
        <f>'Estado de resultado integral'!U438/'Estado de situacion financiera'!AL438</f>
        <v>1.6350195191615596E-2</v>
      </c>
    </row>
    <row r="439" spans="2:9" x14ac:dyDescent="0.35">
      <c r="B439" s="6">
        <v>900014867</v>
      </c>
      <c r="C439" s="6" t="s">
        <v>1074</v>
      </c>
      <c r="D439" s="7">
        <f>'Estado de situacion financiera'!V439/'Estado de situacion financiera'!AX439</f>
        <v>2.7509388091675775</v>
      </c>
      <c r="E439" s="9">
        <f>'Estado de situacion financiera'!BI438/'Estado de situacion financiera'!AL438</f>
        <v>0.49365312615498153</v>
      </c>
      <c r="F439" s="7">
        <f>'Estado de resultado integral'!U439/'Estado de resultado integral'!W439</f>
        <v>8.2538139190928757</v>
      </c>
      <c r="G439" s="8">
        <f>'Estado de situacion financiera'!V439-'Estado de situacion financiera'!AX439</f>
        <v>7631374</v>
      </c>
      <c r="H439" s="9">
        <f>'Estado de resultado integral'!U439/'Estado de situacion financiera'!BR439</f>
        <v>6.6328153286254007E-2</v>
      </c>
      <c r="I439" s="9">
        <f>'Estado de resultado integral'!U439/'Estado de situacion financiera'!AL439</f>
        <v>5.0257573783264897E-2</v>
      </c>
    </row>
    <row r="440" spans="2:9" x14ac:dyDescent="0.35">
      <c r="B440" s="6">
        <v>900015842</v>
      </c>
      <c r="C440" s="6" t="s">
        <v>1076</v>
      </c>
      <c r="D440" s="7">
        <f>'Estado de situacion financiera'!V440/'Estado de situacion financiera'!AX440</f>
        <v>7.4053086689293348</v>
      </c>
      <c r="E440" s="9">
        <f>'Estado de situacion financiera'!BI439/'Estado de situacion financiera'!AL439</f>
        <v>0.24228896338532024</v>
      </c>
      <c r="F440" s="7"/>
      <c r="G440" s="8">
        <f>'Estado de situacion financiera'!V440-'Estado de situacion financiera'!AX440</f>
        <v>4840780</v>
      </c>
      <c r="H440" s="9">
        <f>'Estado de resultado integral'!U440/'Estado de situacion financiera'!BR440</f>
        <v>2.8828172618047942E-2</v>
      </c>
      <c r="I440" s="9">
        <f>'Estado de resultado integral'!U440/'Estado de situacion financiera'!AL440</f>
        <v>2.6607528761977482E-3</v>
      </c>
    </row>
    <row r="441" spans="2:9" x14ac:dyDescent="0.35">
      <c r="B441" s="6">
        <v>900019950</v>
      </c>
      <c r="C441" s="6" t="s">
        <v>1078</v>
      </c>
      <c r="D441" s="7">
        <f>'Estado de situacion financiera'!V441/'Estado de situacion financiera'!AX441</f>
        <v>299.84341637010675</v>
      </c>
      <c r="E441" s="9">
        <f>'Estado de situacion financiera'!BI440/'Estado de situacion financiera'!AL440</f>
        <v>0.90770303371459704</v>
      </c>
      <c r="F441" s="7"/>
      <c r="G441" s="8">
        <f>'Estado de situacion financiera'!V441-'Estado de situacion financiera'!AX441</f>
        <v>839750</v>
      </c>
      <c r="H441" s="9">
        <f>'Estado de resultado integral'!U441/'Estado de situacion financiera'!BR441</f>
        <v>-2.4032521855769568E-3</v>
      </c>
      <c r="I441" s="9">
        <f>'Estado de resultado integral'!U441/'Estado de situacion financiera'!AL441</f>
        <v>-1.8726505913633446E-3</v>
      </c>
    </row>
    <row r="442" spans="2:9" x14ac:dyDescent="0.35">
      <c r="B442" s="6">
        <v>900020712</v>
      </c>
      <c r="C442" s="6" t="s">
        <v>1080</v>
      </c>
      <c r="D442" s="7">
        <f>'Estado de situacion financiera'!V442/'Estado de situacion financiera'!AX442</f>
        <v>21.525790721603364</v>
      </c>
      <c r="E442" s="9">
        <f>'Estado de situacion financiera'!BI441/'Estado de situacion financiera'!AL441</f>
        <v>0.22078481708994224</v>
      </c>
      <c r="F442" s="7"/>
      <c r="G442" s="8">
        <f>'Estado de situacion financiera'!V442-'Estado de situacion financiera'!AX442</f>
        <v>458813</v>
      </c>
      <c r="H442" s="9">
        <f>'Estado de resultado integral'!U442/'Estado de situacion financiera'!BR442</f>
        <v>9.0276855832763139E-2</v>
      </c>
      <c r="I442" s="9">
        <f>'Estado de resultado integral'!U442/'Estado de situacion financiera'!AL442</f>
        <v>8.6968070715666548E-2</v>
      </c>
    </row>
    <row r="443" spans="2:9" x14ac:dyDescent="0.35">
      <c r="B443" s="6">
        <v>900024376</v>
      </c>
      <c r="C443" s="6" t="s">
        <v>1082</v>
      </c>
      <c r="D443" s="7">
        <f>'Estado de situacion financiera'!V443/'Estado de situacion financiera'!AX443</f>
        <v>0.86829377544323139</v>
      </c>
      <c r="E443" s="9">
        <f>'Estado de situacion financiera'!BI442/'Estado de situacion financiera'!AL442</f>
        <v>3.6651532517105852E-2</v>
      </c>
      <c r="F443" s="7">
        <f>'Estado de resultado integral'!U443/'Estado de resultado integral'!W443</f>
        <v>7.9300829307037839</v>
      </c>
      <c r="G443" s="8">
        <f>'Estado de situacion financiera'!V443-'Estado de situacion financiera'!AX443</f>
        <v>-4780959</v>
      </c>
      <c r="H443" s="9">
        <f>'Estado de resultado integral'!U443/'Estado de situacion financiera'!BR443</f>
        <v>0.88362564058961302</v>
      </c>
      <c r="I443" s="9">
        <f>'Estado de resultado integral'!U443/'Estado de situacion financiera'!AL443</f>
        <v>5.8793649960970883E-2</v>
      </c>
    </row>
    <row r="444" spans="2:9" x14ac:dyDescent="0.35">
      <c r="B444" s="6">
        <v>900030373</v>
      </c>
      <c r="C444" s="6" t="s">
        <v>1085</v>
      </c>
      <c r="D444" s="7">
        <f>'Estado de situacion financiera'!V444/'Estado de situacion financiera'!AX444</f>
        <v>1.0947796195801753</v>
      </c>
      <c r="E444" s="9">
        <f>'Estado de situacion financiera'!BI443/'Estado de situacion financiera'!AL443</f>
        <v>0.93346316894817594</v>
      </c>
      <c r="F444" s="7">
        <f>'Estado de resultado integral'!U444/'Estado de resultado integral'!W444</f>
        <v>1.3318276598119505</v>
      </c>
      <c r="G444" s="8">
        <f>'Estado de situacion financiera'!V444-'Estado de situacion financiera'!AX444</f>
        <v>998672</v>
      </c>
      <c r="H444" s="9">
        <f>'Estado de resultado integral'!U444/'Estado de situacion financiera'!BR444</f>
        <v>0.44725991590405789</v>
      </c>
      <c r="I444" s="9">
        <f>'Estado de resultado integral'!U444/'Estado de situacion financiera'!AL444</f>
        <v>7.6993071307098274E-2</v>
      </c>
    </row>
    <row r="445" spans="2:9" x14ac:dyDescent="0.35">
      <c r="B445" s="6">
        <v>900031776</v>
      </c>
      <c r="C445" s="6" t="s">
        <v>1088</v>
      </c>
      <c r="D445" s="7">
        <f>'Estado de situacion financiera'!V445/'Estado de situacion financiera'!AX445</f>
        <v>0.95126274315002768</v>
      </c>
      <c r="E445" s="9">
        <f>'Estado de situacion financiera'!BI444/'Estado de situacion financiera'!AL444</f>
        <v>0.8278560886649764</v>
      </c>
      <c r="F445" s="7">
        <f>'Estado de resultado integral'!U445/'Estado de resultado integral'!W445</f>
        <v>-128.52845528455285</v>
      </c>
      <c r="G445" s="8">
        <f>'Estado de situacion financiera'!V445-'Estado de situacion financiera'!AX445</f>
        <v>-4317</v>
      </c>
      <c r="H445" s="9">
        <f>'Estado de resultado integral'!U445/'Estado de situacion financiera'!BR445</f>
        <v>-0.1048917758252622</v>
      </c>
      <c r="I445" s="9">
        <f>'Estado de resultado integral'!U445/'Estado de situacion financiera'!AL445</f>
        <v>-6.2085554671929152E-2</v>
      </c>
    </row>
    <row r="446" spans="2:9" x14ac:dyDescent="0.35">
      <c r="B446" s="6">
        <v>900032229</v>
      </c>
      <c r="C446" s="6" t="s">
        <v>1090</v>
      </c>
      <c r="D446" s="7">
        <f>'Estado de situacion financiera'!V446/'Estado de situacion financiera'!AX446</f>
        <v>12.350602121234441</v>
      </c>
      <c r="E446" s="9">
        <f>'Estado de situacion financiera'!BI445/'Estado de situacion financiera'!AL445</f>
        <v>0.40809892688482419</v>
      </c>
      <c r="F446" s="7"/>
      <c r="G446" s="8">
        <f>'Estado de situacion financiera'!V446-'Estado de situacion financiera'!AX446</f>
        <v>1232857</v>
      </c>
      <c r="H446" s="9">
        <f>'Estado de resultado integral'!U446/'Estado de situacion financiera'!BR446</f>
        <v>1.9980351240848444E-3</v>
      </c>
      <c r="I446" s="9">
        <f>'Estado de resultado integral'!U446/'Estado de situacion financiera'!AL446</f>
        <v>1.8436163627178221E-3</v>
      </c>
    </row>
    <row r="447" spans="2:9" x14ac:dyDescent="0.35">
      <c r="B447" s="6">
        <v>900032901</v>
      </c>
      <c r="C447" s="6" t="s">
        <v>1092</v>
      </c>
      <c r="D447" s="7">
        <f>'Estado de situacion financiera'!V447/'Estado de situacion financiera'!AX447</f>
        <v>2.805097556760042</v>
      </c>
      <c r="E447" s="9">
        <f>'Estado de situacion financiera'!BI446/'Estado de situacion financiera'!AL446</f>
        <v>7.7285308704345412E-2</v>
      </c>
      <c r="F447" s="7"/>
      <c r="G447" s="8">
        <f>'Estado de situacion financiera'!V447-'Estado de situacion financiera'!AX447</f>
        <v>3540466</v>
      </c>
      <c r="H447" s="9">
        <f>'Estado de resultado integral'!U447/'Estado de situacion financiera'!BR447</f>
        <v>0.47728735821466745</v>
      </c>
      <c r="I447" s="9">
        <f>'Estado de resultado integral'!U447/'Estado de situacion financiera'!AL447</f>
        <v>0.28113482545830915</v>
      </c>
    </row>
    <row r="448" spans="2:9" x14ac:dyDescent="0.35">
      <c r="B448" s="6">
        <v>900032966</v>
      </c>
      <c r="C448" s="6" t="s">
        <v>1094</v>
      </c>
      <c r="D448" s="7">
        <f>'Estado de situacion financiera'!V448/'Estado de situacion financiera'!AX448</f>
        <v>27.442233400174466</v>
      </c>
      <c r="E448" s="9">
        <f>'Estado de situacion financiera'!BI447/'Estado de situacion financiera'!AL447</f>
        <v>0.41097366058485807</v>
      </c>
      <c r="F448" s="7">
        <f>'Estado de resultado integral'!U448/'Estado de resultado integral'!W448</f>
        <v>18.652331920048457</v>
      </c>
      <c r="G448" s="8">
        <f>'Estado de situacion financiera'!V448-'Estado de situacion financiera'!AX448</f>
        <v>4668059</v>
      </c>
      <c r="H448" s="9">
        <f>'Estado de resultado integral'!U448/'Estado de situacion financiera'!BR448</f>
        <v>1.3460612137673716E-2</v>
      </c>
      <c r="I448" s="9">
        <f>'Estado de resultado integral'!U448/'Estado de situacion financiera'!AL448</f>
        <v>9.5891443226162436E-3</v>
      </c>
    </row>
    <row r="449" spans="2:9" x14ac:dyDescent="0.35">
      <c r="B449" s="6">
        <v>900033171</v>
      </c>
      <c r="C449" s="6" t="s">
        <v>1096</v>
      </c>
      <c r="D449" s="7"/>
      <c r="E449" s="9">
        <f>'Estado de situacion financiera'!BI448/'Estado de situacion financiera'!AL448</f>
        <v>0.28761454348884802</v>
      </c>
      <c r="F449" s="7">
        <f>'Estado de resultado integral'!U449/'Estado de resultado integral'!W449</f>
        <v>-0.67927603079121979</v>
      </c>
      <c r="G449" s="8">
        <f>'Estado de situacion financiera'!V449-'Estado de situacion financiera'!AX449</f>
        <v>238585</v>
      </c>
      <c r="H449" s="9">
        <f>'Estado de resultado integral'!U449/'Estado de situacion financiera'!BR449</f>
        <v>0.73576105598340036</v>
      </c>
      <c r="I449" s="9">
        <f>'Estado de resultado integral'!U449/'Estado de situacion financiera'!AL449</f>
        <v>-13.358199383867385</v>
      </c>
    </row>
    <row r="450" spans="2:9" x14ac:dyDescent="0.35">
      <c r="B450" s="6">
        <v>900033743</v>
      </c>
      <c r="C450" s="6" t="s">
        <v>1098</v>
      </c>
      <c r="D450" s="7">
        <f>'Estado de situacion financiera'!V450/'Estado de situacion financiera'!AX450</f>
        <v>2.3577985478377204</v>
      </c>
      <c r="E450" s="9">
        <f>'Estado de situacion financiera'!BI449/'Estado de situacion financiera'!AL449</f>
        <v>19.155621686191505</v>
      </c>
      <c r="F450" s="7"/>
      <c r="G450" s="8">
        <f>'Estado de situacion financiera'!V450-'Estado de situacion financiera'!AX450</f>
        <v>5924090</v>
      </c>
      <c r="H450" s="9">
        <f>'Estado de resultado integral'!U450/'Estado de situacion financiera'!BR450</f>
        <v>0.18086441986107538</v>
      </c>
      <c r="I450" s="9">
        <f>'Estado de resultado integral'!U450/'Estado de situacion financiera'!AL450</f>
        <v>5.6804767004463616E-2</v>
      </c>
    </row>
    <row r="451" spans="2:9" x14ac:dyDescent="0.35">
      <c r="B451" s="6">
        <v>900034278</v>
      </c>
      <c r="C451" s="6" t="s">
        <v>1100</v>
      </c>
      <c r="D451" s="7">
        <f>'Estado de situacion financiera'!V451/'Estado de situacion financiera'!AX451</f>
        <v>1.2322700405792626</v>
      </c>
      <c r="E451" s="9">
        <f>'Estado de situacion financiera'!BI450/'Estado de situacion financiera'!AL450</f>
        <v>0.68592624769373556</v>
      </c>
      <c r="F451" s="7">
        <f>'Estado de resultado integral'!U451/'Estado de resultado integral'!W451</f>
        <v>5.5458424465312977</v>
      </c>
      <c r="G451" s="8">
        <f>'Estado de situacion financiera'!V451-'Estado de situacion financiera'!AX451</f>
        <v>5656319</v>
      </c>
      <c r="H451" s="9">
        <f>'Estado de resultado integral'!U451/'Estado de situacion financiera'!BR451</f>
        <v>0.78990796158347609</v>
      </c>
      <c r="I451" s="9">
        <f>'Estado de resultado integral'!U451/'Estado de situacion financiera'!AL451</f>
        <v>0.24276996254487915</v>
      </c>
    </row>
    <row r="452" spans="2:9" x14ac:dyDescent="0.35">
      <c r="B452" s="6">
        <v>900035649</v>
      </c>
      <c r="C452" s="6" t="s">
        <v>1102</v>
      </c>
      <c r="D452" s="7">
        <f>'Estado de situacion financiera'!V452/'Estado de situacion financiera'!AX452</f>
        <v>1.5169823644676681</v>
      </c>
      <c r="E452" s="9">
        <f>'Estado de situacion financiera'!BI451/'Estado de situacion financiera'!AL451</f>
        <v>0.69266044355570955</v>
      </c>
      <c r="F452" s="7"/>
      <c r="G452" s="8">
        <f>'Estado de situacion financiera'!V452-'Estado de situacion financiera'!AX452</f>
        <v>1583</v>
      </c>
      <c r="H452" s="9">
        <f>'Estado de resultado integral'!U452/'Estado de situacion financiera'!BR452</f>
        <v>0</v>
      </c>
      <c r="I452" s="9">
        <f>'Estado de resultado integral'!U452/'Estado de situacion financiera'!AL452</f>
        <v>0</v>
      </c>
    </row>
    <row r="453" spans="2:9" x14ac:dyDescent="0.35">
      <c r="B453" s="6">
        <v>900037384</v>
      </c>
      <c r="C453" s="6" t="s">
        <v>1104</v>
      </c>
      <c r="D453" s="7">
        <f>'Estado de situacion financiera'!V453/'Estado de situacion financiera'!AX453</f>
        <v>7.149339159202805</v>
      </c>
      <c r="E453" s="9">
        <f>'Estado de situacion financiera'!BI452/'Estado de situacion financiera'!AL452</f>
        <v>0.3314023950143159</v>
      </c>
      <c r="F453" s="7">
        <f>'Estado de resultado integral'!U453/'Estado de resultado integral'!W453</f>
        <v>3.7933069301961835</v>
      </c>
      <c r="G453" s="8">
        <f>'Estado de situacion financiera'!V453-'Estado de situacion financiera'!AX453</f>
        <v>20156267</v>
      </c>
      <c r="H453" s="9">
        <f>'Estado de resultado integral'!U453/'Estado de situacion financiera'!BR453</f>
        <v>8.2114161107540676E-2</v>
      </c>
      <c r="I453" s="9">
        <f>'Estado de resultado integral'!U453/'Estado de situacion financiera'!AL453</f>
        <v>3.3362625542175908E-2</v>
      </c>
    </row>
    <row r="454" spans="2:9" x14ac:dyDescent="0.35">
      <c r="B454" s="6">
        <v>900040337</v>
      </c>
      <c r="C454" s="6" t="s">
        <v>1106</v>
      </c>
      <c r="D454" s="7">
        <f>'Estado de situacion financiera'!V454/'Estado de situacion financiera'!AX454</f>
        <v>2.659775397163552</v>
      </c>
      <c r="E454" s="9">
        <f>'Estado de situacion financiera'!BI453/'Estado de situacion financiera'!AL453</f>
        <v>0.59370436119437908</v>
      </c>
      <c r="F454" s="7">
        <f>'Estado de resultado integral'!U454/'Estado de resultado integral'!W454</f>
        <v>-39.777370350969093</v>
      </c>
      <c r="G454" s="8">
        <f>'Estado de situacion financiera'!V454-'Estado de situacion financiera'!AX454</f>
        <v>545369</v>
      </c>
      <c r="H454" s="9">
        <f>'Estado de resultado integral'!U454/'Estado de situacion financiera'!BR454</f>
        <v>-9.8884255871069568E-2</v>
      </c>
      <c r="I454" s="9">
        <f>'Estado de resultado integral'!U454/'Estado de situacion financiera'!AL454</f>
        <v>-7.0474789496764431E-2</v>
      </c>
    </row>
    <row r="455" spans="2:9" x14ac:dyDescent="0.35">
      <c r="B455" s="6">
        <v>900040825</v>
      </c>
      <c r="C455" s="6" t="s">
        <v>1108</v>
      </c>
      <c r="D455" s="7">
        <f>'Estado de situacion financiera'!V455/'Estado de situacion financiera'!AX455</f>
        <v>11.035360503398083</v>
      </c>
      <c r="E455" s="9">
        <f>'Estado de situacion financiera'!BI454/'Estado de situacion financiera'!AL454</f>
        <v>0.28730019884405938</v>
      </c>
      <c r="F455" s="7"/>
      <c r="G455" s="8">
        <f>'Estado de situacion financiera'!V455-'Estado de situacion financiera'!AX455</f>
        <v>1374734</v>
      </c>
      <c r="H455" s="9">
        <f>'Estado de resultado integral'!U455/'Estado de situacion financiera'!BR455</f>
        <v>-9.9278506623232857E-2</v>
      </c>
      <c r="I455" s="9">
        <f>'Estado de resultado integral'!U455/'Estado de situacion financiera'!AL455</f>
        <v>-9.2556042108135284E-2</v>
      </c>
    </row>
    <row r="456" spans="2:9" x14ac:dyDescent="0.35">
      <c r="B456" s="6">
        <v>900041598</v>
      </c>
      <c r="C456" s="6" t="s">
        <v>1111</v>
      </c>
      <c r="D456" s="7">
        <f>'Estado de situacion financiera'!V456/'Estado de situacion financiera'!AX456</f>
        <v>1.7143457917187452</v>
      </c>
      <c r="E456" s="9">
        <f>'Estado de situacion financiera'!BI455/'Estado de situacion financiera'!AL455</f>
        <v>6.7713191341703755E-2</v>
      </c>
      <c r="F456" s="7">
        <f>'Estado de resultado integral'!U456/'Estado de resultado integral'!W456</f>
        <v>2.2331706924179096</v>
      </c>
      <c r="G456" s="8">
        <f>'Estado de situacion financiera'!V456-'Estado de situacion financiera'!AX456</f>
        <v>4319619</v>
      </c>
      <c r="H456" s="9">
        <f>'Estado de resultado integral'!U456/'Estado de situacion financiera'!BR456</f>
        <v>0.46020764797467989</v>
      </c>
      <c r="I456" s="9">
        <f>'Estado de resultado integral'!U456/'Estado de situacion financiera'!AL456</f>
        <v>0.18608789430161118</v>
      </c>
    </row>
    <row r="457" spans="2:9" x14ac:dyDescent="0.35">
      <c r="B457" s="6">
        <v>900045747</v>
      </c>
      <c r="C457" s="6" t="s">
        <v>1113</v>
      </c>
      <c r="D457" s="7">
        <f>'Estado de situacion financiera'!V457/'Estado de situacion financiera'!AX457</f>
        <v>2.3461278874833988</v>
      </c>
      <c r="E457" s="9">
        <f>'Estado de situacion financiera'!BI456/'Estado de situacion financiera'!AL456</f>
        <v>0.59564362930394077</v>
      </c>
      <c r="F457" s="7"/>
      <c r="G457" s="8">
        <f>'Estado de situacion financiera'!V457-'Estado de situacion financiera'!AX457</f>
        <v>309145</v>
      </c>
      <c r="H457" s="9">
        <f>'Estado de resultado integral'!U457/'Estado de situacion financiera'!BR457</f>
        <v>-0.21889401662673463</v>
      </c>
      <c r="I457" s="9">
        <f>'Estado de resultado integral'!U457/'Estado de situacion financiera'!AL457</f>
        <v>-0.12590455049944507</v>
      </c>
    </row>
    <row r="458" spans="2:9" x14ac:dyDescent="0.35">
      <c r="B458" s="6">
        <v>900047032</v>
      </c>
      <c r="C458" s="6" t="s">
        <v>1115</v>
      </c>
      <c r="D458" s="7">
        <f>'Estado de situacion financiera'!V458/'Estado de situacion financiera'!AX458</f>
        <v>10.85012059680267</v>
      </c>
      <c r="E458" s="9">
        <f>'Estado de situacion financiera'!BI457/'Estado de situacion financiera'!AL457</f>
        <v>0.42481502034776175</v>
      </c>
      <c r="F458" s="7">
        <f>'Estado de resultado integral'!U458/'Estado de resultado integral'!W458</f>
        <v>8.2280858144648477</v>
      </c>
      <c r="G458" s="8">
        <f>'Estado de situacion financiera'!V458-'Estado de situacion financiera'!AX458</f>
        <v>7314276</v>
      </c>
      <c r="H458" s="9">
        <f>'Estado de resultado integral'!U458/'Estado de situacion financiera'!BR458</f>
        <v>0.10232330125070517</v>
      </c>
      <c r="I458" s="9">
        <f>'Estado de resultado integral'!U458/'Estado de situacion financiera'!AL458</f>
        <v>4.9087148413928791E-2</v>
      </c>
    </row>
    <row r="459" spans="2:9" x14ac:dyDescent="0.35">
      <c r="B459" s="6">
        <v>900047541</v>
      </c>
      <c r="C459" s="6" t="s">
        <v>1117</v>
      </c>
      <c r="D459" s="7">
        <f>'Estado de situacion financiera'!V459/'Estado de situacion financiera'!AX459</f>
        <v>4.5221706904772221</v>
      </c>
      <c r="E459" s="9">
        <f>'Estado de situacion financiera'!BI458/'Estado de situacion financiera'!AL458</f>
        <v>0.5202739961090681</v>
      </c>
      <c r="F459" s="7">
        <f>'Estado de resultado integral'!U459/'Estado de resultado integral'!W459</f>
        <v>11.463944051113797</v>
      </c>
      <c r="G459" s="8">
        <f>'Estado de situacion financiera'!V459-'Estado de situacion financiera'!AX459</f>
        <v>1300160</v>
      </c>
      <c r="H459" s="9">
        <f>'Estado de resultado integral'!U459/'Estado de situacion financiera'!BR459</f>
        <v>0.47902471547226227</v>
      </c>
      <c r="I459" s="9">
        <f>'Estado de resultado integral'!U459/'Estado de situacion financiera'!AL459</f>
        <v>0.36860860560733133</v>
      </c>
    </row>
    <row r="460" spans="2:9" x14ac:dyDescent="0.35">
      <c r="B460" s="6">
        <v>900049238</v>
      </c>
      <c r="C460" s="6" t="s">
        <v>1119</v>
      </c>
      <c r="D460" s="7">
        <f>'Estado de situacion financiera'!V460/'Estado de situacion financiera'!AX460</f>
        <v>1.2333797687773083</v>
      </c>
      <c r="E460" s="9">
        <f>'Estado de situacion financiera'!BI459/'Estado de situacion financiera'!AL459</f>
        <v>0.23050190584858152</v>
      </c>
      <c r="F460" s="7">
        <f>'Estado de resultado integral'!U460/'Estado de resultado integral'!W460</f>
        <v>5.6375564987667302</v>
      </c>
      <c r="G460" s="8">
        <f>'Estado de situacion financiera'!V460-'Estado de situacion financiera'!AX460</f>
        <v>596574</v>
      </c>
      <c r="H460" s="9">
        <f>'Estado de resultado integral'!U460/'Estado de situacion financiera'!BR460</f>
        <v>0.21894847198604614</v>
      </c>
      <c r="I460" s="9">
        <f>'Estado de resultado integral'!U460/'Estado de situacion financiera'!AL460</f>
        <v>9.5695644892403869E-2</v>
      </c>
    </row>
    <row r="461" spans="2:9" x14ac:dyDescent="0.35">
      <c r="B461" s="6">
        <v>900053064</v>
      </c>
      <c r="C461" s="6" t="s">
        <v>1121</v>
      </c>
      <c r="D461" s="7">
        <f>'Estado de situacion financiera'!V461/'Estado de situacion financiera'!AX461</f>
        <v>1.1978872026061658</v>
      </c>
      <c r="E461" s="9">
        <f>'Estado de situacion financiera'!BI460/'Estado de situacion financiera'!AL460</f>
        <v>0.56293074793185738</v>
      </c>
      <c r="F461" s="7">
        <f>'Estado de resultado integral'!U461/'Estado de resultado integral'!W461</f>
        <v>1.4326151628183712</v>
      </c>
      <c r="G461" s="8">
        <f>'Estado de situacion financiera'!V461-'Estado de situacion financiera'!AX461</f>
        <v>2798916</v>
      </c>
      <c r="H461" s="9">
        <f>'Estado de resultado integral'!U461/'Estado de situacion financiera'!BR461</f>
        <v>0.40355278658301735</v>
      </c>
      <c r="I461" s="9">
        <f>'Estado de resultado integral'!U461/'Estado de situacion financiera'!AL461</f>
        <v>5.9667112299847495E-2</v>
      </c>
    </row>
    <row r="462" spans="2:9" x14ac:dyDescent="0.35">
      <c r="B462" s="6">
        <v>900055521</v>
      </c>
      <c r="C462" s="6" t="s">
        <v>1123</v>
      </c>
      <c r="D462" s="7">
        <f>'Estado de situacion financiera'!V462/'Estado de situacion financiera'!AX462</f>
        <v>10.529487341701905</v>
      </c>
      <c r="E462" s="9">
        <f>'Estado de situacion financiera'!BI461/'Estado de situacion financiera'!AL461</f>
        <v>0.85214545833008881</v>
      </c>
      <c r="F462" s="7"/>
      <c r="G462" s="8">
        <f>'Estado de situacion financiera'!V462-'Estado de situacion financiera'!AX462</f>
        <v>21464932</v>
      </c>
      <c r="H462" s="9">
        <f>'Estado de resultado integral'!U462/'Estado de situacion financiera'!BR462</f>
        <v>0.47619425928484982</v>
      </c>
      <c r="I462" s="9">
        <f>'Estado de resultado integral'!U462/'Estado de situacion financiera'!AL462</f>
        <v>0.29984346502928932</v>
      </c>
    </row>
    <row r="463" spans="2:9" x14ac:dyDescent="0.35">
      <c r="B463" s="6">
        <v>900060622</v>
      </c>
      <c r="C463" s="6" t="s">
        <v>1125</v>
      </c>
      <c r="D463" s="7">
        <f>'Estado de situacion financiera'!V463/'Estado de situacion financiera'!AX463</f>
        <v>2.1978134608814486</v>
      </c>
      <c r="E463" s="9">
        <f>'Estado de situacion financiera'!BI462/'Estado de situacion financiera'!AL462</f>
        <v>0.37033372582106461</v>
      </c>
      <c r="F463" s="7"/>
      <c r="G463" s="8">
        <f>'Estado de situacion financiera'!V463-'Estado de situacion financiera'!AX463</f>
        <v>3506</v>
      </c>
      <c r="H463" s="9">
        <f>'Estado de resultado integral'!U463/'Estado de situacion financiera'!BR463</f>
        <v>2.5911065631661749E-3</v>
      </c>
      <c r="I463" s="9">
        <f>'Estado de resultado integral'!U463/'Estado de situacion financiera'!AL463</f>
        <v>9.0565406276111042E-4</v>
      </c>
    </row>
    <row r="464" spans="2:9" x14ac:dyDescent="0.35">
      <c r="B464" s="6">
        <v>900061445</v>
      </c>
      <c r="C464" s="6" t="s">
        <v>1127</v>
      </c>
      <c r="D464" s="7">
        <f>'Estado de situacion financiera'!V464/'Estado de situacion financiera'!AX464</f>
        <v>3.5248527436188901</v>
      </c>
      <c r="E464" s="9">
        <f>'Estado de situacion financiera'!BI463/'Estado de situacion financiera'!AL463</f>
        <v>0.65047594891101035</v>
      </c>
      <c r="F464" s="7">
        <f>'Estado de resultado integral'!U464/'Estado de resultado integral'!W464</f>
        <v>1.2613813687365318</v>
      </c>
      <c r="G464" s="8">
        <f>'Estado de situacion financiera'!V464-'Estado de situacion financiera'!AX464</f>
        <v>2516599</v>
      </c>
      <c r="H464" s="9">
        <f>'Estado de resultado integral'!U464/'Estado de situacion financiera'!BR464</f>
        <v>3.6992020954935777E-2</v>
      </c>
      <c r="I464" s="9">
        <f>'Estado de resultado integral'!U464/'Estado de situacion financiera'!AL464</f>
        <v>2.6184483357672848E-2</v>
      </c>
    </row>
    <row r="465" spans="2:9" x14ac:dyDescent="0.35">
      <c r="B465" s="6">
        <v>900062688</v>
      </c>
      <c r="C465" s="6" t="s">
        <v>1129</v>
      </c>
      <c r="D465" s="7">
        <f>'Estado de situacion financiera'!V465/'Estado de situacion financiera'!AX465</f>
        <v>7.5761269770979824</v>
      </c>
      <c r="E465" s="9">
        <f>'Estado de situacion financiera'!BI464/'Estado de situacion financiera'!AL464</f>
        <v>0.29215861470312288</v>
      </c>
      <c r="F465" s="7">
        <f>'Estado de resultado integral'!U465/'Estado de resultado integral'!W465</f>
        <v>2.7974943312946179</v>
      </c>
      <c r="G465" s="8">
        <f>'Estado de situacion financiera'!V465-'Estado de situacion financiera'!AX465</f>
        <v>3682881</v>
      </c>
      <c r="H465" s="9">
        <f>'Estado de resultado integral'!U465/'Estado de situacion financiera'!BR465</f>
        <v>0.24684301080886606</v>
      </c>
      <c r="I465" s="9">
        <f>'Estado de resultado integral'!U465/'Estado de situacion financiera'!AL465</f>
        <v>0.15175182416480235</v>
      </c>
    </row>
    <row r="466" spans="2:9" x14ac:dyDescent="0.35">
      <c r="B466" s="6">
        <v>900062828</v>
      </c>
      <c r="C466" s="6" t="s">
        <v>1132</v>
      </c>
      <c r="D466" s="7">
        <f>'Estado de situacion financiera'!V466/'Estado de situacion financiera'!AX466</f>
        <v>329.17316806416335</v>
      </c>
      <c r="E466" s="9">
        <f>'Estado de situacion financiera'!BI465/'Estado de situacion financiera'!AL465</f>
        <v>0.38522940687064511</v>
      </c>
      <c r="F466" s="7">
        <f>'Estado de resultado integral'!U466/'Estado de resultado integral'!W466</f>
        <v>-3.3873829383767914E-2</v>
      </c>
      <c r="G466" s="8">
        <f>'Estado de situacion financiera'!V466-'Estado de situacion financiera'!AX466</f>
        <v>1800358</v>
      </c>
      <c r="H466" s="9">
        <f>'Estado de resultado integral'!U466/'Estado de situacion financiera'!BR466</f>
        <v>2.9677063381719541E-2</v>
      </c>
      <c r="I466" s="9">
        <f>'Estado de resultado integral'!U466/'Estado de situacion financiera'!AL466</f>
        <v>-1.3522209005872046E-2</v>
      </c>
    </row>
    <row r="467" spans="2:9" x14ac:dyDescent="0.35">
      <c r="B467" s="6">
        <v>900063357</v>
      </c>
      <c r="C467" s="6" t="s">
        <v>1134</v>
      </c>
      <c r="D467" s="7">
        <f>'Estado de situacion financiera'!V467/'Estado de situacion financiera'!AX467</f>
        <v>2.4711387024750002</v>
      </c>
      <c r="E467" s="9">
        <f>'Estado de situacion financiera'!BI466/'Estado de situacion financiera'!AL466</f>
        <v>1.4556451166324444</v>
      </c>
      <c r="F467" s="7">
        <f>'Estado de resultado integral'!U467/'Estado de resultado integral'!W467</f>
        <v>2057.4578313253014</v>
      </c>
      <c r="G467" s="8">
        <f>'Estado de situacion financiera'!V467-'Estado de situacion financiera'!AX467</f>
        <v>930354</v>
      </c>
      <c r="H467" s="9">
        <f>'Estado de resultado integral'!U467/'Estado de situacion financiera'!BR467</f>
        <v>0.22548167826849339</v>
      </c>
      <c r="I467" s="9">
        <f>'Estado de resultado integral'!U467/'Estado de situacion financiera'!AL467</f>
        <v>8.2486780639523846E-2</v>
      </c>
    </row>
    <row r="468" spans="2:9" x14ac:dyDescent="0.35">
      <c r="B468" s="6">
        <v>900064086</v>
      </c>
      <c r="C468" s="6" t="s">
        <v>1136</v>
      </c>
      <c r="D468" s="7">
        <f>'Estado de situacion financiera'!V468/'Estado de situacion financiera'!AX468</f>
        <v>2.5422521764790353</v>
      </c>
      <c r="E468" s="9">
        <f>'Estado de situacion financiera'!BI467/'Estado de situacion financiera'!AL467</f>
        <v>0.63417524087565857</v>
      </c>
      <c r="F468" s="7">
        <f>'Estado de resultado integral'!U468/'Estado de resultado integral'!W468</f>
        <v>15.245694353608023</v>
      </c>
      <c r="G468" s="8">
        <f>'Estado de situacion financiera'!V468-'Estado de situacion financiera'!AX468</f>
        <v>977336</v>
      </c>
      <c r="H468" s="9">
        <f>'Estado de resultado integral'!U468/'Estado de situacion financiera'!BR468</f>
        <v>0.20028324676979828</v>
      </c>
      <c r="I468" s="9">
        <f>'Estado de resultado integral'!U468/'Estado de situacion financiera'!AL468</f>
        <v>0.13777200105005544</v>
      </c>
    </row>
    <row r="469" spans="2:9" x14ac:dyDescent="0.35">
      <c r="B469" s="6">
        <v>900071510</v>
      </c>
      <c r="C469" s="6" t="s">
        <v>1138</v>
      </c>
      <c r="D469" s="7">
        <f>'Estado de situacion financiera'!V469/'Estado de situacion financiera'!AX469</f>
        <v>1.8324346371171754</v>
      </c>
      <c r="E469" s="9">
        <f>'Estado de situacion financiera'!BI468/'Estado de situacion financiera'!AL468</f>
        <v>0.31211420190123074</v>
      </c>
      <c r="F469" s="7"/>
      <c r="G469" s="8">
        <f>'Estado de situacion financiera'!V469-'Estado de situacion financiera'!AX469</f>
        <v>1018433</v>
      </c>
      <c r="H469" s="9">
        <f>'Estado de resultado integral'!U469/'Estado de situacion financiera'!BR469</f>
        <v>0.2981621695642499</v>
      </c>
      <c r="I469" s="9">
        <f>'Estado de resultado integral'!U469/'Estado de situacion financiera'!AL469</f>
        <v>0.10843911031130472</v>
      </c>
    </row>
    <row r="470" spans="2:9" x14ac:dyDescent="0.35">
      <c r="B470" s="6">
        <v>900071720</v>
      </c>
      <c r="C470" s="6" t="s">
        <v>1140</v>
      </c>
      <c r="D470" s="7">
        <f>'Estado de situacion financiera'!V470/'Estado de situacion financiera'!AX470</f>
        <v>1.2749290545020555</v>
      </c>
      <c r="E470" s="9">
        <f>'Estado de situacion financiera'!BI469/'Estado de situacion financiera'!AL469</f>
        <v>0.63630828662877181</v>
      </c>
      <c r="F470" s="7"/>
      <c r="G470" s="8">
        <f>'Estado de situacion financiera'!V470-'Estado de situacion financiera'!AX470</f>
        <v>51831</v>
      </c>
      <c r="H470" s="9">
        <f>'Estado de resultado integral'!U470/'Estado de situacion financiera'!BR470</f>
        <v>0.10170422605366711</v>
      </c>
      <c r="I470" s="9">
        <f>'Estado de resultado integral'!U470/'Estado de situacion financiera'!AL470</f>
        <v>8.0189409665727851E-2</v>
      </c>
    </row>
    <row r="471" spans="2:9" x14ac:dyDescent="0.35">
      <c r="B471" s="6">
        <v>900076063</v>
      </c>
      <c r="C471" s="6" t="s">
        <v>1143</v>
      </c>
      <c r="D471" s="7">
        <f>'Estado de situacion financiera'!V471/'Estado de situacion financiera'!AX471</f>
        <v>301.83926754832146</v>
      </c>
      <c r="E471" s="9">
        <f>'Estado de situacion financiera'!BI470/'Estado de situacion financiera'!AL470</f>
        <v>0.21154299307667276</v>
      </c>
      <c r="F471" s="7"/>
      <c r="G471" s="8">
        <f>'Estado de situacion financiera'!V471-'Estado de situacion financiera'!AX471</f>
        <v>295725</v>
      </c>
      <c r="H471" s="9">
        <f>'Estado de resultado integral'!U471/'Estado de situacion financiera'!BR471</f>
        <v>7.5708498288161088E-3</v>
      </c>
      <c r="I471" s="9">
        <f>'Estado de resultado integral'!U471/'Estado de situacion financiera'!AL471</f>
        <v>7.5571391198935882E-3</v>
      </c>
    </row>
    <row r="472" spans="2:9" x14ac:dyDescent="0.35">
      <c r="B472" s="6">
        <v>900076978</v>
      </c>
      <c r="C472" s="6" t="s">
        <v>1145</v>
      </c>
      <c r="D472" s="7">
        <f>'Estado de situacion financiera'!V472/'Estado de situacion financiera'!AX472</f>
        <v>0.9245142002989537</v>
      </c>
      <c r="E472" s="9">
        <f>'Estado de situacion financiera'!BI471/'Estado de situacion financiera'!AL471</f>
        <v>1.8109867759276931E-3</v>
      </c>
      <c r="F472" s="7"/>
      <c r="G472" s="8">
        <f>'Estado de situacion financiera'!V472-'Estado de situacion financiera'!AX472</f>
        <v>-303000</v>
      </c>
      <c r="H472" s="9">
        <f>'Estado de resultado integral'!U472/'Estado de situacion financiera'!BR472</f>
        <v>-1.9463087248322148E-2</v>
      </c>
      <c r="I472" s="9">
        <f>'Estado de resultado integral'!U472/'Estado de situacion financiera'!AL472</f>
        <v>-5.2688953488372091E-3</v>
      </c>
    </row>
    <row r="473" spans="2:9" x14ac:dyDescent="0.35">
      <c r="B473" s="6">
        <v>900077562</v>
      </c>
      <c r="C473" s="6" t="s">
        <v>1147</v>
      </c>
      <c r="D473" s="7">
        <f>'Estado de situacion financiera'!V473/'Estado de situacion financiera'!AX473</f>
        <v>1.4621121738649281</v>
      </c>
      <c r="E473" s="9">
        <f>'Estado de situacion financiera'!BI472/'Estado de situacion financiera'!AL472</f>
        <v>0.72928779069767447</v>
      </c>
      <c r="F473" s="7">
        <f>'Estado de resultado integral'!U473/'Estado de resultado integral'!W473</f>
        <v>13.29732486075155</v>
      </c>
      <c r="G473" s="8">
        <f>'Estado de situacion financiera'!V473-'Estado de situacion financiera'!AX473</f>
        <v>476037</v>
      </c>
      <c r="H473" s="9">
        <f>'Estado de resultado integral'!U473/'Estado de situacion financiera'!BR473</f>
        <v>0.68488573183346269</v>
      </c>
      <c r="I473" s="9">
        <f>'Estado de resultado integral'!U473/'Estado de situacion financiera'!AL473</f>
        <v>0.22228050585236858</v>
      </c>
    </row>
    <row r="474" spans="2:9" x14ac:dyDescent="0.35">
      <c r="B474" s="6">
        <v>900078840</v>
      </c>
      <c r="C474" s="6" t="s">
        <v>1149</v>
      </c>
      <c r="D474" s="7">
        <f>'Estado de situacion financiera'!V474/'Estado de situacion financiera'!AX474</f>
        <v>34.744636721047584</v>
      </c>
      <c r="E474" s="9">
        <f>'Estado de situacion financiera'!BI473/'Estado de situacion financiera'!AL473</f>
        <v>0.67544877120258284</v>
      </c>
      <c r="F474" s="7">
        <f>'Estado de resultado integral'!U474/'Estado de resultado integral'!W474</f>
        <v>12.22994090610637</v>
      </c>
      <c r="G474" s="8">
        <f>'Estado de situacion financiera'!V474-'Estado de situacion financiera'!AX474</f>
        <v>1090053</v>
      </c>
      <c r="H474" s="9">
        <f>'Estado de resultado integral'!U474/'Estado de situacion financiera'!BR474</f>
        <v>7.7978720821091294E-2</v>
      </c>
      <c r="I474" s="9">
        <f>'Estado de resultado integral'!U474/'Estado de situacion financiera'!AL474</f>
        <v>5.9562365533631624E-2</v>
      </c>
    </row>
    <row r="475" spans="2:9" x14ac:dyDescent="0.35">
      <c r="B475" s="6">
        <v>900079426</v>
      </c>
      <c r="C475" s="6" t="s">
        <v>1151</v>
      </c>
      <c r="D475" s="7">
        <f>'Estado de situacion financiera'!V475/'Estado de situacion financiera'!AX475</f>
        <v>21.815309702448811</v>
      </c>
      <c r="E475" s="9">
        <f>'Estado de situacion financiera'!BI474/'Estado de situacion financiera'!AL474</f>
        <v>0.23617154902698154</v>
      </c>
      <c r="F475" s="7"/>
      <c r="G475" s="8">
        <f>'Estado de situacion financiera'!V475-'Estado de situacion financiera'!AX475</f>
        <v>2355398</v>
      </c>
      <c r="H475" s="9">
        <f>'Estado de resultado integral'!U475/'Estado de situacion financiera'!BR475</f>
        <v>3.2988743506645546E-2</v>
      </c>
      <c r="I475" s="9">
        <f>'Estado de resultado integral'!U475/'Estado de situacion financiera'!AL475</f>
        <v>2.5661614504254273E-2</v>
      </c>
    </row>
    <row r="476" spans="2:9" x14ac:dyDescent="0.35">
      <c r="B476" s="6">
        <v>900079753</v>
      </c>
      <c r="C476" s="6" t="s">
        <v>1153</v>
      </c>
      <c r="D476" s="7">
        <f>'Estado de situacion financiera'!V476/'Estado de situacion financiera'!AX476</f>
        <v>9.3551177894546989</v>
      </c>
      <c r="E476" s="9">
        <f>'Estado de situacion financiera'!BI475/'Estado de situacion financiera'!AL475</f>
        <v>0.22210997520761075</v>
      </c>
      <c r="F476" s="7">
        <f>'Estado de resultado integral'!U476/'Estado de resultado integral'!W476</f>
        <v>1.5329193173785722</v>
      </c>
      <c r="G476" s="8">
        <f>'Estado de situacion financiera'!V476-'Estado de situacion financiera'!AX476</f>
        <v>14499697</v>
      </c>
      <c r="H476" s="9">
        <f>'Estado de resultado integral'!U476/'Estado de situacion financiera'!BR476</f>
        <v>3.2367410460043449E-3</v>
      </c>
      <c r="I476" s="9">
        <f>'Estado de resultado integral'!U476/'Estado de situacion financiera'!AL476</f>
        <v>1.0597926784281628E-3</v>
      </c>
    </row>
    <row r="477" spans="2:9" x14ac:dyDescent="0.35">
      <c r="B477" s="6">
        <v>900085456</v>
      </c>
      <c r="C477" s="6" t="s">
        <v>1155</v>
      </c>
      <c r="D477" s="7">
        <f>'Estado de situacion financiera'!V477/'Estado de situacion financiera'!AX477</f>
        <v>2.2896750508564998</v>
      </c>
      <c r="E477" s="9">
        <f>'Estado de situacion financiera'!BI476/'Estado de situacion financiera'!AL476</f>
        <v>0.67257415302455426</v>
      </c>
      <c r="F477" s="7">
        <f>'Estado de resultado integral'!U477/'Estado de resultado integral'!W477</f>
        <v>10.064138131340952</v>
      </c>
      <c r="G477" s="8">
        <f>'Estado de situacion financiera'!V477-'Estado de situacion financiera'!AX477</f>
        <v>7435922</v>
      </c>
      <c r="H477" s="9">
        <f>'Estado de resultado integral'!U477/'Estado de situacion financiera'!BR477</f>
        <v>0.77049613777124892</v>
      </c>
      <c r="I477" s="9">
        <f>'Estado de resultado integral'!U477/'Estado de situacion financiera'!AL477</f>
        <v>0.38537973580344781</v>
      </c>
    </row>
    <row r="478" spans="2:9" x14ac:dyDescent="0.35">
      <c r="B478" s="6">
        <v>900086865</v>
      </c>
      <c r="C478" s="6" t="s">
        <v>1157</v>
      </c>
      <c r="D478" s="7">
        <f>'Estado de situacion financiera'!V478/'Estado de situacion financiera'!AX478</f>
        <v>2.7771379073923219</v>
      </c>
      <c r="E478" s="9">
        <f>'Estado de situacion financiera'!BI477/'Estado de situacion financiera'!AL477</f>
        <v>0.49982911411054676</v>
      </c>
      <c r="F478" s="7">
        <f>'Estado de resultado integral'!U478/'Estado de resultado integral'!W478</f>
        <v>32.657891493326183</v>
      </c>
      <c r="G478" s="8">
        <f>'Estado de situacion financiera'!V478-'Estado de situacion financiera'!AX478</f>
        <v>8955380</v>
      </c>
      <c r="H478" s="9">
        <f>'Estado de resultado integral'!U478/'Estado de situacion financiera'!BR478</f>
        <v>0.40690584689376008</v>
      </c>
      <c r="I478" s="9">
        <f>'Estado de resultado integral'!U478/'Estado de situacion financiera'!AL478</f>
        <v>0.2796184891654474</v>
      </c>
    </row>
    <row r="479" spans="2:9" x14ac:dyDescent="0.35">
      <c r="B479" s="6">
        <v>900087192</v>
      </c>
      <c r="C479" s="6" t="s">
        <v>1159</v>
      </c>
      <c r="D479" s="7">
        <f>'Estado de situacion financiera'!V479/'Estado de situacion financiera'!AX479</f>
        <v>21.004130473900311</v>
      </c>
      <c r="E479" s="9">
        <f>'Estado de situacion financiera'!BI478/'Estado de situacion financiera'!AL478</f>
        <v>0.31281771618667947</v>
      </c>
      <c r="F479" s="7">
        <f>'Estado de resultado integral'!U479/'Estado de resultado integral'!W479</f>
        <v>7.6290028218565613</v>
      </c>
      <c r="G479" s="8">
        <f>'Estado de situacion financiera'!V479-'Estado de situacion financiera'!AX479</f>
        <v>4891490</v>
      </c>
      <c r="H479" s="9">
        <f>'Estado de resultado integral'!U479/'Estado de situacion financiera'!BR479</f>
        <v>0.23804201708730865</v>
      </c>
      <c r="I479" s="9">
        <f>'Estado de resultado integral'!U479/'Estado de situacion financiera'!AL479</f>
        <v>0.17909634431906815</v>
      </c>
    </row>
    <row r="480" spans="2:9" x14ac:dyDescent="0.35">
      <c r="B480" s="6">
        <v>900088145</v>
      </c>
      <c r="C480" s="6" t="s">
        <v>1161</v>
      </c>
      <c r="D480" s="7">
        <f>'Estado de situacion financiera'!V480/'Estado de situacion financiera'!AX480</f>
        <v>33.576991048445961</v>
      </c>
      <c r="E480" s="9">
        <f>'Estado de situacion financiera'!BI479/'Estado de situacion financiera'!AL479</f>
        <v>0.24762717729206818</v>
      </c>
      <c r="F480" s="7">
        <f>'Estado de resultado integral'!U480/'Estado de resultado integral'!W480</f>
        <v>11.504972118959108</v>
      </c>
      <c r="G480" s="8">
        <f>'Estado de situacion financiera'!V480-'Estado de situacion financiera'!AX480</f>
        <v>3391786</v>
      </c>
      <c r="H480" s="9">
        <f>'Estado de resultado integral'!U480/'Estado de situacion financiera'!BR480</f>
        <v>0.15186901938333197</v>
      </c>
      <c r="I480" s="9">
        <f>'Estado de resultado integral'!U480/'Estado de situacion financiera'!AL480</f>
        <v>0.14870340161876597</v>
      </c>
    </row>
    <row r="481" spans="2:9" x14ac:dyDescent="0.35">
      <c r="B481" s="6">
        <v>900089149</v>
      </c>
      <c r="C481" s="6" t="s">
        <v>1163</v>
      </c>
      <c r="D481" s="7">
        <f>'Estado de situacion financiera'!V481/'Estado de situacion financiera'!AX481</f>
        <v>4.2753878814770507</v>
      </c>
      <c r="E481" s="9">
        <f>'Estado de situacion financiera'!BI480/'Estado de situacion financiera'!AL480</f>
        <v>2.0844394580409362E-2</v>
      </c>
      <c r="F481" s="7">
        <f>'Estado de resultado integral'!U481/'Estado de resultado integral'!W481</f>
        <v>2.9248122827891718</v>
      </c>
      <c r="G481" s="8">
        <f>'Estado de situacion financiera'!V481-'Estado de situacion financiera'!AX481</f>
        <v>2672199</v>
      </c>
      <c r="H481" s="9">
        <f>'Estado de resultado integral'!U481/'Estado de situacion financiera'!BR481</f>
        <v>0.10384292176327094</v>
      </c>
      <c r="I481" s="9">
        <f>'Estado de resultado integral'!U481/'Estado de situacion financiera'!AL481</f>
        <v>7.197802170533607E-2</v>
      </c>
    </row>
    <row r="482" spans="2:9" x14ac:dyDescent="0.35">
      <c r="B482" s="6">
        <v>900090780</v>
      </c>
      <c r="C482" s="6" t="s">
        <v>1165</v>
      </c>
      <c r="D482" s="7">
        <f>'Estado de situacion financiera'!V482/'Estado de situacion financiera'!AX482</f>
        <v>2.1521166241148655</v>
      </c>
      <c r="E482" s="9">
        <f>'Estado de situacion financiera'!BI481/'Estado de situacion financiera'!AL481</f>
        <v>0.3068567362788267</v>
      </c>
      <c r="F482" s="7">
        <f>'Estado de resultado integral'!U482/'Estado de resultado integral'!W482</f>
        <v>4.3789988891974447</v>
      </c>
      <c r="G482" s="8">
        <f>'Estado de situacion financiera'!V482-'Estado de situacion financiera'!AX482</f>
        <v>2327150</v>
      </c>
      <c r="H482" s="9">
        <f>'Estado de resultado integral'!U482/'Estado de situacion financiera'!BR482</f>
        <v>0.16299086141470417</v>
      </c>
      <c r="I482" s="9">
        <f>'Estado de resultado integral'!U482/'Estado de situacion financiera'!AL482</f>
        <v>7.6569688260194987E-2</v>
      </c>
    </row>
    <row r="483" spans="2:9" x14ac:dyDescent="0.35">
      <c r="B483" s="6">
        <v>900090840</v>
      </c>
      <c r="C483" s="6" t="s">
        <v>1167</v>
      </c>
      <c r="D483" s="7">
        <f>'Estado de situacion financiera'!V483/'Estado de situacion financiera'!AX483</f>
        <v>2.4846598104653936</v>
      </c>
      <c r="E483" s="9">
        <f>'Estado de situacion financiera'!BI482/'Estado de situacion financiera'!AL482</f>
        <v>0.53022097315397543</v>
      </c>
      <c r="F483" s="7">
        <f>'Estado de resultado integral'!U483/'Estado de resultado integral'!W483</f>
        <v>3.3839280913376228</v>
      </c>
      <c r="G483" s="8">
        <f>'Estado de situacion financiera'!V483-'Estado de situacion financiera'!AX483</f>
        <v>2426721</v>
      </c>
      <c r="H483" s="9">
        <f>'Estado de resultado integral'!U483/'Estado de situacion financiera'!BR483</f>
        <v>0.33922273229541922</v>
      </c>
      <c r="I483" s="9">
        <f>'Estado de resultado integral'!U483/'Estado de situacion financiera'!AL483</f>
        <v>0.17193703335887808</v>
      </c>
    </row>
    <row r="484" spans="2:9" x14ac:dyDescent="0.35">
      <c r="B484" s="6">
        <v>900096609</v>
      </c>
      <c r="C484" s="6" t="s">
        <v>1169</v>
      </c>
      <c r="D484" s="7">
        <f>'Estado de situacion financiera'!V484/'Estado de situacion financiera'!AX484</f>
        <v>5.0112017560967512</v>
      </c>
      <c r="E484" s="9">
        <f>'Estado de situacion financiera'!BI483/'Estado de situacion financiera'!AL483</f>
        <v>0.49314412924089324</v>
      </c>
      <c r="F484" s="7">
        <f>'Estado de resultado integral'!U484/'Estado de resultado integral'!W484</f>
        <v>19.838632020450202</v>
      </c>
      <c r="G484" s="8">
        <f>'Estado de situacion financiera'!V484-'Estado de situacion financiera'!AX484</f>
        <v>1933311</v>
      </c>
      <c r="H484" s="9">
        <f>'Estado de resultado integral'!U484/'Estado de situacion financiera'!BR484</f>
        <v>0.34091664653287596</v>
      </c>
      <c r="I484" s="9">
        <f>'Estado de resultado integral'!U484/'Estado de situacion financiera'!AL484</f>
        <v>0.27170804364688472</v>
      </c>
    </row>
    <row r="485" spans="2:9" x14ac:dyDescent="0.35">
      <c r="B485" s="6">
        <v>900097794</v>
      </c>
      <c r="C485" s="6" t="s">
        <v>1171</v>
      </c>
      <c r="D485" s="7">
        <f>'Estado de situacion financiera'!V485/'Estado de situacion financiera'!AX485</f>
        <v>0.21192550380996047</v>
      </c>
      <c r="E485" s="9">
        <f>'Estado de situacion financiera'!BI484/'Estado de situacion financiera'!AL484</f>
        <v>0.20300740251273464</v>
      </c>
      <c r="F485" s="7">
        <f>'Estado de resultado integral'!U485/'Estado de resultado integral'!W485</f>
        <v>3618.2724299065421</v>
      </c>
      <c r="G485" s="8">
        <f>'Estado de situacion financiera'!V485-'Estado de situacion financiera'!AX485</f>
        <v>-1985203</v>
      </c>
      <c r="H485" s="9">
        <f>'Estado de resultado integral'!U485/'Estado de situacion financiera'!BR485</f>
        <v>0.59489995510843086</v>
      </c>
      <c r="I485" s="9">
        <f>'Estado de resultado integral'!U485/'Estado de situacion financiera'!AL485</f>
        <v>0.49843397385828081</v>
      </c>
    </row>
    <row r="486" spans="2:9" x14ac:dyDescent="0.35">
      <c r="B486" s="6">
        <v>900102268</v>
      </c>
      <c r="C486" s="6" t="s">
        <v>1173</v>
      </c>
      <c r="D486" s="7">
        <f>'Estado de situacion financiera'!V486/'Estado de situacion financiera'!AX486</f>
        <v>4.0790803916860474</v>
      </c>
      <c r="E486" s="9">
        <f>'Estado de situacion financiera'!BI485/'Estado de situacion financiera'!AL485</f>
        <v>0.16215496474960639</v>
      </c>
      <c r="F486" s="7">
        <f>'Estado de resultado integral'!U486/'Estado de resultado integral'!W486</f>
        <v>3.1730726741426145</v>
      </c>
      <c r="G486" s="8">
        <f>'Estado de situacion financiera'!V486-'Estado de situacion financiera'!AX486</f>
        <v>26698158</v>
      </c>
      <c r="H486" s="9">
        <f>'Estado de resultado integral'!U486/'Estado de situacion financiera'!BR486</f>
        <v>0.45972540419280056</v>
      </c>
      <c r="I486" s="9">
        <f>'Estado de resultado integral'!U486/'Estado de situacion financiera'!AL486</f>
        <v>0.15183573145868481</v>
      </c>
    </row>
    <row r="487" spans="2:9" x14ac:dyDescent="0.35">
      <c r="B487" s="6">
        <v>900103655</v>
      </c>
      <c r="C487" s="6" t="s">
        <v>1175</v>
      </c>
      <c r="D487" s="7">
        <f>'Estado de situacion financiera'!V487/'Estado de situacion financiera'!AX487</f>
        <v>1.3835651849227852</v>
      </c>
      <c r="E487" s="9">
        <f>'Estado de situacion financiera'!BI486/'Estado de situacion financiera'!AL486</f>
        <v>0.66972516621028921</v>
      </c>
      <c r="F487" s="7">
        <f>'Estado de resultado integral'!U487/'Estado de resultado integral'!W487</f>
        <v>3.1304670431592401</v>
      </c>
      <c r="G487" s="8">
        <f>'Estado de situacion financiera'!V487-'Estado de situacion financiera'!AX487</f>
        <v>560882</v>
      </c>
      <c r="H487" s="9">
        <f>'Estado de resultado integral'!U487/'Estado de situacion financiera'!BR487</f>
        <v>0.15359535949549885</v>
      </c>
      <c r="I487" s="9">
        <f>'Estado de resultado integral'!U487/'Estado de situacion financiera'!AL487</f>
        <v>3.7114907542621881E-2</v>
      </c>
    </row>
    <row r="488" spans="2:9" x14ac:dyDescent="0.35">
      <c r="B488" s="6">
        <v>900103695</v>
      </c>
      <c r="C488" s="6" t="s">
        <v>1177</v>
      </c>
      <c r="D488" s="7">
        <f>'Estado de situacion financiera'!V488/'Estado de situacion financiera'!AX488</f>
        <v>11.479768653725019</v>
      </c>
      <c r="E488" s="9">
        <f>'Estado de situacion financiera'!BI487/'Estado de situacion financiera'!AL487</f>
        <v>0.75835918699282356</v>
      </c>
      <c r="F488" s="7">
        <f>'Estado de resultado integral'!U488/'Estado de resultado integral'!W488</f>
        <v>2.6083748753738782</v>
      </c>
      <c r="G488" s="8">
        <f>'Estado de situacion financiera'!V488-'Estado de situacion financiera'!AX488</f>
        <v>3660164</v>
      </c>
      <c r="H488" s="9">
        <f>'Estado de resultado integral'!U488/'Estado de situacion financiera'!BR488</f>
        <v>6.8912539448664198E-2</v>
      </c>
      <c r="I488" s="9">
        <f>'Estado de resultado integral'!U488/'Estado de situacion financiera'!AL488</f>
        <v>5.6603898200938953E-2</v>
      </c>
    </row>
    <row r="489" spans="2:9" x14ac:dyDescent="0.35">
      <c r="B489" s="6">
        <v>900103726</v>
      </c>
      <c r="C489" s="6" t="s">
        <v>1179</v>
      </c>
      <c r="D489" s="7">
        <f>'Estado de situacion financiera'!V489/'Estado de situacion financiera'!AX489</f>
        <v>2.3476377957418979</v>
      </c>
      <c r="E489" s="9">
        <f>'Estado de situacion financiera'!BI488/'Estado de situacion financiera'!AL488</f>
        <v>0.17861250428732869</v>
      </c>
      <c r="F489" s="7">
        <f>'Estado de resultado integral'!U489/'Estado de resultado integral'!W489</f>
        <v>74.293401717751451</v>
      </c>
      <c r="G489" s="8">
        <f>'Estado de situacion financiera'!V489-'Estado de situacion financiera'!AX489</f>
        <v>14791442</v>
      </c>
      <c r="H489" s="9">
        <f>'Estado de resultado integral'!U489/'Estado de situacion financiera'!BR489</f>
        <v>0.17456036547033715</v>
      </c>
      <c r="I489" s="9">
        <f>'Estado de resultado integral'!U489/'Estado de situacion financiera'!AL489</f>
        <v>6.2527773081484092E-2</v>
      </c>
    </row>
    <row r="490" spans="2:9" x14ac:dyDescent="0.35">
      <c r="B490" s="6">
        <v>900104225</v>
      </c>
      <c r="C490" s="6" t="s">
        <v>1181</v>
      </c>
      <c r="D490" s="7">
        <f>'Estado de situacion financiera'!V490/'Estado de situacion financiera'!AX490</f>
        <v>11.02607801724683</v>
      </c>
      <c r="E490" s="9">
        <f>'Estado de situacion financiera'!BI489/'Estado de situacion financiera'!AL489</f>
        <v>0.64179856685675096</v>
      </c>
      <c r="F490" s="7">
        <f>'Estado de resultado integral'!U490/'Estado de resultado integral'!W490</f>
        <v>147.12595419847329</v>
      </c>
      <c r="G490" s="8">
        <f>'Estado de situacion financiera'!V490-'Estado de situacion financiera'!AX490</f>
        <v>5549364</v>
      </c>
      <c r="H490" s="9">
        <f>'Estado de resultado integral'!U490/'Estado de situacion financiera'!BR490</f>
        <v>5.0019253396432137E-2</v>
      </c>
      <c r="I490" s="9">
        <f>'Estado de resultado integral'!U490/'Estado de situacion financiera'!AL490</f>
        <v>2.5065000131674644E-2</v>
      </c>
    </row>
    <row r="491" spans="2:9" x14ac:dyDescent="0.35">
      <c r="B491" s="6">
        <v>900104949</v>
      </c>
      <c r="C491" s="6" t="s">
        <v>1183</v>
      </c>
      <c r="D491" s="7">
        <f>'Estado de situacion financiera'!V491/'Estado de situacion financiera'!AX491</f>
        <v>8.8598130841121492</v>
      </c>
      <c r="E491" s="9">
        <f>'Estado de situacion financiera'!BI490/'Estado de situacion financiera'!AL490</f>
        <v>0.4988929576173457</v>
      </c>
      <c r="F491" s="7"/>
      <c r="G491" s="8">
        <f>'Estado de situacion financiera'!V491-'Estado de situacion financiera'!AX491</f>
        <v>490303</v>
      </c>
      <c r="H491" s="9">
        <f>'Estado de resultado integral'!U491/'Estado de situacion financiera'!BR491</f>
        <v>9.6619557501250564E-2</v>
      </c>
      <c r="I491" s="9">
        <f>'Estado de resultado integral'!U491/'Estado de situacion financiera'!AL491</f>
        <v>9.0207534564271039E-2</v>
      </c>
    </row>
    <row r="492" spans="2:9" x14ac:dyDescent="0.35">
      <c r="B492" s="6">
        <v>900105065</v>
      </c>
      <c r="C492" s="6" t="s">
        <v>1185</v>
      </c>
      <c r="D492" s="7">
        <f>'Estado de situacion financiera'!V492/'Estado de situacion financiera'!AX492</f>
        <v>31.883723178039823</v>
      </c>
      <c r="E492" s="9">
        <f>'Estado de situacion financiera'!BI491/'Estado de situacion financiera'!AL491</f>
        <v>6.6363613152508327E-2</v>
      </c>
      <c r="F492" s="7">
        <f>'Estado de resultado integral'!U492/'Estado de resultado integral'!W492</f>
        <v>-28.340844305687526</v>
      </c>
      <c r="G492" s="8">
        <f>'Estado de situacion financiera'!V492-'Estado de situacion financiera'!AX492</f>
        <v>3834276</v>
      </c>
      <c r="H492" s="9">
        <f>'Estado de resultado integral'!U492/'Estado de situacion financiera'!BR492</f>
        <v>-0.86957173632593476</v>
      </c>
      <c r="I492" s="9">
        <f>'Estado de resultado integral'!U492/'Estado de situacion financiera'!AL492</f>
        <v>-5.7219808796380514E-2</v>
      </c>
    </row>
    <row r="493" spans="2:9" x14ac:dyDescent="0.35">
      <c r="B493" s="6">
        <v>900105369</v>
      </c>
      <c r="C493" s="6" t="s">
        <v>1187</v>
      </c>
      <c r="D493" s="7">
        <f>'Estado de situacion financiera'!V493/'Estado de situacion financiera'!AX493</f>
        <v>0.94140627017019596</v>
      </c>
      <c r="E493" s="9">
        <f>'Estado de situacion financiera'!BI492/'Estado de situacion financiera'!AL492</f>
        <v>0.93419771318908962</v>
      </c>
      <c r="F493" s="7">
        <f>'Estado de resultado integral'!U493/'Estado de resultado integral'!W493</f>
        <v>-2.7677694071405177</v>
      </c>
      <c r="G493" s="8">
        <f>'Estado de situacion financiera'!V493-'Estado de situacion financiera'!AX493</f>
        <v>-499291</v>
      </c>
      <c r="H493" s="9">
        <f>'Estado de resultado integral'!U493/'Estado de situacion financiera'!BR493</f>
        <v>0.26631414914292717</v>
      </c>
      <c r="I493" s="9">
        <f>'Estado de resultado integral'!U493/'Estado de situacion financiera'!AL493</f>
        <v>-9.2342202596485453E-3</v>
      </c>
    </row>
    <row r="494" spans="2:9" x14ac:dyDescent="0.35">
      <c r="B494" s="6">
        <v>900109886</v>
      </c>
      <c r="C494" s="6" t="s">
        <v>1189</v>
      </c>
      <c r="D494" s="7">
        <f>'Estado de situacion financiera'!V494/'Estado de situacion financiera'!AX494</f>
        <v>3.7724156990912943</v>
      </c>
      <c r="E494" s="9">
        <f>'Estado de situacion financiera'!BI493/'Estado de situacion financiera'!AL493</f>
        <v>1.0346741631616903</v>
      </c>
      <c r="F494" s="7">
        <f>'Estado de resultado integral'!U494/'Estado de resultado integral'!W494</f>
        <v>1.6836860820191319</v>
      </c>
      <c r="G494" s="8">
        <f>'Estado de situacion financiera'!V494-'Estado de situacion financiera'!AX494</f>
        <v>6450319</v>
      </c>
      <c r="H494" s="9">
        <f>'Estado de resultado integral'!U494/'Estado de situacion financiera'!BR494</f>
        <v>0.13112966865039638</v>
      </c>
      <c r="I494" s="9">
        <f>'Estado de resultado integral'!U494/'Estado de situacion financiera'!AL494</f>
        <v>7.7299007935165073E-2</v>
      </c>
    </row>
    <row r="495" spans="2:9" x14ac:dyDescent="0.35">
      <c r="B495" s="6">
        <v>900110043</v>
      </c>
      <c r="C495" s="6" t="s">
        <v>1191</v>
      </c>
      <c r="D495" s="7">
        <f>'Estado de situacion financiera'!V495/'Estado de situacion financiera'!AX495</f>
        <v>1.560884655621577</v>
      </c>
      <c r="E495" s="9">
        <f>'Estado de situacion financiera'!BI494/'Estado de situacion financiera'!AL494</f>
        <v>0.41051473148116263</v>
      </c>
      <c r="F495" s="7">
        <f>'Estado de resultado integral'!U495/'Estado de resultado integral'!W495</f>
        <v>-3.5848973967290867</v>
      </c>
      <c r="G495" s="8">
        <f>'Estado de situacion financiera'!V495-'Estado de situacion financiera'!AX495</f>
        <v>4101441</v>
      </c>
      <c r="H495" s="9">
        <f>'Estado de resultado integral'!U495/'Estado de situacion financiera'!BR495</f>
        <v>-4.6376132652877912E-2</v>
      </c>
      <c r="I495" s="9">
        <f>'Estado de resultado integral'!U495/'Estado de situacion financiera'!AL495</f>
        <v>-2.3066745115397993E-2</v>
      </c>
    </row>
    <row r="496" spans="2:9" x14ac:dyDescent="0.35">
      <c r="B496" s="6">
        <v>900112407</v>
      </c>
      <c r="C496" s="6" t="s">
        <v>1193</v>
      </c>
      <c r="D496" s="7">
        <f>'Estado de situacion financiera'!V496/'Estado de situacion financiera'!AX496</f>
        <v>48.630832706032571</v>
      </c>
      <c r="E496" s="9">
        <f>'Estado de situacion financiera'!BI495/'Estado de situacion financiera'!AL495</f>
        <v>0.5026160269108475</v>
      </c>
      <c r="F496" s="7">
        <f>'Estado de resultado integral'!U496/'Estado de resultado integral'!W496</f>
        <v>3.4879625601871989</v>
      </c>
      <c r="G496" s="8">
        <f>'Estado de situacion financiera'!V496-'Estado de situacion financiera'!AX496</f>
        <v>4998713</v>
      </c>
      <c r="H496" s="9">
        <f>'Estado de resultado integral'!U496/'Estado de situacion financiera'!BR496</f>
        <v>5.0205230168478519E-2</v>
      </c>
      <c r="I496" s="9">
        <f>'Estado de resultado integral'!U496/'Estado de situacion financiera'!AL496</f>
        <v>4.1080699480652419E-2</v>
      </c>
    </row>
    <row r="497" spans="2:9" x14ac:dyDescent="0.35">
      <c r="B497" s="6">
        <v>900113030</v>
      </c>
      <c r="C497" s="6" t="s">
        <v>1196</v>
      </c>
      <c r="D497" s="7">
        <f>'Estado de situacion financiera'!V497/'Estado de situacion financiera'!AX497</f>
        <v>5.6771744548629508</v>
      </c>
      <c r="E497" s="9">
        <f>'Estado de situacion financiera'!BI496/'Estado de situacion financiera'!AL496</f>
        <v>0.18174462415979448</v>
      </c>
      <c r="F497" s="7"/>
      <c r="G497" s="8">
        <f>'Estado de situacion financiera'!V497-'Estado de situacion financiera'!AX497</f>
        <v>2974407</v>
      </c>
      <c r="H497" s="9">
        <f>'Estado de resultado integral'!U497/'Estado de situacion financiera'!BR497</f>
        <v>6.8985894977016543E-2</v>
      </c>
      <c r="I497" s="9">
        <f>'Estado de resultado integral'!U497/'Estado de situacion financiera'!AL497</f>
        <v>3.5457542466990524E-2</v>
      </c>
    </row>
    <row r="498" spans="2:9" x14ac:dyDescent="0.35">
      <c r="B498" s="6">
        <v>900113047</v>
      </c>
      <c r="C498" s="6" t="s">
        <v>1198</v>
      </c>
      <c r="D498" s="7">
        <f>'Estado de situacion financiera'!V498/'Estado de situacion financiera'!AX498</f>
        <v>3.7885507188253942</v>
      </c>
      <c r="E498" s="9">
        <f>'Estado de situacion financiera'!BI497/'Estado de situacion financiera'!AL497</f>
        <v>0.48601750432021473</v>
      </c>
      <c r="F498" s="7">
        <f>'Estado de resultado integral'!U498/'Estado de resultado integral'!W498</f>
        <v>21.192330998376033</v>
      </c>
      <c r="G498" s="8">
        <f>'Estado de situacion financiera'!V498-'Estado de situacion financiera'!AX498</f>
        <v>1321101</v>
      </c>
      <c r="H498" s="9">
        <f>'Estado de resultado integral'!U498/'Estado de situacion financiera'!BR498</f>
        <v>0.27341509947873849</v>
      </c>
      <c r="I498" s="9">
        <f>'Estado de resultado integral'!U498/'Estado de situacion financiera'!AL498</f>
        <v>0.2027651864244365</v>
      </c>
    </row>
    <row r="499" spans="2:9" x14ac:dyDescent="0.35">
      <c r="B499" s="6">
        <v>900114200</v>
      </c>
      <c r="C499" s="6" t="s">
        <v>1200</v>
      </c>
      <c r="D499" s="7">
        <f>'Estado de situacion financiera'!V499/'Estado de situacion financiera'!AX499</f>
        <v>2.5468834564834704</v>
      </c>
      <c r="E499" s="9">
        <f>'Estado de situacion financiera'!BI498/'Estado de situacion financiera'!AL498</f>
        <v>0.25839799334051011</v>
      </c>
      <c r="F499" s="7">
        <f>'Estado de resultado integral'!U499/'Estado de resultado integral'!W499</f>
        <v>2.3743890434410444</v>
      </c>
      <c r="G499" s="8">
        <f>'Estado de situacion financiera'!V499-'Estado de situacion financiera'!AX499</f>
        <v>271526</v>
      </c>
      <c r="H499" s="9">
        <f>'Estado de resultado integral'!U499/'Estado de situacion financiera'!BR499</f>
        <v>9.9059005867375177E-2</v>
      </c>
      <c r="I499" s="9">
        <f>'Estado de resultado integral'!U499/'Estado de situacion financiera'!AL499</f>
        <v>8.4510766905931248E-2</v>
      </c>
    </row>
    <row r="500" spans="2:9" x14ac:dyDescent="0.35">
      <c r="B500" s="6">
        <v>900115708</v>
      </c>
      <c r="C500" s="6" t="s">
        <v>1202</v>
      </c>
      <c r="D500" s="7">
        <f>'Estado de situacion financiera'!V500/'Estado de situacion financiera'!AX500</f>
        <v>1.5624308965595786</v>
      </c>
      <c r="E500" s="9">
        <f>'Estado de situacion financiera'!BI499/'Estado de situacion financiera'!AL499</f>
        <v>0.14686437476388364</v>
      </c>
      <c r="F500" s="7">
        <f>'Estado de resultado integral'!U500/'Estado de resultado integral'!W500</f>
        <v>9.9635644366139378</v>
      </c>
      <c r="G500" s="8">
        <f>'Estado de situacion financiera'!V500-'Estado de situacion financiera'!AX500</f>
        <v>5767987</v>
      </c>
      <c r="H500" s="9">
        <f>'Estado de resultado integral'!U500/'Estado de situacion financiera'!BR500</f>
        <v>0.21812610855306147</v>
      </c>
      <c r="I500" s="9">
        <f>'Estado de resultado integral'!U500/'Estado de situacion financiera'!AL500</f>
        <v>8.3242488694648148E-2</v>
      </c>
    </row>
    <row r="501" spans="2:9" x14ac:dyDescent="0.35">
      <c r="B501" s="6">
        <v>900116592</v>
      </c>
      <c r="C501" s="6" t="s">
        <v>1204</v>
      </c>
      <c r="D501" s="7">
        <f>'Estado de situacion financiera'!V501/'Estado de situacion financiera'!AX501</f>
        <v>0.62287566873513378</v>
      </c>
      <c r="E501" s="9">
        <f>'Estado de situacion financiera'!BI500/'Estado de situacion financiera'!AL500</f>
        <v>0.6183744841603932</v>
      </c>
      <c r="F501" s="7">
        <f>'Estado de resultado integral'!U501/'Estado de resultado integral'!W501</f>
        <v>-18.370636999723892</v>
      </c>
      <c r="G501" s="8">
        <f>'Estado de situacion financiera'!V501-'Estado de situacion financiera'!AX501</f>
        <v>-3143877</v>
      </c>
      <c r="H501" s="9">
        <f>'Estado de resultado integral'!U501/'Estado de situacion financiera'!BR501</f>
        <v>-7.9819766470993592E-2</v>
      </c>
      <c r="I501" s="9">
        <f>'Estado de resultado integral'!U501/'Estado de situacion financiera'!AL501</f>
        <v>-4.4608331629941537E-2</v>
      </c>
    </row>
    <row r="502" spans="2:9" x14ac:dyDescent="0.35">
      <c r="B502" s="6">
        <v>900116982</v>
      </c>
      <c r="C502" s="6" t="s">
        <v>1206</v>
      </c>
      <c r="D502" s="7">
        <f>'Estado de situacion financiera'!V502/'Estado de situacion financiera'!AX502</f>
        <v>6.0366947694767417</v>
      </c>
      <c r="E502" s="9">
        <f>'Estado de situacion financiera'!BI501/'Estado de situacion financiera'!AL501</f>
        <v>0.44113678099832387</v>
      </c>
      <c r="F502" s="7">
        <f>'Estado de resultado integral'!U502/'Estado de resultado integral'!W502</f>
        <v>-0.20584109512471715</v>
      </c>
      <c r="G502" s="8">
        <f>'Estado de situacion financiera'!V502-'Estado de situacion financiera'!AX502</f>
        <v>7346387</v>
      </c>
      <c r="H502" s="9">
        <f>'Estado de resultado integral'!U502/'Estado de situacion financiera'!BR502</f>
        <v>-1.1112136278387462E-2</v>
      </c>
      <c r="I502" s="9">
        <f>'Estado de resultado integral'!U502/'Estado de situacion financiera'!AL502</f>
        <v>-3.5638105778706894E-3</v>
      </c>
    </row>
    <row r="503" spans="2:9" x14ac:dyDescent="0.35">
      <c r="B503" s="6">
        <v>900119732</v>
      </c>
      <c r="C503" s="6" t="s">
        <v>1208</v>
      </c>
      <c r="D503" s="7">
        <f>'Estado de situacion financiera'!V503/'Estado de situacion financiera'!AX503</f>
        <v>1.5722218774259387</v>
      </c>
      <c r="E503" s="9">
        <f>'Estado de situacion financiera'!BI502/'Estado de situacion financiera'!AL502</f>
        <v>0.67928663862752303</v>
      </c>
      <c r="F503" s="7"/>
      <c r="G503" s="8">
        <f>'Estado de situacion financiera'!V503-'Estado de situacion financiera'!AX503</f>
        <v>562418</v>
      </c>
      <c r="H503" s="9">
        <f>'Estado de resultado integral'!U503/'Estado de situacion financiera'!BR503</f>
        <v>3.4671675323483885E-2</v>
      </c>
      <c r="I503" s="9">
        <f>'Estado de resultado integral'!U503/'Estado de situacion financiera'!AL503</f>
        <v>2.0890440663015913E-2</v>
      </c>
    </row>
    <row r="504" spans="2:9" x14ac:dyDescent="0.35">
      <c r="B504" s="6">
        <v>900120220</v>
      </c>
      <c r="C504" s="6" t="s">
        <v>1210</v>
      </c>
      <c r="D504" s="7">
        <f>'Estado de situacion financiera'!V504/'Estado de situacion financiera'!AX504</f>
        <v>1.5327867633146519</v>
      </c>
      <c r="E504" s="9">
        <f>'Estado de situacion financiera'!BI503/'Estado de situacion financiera'!AL503</f>
        <v>0.39747818736447499</v>
      </c>
      <c r="F504" s="7">
        <f>'Estado de resultado integral'!U504/'Estado de resultado integral'!W504</f>
        <v>2.052105758177448</v>
      </c>
      <c r="G504" s="8">
        <f>'Estado de situacion financiera'!V504-'Estado de situacion financiera'!AX504</f>
        <v>2041519</v>
      </c>
      <c r="H504" s="9">
        <f>'Estado de resultado integral'!U504/'Estado de situacion financiera'!BR504</f>
        <v>0.30293702323639249</v>
      </c>
      <c r="I504" s="9">
        <f>'Estado de resultado integral'!U504/'Estado de situacion financiera'!AL504</f>
        <v>0.10651722742544945</v>
      </c>
    </row>
    <row r="505" spans="2:9" x14ac:dyDescent="0.35">
      <c r="B505" s="6">
        <v>900121088</v>
      </c>
      <c r="C505" s="6" t="s">
        <v>1212</v>
      </c>
      <c r="D505" s="7">
        <f>'Estado de situacion financiera'!V505/'Estado de situacion financiera'!AX505</f>
        <v>26.868247276212255</v>
      </c>
      <c r="E505" s="9">
        <f>'Estado de situacion financiera'!BI504/'Estado de situacion financiera'!AL504</f>
        <v>0.64838491417296895</v>
      </c>
      <c r="F505" s="7">
        <f>'Estado de resultado integral'!U505/'Estado de resultado integral'!W505</f>
        <v>8.6288169976510787</v>
      </c>
      <c r="G505" s="8">
        <f>'Estado de situacion financiera'!V505-'Estado de situacion financiera'!AX505</f>
        <v>24616638</v>
      </c>
      <c r="H505" s="9">
        <f>'Estado de resultado integral'!U505/'Estado de situacion financiera'!BR505</f>
        <v>5.2211110741434273E-2</v>
      </c>
      <c r="I505" s="9">
        <f>'Estado de resultado integral'!U505/'Estado de situacion financiera'!AL505</f>
        <v>1.1305056854360849E-2</v>
      </c>
    </row>
    <row r="506" spans="2:9" x14ac:dyDescent="0.35">
      <c r="B506" s="6">
        <v>900122079</v>
      </c>
      <c r="C506" s="6" t="s">
        <v>1214</v>
      </c>
      <c r="D506" s="7">
        <f>'Estado de situacion financiera'!V506/'Estado de situacion financiera'!AX506</f>
        <v>1.9729414982607048</v>
      </c>
      <c r="E506" s="9">
        <f>'Estado de situacion financiera'!BI505/'Estado de situacion financiera'!AL505</f>
        <v>0.78347411702564573</v>
      </c>
      <c r="F506" s="7"/>
      <c r="G506" s="8">
        <f>'Estado de situacion financiera'!V506-'Estado de situacion financiera'!AX506</f>
        <v>579806</v>
      </c>
      <c r="H506" s="9">
        <f>'Estado de resultado integral'!U506/'Estado de situacion financiera'!BR506</f>
        <v>6.5123992257580685E-2</v>
      </c>
      <c r="I506" s="9">
        <f>'Estado de resultado integral'!U506/'Estado de situacion financiera'!AL506</f>
        <v>3.5195403561925541E-2</v>
      </c>
    </row>
    <row r="507" spans="2:9" x14ac:dyDescent="0.35">
      <c r="B507" s="6">
        <v>900125046</v>
      </c>
      <c r="C507" s="6" t="s">
        <v>1216</v>
      </c>
      <c r="D507" s="7">
        <f>'Estado de situacion financiera'!V507/'Estado de situacion financiera'!AX507</f>
        <v>5.1420403305874281E-2</v>
      </c>
      <c r="E507" s="9">
        <f>'Estado de situacion financiera'!BI506/'Estado de situacion financiera'!AL506</f>
        <v>0.45956317569230926</v>
      </c>
      <c r="F507" s="7"/>
      <c r="G507" s="8">
        <f>'Estado de situacion financiera'!V507-'Estado de situacion financiera'!AX507</f>
        <v>-1125484</v>
      </c>
      <c r="H507" s="9">
        <f>'Estado de resultado integral'!U507/'Estado de situacion financiera'!BR507</f>
        <v>-0.10287851799821984</v>
      </c>
      <c r="I507" s="9">
        <f>'Estado de resultado integral'!U507/'Estado de situacion financiera'!AL507</f>
        <v>-8.7333188065838008E-2</v>
      </c>
    </row>
    <row r="508" spans="2:9" x14ac:dyDescent="0.35">
      <c r="B508" s="6">
        <v>900125929</v>
      </c>
      <c r="C508" s="6" t="s">
        <v>1218</v>
      </c>
      <c r="D508" s="7">
        <f>'Estado de situacion financiera'!V508/'Estado de situacion financiera'!AX508</f>
        <v>0.40145171236838534</v>
      </c>
      <c r="E508" s="9">
        <f>'Estado de situacion financiera'!BI507/'Estado de situacion financiera'!AL507</f>
        <v>0.15110375066494264</v>
      </c>
      <c r="F508" s="7"/>
      <c r="G508" s="8">
        <f>'Estado de situacion financiera'!V508-'Estado de situacion financiera'!AX508</f>
        <v>-1314181</v>
      </c>
      <c r="H508" s="9">
        <f>'Estado de resultado integral'!U508/'Estado de situacion financiera'!BR508</f>
        <v>-3.0639490337270084E-4</v>
      </c>
      <c r="I508" s="9">
        <f>'Estado de resultado integral'!U508/'Estado de situacion financiera'!AL508</f>
        <v>-2.3383881364554495E-4</v>
      </c>
    </row>
    <row r="509" spans="2:9" x14ac:dyDescent="0.35">
      <c r="B509" s="6">
        <v>900126522</v>
      </c>
      <c r="C509" s="6" t="s">
        <v>1219</v>
      </c>
      <c r="D509" s="7">
        <f>'Estado de situacion financiera'!V509/'Estado de situacion financiera'!AX509</f>
        <v>5.7454236566343511</v>
      </c>
      <c r="E509" s="9">
        <f>'Estado de situacion financiera'!BI508/'Estado de situacion financiera'!AL508</f>
        <v>0.23680579842706506</v>
      </c>
      <c r="F509" s="7">
        <f>'Estado de resultado integral'!U509/'Estado de resultado integral'!W509</f>
        <v>28.128845845149552</v>
      </c>
      <c r="G509" s="8">
        <f>'Estado de situacion financiera'!V509-'Estado de situacion financiera'!AX509</f>
        <v>7309955</v>
      </c>
      <c r="H509" s="9">
        <f>'Estado de resultado integral'!U509/'Estado de situacion financiera'!BR509</f>
        <v>9.2244463796811615E-2</v>
      </c>
      <c r="I509" s="9">
        <f>'Estado de resultado integral'!U509/'Estado de situacion financiera'!AL509</f>
        <v>4.7948813250910383E-2</v>
      </c>
    </row>
    <row r="510" spans="2:9" x14ac:dyDescent="0.35">
      <c r="B510" s="6">
        <v>900128780</v>
      </c>
      <c r="C510" s="6" t="s">
        <v>1221</v>
      </c>
      <c r="D510" s="7">
        <f>'Estado de situacion financiera'!V510/'Estado de situacion financiera'!AX510</f>
        <v>2.2982495058982488</v>
      </c>
      <c r="E510" s="9">
        <f>'Estado de situacion financiera'!BI509/'Estado de situacion financiera'!AL509</f>
        <v>0.48019847178549357</v>
      </c>
      <c r="F510" s="7">
        <f>'Estado de resultado integral'!U510/'Estado de resultado integral'!W510</f>
        <v>5.9965493199087696</v>
      </c>
      <c r="G510" s="8">
        <f>'Estado de situacion financiera'!V510-'Estado de situacion financiera'!AX510</f>
        <v>2452109</v>
      </c>
      <c r="H510" s="9">
        <f>'Estado de resultado integral'!U510/'Estado de situacion financiera'!BR510</f>
        <v>0.26314450266739636</v>
      </c>
      <c r="I510" s="9">
        <f>'Estado de resultado integral'!U510/'Estado de situacion financiera'!AL510</f>
        <v>0.17541952036542707</v>
      </c>
    </row>
    <row r="511" spans="2:9" x14ac:dyDescent="0.35">
      <c r="B511" s="6">
        <v>900130297</v>
      </c>
      <c r="C511" s="6" t="s">
        <v>1223</v>
      </c>
      <c r="D511" s="7">
        <f>'Estado de situacion financiera'!V511/'Estado de situacion financiera'!AX511</f>
        <v>5.8022379180452415</v>
      </c>
      <c r="E511" s="9">
        <f>'Estado de situacion financiera'!BI510/'Estado de situacion financiera'!AL510</f>
        <v>0.33337189799799838</v>
      </c>
      <c r="F511" s="7">
        <f>'Estado de resultado integral'!U511/'Estado de resultado integral'!W511</f>
        <v>4.6506029663170541</v>
      </c>
      <c r="G511" s="8">
        <f>'Estado de situacion financiera'!V511-'Estado de situacion financiera'!AX511</f>
        <v>5448744</v>
      </c>
      <c r="H511" s="9">
        <f>'Estado de resultado integral'!U511/'Estado de situacion financiera'!BR511</f>
        <v>0.20222937934609428</v>
      </c>
      <c r="I511" s="9">
        <f>'Estado de resultado integral'!U511/'Estado de situacion financiera'!AL511</f>
        <v>7.0101180882400263E-2</v>
      </c>
    </row>
    <row r="512" spans="2:9" x14ac:dyDescent="0.35">
      <c r="B512" s="6">
        <v>900131238</v>
      </c>
      <c r="C512" s="6" t="s">
        <v>1225</v>
      </c>
      <c r="D512" s="7">
        <f>'Estado de situacion financiera'!V512/'Estado de situacion financiera'!AX512</f>
        <v>2.149663112763224</v>
      </c>
      <c r="E512" s="9">
        <f>'Estado de situacion financiera'!BI511/'Estado de situacion financiera'!AL511</f>
        <v>0.65335807730275686</v>
      </c>
      <c r="F512" s="7">
        <f>'Estado de resultado integral'!U512/'Estado de resultado integral'!W512</f>
        <v>-1.9722180394518898</v>
      </c>
      <c r="G512" s="8">
        <f>'Estado de situacion financiera'!V512-'Estado de situacion financiera'!AX512</f>
        <v>645153</v>
      </c>
      <c r="H512" s="9">
        <f>'Estado de resultado integral'!U512/'Estado de situacion financiera'!BR512</f>
        <v>-3.0367581635699154E-2</v>
      </c>
      <c r="I512" s="9">
        <f>'Estado de resultado integral'!U512/'Estado de situacion financiera'!AL512</f>
        <v>-2.1700312022237954E-2</v>
      </c>
    </row>
    <row r="513" spans="2:9" x14ac:dyDescent="0.35">
      <c r="B513" s="6">
        <v>900132197</v>
      </c>
      <c r="C513" s="6" t="s">
        <v>1227</v>
      </c>
      <c r="D513" s="7">
        <f>'Estado de situacion financiera'!V513/'Estado de situacion financiera'!AX513</f>
        <v>1.2931871807206836</v>
      </c>
      <c r="E513" s="9">
        <f>'Estado de situacion financiera'!BI512/'Estado de situacion financiera'!AL512</f>
        <v>0.285411914502676</v>
      </c>
      <c r="F513" s="7"/>
      <c r="G513" s="8">
        <f>'Estado de situacion financiera'!V513-'Estado de situacion financiera'!AX513</f>
        <v>409552</v>
      </c>
      <c r="H513" s="9">
        <f>'Estado de resultado integral'!U513/'Estado de situacion financiera'!BR513</f>
        <v>0.11756686324000491</v>
      </c>
      <c r="I513" s="9">
        <f>'Estado de resultado integral'!U513/'Estado de situacion financiera'!AL513</f>
        <v>4.4598747673492277E-2</v>
      </c>
    </row>
    <row r="514" spans="2:9" x14ac:dyDescent="0.35">
      <c r="B514" s="6">
        <v>900133288</v>
      </c>
      <c r="C514" s="6" t="s">
        <v>1229</v>
      </c>
      <c r="D514" s="7">
        <f>'Estado de situacion financiera'!V514/'Estado de situacion financiera'!AX514</f>
        <v>12.50076835238716</v>
      </c>
      <c r="E514" s="9">
        <f>'Estado de situacion financiera'!BI513/'Estado de situacion financiera'!AL513</f>
        <v>0.62065205752366714</v>
      </c>
      <c r="F514" s="7">
        <f>'Estado de resultado integral'!U514/'Estado de resultado integral'!W514</f>
        <v>8.6428807306965538</v>
      </c>
      <c r="G514" s="8">
        <f>'Estado de situacion financiera'!V514-'Estado de situacion financiera'!AX514</f>
        <v>18118874</v>
      </c>
      <c r="H514" s="9">
        <f>'Estado de resultado integral'!U514/'Estado de situacion financiera'!BR514</f>
        <v>0.81153844092246574</v>
      </c>
      <c r="I514" s="9">
        <f>'Estado de resultado integral'!U514/'Estado de situacion financiera'!AL514</f>
        <v>0.40611714485704203</v>
      </c>
    </row>
    <row r="515" spans="2:9" x14ac:dyDescent="0.35">
      <c r="B515" s="6">
        <v>900133445</v>
      </c>
      <c r="C515" s="6" t="s">
        <v>1231</v>
      </c>
      <c r="D515" s="7">
        <f>'Estado de situacion financiera'!V515/'Estado de situacion financiera'!AX515</f>
        <v>67.104849326432344</v>
      </c>
      <c r="E515" s="9">
        <f>'Estado de situacion financiera'!BI514/'Estado de situacion financiera'!AL514</f>
        <v>0.49957127798479434</v>
      </c>
      <c r="F515" s="7">
        <f>'Estado de resultado integral'!U515/'Estado de resultado integral'!W515</f>
        <v>16.67449168207024</v>
      </c>
      <c r="G515" s="8">
        <f>'Estado de situacion financiera'!V515-'Estado de situacion financiera'!AX515</f>
        <v>3665580</v>
      </c>
      <c r="H515" s="9">
        <f>'Estado de resultado integral'!U515/'Estado de situacion financiera'!BR515</f>
        <v>3.2676227554540672E-2</v>
      </c>
      <c r="I515" s="9">
        <f>'Estado de resultado integral'!U515/'Estado de situacion financiera'!AL515</f>
        <v>2.177028319781759E-2</v>
      </c>
    </row>
    <row r="516" spans="2:9" x14ac:dyDescent="0.35">
      <c r="B516" s="6">
        <v>900134935</v>
      </c>
      <c r="C516" s="6" t="s">
        <v>1233</v>
      </c>
      <c r="D516" s="7">
        <f>'Estado de situacion financiera'!V516/'Estado de situacion financiera'!AX516</f>
        <v>2.9713082833385958</v>
      </c>
      <c r="E516" s="9">
        <f>'Estado de situacion financiera'!BI515/'Estado de situacion financiera'!AL515</f>
        <v>0.33375775519128426</v>
      </c>
      <c r="F516" s="7"/>
      <c r="G516" s="8">
        <f>'Estado de situacion financiera'!V516-'Estado de situacion financiera'!AX516</f>
        <v>7210819</v>
      </c>
      <c r="H516" s="9">
        <f>'Estado de resultado integral'!U516/'Estado de situacion financiera'!BR516</f>
        <v>-0.70233758117130574</v>
      </c>
      <c r="I516" s="9">
        <f>'Estado de resultado integral'!U516/'Estado de situacion financiera'!AL516</f>
        <v>-9.8094553088087927E-2</v>
      </c>
    </row>
    <row r="517" spans="2:9" x14ac:dyDescent="0.35">
      <c r="B517" s="6">
        <v>900135121</v>
      </c>
      <c r="C517" s="6" t="s">
        <v>1235</v>
      </c>
      <c r="D517" s="7">
        <f>'Estado de situacion financiera'!V517/'Estado de situacion financiera'!AX517</f>
        <v>10.601972017986215</v>
      </c>
      <c r="E517" s="9">
        <f>'Estado de situacion financiera'!BI516/'Estado de situacion financiera'!AL516</f>
        <v>0.86033133393703176</v>
      </c>
      <c r="F517" s="7">
        <f>'Estado de resultado integral'!U517/'Estado de resultado integral'!W517</f>
        <v>56.811561994128461</v>
      </c>
      <c r="G517" s="8">
        <f>'Estado de situacion financiera'!V517-'Estado de situacion financiera'!AX517</f>
        <v>22216774</v>
      </c>
      <c r="H517" s="9">
        <f>'Estado de resultado integral'!U517/'Estado de situacion financiera'!BR517</f>
        <v>0.13213570327172924</v>
      </c>
      <c r="I517" s="9">
        <f>'Estado de resultado integral'!U517/'Estado de situacion financiera'!AL517</f>
        <v>0.10432008613994154</v>
      </c>
    </row>
    <row r="518" spans="2:9" x14ac:dyDescent="0.35">
      <c r="B518" s="6">
        <v>900145050</v>
      </c>
      <c r="C518" s="6" t="s">
        <v>1237</v>
      </c>
      <c r="D518" s="7">
        <f>'Estado de situacion financiera'!V518/'Estado de situacion financiera'!AX518</f>
        <v>4.5966246662012606</v>
      </c>
      <c r="E518" s="9">
        <f>'Estado de situacion financiera'!BI517/'Estado de situacion financiera'!AL517</f>
        <v>0.21050795843260131</v>
      </c>
      <c r="F518" s="7">
        <f>'Estado de resultado integral'!U518/'Estado de resultado integral'!W518</f>
        <v>6.5813082679880459</v>
      </c>
      <c r="G518" s="8">
        <f>'Estado de situacion financiera'!V518-'Estado de situacion financiera'!AX518</f>
        <v>5157103</v>
      </c>
      <c r="H518" s="9">
        <f>'Estado de resultado integral'!U518/'Estado de situacion financiera'!BR518</f>
        <v>0.17554123752427561</v>
      </c>
      <c r="I518" s="9">
        <f>'Estado de resultado integral'!U518/'Estado de situacion financiera'!AL518</f>
        <v>0.12243226556102403</v>
      </c>
    </row>
    <row r="519" spans="2:9" x14ac:dyDescent="0.35">
      <c r="B519" s="6">
        <v>900146598</v>
      </c>
      <c r="C519" s="6" t="s">
        <v>1239</v>
      </c>
      <c r="D519" s="7">
        <f>'Estado de situacion financiera'!V519/'Estado de situacion financiera'!AX519</f>
        <v>1.4430307959587911</v>
      </c>
      <c r="E519" s="9">
        <f>'Estado de situacion financiera'!BI518/'Estado de situacion financiera'!AL518</f>
        <v>0.30254413556761639</v>
      </c>
      <c r="F519" s="7">
        <f>'Estado de resultado integral'!U519/'Estado de resultado integral'!W519</f>
        <v>16.048767156565042</v>
      </c>
      <c r="G519" s="8">
        <f>'Estado de situacion financiera'!V519-'Estado de situacion financiera'!AX519</f>
        <v>480435</v>
      </c>
      <c r="H519" s="9">
        <f>'Estado de resultado integral'!U519/'Estado de situacion financiera'!BR519</f>
        <v>1.2155679395387669</v>
      </c>
      <c r="I519" s="9">
        <f>'Estado de resultado integral'!U519/'Estado de situacion financiera'!AL519</f>
        <v>0.32914971411347149</v>
      </c>
    </row>
    <row r="520" spans="2:9" x14ac:dyDescent="0.35">
      <c r="B520" s="6">
        <v>900148251</v>
      </c>
      <c r="C520" s="6" t="s">
        <v>1241</v>
      </c>
      <c r="D520" s="7">
        <f>'Estado de situacion financiera'!V520/'Estado de situacion financiera'!AX520</f>
        <v>4.3833172120017112</v>
      </c>
      <c r="E520" s="9">
        <f>'Estado de situacion financiera'!BI519/'Estado de situacion financiera'!AL519</f>
        <v>0.72922145821124273</v>
      </c>
      <c r="F520" s="7">
        <f>'Estado de resultado integral'!U520/'Estado de resultado integral'!W520</f>
        <v>1.0443196004993758</v>
      </c>
      <c r="G520" s="8">
        <f>'Estado de situacion financiera'!V520-'Estado de situacion financiera'!AX520</f>
        <v>727535</v>
      </c>
      <c r="H520" s="9">
        <f>'Estado de resultado integral'!U520/'Estado de situacion financiera'!BR520</f>
        <v>2.1972852915023319E-2</v>
      </c>
      <c r="I520" s="9">
        <f>'Estado de resultado integral'!U520/'Estado de situacion financiera'!AL520</f>
        <v>1.4894844789722554E-2</v>
      </c>
    </row>
    <row r="521" spans="2:9" x14ac:dyDescent="0.35">
      <c r="B521" s="6">
        <v>900149238</v>
      </c>
      <c r="C521" s="6" t="s">
        <v>1243</v>
      </c>
      <c r="D521" s="7">
        <f>'Estado de situacion financiera'!V521/'Estado de situacion financiera'!AX521</f>
        <v>15.998568392467087</v>
      </c>
      <c r="E521" s="9">
        <f>'Estado de situacion financiera'!BI520/'Estado de situacion financiera'!AL520</f>
        <v>0.32212513107305141</v>
      </c>
      <c r="F521" s="7">
        <f>'Estado de resultado integral'!U521/'Estado de resultado integral'!W521</f>
        <v>22.433306645316254</v>
      </c>
      <c r="G521" s="8">
        <f>'Estado de situacion financiera'!V521-'Estado de situacion financiera'!AX521</f>
        <v>2032486</v>
      </c>
      <c r="H521" s="9">
        <f>'Estado de resultado integral'!U521/'Estado de situacion financiera'!BR521</f>
        <v>1.7155229132933311E-2</v>
      </c>
      <c r="I521" s="9">
        <f>'Estado de resultado integral'!U521/'Estado de situacion financiera'!AL521</f>
        <v>1.6875203643509879E-2</v>
      </c>
    </row>
    <row r="522" spans="2:9" x14ac:dyDescent="0.35">
      <c r="B522" s="6">
        <v>900152489</v>
      </c>
      <c r="C522" s="6" t="s">
        <v>1245</v>
      </c>
      <c r="D522" s="7">
        <f>'Estado de situacion financiera'!V522/'Estado de situacion financiera'!AX522</f>
        <v>2.9970424792729462</v>
      </c>
      <c r="E522" s="9">
        <f>'Estado de situacion financiera'!BI521/'Estado de situacion financiera'!AL521</f>
        <v>1.6323039887929068E-2</v>
      </c>
      <c r="F522" s="7">
        <f>'Estado de resultado integral'!U522/'Estado de resultado integral'!W522</f>
        <v>33.499687590484463</v>
      </c>
      <c r="G522" s="8">
        <f>'Estado de situacion financiera'!V522-'Estado de situacion financiera'!AX522</f>
        <v>1963604</v>
      </c>
      <c r="H522" s="9">
        <f>'Estado de resultado integral'!U522/'Estado de situacion financiera'!BR522</f>
        <v>0.81071035663693736</v>
      </c>
      <c r="I522" s="9">
        <f>'Estado de resultado integral'!U522/'Estado de situacion financiera'!AL522</f>
        <v>0.5406584119830401</v>
      </c>
    </row>
    <row r="523" spans="2:9" x14ac:dyDescent="0.35">
      <c r="B523" s="6">
        <v>900154080</v>
      </c>
      <c r="C523" s="6" t="s">
        <v>1247</v>
      </c>
      <c r="D523" s="7">
        <f>'Estado de situacion financiera'!V523/'Estado de situacion financiera'!AX523</f>
        <v>3.1305279084970148</v>
      </c>
      <c r="E523" s="9">
        <f>'Estado de situacion financiera'!BI522/'Estado de situacion financiera'!AL522</f>
        <v>0.33310533465262665</v>
      </c>
      <c r="F523" s="7"/>
      <c r="G523" s="8">
        <f>'Estado de situacion financiera'!V523-'Estado de situacion financiera'!AX523</f>
        <v>1968497</v>
      </c>
      <c r="H523" s="9">
        <f>'Estado de resultado integral'!U523/'Estado de situacion financiera'!BR523</f>
        <v>0.18834868880901379</v>
      </c>
      <c r="I523" s="9">
        <f>'Estado de resultado integral'!U523/'Estado de situacion financiera'!AL523</f>
        <v>2.7081465889029249E-2</v>
      </c>
    </row>
    <row r="524" spans="2:9" x14ac:dyDescent="0.35">
      <c r="B524" s="6">
        <v>900155125</v>
      </c>
      <c r="C524" s="6" t="s">
        <v>1249</v>
      </c>
      <c r="D524" s="7">
        <f>'Estado de situacion financiera'!V524/'Estado de situacion financiera'!AX524</f>
        <v>2.0832228686556546</v>
      </c>
      <c r="E524" s="9">
        <f>'Estado de situacion financiera'!BI523/'Estado de situacion financiera'!AL523</f>
        <v>0.85621632908477563</v>
      </c>
      <c r="F524" s="7"/>
      <c r="G524" s="8">
        <f>'Estado de situacion financiera'!V524-'Estado de situacion financiera'!AX524</f>
        <v>1273153</v>
      </c>
      <c r="H524" s="9">
        <f>'Estado de resultado integral'!U524/'Estado de situacion financiera'!BR524</f>
        <v>7.670722442406272E-2</v>
      </c>
      <c r="I524" s="9">
        <f>'Estado de resultado integral'!U524/'Estado de situacion financiera'!AL524</f>
        <v>4.7783402377116944E-2</v>
      </c>
    </row>
    <row r="525" spans="2:9" x14ac:dyDescent="0.35">
      <c r="B525" s="6">
        <v>900155703</v>
      </c>
      <c r="C525" s="6" t="s">
        <v>1251</v>
      </c>
      <c r="D525" s="7">
        <f>'Estado de situacion financiera'!V525/'Estado de situacion financiera'!AX525</f>
        <v>34.671077986851053</v>
      </c>
      <c r="E525" s="9">
        <f>'Estado de situacion financiera'!BI524/'Estado de situacion financiera'!AL524</f>
        <v>0.37706776987582535</v>
      </c>
      <c r="F525" s="7">
        <f>'Estado de resultado integral'!U525/'Estado de resultado integral'!W525</f>
        <v>-3.1334927709533646</v>
      </c>
      <c r="G525" s="8">
        <f>'Estado de situacion financiera'!V525-'Estado de situacion financiera'!AX525</f>
        <v>1188185</v>
      </c>
      <c r="H525" s="9">
        <f>'Estado de resultado integral'!U525/'Estado de situacion financiera'!BR525</f>
        <v>-1.253298740983695E-2</v>
      </c>
      <c r="I525" s="9">
        <f>'Estado de resultado integral'!U525/'Estado de situacion financiera'!AL525</f>
        <v>-6.7994651952301604E-3</v>
      </c>
    </row>
    <row r="526" spans="2:9" x14ac:dyDescent="0.35">
      <c r="B526" s="6">
        <v>900156781</v>
      </c>
      <c r="C526" s="6" t="s">
        <v>1253</v>
      </c>
      <c r="D526" s="7">
        <f>'Estado de situacion financiera'!V526/'Estado de situacion financiera'!AX526</f>
        <v>9.2600998006960769</v>
      </c>
      <c r="E526" s="9">
        <f>'Estado de situacion financiera'!BI525/'Estado de situacion financiera'!AL525</f>
        <v>0.45747450524897482</v>
      </c>
      <c r="F526" s="7">
        <f>'Estado de resultado integral'!U526/'Estado de resultado integral'!W526</f>
        <v>10.402585440537337</v>
      </c>
      <c r="G526" s="8">
        <f>'Estado de situacion financiera'!V526-'Estado de situacion financiera'!AX526</f>
        <v>22214382</v>
      </c>
      <c r="H526" s="9">
        <f>'Estado de resultado integral'!U526/'Estado de situacion financiera'!BR526</f>
        <v>0.36538071399719796</v>
      </c>
      <c r="I526" s="9">
        <f>'Estado de resultado integral'!U526/'Estado de situacion financiera'!AL526</f>
        <v>0.14662537360462669</v>
      </c>
    </row>
    <row r="527" spans="2:9" x14ac:dyDescent="0.35">
      <c r="B527" s="6">
        <v>900157098</v>
      </c>
      <c r="C527" s="6" t="s">
        <v>1255</v>
      </c>
      <c r="D527" s="7">
        <f>'Estado de situacion financiera'!V527/'Estado de situacion financiera'!AX527</f>
        <v>6.6572994966940318</v>
      </c>
      <c r="E527" s="9">
        <f>'Estado de situacion financiera'!BI526/'Estado de situacion financiera'!AL526</f>
        <v>0.5987052190013753</v>
      </c>
      <c r="F527" s="7">
        <f>'Estado de resultado integral'!U527/'Estado de resultado integral'!W527</f>
        <v>30.986842105263158</v>
      </c>
      <c r="G527" s="8">
        <f>'Estado de situacion financiera'!V527-'Estado de situacion financiera'!AX527</f>
        <v>1813057</v>
      </c>
      <c r="H527" s="9">
        <f>'Estado de resultado integral'!U527/'Estado de situacion financiera'!BR527</f>
        <v>7.6673634037233108E-3</v>
      </c>
      <c r="I527" s="9">
        <f>'Estado de resultado integral'!U527/'Estado de situacion financiera'!AL527</f>
        <v>5.3894081994982704E-3</v>
      </c>
    </row>
    <row r="528" spans="2:9" x14ac:dyDescent="0.35">
      <c r="B528" s="6">
        <v>900158341</v>
      </c>
      <c r="C528" s="6" t="s">
        <v>1257</v>
      </c>
      <c r="D528" s="7">
        <f>'Estado de situacion financiera'!V528/'Estado de situacion financiera'!AX528</f>
        <v>58.579332281413578</v>
      </c>
      <c r="E528" s="9">
        <f>'Estado de situacion financiera'!BI527/'Estado de situacion financiera'!AL527</f>
        <v>0.29709759199868546</v>
      </c>
      <c r="F528" s="7">
        <f>'Estado de resultado integral'!U528/'Estado de resultado integral'!W528</f>
        <v>4.0806650246305418</v>
      </c>
      <c r="G528" s="8">
        <f>'Estado de situacion financiera'!V528-'Estado de situacion financiera'!AX528</f>
        <v>2298970</v>
      </c>
      <c r="H528" s="9">
        <f>'Estado de resultado integral'!U528/'Estado de situacion financiera'!BR528</f>
        <v>5.5775504226717705E-3</v>
      </c>
      <c r="I528" s="9">
        <f>'Estado de resultado integral'!U528/'Estado de situacion financiera'!AL528</f>
        <v>4.9269604933651701E-3</v>
      </c>
    </row>
    <row r="529" spans="2:9" x14ac:dyDescent="0.35">
      <c r="B529" s="6">
        <v>900161485</v>
      </c>
      <c r="C529" s="6" t="s">
        <v>1258</v>
      </c>
      <c r="D529" s="7">
        <f>'Estado de situacion financiera'!V529/'Estado de situacion financiera'!AX529</f>
        <v>3.3343759120977068</v>
      </c>
      <c r="E529" s="9">
        <f>'Estado de situacion financiera'!BI528/'Estado de situacion financiera'!AL528</f>
        <v>0.1166443832873416</v>
      </c>
      <c r="F529" s="7"/>
      <c r="G529" s="8">
        <f>'Estado de situacion financiera'!V529-'Estado de situacion financiera'!AX529</f>
        <v>4902752</v>
      </c>
      <c r="H529" s="9">
        <f>'Estado de resultado integral'!U529/'Estado de situacion financiera'!BR529</f>
        <v>0.13737410545380968</v>
      </c>
      <c r="I529" s="9">
        <f>'Estado de resultado integral'!U529/'Estado de situacion financiera'!AL529</f>
        <v>7.6587152195489241E-2</v>
      </c>
    </row>
    <row r="530" spans="2:9" x14ac:dyDescent="0.35">
      <c r="B530" s="6">
        <v>900163434</v>
      </c>
      <c r="C530" s="6" t="s">
        <v>1260</v>
      </c>
      <c r="D530" s="7">
        <f>'Estado de situacion financiera'!V530/'Estado de situacion financiera'!AX530</f>
        <v>22.9765095916806</v>
      </c>
      <c r="E530" s="9">
        <f>'Estado de situacion financiera'!BI529/'Estado de situacion financiera'!AL529</f>
        <v>0.44249207707313737</v>
      </c>
      <c r="F530" s="7">
        <f>'Estado de resultado integral'!U530/'Estado de resultado integral'!W530</f>
        <v>-687</v>
      </c>
      <c r="G530" s="8">
        <f>'Estado de situacion financiera'!V530-'Estado de situacion financiera'!AX530</f>
        <v>1551146</v>
      </c>
      <c r="H530" s="9">
        <f>'Estado de resultado integral'!U530/'Estado de situacion financiera'!BR530</f>
        <v>-8.2667384908930504E-4</v>
      </c>
      <c r="I530" s="9">
        <f>'Estado de resultado integral'!U530/'Estado de situacion financiera'!AL530</f>
        <v>-3.6814388942322249E-4</v>
      </c>
    </row>
    <row r="531" spans="2:9" x14ac:dyDescent="0.35">
      <c r="B531" s="6">
        <v>900167524</v>
      </c>
      <c r="C531" s="6" t="s">
        <v>1262</v>
      </c>
      <c r="D531" s="7">
        <f>'Estado de situacion financiera'!V531/'Estado de situacion financiera'!AX531</f>
        <v>1.0748452148516885</v>
      </c>
      <c r="E531" s="9">
        <f>'Estado de situacion financiera'!BI530/'Estado de situacion financiera'!AL530</f>
        <v>0.55466851911575088</v>
      </c>
      <c r="F531" s="7">
        <f>'Estado de resultado integral'!U531/'Estado de resultado integral'!W531</f>
        <v>7.2614108772982471</v>
      </c>
      <c r="G531" s="8">
        <f>'Estado de situacion financiera'!V531-'Estado de situacion financiera'!AX531</f>
        <v>151917</v>
      </c>
      <c r="H531" s="9">
        <f>'Estado de resultado integral'!U531/'Estado de situacion financiera'!BR531</f>
        <v>0.31059840842387765</v>
      </c>
      <c r="I531" s="9">
        <f>'Estado de resultado integral'!U531/'Estado de situacion financiera'!AL531</f>
        <v>0.10858343670081132</v>
      </c>
    </row>
    <row r="532" spans="2:9" x14ac:dyDescent="0.35">
      <c r="B532" s="6">
        <v>900170148</v>
      </c>
      <c r="C532" s="6" t="s">
        <v>1264</v>
      </c>
      <c r="D532" s="7">
        <f>'Estado de situacion financiera'!V532/'Estado de situacion financiera'!AX532</f>
        <v>1.2833060858912895</v>
      </c>
      <c r="E532" s="9">
        <f>'Estado de situacion financiera'!BI531/'Estado de situacion financiera'!AL531</f>
        <v>0.65040568864530013</v>
      </c>
      <c r="F532" s="7">
        <f>'Estado de resultado integral'!U532/'Estado de resultado integral'!W532</f>
        <v>2.4848050617064237</v>
      </c>
      <c r="G532" s="8">
        <f>'Estado de situacion financiera'!V532-'Estado de situacion financiera'!AX532</f>
        <v>1520812</v>
      </c>
      <c r="H532" s="9">
        <f>'Estado de resultado integral'!U532/'Estado de situacion financiera'!BR532</f>
        <v>0.2566045018033451</v>
      </c>
      <c r="I532" s="9">
        <f>'Estado de resultado integral'!U532/'Estado de situacion financiera'!AL532</f>
        <v>7.7920454632929709E-2</v>
      </c>
    </row>
    <row r="533" spans="2:9" x14ac:dyDescent="0.35">
      <c r="B533" s="6">
        <v>900170149</v>
      </c>
      <c r="C533" s="6" t="s">
        <v>1266</v>
      </c>
      <c r="D533" s="7">
        <f>'Estado de situacion financiera'!V533/'Estado de situacion financiera'!AX533</f>
        <v>1.4675503819913855</v>
      </c>
      <c r="E533" s="9">
        <f>'Estado de situacion financiera'!BI532/'Estado de situacion financiera'!AL532</f>
        <v>0.69634026649834113</v>
      </c>
      <c r="F533" s="7"/>
      <c r="G533" s="8">
        <f>'Estado de situacion financiera'!V533-'Estado de situacion financiera'!AX533</f>
        <v>475884</v>
      </c>
      <c r="H533" s="9">
        <f>'Estado de resultado integral'!U533/'Estado de situacion financiera'!BR533</f>
        <v>0.3405138679115749</v>
      </c>
      <c r="I533" s="9">
        <f>'Estado de resultado integral'!U533/'Estado de situacion financiera'!AL533</f>
        <v>5.9791450055000528E-2</v>
      </c>
    </row>
    <row r="534" spans="2:9" x14ac:dyDescent="0.35">
      <c r="B534" s="6">
        <v>900173496</v>
      </c>
      <c r="C534" s="6" t="s">
        <v>1268</v>
      </c>
      <c r="D534" s="7">
        <f>'Estado de situacion financiera'!V534/'Estado de situacion financiera'!AX534</f>
        <v>50.476196349284656</v>
      </c>
      <c r="E534" s="9">
        <f>'Estado de situacion financiera'!BI533/'Estado de situacion financiera'!AL533</f>
        <v>0.82440817925651344</v>
      </c>
      <c r="F534" s="7">
        <f>'Estado de resultado integral'!U534/'Estado de resultado integral'!W534</f>
        <v>39.928783540142113</v>
      </c>
      <c r="G534" s="8">
        <f>'Estado de situacion financiera'!V534-'Estado de situacion financiera'!AX534</f>
        <v>5214989</v>
      </c>
      <c r="H534" s="9">
        <f>'Estado de resultado integral'!U534/'Estado de situacion financiera'!BR534</f>
        <v>0.15830138476946998</v>
      </c>
      <c r="I534" s="9">
        <f>'Estado de resultado integral'!U534/'Estado de situacion financiera'!AL534</f>
        <v>0.11935128613260539</v>
      </c>
    </row>
    <row r="535" spans="2:9" x14ac:dyDescent="0.35">
      <c r="B535" s="6">
        <v>900175547</v>
      </c>
      <c r="C535" s="6" t="s">
        <v>1270</v>
      </c>
      <c r="D535" s="7">
        <f>'Estado de situacion financiera'!V535/'Estado de situacion financiera'!AX535</f>
        <v>3.0852261378593342</v>
      </c>
      <c r="E535" s="9">
        <f>'Estado de situacion financiera'!BI534/'Estado de situacion financiera'!AL534</f>
        <v>0.24605027109261593</v>
      </c>
      <c r="F535" s="7">
        <f>'Estado de resultado integral'!U535/'Estado de resultado integral'!W535</f>
        <v>7.1939798347982009</v>
      </c>
      <c r="G535" s="8">
        <f>'Estado de situacion financiera'!V535-'Estado de situacion financiera'!AX535</f>
        <v>2442930</v>
      </c>
      <c r="H535" s="9">
        <f>'Estado de resultado integral'!U535/'Estado de situacion financiera'!BR535</f>
        <v>2.3794643395365678E-2</v>
      </c>
      <c r="I535" s="9">
        <f>'Estado de resultado integral'!U535/'Estado de situacion financiera'!AL535</f>
        <v>1.6270687565062607E-2</v>
      </c>
    </row>
    <row r="536" spans="2:9" x14ac:dyDescent="0.35">
      <c r="B536" s="6">
        <v>900177065</v>
      </c>
      <c r="C536" s="6" t="s">
        <v>1272</v>
      </c>
      <c r="D536" s="7">
        <f>'Estado de situacion financiera'!V536/'Estado de situacion financiera'!AX536</f>
        <v>2.2419890703465164</v>
      </c>
      <c r="E536" s="9">
        <f>'Estado de situacion financiera'!BI535/'Estado de situacion financiera'!AL535</f>
        <v>0.31620376507800335</v>
      </c>
      <c r="F536" s="7">
        <f>'Estado de resultado integral'!U536/'Estado de resultado integral'!W536</f>
        <v>6.6383613475951391</v>
      </c>
      <c r="G536" s="8">
        <f>'Estado de situacion financiera'!V536-'Estado de situacion financiera'!AX536</f>
        <v>4434712</v>
      </c>
      <c r="H536" s="9">
        <f>'Estado de resultado integral'!U536/'Estado de situacion financiera'!BR536</f>
        <v>0.27164458253204238</v>
      </c>
      <c r="I536" s="9">
        <f>'Estado de resultado integral'!U536/'Estado de situacion financiera'!AL536</f>
        <v>0.15179582323969745</v>
      </c>
    </row>
    <row r="537" spans="2:9" x14ac:dyDescent="0.35">
      <c r="B537" s="6">
        <v>900180786</v>
      </c>
      <c r="C537" s="6" t="s">
        <v>1274</v>
      </c>
      <c r="D537" s="7">
        <f>'Estado de situacion financiera'!V537/'Estado de situacion financiera'!AX537</f>
        <v>2.8149724668221148</v>
      </c>
      <c r="E537" s="9">
        <f>'Estado de situacion financiera'!BI536/'Estado de situacion financiera'!AL536</f>
        <v>0.44119694261971126</v>
      </c>
      <c r="F537" s="7">
        <f>'Estado de resultado integral'!U537/'Estado de resultado integral'!W537</f>
        <v>12.752025501394607</v>
      </c>
      <c r="G537" s="8">
        <f>'Estado de situacion financiera'!V537-'Estado de situacion financiera'!AX537</f>
        <v>2458137</v>
      </c>
      <c r="H537" s="9">
        <f>'Estado de resultado integral'!U537/'Estado de situacion financiera'!BR537</f>
        <v>1.9998541091742457E-3</v>
      </c>
      <c r="I537" s="9">
        <f>'Estado de resultado integral'!U537/'Estado de situacion financiera'!AL537</f>
        <v>1.9449842338982411E-3</v>
      </c>
    </row>
    <row r="538" spans="2:9" x14ac:dyDescent="0.35">
      <c r="B538" s="6">
        <v>900180945</v>
      </c>
      <c r="C538" s="6" t="s">
        <v>1276</v>
      </c>
      <c r="D538" s="7">
        <f>'Estado de situacion financiera'!V538/'Estado de situacion financiera'!AX538</f>
        <v>1.8774324975983536</v>
      </c>
      <c r="E538" s="9">
        <f>'Estado de situacion financiera'!BI537/'Estado de situacion financiera'!AL537</f>
        <v>2.7436939036848507E-2</v>
      </c>
      <c r="F538" s="7">
        <f>'Estado de resultado integral'!U538/'Estado de resultado integral'!W538</f>
        <v>-12.581627460957376</v>
      </c>
      <c r="G538" s="8">
        <f>'Estado de situacion financiera'!V538-'Estado de situacion financiera'!AX538</f>
        <v>462163</v>
      </c>
      <c r="H538" s="9">
        <f>'Estado de resultado integral'!U538/'Estado de situacion financiera'!BR538</f>
        <v>-2.442094387212447</v>
      </c>
      <c r="I538" s="9">
        <f>'Estado de resultado integral'!U538/'Estado de situacion financiera'!AL538</f>
        <v>-0.22784479947831757</v>
      </c>
    </row>
    <row r="539" spans="2:9" x14ac:dyDescent="0.35">
      <c r="B539" s="6">
        <v>900181427</v>
      </c>
      <c r="C539" s="6" t="s">
        <v>1278</v>
      </c>
      <c r="D539" s="7">
        <f>'Estado de situacion financiera'!V539/'Estado de situacion financiera'!AX539</f>
        <v>4.1287435693329142</v>
      </c>
      <c r="E539" s="9">
        <f>'Estado de situacion financiera'!BI538/'Estado de situacion financiera'!AL538</f>
        <v>0.90670106746431156</v>
      </c>
      <c r="F539" s="7"/>
      <c r="G539" s="8">
        <f>'Estado de situacion financiera'!V539-'Estado de situacion financiera'!AX539</f>
        <v>5766046</v>
      </c>
      <c r="H539" s="9">
        <f>'Estado de resultado integral'!U539/'Estado de situacion financiera'!BR539</f>
        <v>0.1695408790822602</v>
      </c>
      <c r="I539" s="9">
        <f>'Estado de resultado integral'!U539/'Estado de situacion financiera'!AL539</f>
        <v>6.0595793968693107E-3</v>
      </c>
    </row>
    <row r="540" spans="2:9" x14ac:dyDescent="0.35">
      <c r="B540" s="6">
        <v>900182018</v>
      </c>
      <c r="C540" s="6" t="s">
        <v>1280</v>
      </c>
      <c r="D540" s="7">
        <f>'Estado de situacion financiera'!V540/'Estado de situacion financiera'!AX540</f>
        <v>3.6920132462633579</v>
      </c>
      <c r="E540" s="9">
        <f>'Estado de situacion financiera'!BI539/'Estado de situacion financiera'!AL539</f>
        <v>0.9642588888905711</v>
      </c>
      <c r="F540" s="7">
        <f>'Estado de resultado integral'!U540/'Estado de resultado integral'!W540</f>
        <v>7.6640018370314928</v>
      </c>
      <c r="G540" s="8">
        <f>'Estado de situacion financiera'!V540-'Estado de situacion financiera'!AX540</f>
        <v>14027618</v>
      </c>
      <c r="H540" s="9">
        <f>'Estado de resultado integral'!U540/'Estado de situacion financiera'!BR540</f>
        <v>8.4788995000207937E-2</v>
      </c>
      <c r="I540" s="9">
        <f>'Estado de resultado integral'!U540/'Estado de situacion financiera'!AL540</f>
        <v>3.7572257950355008E-2</v>
      </c>
    </row>
    <row r="541" spans="2:9" x14ac:dyDescent="0.35">
      <c r="B541" s="6">
        <v>900183498</v>
      </c>
      <c r="C541" s="6" t="s">
        <v>1282</v>
      </c>
      <c r="D541" s="7">
        <f>'Estado de situacion financiera'!V541/'Estado de situacion financiera'!AX541</f>
        <v>5.7329277981335892E-2</v>
      </c>
      <c r="E541" s="9">
        <f>'Estado de situacion financiera'!BI540/'Estado de situacion financiera'!AL540</f>
        <v>0.55687341322700112</v>
      </c>
      <c r="F541" s="7">
        <f>'Estado de resultado integral'!U541/'Estado de resultado integral'!W541</f>
        <v>11.29498941425547</v>
      </c>
      <c r="G541" s="8">
        <f>'Estado de situacion financiera'!V541-'Estado de situacion financiera'!AX541</f>
        <v>-1271972</v>
      </c>
      <c r="H541" s="9">
        <f>'Estado de resultado integral'!U541/'Estado de situacion financiera'!BR541</f>
        <v>5.9645014340144655E-3</v>
      </c>
      <c r="I541" s="9">
        <f>'Estado de resultado integral'!U541/'Estado de situacion financiera'!AL541</f>
        <v>3.8436534808899215E-3</v>
      </c>
    </row>
    <row r="542" spans="2:9" x14ac:dyDescent="0.35">
      <c r="B542" s="6">
        <v>900184768</v>
      </c>
      <c r="C542" s="6" t="s">
        <v>1284</v>
      </c>
      <c r="D542" s="7">
        <f>'Estado de situacion financiera'!V542/'Estado de situacion financiera'!AX542</f>
        <v>2.3949331504873124</v>
      </c>
      <c r="E542" s="9">
        <f>'Estado de situacion financiera'!BI541/'Estado de situacion financiera'!AL541</f>
        <v>0.35557841281246644</v>
      </c>
      <c r="F542" s="7">
        <f>'Estado de resultado integral'!U542/'Estado de resultado integral'!W542</f>
        <v>2.7117761094602586</v>
      </c>
      <c r="G542" s="8">
        <f>'Estado de situacion financiera'!V542-'Estado de situacion financiera'!AX542</f>
        <v>978547</v>
      </c>
      <c r="H542" s="9">
        <f>'Estado de resultado integral'!U542/'Estado de situacion financiera'!BR542</f>
        <v>0.3532434306039135</v>
      </c>
      <c r="I542" s="9">
        <f>'Estado de resultado integral'!U542/'Estado de situacion financiera'!AL542</f>
        <v>0.1658615372782842</v>
      </c>
    </row>
    <row r="543" spans="2:9" x14ac:dyDescent="0.35">
      <c r="B543" s="6">
        <v>900185681</v>
      </c>
      <c r="C543" s="6" t="s">
        <v>1286</v>
      </c>
      <c r="D543" s="7">
        <f>'Estado de situacion financiera'!V543/'Estado de situacion financiera'!AX543</f>
        <v>4.1261591255937136</v>
      </c>
      <c r="E543" s="9">
        <f>'Estado de situacion financiera'!BI542/'Estado de situacion financiera'!AL542</f>
        <v>0.53046108459901631</v>
      </c>
      <c r="F543" s="7">
        <f>'Estado de resultado integral'!U543/'Estado de resultado integral'!W543</f>
        <v>3.3222831485023354</v>
      </c>
      <c r="G543" s="8">
        <f>'Estado de situacion financiera'!V543-'Estado de situacion financiera'!AX543</f>
        <v>2554394</v>
      </c>
      <c r="H543" s="9">
        <f>'Estado de resultado integral'!U543/'Estado de situacion financiera'!BR543</f>
        <v>0.3055476077055308</v>
      </c>
      <c r="I543" s="9">
        <f>'Estado de resultado integral'!U543/'Estado de situacion financiera'!AL543</f>
        <v>0.19576337488618212</v>
      </c>
    </row>
    <row r="544" spans="2:9" x14ac:dyDescent="0.35">
      <c r="B544" s="6">
        <v>900187524</v>
      </c>
      <c r="C544" s="6" t="s">
        <v>1288</v>
      </c>
      <c r="D544" s="7">
        <f>'Estado de situacion financiera'!V544/'Estado de situacion financiera'!AX544</f>
        <v>9.4114190725438078</v>
      </c>
      <c r="E544" s="9">
        <f>'Estado de situacion financiera'!BI543/'Estado de situacion financiera'!AL543</f>
        <v>0.35930319875111699</v>
      </c>
      <c r="F544" s="7">
        <f>'Estado de resultado integral'!U544/'Estado de resultado integral'!W544</f>
        <v>1.3440664293071856</v>
      </c>
      <c r="G544" s="8">
        <f>'Estado de situacion financiera'!V544-'Estado de situacion financiera'!AX544</f>
        <v>12245428</v>
      </c>
      <c r="H544" s="9">
        <f>'Estado de resultado integral'!U544/'Estado de situacion financiera'!BR544</f>
        <v>0.1091134114082411</v>
      </c>
      <c r="I544" s="9">
        <f>'Estado de resultado integral'!U544/'Estado de situacion financiera'!AL544</f>
        <v>5.4839157974809462E-2</v>
      </c>
    </row>
    <row r="545" spans="2:9" x14ac:dyDescent="0.35">
      <c r="B545" s="6">
        <v>900191479</v>
      </c>
      <c r="C545" s="6" t="s">
        <v>1290</v>
      </c>
      <c r="D545" s="7">
        <f>'Estado de situacion financiera'!V545/'Estado de situacion financiera'!AX545</f>
        <v>1.5061517489655238</v>
      </c>
      <c r="E545" s="9">
        <f>'Estado de situacion financiera'!BI544/'Estado de situacion financiera'!AL544</f>
        <v>0.49741138814153535</v>
      </c>
      <c r="F545" s="7">
        <f>'Estado de resultado integral'!U545/'Estado de resultado integral'!W545</f>
        <v>9.2514212666803317</v>
      </c>
      <c r="G545" s="8">
        <f>'Estado de situacion financiera'!V545-'Estado de situacion financiera'!AX545</f>
        <v>1882884</v>
      </c>
      <c r="H545" s="9">
        <f>'Estado de resultado integral'!U545/'Estado de situacion financiera'!BR545</f>
        <v>0.33137743056548397</v>
      </c>
      <c r="I545" s="9">
        <f>'Estado de resultado integral'!U545/'Estado de situacion financiera'!AL545</f>
        <v>0.15606300443450608</v>
      </c>
    </row>
    <row r="546" spans="2:9" x14ac:dyDescent="0.35">
      <c r="B546" s="6">
        <v>900191742</v>
      </c>
      <c r="C546" s="6" t="s">
        <v>1293</v>
      </c>
      <c r="D546" s="7">
        <f>'Estado de situacion financiera'!V546/'Estado de situacion financiera'!AX546</f>
        <v>4.4986947851316765</v>
      </c>
      <c r="E546" s="9">
        <f>'Estado de situacion financiera'!BI545/'Estado de situacion financiera'!AL545</f>
        <v>0.52904757524315993</v>
      </c>
      <c r="F546" s="7"/>
      <c r="G546" s="8">
        <f>'Estado de situacion financiera'!V546-'Estado de situacion financiera'!AX546</f>
        <v>2861488</v>
      </c>
      <c r="H546" s="9">
        <f>'Estado de resultado integral'!U546/'Estado de situacion financiera'!BR546</f>
        <v>0.28439122981094334</v>
      </c>
      <c r="I546" s="9">
        <f>'Estado de resultado integral'!U546/'Estado de situacion financiera'!AL546</f>
        <v>0.23371731309847335</v>
      </c>
    </row>
    <row r="547" spans="2:9" x14ac:dyDescent="0.35">
      <c r="B547" s="6">
        <v>900193579</v>
      </c>
      <c r="C547" s="6" t="s">
        <v>1295</v>
      </c>
      <c r="D547" s="7">
        <f>'Estado de situacion financiera'!V547/'Estado de situacion financiera'!AX547</f>
        <v>3.215600639363458</v>
      </c>
      <c r="E547" s="9">
        <f>'Estado de situacion financiera'!BI546/'Estado de situacion financiera'!AL546</f>
        <v>0.17818382355235365</v>
      </c>
      <c r="F547" s="7"/>
      <c r="G547" s="8">
        <f>'Estado de situacion financiera'!V547-'Estado de situacion financiera'!AX547</f>
        <v>6219561</v>
      </c>
      <c r="H547" s="9">
        <f>'Estado de resultado integral'!U547/'Estado de situacion financiera'!BR547</f>
        <v>0.48662743843824308</v>
      </c>
      <c r="I547" s="9">
        <f>'Estado de resultado integral'!U547/'Estado de situacion financiera'!AL547</f>
        <v>0.27053532570001843</v>
      </c>
    </row>
    <row r="548" spans="2:9" x14ac:dyDescent="0.35">
      <c r="B548" s="6">
        <v>900193620</v>
      </c>
      <c r="C548" s="6" t="s">
        <v>1297</v>
      </c>
      <c r="D548" s="7">
        <f>'Estado de situacion financiera'!V548/'Estado de situacion financiera'!AX548</f>
        <v>4.6519708672322917</v>
      </c>
      <c r="E548" s="9">
        <f>'Estado de situacion financiera'!BI547/'Estado de situacion financiera'!AL547</f>
        <v>0.44406068312082758</v>
      </c>
      <c r="F548" s="7">
        <f>'Estado de resultado integral'!U548/'Estado de resultado integral'!W548</f>
        <v>1.8354876010349643</v>
      </c>
      <c r="G548" s="8">
        <f>'Estado de situacion financiera'!V548-'Estado de situacion financiera'!AX548</f>
        <v>2304547</v>
      </c>
      <c r="H548" s="9">
        <f>'Estado de resultado integral'!U548/'Estado de situacion financiera'!BR548</f>
        <v>0.17021668526436154</v>
      </c>
      <c r="I548" s="9">
        <f>'Estado de resultado integral'!U548/'Estado de situacion financiera'!AL548</f>
        <v>7.0919656386529098E-2</v>
      </c>
    </row>
    <row r="549" spans="2:9" x14ac:dyDescent="0.35">
      <c r="B549" s="6">
        <v>900193740</v>
      </c>
      <c r="C549" s="6" t="s">
        <v>1299</v>
      </c>
      <c r="D549" s="7">
        <f>'Estado de situacion financiera'!V549/'Estado de situacion financiera'!AX549</f>
        <v>2.5905051108686741</v>
      </c>
      <c r="E549" s="9">
        <f>'Estado de situacion financiera'!BI548/'Estado de situacion financiera'!AL548</f>
        <v>0.58335661232983937</v>
      </c>
      <c r="F549" s="7">
        <f>'Estado de resultado integral'!U549/'Estado de resultado integral'!W549</f>
        <v>4.799399364933624</v>
      </c>
      <c r="G549" s="8">
        <f>'Estado de situacion financiera'!V549-'Estado de situacion financiera'!AX549</f>
        <v>1602216</v>
      </c>
      <c r="H549" s="9">
        <f>'Estado de resultado integral'!U549/'Estado de situacion financiera'!BR549</f>
        <v>0.25214354624753788</v>
      </c>
      <c r="I549" s="9">
        <f>'Estado de resultado integral'!U549/'Estado de situacion financiera'!AL549</f>
        <v>7.6067240332314975E-2</v>
      </c>
    </row>
    <row r="550" spans="2:9" x14ac:dyDescent="0.35">
      <c r="B550" s="6">
        <v>900195606</v>
      </c>
      <c r="C550" s="6" t="s">
        <v>1301</v>
      </c>
      <c r="D550" s="7">
        <f>'Estado de situacion financiera'!V550/'Estado de situacion financiera'!AX550</f>
        <v>24.0498880240104</v>
      </c>
      <c r="E550" s="9">
        <f>'Estado de situacion financiera'!BI549/'Estado de situacion financiera'!AL549</f>
        <v>0.69831771836175738</v>
      </c>
      <c r="F550" s="7">
        <f>'Estado de resultado integral'!U550/'Estado de resultado integral'!W550</f>
        <v>53.54661381320917</v>
      </c>
      <c r="G550" s="8">
        <f>'Estado de situacion financiera'!V550-'Estado de situacion financiera'!AX550</f>
        <v>40243030</v>
      </c>
      <c r="H550" s="9">
        <f>'Estado de resultado integral'!U550/'Estado de situacion financiera'!BR550</f>
        <v>0.16587565200073079</v>
      </c>
      <c r="I550" s="9">
        <f>'Estado de resultado integral'!U550/'Estado de situacion financiera'!AL550</f>
        <v>0.15041548165278598</v>
      </c>
    </row>
    <row r="551" spans="2:9" x14ac:dyDescent="0.35">
      <c r="B551" s="6">
        <v>900195813</v>
      </c>
      <c r="C551" s="6" t="s">
        <v>1303</v>
      </c>
      <c r="D551" s="7">
        <f>'Estado de situacion financiera'!V551/'Estado de situacion financiera'!AX551</f>
        <v>2.1835216313033894</v>
      </c>
      <c r="E551" s="9">
        <f>'Estado de situacion financiera'!BI550/'Estado de situacion financiera'!AL550</f>
        <v>9.3203373499787051E-2</v>
      </c>
      <c r="F551" s="7">
        <f>'Estado de resultado integral'!U551/'Estado de resultado integral'!W551</f>
        <v>0.80647168637212197</v>
      </c>
      <c r="G551" s="8">
        <f>'Estado de situacion financiera'!V551-'Estado de situacion financiera'!AX551</f>
        <v>141735</v>
      </c>
      <c r="H551" s="9">
        <f>'Estado de resultado integral'!U551/'Estado de situacion financiera'!BR551</f>
        <v>1.8295265253112737E-2</v>
      </c>
      <c r="I551" s="9">
        <f>'Estado de resultado integral'!U551/'Estado de situacion financiera'!AL551</f>
        <v>9.9123491349639766E-3</v>
      </c>
    </row>
    <row r="552" spans="2:9" x14ac:dyDescent="0.35">
      <c r="B552" s="6">
        <v>900196576</v>
      </c>
      <c r="C552" s="6" t="s">
        <v>1305</v>
      </c>
      <c r="D552" s="7">
        <f>'Estado de situacion financiera'!V552/'Estado de situacion financiera'!AX552</f>
        <v>1.0411238895209407</v>
      </c>
      <c r="E552" s="9">
        <f>'Estado de situacion financiera'!BI551/'Estado de situacion financiera'!AL551</f>
        <v>0.45820139813072674</v>
      </c>
      <c r="F552" s="7">
        <f>'Estado de resultado integral'!U552/'Estado de resultado integral'!W552</f>
        <v>1.2425815812314589</v>
      </c>
      <c r="G552" s="8">
        <f>'Estado de situacion financiera'!V552-'Estado de situacion financiera'!AX552</f>
        <v>98789</v>
      </c>
      <c r="H552" s="9">
        <f>'Estado de resultado integral'!U552/'Estado de situacion financiera'!BR552</f>
        <v>0.11324221247722609</v>
      </c>
      <c r="I552" s="9">
        <f>'Estado de resultado integral'!U552/'Estado de situacion financiera'!AL552</f>
        <v>3.7332272819762667E-2</v>
      </c>
    </row>
    <row r="553" spans="2:9" x14ac:dyDescent="0.35">
      <c r="B553" s="6">
        <v>900196911</v>
      </c>
      <c r="C553" s="6" t="s">
        <v>1307</v>
      </c>
      <c r="D553" s="7">
        <f>'Estado de situacion financiera'!V553/'Estado de situacion financiera'!AX553</f>
        <v>4.9189144736842101</v>
      </c>
      <c r="E553" s="9">
        <f>'Estado de situacion financiera'!BI552/'Estado de situacion financiera'!AL552</f>
        <v>0.67033253763678902</v>
      </c>
      <c r="F553" s="7">
        <f>'Estado de resultado integral'!U553/'Estado de resultado integral'!W553</f>
        <v>5.5662371134020621</v>
      </c>
      <c r="G553" s="8">
        <f>'Estado de situacion financiera'!V553-'Estado de situacion financiera'!AX553</f>
        <v>2168257</v>
      </c>
      <c r="H553" s="9">
        <f>'Estado de resultado integral'!U553/'Estado de situacion financiera'!BR553</f>
        <v>2.435742722771719E-2</v>
      </c>
      <c r="I553" s="9">
        <f>'Estado de resultado integral'!U553/'Estado de situacion financiera'!AL553</f>
        <v>7.2910002717625237E-3</v>
      </c>
    </row>
    <row r="554" spans="2:9" x14ac:dyDescent="0.35">
      <c r="B554" s="6">
        <v>900197016</v>
      </c>
      <c r="C554" s="6" t="s">
        <v>1309</v>
      </c>
      <c r="D554" s="7">
        <f>'Estado de situacion financiera'!V554/'Estado de situacion financiera'!AX554</f>
        <v>3.2578905829967328</v>
      </c>
      <c r="E554" s="9">
        <f>'Estado de situacion financiera'!BI553/'Estado de situacion financiera'!AL553</f>
        <v>0.70066624017392798</v>
      </c>
      <c r="F554" s="7">
        <f>'Estado de resultado integral'!U554/'Estado de resultado integral'!W554</f>
        <v>5.6582876968604374</v>
      </c>
      <c r="G554" s="8">
        <f>'Estado de situacion financiera'!V554-'Estado de situacion financiera'!AX554</f>
        <v>1310281</v>
      </c>
      <c r="H554" s="9">
        <f>'Estado de resultado integral'!U554/'Estado de situacion financiera'!BR554</f>
        <v>0.11132146559298883</v>
      </c>
      <c r="I554" s="9">
        <f>'Estado de resultado integral'!U554/'Estado de situacion financiera'!AL554</f>
        <v>8.018258809465853E-2</v>
      </c>
    </row>
    <row r="555" spans="2:9" x14ac:dyDescent="0.35">
      <c r="B555" s="6">
        <v>900198755</v>
      </c>
      <c r="C555" s="6" t="s">
        <v>1311</v>
      </c>
      <c r="D555" s="7">
        <f>'Estado de situacion financiera'!V555/'Estado de situacion financiera'!AX555</f>
        <v>13.52180484423736</v>
      </c>
      <c r="E555" s="9">
        <f>'Estado de situacion financiera'!BI554/'Estado de situacion financiera'!AL554</f>
        <v>0.27972033365226801</v>
      </c>
      <c r="F555" s="7">
        <f>'Estado de resultado integral'!U555/'Estado de resultado integral'!W555</f>
        <v>7.8790368450989066</v>
      </c>
      <c r="G555" s="8">
        <f>'Estado de situacion financiera'!V555-'Estado de situacion financiera'!AX555</f>
        <v>2601430</v>
      </c>
      <c r="H555" s="9">
        <f>'Estado de resultado integral'!U555/'Estado de situacion financiera'!BR555</f>
        <v>0.17347412655039804</v>
      </c>
      <c r="I555" s="9">
        <f>'Estado de resultado integral'!U555/'Estado de situacion financiera'!AL555</f>
        <v>0.15989529275927755</v>
      </c>
    </row>
    <row r="556" spans="2:9" x14ac:dyDescent="0.35">
      <c r="B556" s="6">
        <v>900199516</v>
      </c>
      <c r="C556" s="6" t="s">
        <v>1313</v>
      </c>
      <c r="D556" s="7">
        <f>'Estado de situacion financiera'!V556/'Estado de situacion financiera'!AX556</f>
        <v>14.29294886865465</v>
      </c>
      <c r="E556" s="9">
        <f>'Estado de situacion financiera'!BI555/'Estado de situacion financiera'!AL555</f>
        <v>7.8275844710338077E-2</v>
      </c>
      <c r="F556" s="7">
        <f>'Estado de resultado integral'!U556/'Estado de resultado integral'!W556</f>
        <v>6.2671566700731072</v>
      </c>
      <c r="G556" s="8">
        <f>'Estado de situacion financiera'!V556-'Estado de situacion financiera'!AX556</f>
        <v>2092031</v>
      </c>
      <c r="H556" s="9">
        <f>'Estado de resultado integral'!U556/'Estado de situacion financiera'!BR556</f>
        <v>5.485696159678969E-2</v>
      </c>
      <c r="I556" s="9">
        <f>'Estado de resultado integral'!U556/'Estado de situacion financiera'!AL556</f>
        <v>5.0746708524609364E-2</v>
      </c>
    </row>
    <row r="557" spans="2:9" x14ac:dyDescent="0.35">
      <c r="B557" s="6">
        <v>900202094</v>
      </c>
      <c r="C557" s="6" t="s">
        <v>1315</v>
      </c>
      <c r="D557" s="7">
        <f>'Estado de situacion financiera'!V557/'Estado de situacion financiera'!AX557</f>
        <v>18.336416959389698</v>
      </c>
      <c r="E557" s="9">
        <f>'Estado de situacion financiera'!BI556/'Estado de situacion financiera'!AL556</f>
        <v>7.4926735869761715E-2</v>
      </c>
      <c r="F557" s="7"/>
      <c r="G557" s="8">
        <f>'Estado de situacion financiera'!V557-'Estado de situacion financiera'!AX557</f>
        <v>6263006</v>
      </c>
      <c r="H557" s="9">
        <f>'Estado de resultado integral'!U557/'Estado de situacion financiera'!BR557</f>
        <v>2.5469534314552483E-2</v>
      </c>
      <c r="I557" s="9">
        <f>'Estado de resultado integral'!U557/'Estado de situacion financiera'!AL557</f>
        <v>2.296174410329474E-2</v>
      </c>
    </row>
    <row r="558" spans="2:9" x14ac:dyDescent="0.35">
      <c r="B558" s="6">
        <v>900205108</v>
      </c>
      <c r="C558" s="6" t="s">
        <v>1317</v>
      </c>
      <c r="D558" s="7">
        <f>'Estado de situacion financiera'!V558/'Estado de situacion financiera'!AX558</f>
        <v>1.682280332168715E-2</v>
      </c>
      <c r="E558" s="9">
        <f>'Estado de situacion financiera'!BI557/'Estado de situacion financiera'!AL557</f>
        <v>9.8462350362836085E-2</v>
      </c>
      <c r="F558" s="7"/>
      <c r="G558" s="8">
        <f>'Estado de situacion financiera'!V558-'Estado de situacion financiera'!AX558</f>
        <v>-3504016</v>
      </c>
      <c r="H558" s="9">
        <f>'Estado de resultado integral'!U558/'Estado de situacion financiera'!BR558</f>
        <v>-2.2851994460638219E-2</v>
      </c>
      <c r="I558" s="9">
        <f>'Estado de resultado integral'!U558/'Estado de situacion financiera'!AL558</f>
        <v>-1.3708581436387975E-2</v>
      </c>
    </row>
    <row r="559" spans="2:9" x14ac:dyDescent="0.35">
      <c r="B559" s="6">
        <v>900205516</v>
      </c>
      <c r="C559" s="6" t="s">
        <v>1319</v>
      </c>
      <c r="D559" s="7">
        <f>'Estado de situacion financiera'!V559/'Estado de situacion financiera'!AX559</f>
        <v>13.417240962398743</v>
      </c>
      <c r="E559" s="9">
        <f>'Estado de situacion financiera'!BI558/'Estado de situacion financiera'!AL558</f>
        <v>0.40011444252708273</v>
      </c>
      <c r="F559" s="7">
        <f>'Estado de resultado integral'!U559/'Estado de resultado integral'!W559</f>
        <v>-0.74574815233845071</v>
      </c>
      <c r="G559" s="8">
        <f>'Estado de situacion financiera'!V559-'Estado de situacion financiera'!AX559</f>
        <v>2772981</v>
      </c>
      <c r="H559" s="9">
        <f>'Estado de resultado integral'!U559/'Estado de situacion financiera'!BR559</f>
        <v>-0.11253445170122442</v>
      </c>
      <c r="I559" s="9">
        <f>'Estado de resultado integral'!U559/'Estado de situacion financiera'!AL559</f>
        <v>-0.10476280175889899</v>
      </c>
    </row>
    <row r="560" spans="2:9" x14ac:dyDescent="0.35">
      <c r="B560" s="6">
        <v>900205881</v>
      </c>
      <c r="C560" s="6" t="s">
        <v>1321</v>
      </c>
      <c r="D560" s="7">
        <f>'Estado de situacion financiera'!V560/'Estado de situacion financiera'!AX560</f>
        <v>26.531985468330436</v>
      </c>
      <c r="E560" s="9">
        <f>'Estado de situacion financiera'!BI559/'Estado de situacion financiera'!AL559</f>
        <v>6.9060184013327128E-2</v>
      </c>
      <c r="F560" s="7">
        <f>'Estado de resultado integral'!U560/'Estado de resultado integral'!W560</f>
        <v>74.099156692056582</v>
      </c>
      <c r="G560" s="8">
        <f>'Estado de situacion financiera'!V560-'Estado de situacion financiera'!AX560</f>
        <v>1778073</v>
      </c>
      <c r="H560" s="9">
        <f>'Estado de resultado integral'!U560/'Estado de situacion financiera'!BR560</f>
        <v>0.23746686090253422</v>
      </c>
      <c r="I560" s="9">
        <f>'Estado de resultado integral'!U560/'Estado de situacion financiera'!AL560</f>
        <v>0.23047061904365038</v>
      </c>
    </row>
    <row r="561" spans="2:9" x14ac:dyDescent="0.35">
      <c r="B561" s="6">
        <v>900208413</v>
      </c>
      <c r="C561" s="6" t="s">
        <v>1323</v>
      </c>
      <c r="D561" s="7">
        <f>'Estado de situacion financiera'!V561/'Estado de situacion financiera'!AX561</f>
        <v>4.471381767633182</v>
      </c>
      <c r="E561" s="9">
        <f>'Estado de situacion financiera'!BI560/'Estado de situacion financiera'!AL560</f>
        <v>2.9461971376946634E-2</v>
      </c>
      <c r="F561" s="7"/>
      <c r="G561" s="8">
        <f>'Estado de situacion financiera'!V561-'Estado de situacion financiera'!AX561</f>
        <v>5374060</v>
      </c>
      <c r="H561" s="9">
        <f>'Estado de resultado integral'!U561/'Estado de situacion financiera'!BR561</f>
        <v>0.25080155027717438</v>
      </c>
      <c r="I561" s="9">
        <f>'Estado de resultado integral'!U561/'Estado de situacion financiera'!AL561</f>
        <v>0.11169855000748727</v>
      </c>
    </row>
    <row r="562" spans="2:9" x14ac:dyDescent="0.35">
      <c r="B562" s="6">
        <v>900209042</v>
      </c>
      <c r="C562" s="6" t="s">
        <v>1325</v>
      </c>
      <c r="D562" s="7">
        <f>'Estado de situacion financiera'!V562/'Estado de situacion financiera'!AX562</f>
        <v>2.6850124120810923</v>
      </c>
      <c r="E562" s="9">
        <f>'Estado de situacion financiera'!BI561/'Estado de situacion financiera'!AL561</f>
        <v>0.55463373378656089</v>
      </c>
      <c r="F562" s="7">
        <f>'Estado de resultado integral'!U562/'Estado de resultado integral'!W562</f>
        <v>9.1107060888348865</v>
      </c>
      <c r="G562" s="8">
        <f>'Estado de situacion financiera'!V562-'Estado de situacion financiera'!AX562</f>
        <v>162907</v>
      </c>
      <c r="H562" s="9">
        <f>'Estado de resultado integral'!U562/'Estado de situacion financiera'!BR562</f>
        <v>7.9969994809528669E-2</v>
      </c>
      <c r="I562" s="9">
        <f>'Estado de resultado integral'!U562/'Estado de situacion financiera'!AL562</f>
        <v>6.3604523373717456E-2</v>
      </c>
    </row>
    <row r="563" spans="2:9" x14ac:dyDescent="0.35">
      <c r="B563" s="6">
        <v>900210295</v>
      </c>
      <c r="C563" s="6" t="s">
        <v>1327</v>
      </c>
      <c r="D563" s="7">
        <f>'Estado de situacion financiera'!V563/'Estado de situacion financiera'!AX563</f>
        <v>8.0113723132274508</v>
      </c>
      <c r="E563" s="9">
        <f>'Estado de situacion financiera'!BI562/'Estado de situacion financiera'!AL562</f>
        <v>0.20464514815575818</v>
      </c>
      <c r="F563" s="7"/>
      <c r="G563" s="8">
        <f>'Estado de situacion financiera'!V563-'Estado de situacion financiera'!AX563</f>
        <v>7171477</v>
      </c>
      <c r="H563" s="9">
        <f>'Estado de resultado integral'!U563/'Estado de situacion financiera'!BR563</f>
        <v>0.28791674225541625</v>
      </c>
      <c r="I563" s="9">
        <f>'Estado de resultado integral'!U563/'Estado de situacion financiera'!AL563</f>
        <v>0.2292380162567971</v>
      </c>
    </row>
    <row r="564" spans="2:9" x14ac:dyDescent="0.35">
      <c r="B564" s="6">
        <v>900210398</v>
      </c>
      <c r="C564" s="6" t="s">
        <v>1329</v>
      </c>
      <c r="D564" s="7">
        <f>'Estado de situacion financiera'!V564/'Estado de situacion financiera'!AX564</f>
        <v>1.8310478240817949</v>
      </c>
      <c r="E564" s="9">
        <f>'Estado de situacion financiera'!BI563/'Estado de situacion financiera'!AL563</f>
        <v>0.20380449410115986</v>
      </c>
      <c r="F564" s="7">
        <f>'Estado de resultado integral'!U564/'Estado de resultado integral'!W564</f>
        <v>1.3378383126611109</v>
      </c>
      <c r="G564" s="8">
        <f>'Estado de situacion financiera'!V564-'Estado de situacion financiera'!AX564</f>
        <v>8496313</v>
      </c>
      <c r="H564" s="9">
        <f>'Estado de resultado integral'!U564/'Estado de situacion financiera'!BR564</f>
        <v>0.20114213868374065</v>
      </c>
      <c r="I564" s="9">
        <f>'Estado de resultado integral'!U564/'Estado de situacion financiera'!AL564</f>
        <v>6.7507564933267317E-2</v>
      </c>
    </row>
    <row r="565" spans="2:9" x14ac:dyDescent="0.35">
      <c r="B565" s="6">
        <v>900211054</v>
      </c>
      <c r="C565" s="6" t="s">
        <v>1331</v>
      </c>
      <c r="D565" s="7">
        <f>'Estado de situacion financiera'!V565/'Estado de situacion financiera'!AX565</f>
        <v>0.4283042365023163</v>
      </c>
      <c r="E565" s="9">
        <f>'Estado de situacion financiera'!BI564/'Estado de situacion financiera'!AL564</f>
        <v>0.66437880508265512</v>
      </c>
      <c r="F565" s="7">
        <f>'Estado de resultado integral'!U565/'Estado de resultado integral'!W565</f>
        <v>6.8017478708075112</v>
      </c>
      <c r="G565" s="8">
        <f>'Estado de situacion financiera'!V565-'Estado de situacion financiera'!AX565</f>
        <v>-2458756</v>
      </c>
      <c r="H565" s="9">
        <f>'Estado de resultado integral'!U565/'Estado de situacion financiera'!BR565</f>
        <v>0.58866657361441421</v>
      </c>
      <c r="I565" s="9">
        <f>'Estado de resultado integral'!U565/'Estado de situacion financiera'!AL565</f>
        <v>0.2431775709676629</v>
      </c>
    </row>
    <row r="566" spans="2:9" x14ac:dyDescent="0.35">
      <c r="B566" s="6">
        <v>900211408</v>
      </c>
      <c r="C566" s="6" t="s">
        <v>1333</v>
      </c>
      <c r="D566" s="7">
        <f>'Estado de situacion financiera'!V566/'Estado de situacion financiera'!AX566</f>
        <v>0.6182186870212053</v>
      </c>
      <c r="E566" s="9">
        <f>'Estado de situacion financiera'!BI565/'Estado de situacion financiera'!AL565</f>
        <v>0.586901003271594</v>
      </c>
      <c r="F566" s="7"/>
      <c r="G566" s="8">
        <f>'Estado de situacion financiera'!V566-'Estado de situacion financiera'!AX566</f>
        <v>-673836</v>
      </c>
      <c r="H566" s="9">
        <f>'Estado de resultado integral'!U566/'Estado de situacion financiera'!BR566</f>
        <v>-0.144445458658433</v>
      </c>
      <c r="I566" s="9">
        <f>'Estado de resultado integral'!U566/'Estado de situacion financiera'!AL566</f>
        <v>-7.6512743539937603E-2</v>
      </c>
    </row>
    <row r="567" spans="2:9" x14ac:dyDescent="0.35">
      <c r="B567" s="6">
        <v>900216068</v>
      </c>
      <c r="C567" s="6" t="s">
        <v>1335</v>
      </c>
      <c r="D567" s="7">
        <f>'Estado de situacion financiera'!V567/'Estado de situacion financiera'!AX567</f>
        <v>1.4813786782320479</v>
      </c>
      <c r="E567" s="9">
        <f>'Estado de situacion financiera'!BI566/'Estado de situacion financiera'!AL566</f>
        <v>0.47030011015531059</v>
      </c>
      <c r="F567" s="7">
        <f>'Estado de resultado integral'!U567/'Estado de resultado integral'!W567</f>
        <v>22334.799999999999</v>
      </c>
      <c r="G567" s="8">
        <f>'Estado de situacion financiera'!V567-'Estado de situacion financiera'!AX567</f>
        <v>10258196</v>
      </c>
      <c r="H567" s="9">
        <f>'Estado de resultado integral'!U567/'Estado de situacion financiera'!BR567</f>
        <v>4.8502886600893351E-2</v>
      </c>
      <c r="I567" s="9">
        <f>'Estado de resultado integral'!U567/'Estado de situacion financiera'!AL567</f>
        <v>1.0017315661875784E-2</v>
      </c>
    </row>
    <row r="568" spans="2:9" x14ac:dyDescent="0.35">
      <c r="B568" s="6">
        <v>900217466</v>
      </c>
      <c r="C568" s="6" t="s">
        <v>1337</v>
      </c>
      <c r="D568" s="7">
        <f>'Estado de situacion financiera'!V568/'Estado de situacion financiera'!AX568</f>
        <v>1.9354553932372469</v>
      </c>
      <c r="E568" s="9">
        <f>'Estado de situacion financiera'!BI567/'Estado de situacion financiera'!AL567</f>
        <v>0.79346970120967442</v>
      </c>
      <c r="F568" s="7"/>
      <c r="G568" s="8">
        <f>'Estado de situacion financiera'!V568-'Estado de situacion financiera'!AX568</f>
        <v>1692236</v>
      </c>
      <c r="H568" s="9">
        <f>'Estado de resultado integral'!U568/'Estado de situacion financiera'!BR568</f>
        <v>7.3590874537469944E-2</v>
      </c>
      <c r="I568" s="9">
        <f>'Estado de resultado integral'!U568/'Estado de situacion financiera'!AL568</f>
        <v>2.6075404272877665E-2</v>
      </c>
    </row>
    <row r="569" spans="2:9" x14ac:dyDescent="0.35">
      <c r="B569" s="6">
        <v>900219251</v>
      </c>
      <c r="C569" s="6" t="s">
        <v>1339</v>
      </c>
      <c r="D569" s="7">
        <f>'Estado de situacion financiera'!V569/'Estado de situacion financiera'!AX569</f>
        <v>8.8862387196574062</v>
      </c>
      <c r="E569" s="9">
        <f>'Estado de situacion financiera'!BI568/'Estado de situacion financiera'!AL568</f>
        <v>0.64567068353562007</v>
      </c>
      <c r="F569" s="7">
        <f>'Estado de resultado integral'!U569/'Estado de resultado integral'!W569</f>
        <v>14.084340139730575</v>
      </c>
      <c r="G569" s="8">
        <f>'Estado de situacion financiera'!V569-'Estado de situacion financiera'!AX569</f>
        <v>7484009</v>
      </c>
      <c r="H569" s="9">
        <f>'Estado de resultado integral'!U569/'Estado de situacion financiera'!BR569</f>
        <v>0.10902445754518608</v>
      </c>
      <c r="I569" s="9">
        <f>'Estado de resultado integral'!U569/'Estado de situacion financiera'!AL569</f>
        <v>7.4953313762533794E-2</v>
      </c>
    </row>
    <row r="570" spans="2:9" x14ac:dyDescent="0.35">
      <c r="B570" s="6">
        <v>900219918</v>
      </c>
      <c r="C570" s="6" t="s">
        <v>1341</v>
      </c>
      <c r="D570" s="7">
        <f>'Estado de situacion financiera'!V570/'Estado de situacion financiera'!AX570</f>
        <v>3.7853992719106007</v>
      </c>
      <c r="E570" s="9">
        <f>'Estado de situacion financiera'!BI569/'Estado de situacion financiera'!AL569</f>
        <v>0.31250917958964591</v>
      </c>
      <c r="F570" s="7"/>
      <c r="G570" s="8">
        <f>'Estado de situacion financiera'!V570-'Estado de situacion financiera'!AX570</f>
        <v>1230322</v>
      </c>
      <c r="H570" s="9">
        <f>'Estado de resultado integral'!U570/'Estado de situacion financiera'!BR570</f>
        <v>0.18629912848285701</v>
      </c>
      <c r="I570" s="9">
        <f>'Estado de resultado integral'!U570/'Estado de situacion financiera'!AL570</f>
        <v>9.8355658389868802E-2</v>
      </c>
    </row>
    <row r="571" spans="2:9" x14ac:dyDescent="0.35">
      <c r="B571" s="6">
        <v>900221386</v>
      </c>
      <c r="C571" s="6" t="s">
        <v>1343</v>
      </c>
      <c r="D571" s="7">
        <f>'Estado de situacion financiera'!V571/'Estado de situacion financiera'!AX571</f>
        <v>1.9218850936962746</v>
      </c>
      <c r="E571" s="9">
        <f>'Estado de situacion financiera'!BI570/'Estado de situacion financiera'!AL570</f>
        <v>0.47205518785387468</v>
      </c>
      <c r="F571" s="7">
        <f>'Estado de resultado integral'!U571/'Estado de resultado integral'!W571</f>
        <v>38.204044989932413</v>
      </c>
      <c r="G571" s="8">
        <f>'Estado de situacion financiera'!V571-'Estado de situacion financiera'!AX571</f>
        <v>14461971</v>
      </c>
      <c r="H571" s="9">
        <f>'Estado de resultado integral'!U571/'Estado de situacion financiera'!BR571</f>
        <v>0.51960961651875215</v>
      </c>
      <c r="I571" s="9">
        <f>'Estado de resultado integral'!U571/'Estado de situacion financiera'!AL571</f>
        <v>9.6366825953635243E-2</v>
      </c>
    </row>
    <row r="572" spans="2:9" x14ac:dyDescent="0.35">
      <c r="B572" s="6">
        <v>900222338</v>
      </c>
      <c r="C572" s="6" t="s">
        <v>1345</v>
      </c>
      <c r="D572" s="7">
        <f>'Estado de situacion financiera'!V572/'Estado de situacion financiera'!AX572</f>
        <v>3.8059260313735885</v>
      </c>
      <c r="E572" s="9">
        <f>'Estado de situacion financiera'!BI571/'Estado de situacion financiera'!AL571</f>
        <v>0.81453994905008176</v>
      </c>
      <c r="F572" s="7">
        <f>'Estado de resultado integral'!U572/'Estado de resultado integral'!W572</f>
        <v>3180.4848484848485</v>
      </c>
      <c r="G572" s="8">
        <f>'Estado de situacion financiera'!V572-'Estado de situacion financiera'!AX572</f>
        <v>10289067</v>
      </c>
      <c r="H572" s="9">
        <f>'Estado de resultado integral'!U572/'Estado de situacion financiera'!BR572</f>
        <v>3.1866098989664075E-2</v>
      </c>
      <c r="I572" s="9">
        <f>'Estado de resultado integral'!U572/'Estado de situacion financiera'!AL572</f>
        <v>6.405295115568841E-3</v>
      </c>
    </row>
    <row r="573" spans="2:9" x14ac:dyDescent="0.35">
      <c r="B573" s="6">
        <v>900222779</v>
      </c>
      <c r="C573" s="6" t="s">
        <v>1347</v>
      </c>
      <c r="D573" s="7">
        <f>'Estado de situacion financiera'!V573/'Estado de situacion financiera'!AX573</f>
        <v>5.2703109879988226</v>
      </c>
      <c r="E573" s="9">
        <f>'Estado de situacion financiera'!BI572/'Estado de situacion financiera'!AL572</f>
        <v>0.79899343444434689</v>
      </c>
      <c r="F573" s="7">
        <f>'Estado de resultado integral'!U573/'Estado de resultado integral'!W573</f>
        <v>1.6346388504080562</v>
      </c>
      <c r="G573" s="8">
        <f>'Estado de situacion financiera'!V573-'Estado de situacion financiera'!AX573</f>
        <v>11910508</v>
      </c>
      <c r="H573" s="9">
        <f>'Estado de resultado integral'!U573/'Estado de situacion financiera'!BR573</f>
        <v>5.1892528243829172E-2</v>
      </c>
      <c r="I573" s="9">
        <f>'Estado de resultado integral'!U573/'Estado de situacion financiera'!AL573</f>
        <v>3.4980462174717258E-2</v>
      </c>
    </row>
    <row r="574" spans="2:9" x14ac:dyDescent="0.35">
      <c r="B574" s="6">
        <v>900225297</v>
      </c>
      <c r="C574" s="6" t="s">
        <v>1349</v>
      </c>
      <c r="D574" s="7">
        <f>'Estado de situacion financiera'!V574/'Estado de situacion financiera'!AX574</f>
        <v>8.0188610495631742</v>
      </c>
      <c r="E574" s="9">
        <f>'Estado de situacion financiera'!BI573/'Estado de situacion financiera'!AL573</f>
        <v>0.32590560994921308</v>
      </c>
      <c r="F574" s="7">
        <f>'Estado de resultado integral'!U574/'Estado de resultado integral'!W574</f>
        <v>-302.71981566820278</v>
      </c>
      <c r="G574" s="8">
        <f>'Estado de situacion financiera'!V574-'Estado de situacion financiera'!AX574</f>
        <v>3332471</v>
      </c>
      <c r="H574" s="9">
        <f>'Estado de resultado integral'!U574/'Estado de situacion financiera'!BR574</f>
        <v>0.32318073024158533</v>
      </c>
      <c r="I574" s="9">
        <f>'Estado de resultado integral'!U574/'Estado de situacion financiera'!AL574</f>
        <v>-0.15191165516598651</v>
      </c>
    </row>
    <row r="575" spans="2:9" x14ac:dyDescent="0.35">
      <c r="B575" s="6">
        <v>900227550</v>
      </c>
      <c r="C575" s="6" t="s">
        <v>1351</v>
      </c>
      <c r="D575" s="7">
        <f>'Estado de situacion financiera'!V575/'Estado de situacion financiera'!AX575</f>
        <v>0.99243595943532592</v>
      </c>
      <c r="E575" s="9">
        <f>'Estado de situacion financiera'!BI574/'Estado de situacion financiera'!AL574</f>
        <v>1.4700517108567361</v>
      </c>
      <c r="F575" s="7"/>
      <c r="G575" s="8">
        <f>'Estado de situacion financiera'!V575-'Estado de situacion financiera'!AX575</f>
        <v>-147716</v>
      </c>
      <c r="H575" s="9">
        <f>'Estado de resultado integral'!U575/'Estado de situacion financiera'!BR575</f>
        <v>-7.4733711868042493E-2</v>
      </c>
      <c r="I575" s="9">
        <f>'Estado de resultado integral'!U575/'Estado de situacion financiera'!AL575</f>
        <v>-3.729386403196585E-2</v>
      </c>
    </row>
    <row r="576" spans="2:9" x14ac:dyDescent="0.35">
      <c r="B576" s="6">
        <v>900228898</v>
      </c>
      <c r="C576" s="6" t="s">
        <v>1353</v>
      </c>
      <c r="D576" s="7">
        <f>'Estado de situacion financiera'!V576/'Estado de situacion financiera'!AX576</f>
        <v>0.72067068699693593</v>
      </c>
      <c r="E576" s="9">
        <f>'Estado de situacion financiera'!BI575/'Estado de situacion financiera'!AL575</f>
        <v>0.5009766931178834</v>
      </c>
      <c r="F576" s="7"/>
      <c r="G576" s="8">
        <f>'Estado de situacion financiera'!V576-'Estado de situacion financiera'!AX576</f>
        <v>-300567</v>
      </c>
      <c r="H576" s="9">
        <f>'Estado de resultado integral'!U576/'Estado de situacion financiera'!BR576</f>
        <v>2.364320806482486E-2</v>
      </c>
      <c r="I576" s="9">
        <f>'Estado de resultado integral'!U576/'Estado de situacion financiera'!AL576</f>
        <v>6.3112457897777441E-3</v>
      </c>
    </row>
    <row r="577" spans="2:9" x14ac:dyDescent="0.35">
      <c r="B577" s="6">
        <v>900229985</v>
      </c>
      <c r="C577" s="6" t="s">
        <v>1355</v>
      </c>
      <c r="D577" s="7">
        <f>'Estado de situacion financiera'!V577/'Estado de situacion financiera'!AX577</f>
        <v>3.0171673606265741</v>
      </c>
      <c r="E577" s="9">
        <f>'Estado de situacion financiera'!BI576/'Estado de situacion financiera'!AL576</f>
        <v>0.73306305250651294</v>
      </c>
      <c r="F577" s="7">
        <f>'Estado de resultado integral'!U577/'Estado de resultado integral'!W577</f>
        <v>2.2521096917216799</v>
      </c>
      <c r="G577" s="8">
        <f>'Estado de situacion financiera'!V577-'Estado de situacion financiera'!AX577</f>
        <v>11760707</v>
      </c>
      <c r="H577" s="9">
        <f>'Estado de resultado integral'!U577/'Estado de situacion financiera'!BR577</f>
        <v>0.28499971266512514</v>
      </c>
      <c r="I577" s="9">
        <f>'Estado de resultado integral'!U577/'Estado de situacion financiera'!AL577</f>
        <v>0.10761589597767235</v>
      </c>
    </row>
    <row r="578" spans="2:9" x14ac:dyDescent="0.35">
      <c r="B578" s="6">
        <v>900231869</v>
      </c>
      <c r="C578" s="6" t="s">
        <v>1357</v>
      </c>
      <c r="D578" s="7">
        <f>'Estado de situacion financiera'!V578/'Estado de situacion financiera'!AX578</f>
        <v>10.172052724759295</v>
      </c>
      <c r="E578" s="9">
        <f>'Estado de situacion financiera'!BI577/'Estado de situacion financiera'!AL577</f>
        <v>0.62239998429710308</v>
      </c>
      <c r="F578" s="7"/>
      <c r="G578" s="8">
        <f>'Estado de situacion financiera'!V578-'Estado de situacion financiera'!AX578</f>
        <v>1512765</v>
      </c>
      <c r="H578" s="9">
        <f>'Estado de resultado integral'!U578/'Estado de situacion financiera'!BR578</f>
        <v>-3.8759406134511155E-3</v>
      </c>
      <c r="I578" s="9">
        <f>'Estado de resultado integral'!U578/'Estado de situacion financiera'!AL578</f>
        <v>7.2430801647351785E-3</v>
      </c>
    </row>
    <row r="579" spans="2:9" x14ac:dyDescent="0.35">
      <c r="B579" s="6">
        <v>900233698</v>
      </c>
      <c r="C579" s="6" t="s">
        <v>1359</v>
      </c>
      <c r="D579" s="7">
        <f>'Estado de situacion financiera'!V579/'Estado de situacion financiera'!AX579</f>
        <v>4.1854431005546058</v>
      </c>
      <c r="E579" s="9">
        <f>'Estado de situacion financiera'!BI578/'Estado de situacion financiera'!AL578</f>
        <v>2.8687283648254818</v>
      </c>
      <c r="F579" s="7"/>
      <c r="G579" s="8">
        <f>'Estado de situacion financiera'!V579-'Estado de situacion financiera'!AX579</f>
        <v>17364669</v>
      </c>
      <c r="H579" s="9">
        <f>'Estado de resultado integral'!U579/'Estado de situacion financiera'!BR579</f>
        <v>0.27665007024426247</v>
      </c>
      <c r="I579" s="9">
        <f>'Estado de resultado integral'!U579/'Estado de situacion financiera'!AL579</f>
        <v>0.18935140165896594</v>
      </c>
    </row>
    <row r="580" spans="2:9" x14ac:dyDescent="0.35">
      <c r="B580" s="6">
        <v>900233876</v>
      </c>
      <c r="C580" s="6" t="s">
        <v>1361</v>
      </c>
      <c r="D580" s="7">
        <f>'Estado de situacion financiera'!V580/'Estado de situacion financiera'!AX580</f>
        <v>4.0651397144875858</v>
      </c>
      <c r="E580" s="9">
        <f>'Estado de situacion financiera'!BI579/'Estado de situacion financiera'!AL579</f>
        <v>0.31555628562905469</v>
      </c>
      <c r="F580" s="7">
        <f>'Estado de resultado integral'!U580/'Estado de resultado integral'!W580</f>
        <v>1.5208528745624672</v>
      </c>
      <c r="G580" s="8">
        <f>'Estado de situacion financiera'!V580-'Estado de situacion financiera'!AX580</f>
        <v>5617926</v>
      </c>
      <c r="H580" s="9">
        <f>'Estado de resultado integral'!U580/'Estado de situacion financiera'!BR580</f>
        <v>0.22149831623511249</v>
      </c>
      <c r="I580" s="9">
        <f>'Estado de resultado integral'!U580/'Estado de situacion financiera'!AL580</f>
        <v>7.6663072496525958E-2</v>
      </c>
    </row>
    <row r="581" spans="2:9" x14ac:dyDescent="0.35">
      <c r="B581" s="6">
        <v>900234873</v>
      </c>
      <c r="C581" s="6" t="s">
        <v>1363</v>
      </c>
      <c r="D581" s="7">
        <f>'Estado de situacion financiera'!V581/'Estado de situacion financiera'!AX581</f>
        <v>17.667762321004435</v>
      </c>
      <c r="E581" s="9">
        <f>'Estado de situacion financiera'!BI580/'Estado de situacion financiera'!AL580</f>
        <v>0.65388868954131973</v>
      </c>
      <c r="F581" s="7"/>
      <c r="G581" s="8">
        <f>'Estado de situacion financiera'!V581-'Estado de situacion financiera'!AX581</f>
        <v>8975440</v>
      </c>
      <c r="H581" s="9">
        <f>'Estado de resultado integral'!U581/'Estado de situacion financiera'!BR581</f>
        <v>0.12151223213234875</v>
      </c>
      <c r="I581" s="9">
        <f>'Estado de resultado integral'!U581/'Estado de situacion financiera'!AL581</f>
        <v>8.3665819950472883E-2</v>
      </c>
    </row>
    <row r="582" spans="2:9" x14ac:dyDescent="0.35">
      <c r="B582" s="6">
        <v>900241305</v>
      </c>
      <c r="C582" s="6" t="s">
        <v>1365</v>
      </c>
      <c r="D582" s="7">
        <f>'Estado de situacion financiera'!V582/'Estado de situacion financiera'!AX582</f>
        <v>2.8641214434190525</v>
      </c>
      <c r="E582" s="9">
        <f>'Estado de situacion financiera'!BI581/'Estado de situacion financiera'!AL581</f>
        <v>0.31146174765890483</v>
      </c>
      <c r="F582" s="7">
        <f>'Estado de resultado integral'!U582/'Estado de resultado integral'!W582</f>
        <v>2.7650264626572789</v>
      </c>
      <c r="G582" s="8">
        <f>'Estado de situacion financiera'!V582-'Estado de situacion financiera'!AX582</f>
        <v>3936894</v>
      </c>
      <c r="H582" s="9">
        <f>'Estado de resultado integral'!U582/'Estado de situacion financiera'!BR582</f>
        <v>0.73247860477178428</v>
      </c>
      <c r="I582" s="9">
        <f>'Estado de resultado integral'!U582/'Estado de situacion financiera'!AL582</f>
        <v>0.10071119960293293</v>
      </c>
    </row>
    <row r="583" spans="2:9" x14ac:dyDescent="0.35">
      <c r="B583" s="6">
        <v>900241875</v>
      </c>
      <c r="C583" s="6" t="s">
        <v>1367</v>
      </c>
      <c r="D583" s="7">
        <f>'Estado de situacion financiera'!V583/'Estado de situacion financiera'!AX583</f>
        <v>49.759681232589799</v>
      </c>
      <c r="E583" s="9">
        <f>'Estado de situacion financiera'!BI582/'Estado de situacion financiera'!AL582</f>
        <v>0.86250629172395943</v>
      </c>
      <c r="F583" s="7">
        <f>'Estado de resultado integral'!U583/'Estado de resultado integral'!W583</f>
        <v>133.82221745657301</v>
      </c>
      <c r="G583" s="8">
        <f>'Estado de situacion financiera'!V583-'Estado de situacion financiera'!AX583</f>
        <v>11570136</v>
      </c>
      <c r="H583" s="9">
        <f>'Estado de resultado integral'!U583/'Estado de situacion financiera'!BR583</f>
        <v>7.2833309620204373E-2</v>
      </c>
      <c r="I583" s="9">
        <f>'Estado de resultado integral'!U583/'Estado de situacion financiera'!AL583</f>
        <v>5.2110197744894664E-2</v>
      </c>
    </row>
    <row r="584" spans="2:9" x14ac:dyDescent="0.35">
      <c r="B584" s="6">
        <v>900243322</v>
      </c>
      <c r="C584" s="6" t="s">
        <v>1369</v>
      </c>
      <c r="D584" s="7">
        <f>'Estado de situacion financiera'!V584/'Estado de situacion financiera'!AX584</f>
        <v>2.9706806468172071</v>
      </c>
      <c r="E584" s="9">
        <f>'Estado de situacion financiera'!BI583/'Estado de situacion financiera'!AL583</f>
        <v>0.28452794447172841</v>
      </c>
      <c r="F584" s="7">
        <f>'Estado de resultado integral'!U584/'Estado de resultado integral'!W584</f>
        <v>17.205428690249338</v>
      </c>
      <c r="G584" s="8">
        <f>'Estado de situacion financiera'!V584-'Estado de situacion financiera'!AX584</f>
        <v>14687944</v>
      </c>
      <c r="H584" s="9">
        <f>'Estado de resultado integral'!U584/'Estado de situacion financiera'!BR584</f>
        <v>0.26059089575414657</v>
      </c>
      <c r="I584" s="9">
        <f>'Estado de resultado integral'!U584/'Estado de situacion financiera'!AL584</f>
        <v>0.16497614007022832</v>
      </c>
    </row>
    <row r="585" spans="2:9" x14ac:dyDescent="0.35">
      <c r="B585" s="6">
        <v>900247070</v>
      </c>
      <c r="C585" s="6" t="s">
        <v>1372</v>
      </c>
      <c r="D585" s="7">
        <f>'Estado de situacion financiera'!V585/'Estado de situacion financiera'!AX585</f>
        <v>2.8589438745613052</v>
      </c>
      <c r="E585" s="9">
        <f>'Estado de situacion financiera'!BI584/'Estado de situacion financiera'!AL584</f>
        <v>0.366915181005117</v>
      </c>
      <c r="F585" s="7">
        <f>'Estado de resultado integral'!U585/'Estado de resultado integral'!W585</f>
        <v>4.255144648934829</v>
      </c>
      <c r="G585" s="8">
        <f>'Estado de situacion financiera'!V585-'Estado de situacion financiera'!AX585</f>
        <v>1757479</v>
      </c>
      <c r="H585" s="9">
        <f>'Estado de resultado integral'!U585/'Estado de situacion financiera'!BR585</f>
        <v>0.39396021570553991</v>
      </c>
      <c r="I585" s="9">
        <f>'Estado de resultado integral'!U585/'Estado de situacion financiera'!AL585</f>
        <v>0.1743130073533968</v>
      </c>
    </row>
    <row r="586" spans="2:9" x14ac:dyDescent="0.35">
      <c r="B586" s="6">
        <v>900247365</v>
      </c>
      <c r="C586" s="6" t="s">
        <v>1374</v>
      </c>
      <c r="D586" s="7">
        <f>'Estado de situacion financiera'!V586/'Estado de situacion financiera'!AX586</f>
        <v>8.0354400249039877</v>
      </c>
      <c r="E586" s="9">
        <f>'Estado de situacion financiera'!BI585/'Estado de situacion financiera'!AL585</f>
        <v>0.55753652169871726</v>
      </c>
      <c r="F586" s="7"/>
      <c r="G586" s="8">
        <f>'Estado de situacion financiera'!V586-'Estado de situacion financiera'!AX586</f>
        <v>4090637</v>
      </c>
      <c r="H586" s="9">
        <f>'Estado de resultado integral'!U586/'Estado de situacion financiera'!BR586</f>
        <v>8.5026139277092988E-2</v>
      </c>
      <c r="I586" s="9">
        <f>'Estado de resultado integral'!U586/'Estado de situacion financiera'!AL586</f>
        <v>6.3658127847472115E-2</v>
      </c>
    </row>
    <row r="587" spans="2:9" x14ac:dyDescent="0.35">
      <c r="B587" s="6">
        <v>900247961</v>
      </c>
      <c r="C587" s="6" t="s">
        <v>1376</v>
      </c>
      <c r="D587" s="7">
        <f>'Estado de situacion financiera'!V587/'Estado de situacion financiera'!AX587</f>
        <v>119.01084715584294</v>
      </c>
      <c r="E587" s="9">
        <f>'Estado de situacion financiera'!BI586/'Estado de situacion financiera'!AL586</f>
        <v>0.25131108634703886</v>
      </c>
      <c r="F587" s="7">
        <f>'Estado de resultado integral'!U587/'Estado de resultado integral'!W587</f>
        <v>23.242541033048667</v>
      </c>
      <c r="G587" s="8">
        <f>'Estado de situacion financiera'!V587-'Estado de situacion financiera'!AX587</f>
        <v>10074350</v>
      </c>
      <c r="H587" s="9">
        <f>'Estado de resultado integral'!U587/'Estado de situacion financiera'!BR587</f>
        <v>0.36914642055184232</v>
      </c>
      <c r="I587" s="9">
        <f>'Estado de resultado integral'!U587/'Estado de situacion financiera'!AL587</f>
        <v>0.35286924164206857</v>
      </c>
    </row>
    <row r="588" spans="2:9" x14ac:dyDescent="0.35">
      <c r="B588" s="6">
        <v>900250332</v>
      </c>
      <c r="C588" s="6" t="s">
        <v>1378</v>
      </c>
      <c r="D588" s="7">
        <f>'Estado de situacion financiera'!V588/'Estado de situacion financiera'!AX588</f>
        <v>12.486582750144819</v>
      </c>
      <c r="E588" s="9">
        <f>'Estado de situacion financiera'!BI587/'Estado de situacion financiera'!AL587</f>
        <v>4.4094099261319582E-2</v>
      </c>
      <c r="F588" s="7">
        <f>'Estado de resultado integral'!U588/'Estado de resultado integral'!W588</f>
        <v>5.5642143416927903</v>
      </c>
      <c r="G588" s="8">
        <f>'Estado de situacion financiera'!V588-'Estado de situacion financiera'!AX588</f>
        <v>1467365</v>
      </c>
      <c r="H588" s="9">
        <f>'Estado de resultado integral'!U588/'Estado de situacion financiera'!BR588</f>
        <v>8.5419300796263781E-2</v>
      </c>
      <c r="I588" s="9">
        <f>'Estado de resultado integral'!U588/'Estado de situacion financiera'!AL588</f>
        <v>5.6282740022483568E-2</v>
      </c>
    </row>
    <row r="589" spans="2:9" x14ac:dyDescent="0.35">
      <c r="B589" s="6">
        <v>900253097</v>
      </c>
      <c r="C589" s="6" t="s">
        <v>1380</v>
      </c>
      <c r="D589" s="7"/>
      <c r="E589" s="9">
        <f>'Estado de situacion financiera'!BI588/'Estado de situacion financiera'!AL588</f>
        <v>0.34110043634371023</v>
      </c>
      <c r="F589" s="7">
        <f>'Estado de resultado integral'!U589/'Estado de resultado integral'!W589</f>
        <v>-4.6077481840193704</v>
      </c>
      <c r="G589" s="8">
        <f>'Estado de situacion financiera'!V589-'Estado de situacion financiera'!AX589</f>
        <v>18028</v>
      </c>
      <c r="H589" s="9">
        <f>'Estado de resultado integral'!U589/'Estado de situacion financiera'!BR589</f>
        <v>-1.6302648430773711E-3</v>
      </c>
      <c r="I589" s="9">
        <f>'Estado de resultado integral'!U589/'Estado de situacion financiera'!AL589</f>
        <v>-1.6302648430773711E-3</v>
      </c>
    </row>
    <row r="590" spans="2:9" x14ac:dyDescent="0.35">
      <c r="B590" s="6">
        <v>900257206</v>
      </c>
      <c r="C590" s="6" t="s">
        <v>1381</v>
      </c>
      <c r="D590" s="7">
        <f>'Estado de situacion financiera'!V590/'Estado de situacion financiera'!AX590</f>
        <v>0.62850686679701673</v>
      </c>
      <c r="E590" s="9">
        <f>'Estado de situacion financiera'!BI589/'Estado de situacion financiera'!AL589</f>
        <v>0</v>
      </c>
      <c r="F590" s="7">
        <f>'Estado de resultado integral'!U590/'Estado de resultado integral'!W590</f>
        <v>1.4828140284985798</v>
      </c>
      <c r="G590" s="8">
        <f>'Estado de situacion financiera'!V590-'Estado de situacion financiera'!AX590</f>
        <v>-1745128</v>
      </c>
      <c r="H590" s="9">
        <f>'Estado de resultado integral'!U590/'Estado de situacion financiera'!BR590</f>
        <v>0.25811240404916852</v>
      </c>
      <c r="I590" s="9">
        <f>'Estado de resultado integral'!U590/'Estado de situacion financiera'!AL590</f>
        <v>7.4706085547111625E-2</v>
      </c>
    </row>
    <row r="591" spans="2:9" x14ac:dyDescent="0.35">
      <c r="B591" s="6">
        <v>900258011</v>
      </c>
      <c r="C591" s="6" t="s">
        <v>1383</v>
      </c>
      <c r="D591" s="7">
        <f>'Estado de situacion financiera'!V591/'Estado de situacion financiera'!AX591</f>
        <v>1.8146242689463723</v>
      </c>
      <c r="E591" s="9">
        <f>'Estado de situacion financiera'!BI590/'Estado de situacion financiera'!AL590</f>
        <v>0.710567627223058</v>
      </c>
      <c r="F591" s="7"/>
      <c r="G591" s="8">
        <f>'Estado de situacion financiera'!V591-'Estado de situacion financiera'!AX591</f>
        <v>1682059</v>
      </c>
      <c r="H591" s="9">
        <f>'Estado de resultado integral'!U591/'Estado de situacion financiera'!BR591</f>
        <v>0.17183844320313504</v>
      </c>
      <c r="I591" s="9">
        <f>'Estado de resultado integral'!U591/'Estado de situacion financiera'!AL591</f>
        <v>9.7837192874443063E-2</v>
      </c>
    </row>
    <row r="592" spans="2:9" x14ac:dyDescent="0.35">
      <c r="B592" s="6">
        <v>900258284</v>
      </c>
      <c r="C592" s="6" t="s">
        <v>1385</v>
      </c>
      <c r="D592" s="7">
        <f>'Estado de situacion financiera'!V592/'Estado de situacion financiera'!AX592</f>
        <v>36.035229153176488</v>
      </c>
      <c r="E592" s="9">
        <f>'Estado de situacion financiera'!BI591/'Estado de situacion financiera'!AL591</f>
        <v>0.43064432468823655</v>
      </c>
      <c r="F592" s="7"/>
      <c r="G592" s="8">
        <f>'Estado de situacion financiera'!V592-'Estado de situacion financiera'!AX592</f>
        <v>29217279</v>
      </c>
      <c r="H592" s="9">
        <f>'Estado de resultado integral'!U592/'Estado de situacion financiera'!BR592</f>
        <v>1.3842479201812518E-2</v>
      </c>
      <c r="I592" s="9">
        <f>'Estado de resultado integral'!U592/'Estado de situacion financiera'!AL592</f>
        <v>1.2867785611282905E-3</v>
      </c>
    </row>
    <row r="593" spans="2:9" x14ac:dyDescent="0.35">
      <c r="B593" s="6">
        <v>900258381</v>
      </c>
      <c r="C593" s="6" t="s">
        <v>1387</v>
      </c>
      <c r="D593" s="7">
        <f>'Estado de situacion financiera'!V593/'Estado de situacion financiera'!AX593</f>
        <v>0.84036796012317139</v>
      </c>
      <c r="E593" s="9">
        <f>'Estado de situacion financiera'!BI592/'Estado de situacion financiera'!AL592</f>
        <v>0.90704132241283764</v>
      </c>
      <c r="F593" s="7">
        <f>'Estado de resultado integral'!U593/'Estado de resultado integral'!W593</f>
        <v>1.8869896242653155</v>
      </c>
      <c r="G593" s="8">
        <f>'Estado de situacion financiera'!V593-'Estado de situacion financiera'!AX593</f>
        <v>-1877563</v>
      </c>
      <c r="H593" s="9">
        <f>'Estado de resultado integral'!U593/'Estado de situacion financiera'!BR593</f>
        <v>0.3846199602109705</v>
      </c>
      <c r="I593" s="9">
        <f>'Estado de resultado integral'!U593/'Estado de situacion financiera'!AL593</f>
        <v>6.9307666810833765E-2</v>
      </c>
    </row>
    <row r="594" spans="2:9" x14ac:dyDescent="0.35">
      <c r="B594" s="6">
        <v>900261266</v>
      </c>
      <c r="C594" s="6" t="s">
        <v>1389</v>
      </c>
      <c r="D594" s="7">
        <f>'Estado de situacion financiera'!V594/'Estado de situacion financiera'!AX594</f>
        <v>1.0208992475936376</v>
      </c>
      <c r="E594" s="9">
        <f>'Estado de situacion financiera'!BI593/'Estado de situacion financiera'!AL593</f>
        <v>0.81980221002358444</v>
      </c>
      <c r="F594" s="7">
        <f>'Estado de resultado integral'!U594/'Estado de resultado integral'!W594</f>
        <v>170.9712643678161</v>
      </c>
      <c r="G594" s="8">
        <f>'Estado de situacion financiera'!V594-'Estado de situacion financiera'!AX594</f>
        <v>84974</v>
      </c>
      <c r="H594" s="9">
        <f>'Estado de resultado integral'!U594/'Estado de situacion financiera'!BR594</f>
        <v>0.55679202149703877</v>
      </c>
      <c r="I594" s="9">
        <f>'Estado de resultado integral'!U594/'Estado de situacion financiera'!AL594</f>
        <v>4.6902706889557923E-2</v>
      </c>
    </row>
    <row r="595" spans="2:9" x14ac:dyDescent="0.35">
      <c r="B595" s="6">
        <v>900262740</v>
      </c>
      <c r="C595" s="6" t="s">
        <v>1391</v>
      </c>
      <c r="D595" s="7">
        <f>'Estado de situacion financiera'!V595/'Estado de situacion financiera'!AX595</f>
        <v>2.7928105809169863</v>
      </c>
      <c r="E595" s="9">
        <f>'Estado de situacion financiera'!BI594/'Estado de situacion financiera'!AL594</f>
        <v>0.91576260959442035</v>
      </c>
      <c r="F595" s="7"/>
      <c r="G595" s="8">
        <f>'Estado de situacion financiera'!V595-'Estado de situacion financiera'!AX595</f>
        <v>5412531</v>
      </c>
      <c r="H595" s="9">
        <f>'Estado de resultado integral'!U595/'Estado de situacion financiera'!BR595</f>
        <v>0.23253103771779068</v>
      </c>
      <c r="I595" s="9">
        <f>'Estado de resultado integral'!U595/'Estado de situacion financiera'!AL595</f>
        <v>0.18615787089563637</v>
      </c>
    </row>
    <row r="596" spans="2:9" x14ac:dyDescent="0.35">
      <c r="B596" s="6">
        <v>900263392</v>
      </c>
      <c r="C596" s="6" t="s">
        <v>1393</v>
      </c>
      <c r="D596" s="7">
        <f>'Estado de situacion financiera'!V596/'Estado de situacion financiera'!AX596</f>
        <v>1.6450961487919273</v>
      </c>
      <c r="E596" s="9">
        <f>'Estado de situacion financiera'!BI595/'Estado de situacion financiera'!AL595</f>
        <v>0.19942785822181164</v>
      </c>
      <c r="F596" s="7"/>
      <c r="G596" s="8">
        <f>'Estado de situacion financiera'!V596-'Estado de situacion financiera'!AX596</f>
        <v>969535</v>
      </c>
      <c r="H596" s="9">
        <f>'Estado de resultado integral'!U596/'Estado de situacion financiera'!BR596</f>
        <v>0.48750645186225056</v>
      </c>
      <c r="I596" s="9">
        <f>'Estado de resultado integral'!U596/'Estado de situacion financiera'!AL596</f>
        <v>0.15394283995549735</v>
      </c>
    </row>
    <row r="597" spans="2:9" x14ac:dyDescent="0.35">
      <c r="B597" s="6">
        <v>900263450</v>
      </c>
      <c r="C597" s="6" t="s">
        <v>1395</v>
      </c>
      <c r="D597" s="7">
        <f>'Estado de situacion financiera'!V597/'Estado de situacion financiera'!AX597</f>
        <v>5.6452036257104465</v>
      </c>
      <c r="E597" s="9">
        <f>'Estado de situacion financiera'!BI596/'Estado de situacion financiera'!AL596</f>
        <v>0.68422399464162309</v>
      </c>
      <c r="F597" s="7"/>
      <c r="G597" s="8">
        <f>'Estado de situacion financiera'!V597-'Estado de situacion financiera'!AX597</f>
        <v>9783124</v>
      </c>
      <c r="H597" s="9">
        <f>'Estado de resultado integral'!U597/'Estado de situacion financiera'!BR597</f>
        <v>0.28339482010947559</v>
      </c>
      <c r="I597" s="9">
        <f>'Estado de resultado integral'!U597/'Estado de situacion financiera'!AL597</f>
        <v>9.1065778837177092E-2</v>
      </c>
    </row>
    <row r="598" spans="2:9" x14ac:dyDescent="0.35">
      <c r="B598" s="6">
        <v>900265016</v>
      </c>
      <c r="C598" s="6" t="s">
        <v>1397</v>
      </c>
      <c r="D598" s="7">
        <f>'Estado de situacion financiera'!V598/'Estado de situacion financiera'!AX598</f>
        <v>3.218860075542179</v>
      </c>
      <c r="E598" s="9">
        <f>'Estado de situacion financiera'!BI597/'Estado de situacion financiera'!AL597</f>
        <v>0.67866110325517481</v>
      </c>
      <c r="F598" s="7">
        <f>'Estado de resultado integral'!U598/'Estado de resultado integral'!W598</f>
        <v>12.685707088340191</v>
      </c>
      <c r="G598" s="8">
        <f>'Estado de situacion financiera'!V598-'Estado de situacion financiera'!AX598</f>
        <v>5436256</v>
      </c>
      <c r="H598" s="9">
        <f>'Estado de resultado integral'!U598/'Estado de situacion financiera'!BR598</f>
        <v>0.63150019833155091</v>
      </c>
      <c r="I598" s="9">
        <f>'Estado de resultado integral'!U598/'Estado de situacion financiera'!AL598</f>
        <v>0.30800801987693344</v>
      </c>
    </row>
    <row r="599" spans="2:9" x14ac:dyDescent="0.35">
      <c r="B599" s="6">
        <v>900265215</v>
      </c>
      <c r="C599" s="6" t="s">
        <v>1399</v>
      </c>
      <c r="D599" s="7">
        <f>'Estado de situacion financiera'!V599/'Estado de situacion financiera'!AX599</f>
        <v>1.743342058730416</v>
      </c>
      <c r="E599" s="9">
        <f>'Estado de situacion financiera'!BI598/'Estado de situacion financiera'!AL598</f>
        <v>0.51225982083504795</v>
      </c>
      <c r="F599" s="7"/>
      <c r="G599" s="8">
        <f>'Estado de situacion financiera'!V599-'Estado de situacion financiera'!AX599</f>
        <v>962680</v>
      </c>
      <c r="H599" s="9">
        <f>'Estado de resultado integral'!U599/'Estado de situacion financiera'!BR599</f>
        <v>-4.6652734763306378E-2</v>
      </c>
      <c r="I599" s="9">
        <f>'Estado de resultado integral'!U599/'Estado de situacion financiera'!AL599</f>
        <v>-2.2969959744590585E-2</v>
      </c>
    </row>
    <row r="600" spans="2:9" x14ac:dyDescent="0.35">
      <c r="B600" s="6">
        <v>900266469</v>
      </c>
      <c r="C600" s="6" t="s">
        <v>1401</v>
      </c>
      <c r="D600" s="7">
        <f>'Estado de situacion financiera'!V600/'Estado de situacion financiera'!AX600</f>
        <v>8.5944429438351975</v>
      </c>
      <c r="E600" s="9">
        <f>'Estado de situacion financiera'!BI599/'Estado de situacion financiera'!AL599</f>
        <v>0.50763958723686498</v>
      </c>
      <c r="F600" s="7">
        <f>'Estado de resultado integral'!U600/'Estado de resultado integral'!W600</f>
        <v>3.3917773522433379</v>
      </c>
      <c r="G600" s="8">
        <f>'Estado de situacion financiera'!V600-'Estado de situacion financiera'!AX600</f>
        <v>6326133</v>
      </c>
      <c r="H600" s="9">
        <f>'Estado de resultado integral'!U600/'Estado de situacion financiera'!BR600</f>
        <v>0.16090958083463899</v>
      </c>
      <c r="I600" s="9">
        <f>'Estado de resultado integral'!U600/'Estado de situacion financiera'!AL600</f>
        <v>5.4949460991400086E-2</v>
      </c>
    </row>
    <row r="601" spans="2:9" x14ac:dyDescent="0.35">
      <c r="B601" s="6">
        <v>900268077</v>
      </c>
      <c r="C601" s="6" t="s">
        <v>1403</v>
      </c>
      <c r="D601" s="7">
        <f>'Estado de situacion financiera'!V601/'Estado de situacion financiera'!AX601</f>
        <v>2.172693009041494</v>
      </c>
      <c r="E601" s="9">
        <f>'Estado de situacion financiera'!BI600/'Estado de situacion financiera'!AL600</f>
        <v>0.65850721438476889</v>
      </c>
      <c r="F601" s="7"/>
      <c r="G601" s="8">
        <f>'Estado de situacion financiera'!V601-'Estado de situacion financiera'!AX601</f>
        <v>740205</v>
      </c>
      <c r="H601" s="9">
        <f>'Estado de resultado integral'!U601/'Estado de situacion financiera'!BR601</f>
        <v>7.9399431953501617E-2</v>
      </c>
      <c r="I601" s="9">
        <f>'Estado de resultado integral'!U601/'Estado de situacion financiera'!AL601</f>
        <v>5.7548299700782929E-2</v>
      </c>
    </row>
    <row r="602" spans="2:9" x14ac:dyDescent="0.35">
      <c r="B602" s="6">
        <v>900270082</v>
      </c>
      <c r="C602" s="6" t="s">
        <v>1405</v>
      </c>
      <c r="D602" s="7">
        <f>'Estado de situacion financiera'!V602/'Estado de situacion financiera'!AX602</f>
        <v>4.926462841929915</v>
      </c>
      <c r="E602" s="9">
        <f>'Estado de situacion financiera'!BI601/'Estado de situacion financiera'!AL601</f>
        <v>0.27520514586949801</v>
      </c>
      <c r="F602" s="7"/>
      <c r="G602" s="8">
        <f>'Estado de situacion financiera'!V602-'Estado de situacion financiera'!AX602</f>
        <v>4405401</v>
      </c>
      <c r="H602" s="9">
        <f>'Estado de resultado integral'!U602/'Estado de situacion financiera'!BR602</f>
        <v>0</v>
      </c>
      <c r="I602" s="9">
        <f>'Estado de resultado integral'!U602/'Estado de situacion financiera'!AL602</f>
        <v>0</v>
      </c>
    </row>
    <row r="603" spans="2:9" x14ac:dyDescent="0.35">
      <c r="B603" s="6">
        <v>900271595</v>
      </c>
      <c r="C603" s="6" t="s">
        <v>1407</v>
      </c>
      <c r="D603" s="7">
        <f>'Estado de situacion financiera'!V603/'Estado de situacion financiera'!AX603</f>
        <v>1.3983504758939451</v>
      </c>
      <c r="E603" s="9">
        <f>'Estado de situacion financiera'!BI602/'Estado de situacion financiera'!AL602</f>
        <v>0.96514425359897082</v>
      </c>
      <c r="F603" s="7">
        <f>'Estado de resultado integral'!U603/'Estado de resultado integral'!W603</f>
        <v>1.7190149421518572</v>
      </c>
      <c r="G603" s="8">
        <f>'Estado de situacion financiera'!V603-'Estado de situacion financiera'!AX603</f>
        <v>593641</v>
      </c>
      <c r="H603" s="9">
        <f>'Estado de resultado integral'!U603/'Estado de situacion financiera'!BR603</f>
        <v>0.40718185840155663</v>
      </c>
      <c r="I603" s="9">
        <f>'Estado de resultado integral'!U603/'Estado de situacion financiera'!AL603</f>
        <v>0.10924976696503824</v>
      </c>
    </row>
    <row r="604" spans="2:9" x14ac:dyDescent="0.35">
      <c r="B604" s="6">
        <v>900273880</v>
      </c>
      <c r="C604" s="6" t="s">
        <v>1409</v>
      </c>
      <c r="D604" s="7">
        <f>'Estado de situacion financiera'!V604/'Estado de situacion financiera'!AX604</f>
        <v>4.8543926701659297</v>
      </c>
      <c r="E604" s="9">
        <f>'Estado de situacion financiera'!BI603/'Estado de situacion financiera'!AL603</f>
        <v>0.73169294085470338</v>
      </c>
      <c r="F604" s="7"/>
      <c r="G604" s="8">
        <f>'Estado de situacion financiera'!V604-'Estado de situacion financiera'!AX604</f>
        <v>9108562</v>
      </c>
      <c r="H604" s="9">
        <f>'Estado de resultado integral'!U604/'Estado de situacion financiera'!BR604</f>
        <v>6.4574882408477308E-2</v>
      </c>
      <c r="I604" s="9">
        <f>'Estado de resultado integral'!U604/'Estado de situacion financiera'!AL604</f>
        <v>2.5099329665738142E-2</v>
      </c>
    </row>
    <row r="605" spans="2:9" x14ac:dyDescent="0.35">
      <c r="B605" s="6">
        <v>900274027</v>
      </c>
      <c r="C605" s="6" t="s">
        <v>1411</v>
      </c>
      <c r="D605" s="7">
        <f>'Estado de situacion financiera'!V605/'Estado de situacion financiera'!AX605</f>
        <v>2.6476502148137526</v>
      </c>
      <c r="E605" s="9">
        <f>'Estado de situacion financiera'!BI604/'Estado de situacion financiera'!AL604</f>
        <v>0.61131435738482842</v>
      </c>
      <c r="F605" s="7"/>
      <c r="G605" s="8">
        <f>'Estado de situacion financiera'!V605-'Estado de situacion financiera'!AX605</f>
        <v>2953385</v>
      </c>
      <c r="H605" s="9">
        <f>'Estado de resultado integral'!U605/'Estado de situacion financiera'!BR605</f>
        <v>0.13989971071330487</v>
      </c>
      <c r="I605" s="9">
        <f>'Estado de resultado integral'!U605/'Estado de situacion financiera'!AL605</f>
        <v>7.700403441337067E-2</v>
      </c>
    </row>
    <row r="606" spans="2:9" x14ac:dyDescent="0.35">
      <c r="B606" s="6">
        <v>900275983</v>
      </c>
      <c r="C606" s="6" t="s">
        <v>1413</v>
      </c>
      <c r="D606" s="7">
        <f>'Estado de situacion financiera'!V606/'Estado de situacion financiera'!AX606</f>
        <v>1.1351019405551461</v>
      </c>
      <c r="E606" s="9">
        <f>'Estado de situacion financiera'!BI605/'Estado de situacion financiera'!AL605</f>
        <v>0.4495768860367817</v>
      </c>
      <c r="F606" s="7"/>
      <c r="G606" s="8">
        <f>'Estado de situacion financiera'!V606-'Estado de situacion financiera'!AX606</f>
        <v>141350</v>
      </c>
      <c r="H606" s="9">
        <f>'Estado de resultado integral'!U606/'Estado de situacion financiera'!BR606</f>
        <v>-0.18246576022231045</v>
      </c>
      <c r="I606" s="9">
        <f>'Estado de resultado integral'!U606/'Estado de situacion financiera'!AL606</f>
        <v>-5.0742882534653248E-2</v>
      </c>
    </row>
    <row r="607" spans="2:9" x14ac:dyDescent="0.35">
      <c r="B607" s="6">
        <v>900277056</v>
      </c>
      <c r="C607" s="6" t="s">
        <v>1415</v>
      </c>
      <c r="D607" s="7">
        <f>'Estado de situacion financiera'!V607/'Estado de situacion financiera'!AX607</f>
        <v>2.2909908820281926</v>
      </c>
      <c r="E607" s="9">
        <f>'Estado de situacion financiera'!BI606/'Estado de situacion financiera'!AL606</f>
        <v>0.72190463310579611</v>
      </c>
      <c r="F607" s="7"/>
      <c r="G607" s="8">
        <f>'Estado de situacion financiera'!V607-'Estado de situacion financiera'!AX607</f>
        <v>992670</v>
      </c>
      <c r="H607" s="9">
        <f>'Estado de resultado integral'!U607/'Estado de situacion financiera'!BR607</f>
        <v>0.13223973246033244</v>
      </c>
      <c r="I607" s="9">
        <f>'Estado de resultado integral'!U607/'Estado de situacion financiera'!AL607</f>
        <v>2.9872933947197099E-2</v>
      </c>
    </row>
    <row r="608" spans="2:9" x14ac:dyDescent="0.35">
      <c r="B608" s="6">
        <v>900277726</v>
      </c>
      <c r="C608" s="6" t="s">
        <v>1417</v>
      </c>
      <c r="D608" s="7">
        <f>'Estado de situacion financiera'!V608/'Estado de situacion financiera'!AX608</f>
        <v>6.9807823971565082</v>
      </c>
      <c r="E608" s="9">
        <f>'Estado de situacion financiera'!BI607/'Estado de situacion financiera'!AL607</f>
        <v>0.77410016345762045</v>
      </c>
      <c r="F608" s="7"/>
      <c r="G608" s="8">
        <f>'Estado de situacion financiera'!V608-'Estado de situacion financiera'!AX608</f>
        <v>1642275</v>
      </c>
      <c r="H608" s="9">
        <f>'Estado de resultado integral'!U608/'Estado de situacion financiera'!BR608</f>
        <v>0.22549556881122038</v>
      </c>
      <c r="I608" s="9">
        <f>'Estado de resultado integral'!U608/'Estado de situacion financiera'!AL608</f>
        <v>0.17683069017819372</v>
      </c>
    </row>
    <row r="609" spans="2:9" x14ac:dyDescent="0.35">
      <c r="B609" s="6">
        <v>900281759</v>
      </c>
      <c r="C609" s="6" t="s">
        <v>1418</v>
      </c>
      <c r="D609" s="7">
        <f>'Estado de situacion financiera'!V609/'Estado de situacion financiera'!AX609</f>
        <v>4.1491198351773964</v>
      </c>
      <c r="E609" s="9">
        <f>'Estado de situacion financiera'!BI608/'Estado de situacion financiera'!AL608</f>
        <v>0.21581301526048061</v>
      </c>
      <c r="F609" s="7"/>
      <c r="G609" s="8">
        <f>'Estado de situacion financiera'!V609-'Estado de situacion financiera'!AX609</f>
        <v>1143310</v>
      </c>
      <c r="H609" s="9">
        <f>'Estado de resultado integral'!U609/'Estado de situacion financiera'!BR609</f>
        <v>0.23836753971547087</v>
      </c>
      <c r="I609" s="9">
        <f>'Estado de resultado integral'!U609/'Estado de situacion financiera'!AL609</f>
        <v>0.1529303206245918</v>
      </c>
    </row>
    <row r="610" spans="2:9" x14ac:dyDescent="0.35">
      <c r="B610" s="6">
        <v>900281931</v>
      </c>
      <c r="C610" s="6" t="s">
        <v>1420</v>
      </c>
      <c r="D610" s="7">
        <f>'Estado de situacion financiera'!V610/'Estado de situacion financiera'!AX610</f>
        <v>28.721310043193093</v>
      </c>
      <c r="E610" s="9">
        <f>'Estado de situacion financiera'!BI609/'Estado de situacion financiera'!AL609</f>
        <v>0.35842639980620605</v>
      </c>
      <c r="F610" s="7">
        <f>'Estado de resultado integral'!U610/'Estado de resultado integral'!W610</f>
        <v>133.66717970359704</v>
      </c>
      <c r="G610" s="8">
        <f>'Estado de situacion financiera'!V610-'Estado de situacion financiera'!AX610</f>
        <v>81547057</v>
      </c>
      <c r="H610" s="9">
        <f>'Estado de resultado integral'!U610/'Estado de situacion financiera'!BR610</f>
        <v>6.6443216368877789E-2</v>
      </c>
      <c r="I610" s="9">
        <f>'Estado de resultado integral'!U610/'Estado de situacion financiera'!AL610</f>
        <v>6.1942098466138684E-2</v>
      </c>
    </row>
    <row r="611" spans="2:9" x14ac:dyDescent="0.35">
      <c r="B611" s="6">
        <v>900281940</v>
      </c>
      <c r="C611" s="6" t="s">
        <v>1422</v>
      </c>
      <c r="D611" s="7">
        <f>'Estado de situacion financiera'!V611/'Estado de situacion financiera'!AX611</f>
        <v>0</v>
      </c>
      <c r="E611" s="9">
        <f>'Estado de situacion financiera'!BI610/'Estado de situacion financiera'!AL610</f>
        <v>6.7743829223286103E-2</v>
      </c>
      <c r="F611" s="7"/>
      <c r="G611" s="8">
        <f>'Estado de situacion financiera'!V611-'Estado de situacion financiera'!AX611</f>
        <v>-1771294</v>
      </c>
      <c r="H611" s="9">
        <f>'Estado de resultado integral'!U611/'Estado de situacion financiera'!BR611</f>
        <v>1.7643409989967151E-3</v>
      </c>
      <c r="I611" s="9">
        <f>'Estado de resultado integral'!U611/'Estado de situacion financiera'!AL611</f>
        <v>4.5250635208939982E-4</v>
      </c>
    </row>
    <row r="612" spans="2:9" x14ac:dyDescent="0.35">
      <c r="B612" s="6">
        <v>900282630</v>
      </c>
      <c r="C612" s="6" t="s">
        <v>1424</v>
      </c>
      <c r="D612" s="7">
        <f>'Estado de situacion financiera'!V612/'Estado de situacion financiera'!AX612</f>
        <v>52.789097614382854</v>
      </c>
      <c r="E612" s="9">
        <f>'Estado de situacion financiera'!BI611/'Estado de situacion financiera'!AL611</f>
        <v>0.74352670354159678</v>
      </c>
      <c r="F612" s="7"/>
      <c r="G612" s="8">
        <f>'Estado de situacion financiera'!V612-'Estado de situacion financiera'!AX612</f>
        <v>1348122</v>
      </c>
      <c r="H612" s="9">
        <f>'Estado de resultado integral'!U612/'Estado de situacion financiera'!BR612</f>
        <v>7.0538580232094458E-2</v>
      </c>
      <c r="I612" s="9">
        <f>'Estado de resultado integral'!U612/'Estado de situacion financiera'!AL612</f>
        <v>6.6134120054227641E-2</v>
      </c>
    </row>
    <row r="613" spans="2:9" x14ac:dyDescent="0.35">
      <c r="B613" s="6">
        <v>900284556</v>
      </c>
      <c r="C613" s="6" t="s">
        <v>1426</v>
      </c>
      <c r="D613" s="7">
        <f>'Estado de situacion financiera'!V613/'Estado de situacion financiera'!AX613</f>
        <v>27.095861286969669</v>
      </c>
      <c r="E613" s="9">
        <f>'Estado de situacion financiera'!BI612/'Estado de situacion financiera'!AL612</f>
        <v>6.2440442710566854E-2</v>
      </c>
      <c r="F613" s="7"/>
      <c r="G613" s="8">
        <f>'Estado de situacion financiera'!V613-'Estado de situacion financiera'!AX613</f>
        <v>2209380</v>
      </c>
      <c r="H613" s="9">
        <f>'Estado de resultado integral'!U613/'Estado de situacion financiera'!BR613</f>
        <v>5.9503704368629043E-3</v>
      </c>
      <c r="I613" s="9">
        <f>'Estado de resultado integral'!U613/'Estado de situacion financiera'!AL613</f>
        <v>5.7472168219407224E-3</v>
      </c>
    </row>
    <row r="614" spans="2:9" x14ac:dyDescent="0.35">
      <c r="B614" s="6">
        <v>900284917</v>
      </c>
      <c r="C614" s="6" t="s">
        <v>1428</v>
      </c>
      <c r="D614" s="7">
        <f>'Estado de situacion financiera'!V614/'Estado de situacion financiera'!AX614</f>
        <v>12.748837264393048</v>
      </c>
      <c r="E614" s="9">
        <f>'Estado de situacion financiera'!BI613/'Estado de situacion financiera'!AL613</f>
        <v>3.4141339111197676E-2</v>
      </c>
      <c r="F614" s="7"/>
      <c r="G614" s="8">
        <f>'Estado de situacion financiera'!V614-'Estado de situacion financiera'!AX614</f>
        <v>23806152</v>
      </c>
      <c r="H614" s="9">
        <f>'Estado de resultado integral'!U614/'Estado de situacion financiera'!BR614</f>
        <v>0.14760708187668165</v>
      </c>
      <c r="I614" s="9">
        <f>'Estado de resultado integral'!U614/'Estado de situacion financiera'!AL614</f>
        <v>4.5570360358698062E-2</v>
      </c>
    </row>
    <row r="615" spans="2:9" x14ac:dyDescent="0.35">
      <c r="B615" s="6">
        <v>900285447</v>
      </c>
      <c r="C615" s="6" t="s">
        <v>1430</v>
      </c>
      <c r="D615" s="7">
        <f>'Estado de situacion financiera'!V615/'Estado de situacion financiera'!AX615</f>
        <v>3.1519559973782778</v>
      </c>
      <c r="E615" s="9">
        <f>'Estado de situacion financiera'!BI614/'Estado de situacion financiera'!AL614</f>
        <v>0.69127253395084509</v>
      </c>
      <c r="F615" s="7">
        <f>'Estado de resultado integral'!U615/'Estado de resultado integral'!W615</f>
        <v>2.3482588677777056</v>
      </c>
      <c r="G615" s="8">
        <f>'Estado de situacion financiera'!V615-'Estado de situacion financiera'!AX615</f>
        <v>2278590</v>
      </c>
      <c r="H615" s="9">
        <f>'Estado de resultado integral'!U615/'Estado de situacion financiera'!BR615</f>
        <v>5.6063227399571931E-2</v>
      </c>
      <c r="I615" s="9">
        <f>'Estado de resultado integral'!U615/'Estado de situacion financiera'!AL615</f>
        <v>2.4902388996118251E-2</v>
      </c>
    </row>
    <row r="616" spans="2:9" x14ac:dyDescent="0.35">
      <c r="B616" s="6">
        <v>900285471</v>
      </c>
      <c r="C616" s="6" t="s">
        <v>1432</v>
      </c>
      <c r="D616" s="7">
        <f>'Estado de situacion financiera'!V616/'Estado de situacion financiera'!AX616</f>
        <v>5.1238152537486066</v>
      </c>
      <c r="E616" s="9">
        <f>'Estado de situacion financiera'!BI615/'Estado de situacion financiera'!AL615</f>
        <v>0.55581599292108552</v>
      </c>
      <c r="F616" s="7">
        <f>'Estado de resultado integral'!U616/'Estado de resultado integral'!W616</f>
        <v>4.1906271915114184</v>
      </c>
      <c r="G616" s="8">
        <f>'Estado de situacion financiera'!V616-'Estado de situacion financiera'!AX616</f>
        <v>2474384</v>
      </c>
      <c r="H616" s="9">
        <f>'Estado de resultado integral'!U616/'Estado de situacion financiera'!BR616</f>
        <v>0.22916291509100489</v>
      </c>
      <c r="I616" s="9">
        <f>'Estado de resultado integral'!U616/'Estado de situacion financiera'!AL616</f>
        <v>4.407582041668711E-2</v>
      </c>
    </row>
    <row r="617" spans="2:9" x14ac:dyDescent="0.35">
      <c r="B617" s="6">
        <v>900293186</v>
      </c>
      <c r="C617" s="6" t="s">
        <v>1434</v>
      </c>
      <c r="D617" s="7">
        <f>'Estado de situacion financiera'!V617/'Estado de situacion financiera'!AX617</f>
        <v>25.893168693584762</v>
      </c>
      <c r="E617" s="9">
        <f>'Estado de situacion financiera'!BI616/'Estado de situacion financiera'!AL616</f>
        <v>0.8076659986665653</v>
      </c>
      <c r="F617" s="7"/>
      <c r="G617" s="8">
        <f>'Estado de situacion financiera'!V617-'Estado de situacion financiera'!AX617</f>
        <v>8543684</v>
      </c>
      <c r="H617" s="9">
        <f>'Estado de resultado integral'!U617/'Estado de situacion financiera'!BR617</f>
        <v>-3.5813406676223861E-2</v>
      </c>
      <c r="I617" s="9">
        <f>'Estado de resultado integral'!U617/'Estado de situacion financiera'!AL617</f>
        <v>-1.7623108381047439E-2</v>
      </c>
    </row>
    <row r="618" spans="2:9" x14ac:dyDescent="0.35">
      <c r="B618" s="6">
        <v>900294469</v>
      </c>
      <c r="C618" s="6" t="s">
        <v>1436</v>
      </c>
      <c r="D618" s="7">
        <f>'Estado de situacion financiera'!V618/'Estado de situacion financiera'!AX618</f>
        <v>1.9167289240828456</v>
      </c>
      <c r="E618" s="9">
        <f>'Estado de situacion financiera'!BI617/'Estado de situacion financiera'!AL617</f>
        <v>0.50791868139293117</v>
      </c>
      <c r="F618" s="7">
        <f>'Estado de resultado integral'!U618/'Estado de resultado integral'!W618</f>
        <v>1.1303629576390519</v>
      </c>
      <c r="G618" s="8">
        <f>'Estado de situacion financiera'!V618-'Estado de situacion financiera'!AX618</f>
        <v>2186635</v>
      </c>
      <c r="H618" s="9">
        <f>'Estado de resultado integral'!U618/'Estado de situacion financiera'!BR618</f>
        <v>0.33615576461915442</v>
      </c>
      <c r="I618" s="9">
        <f>'Estado de resultado integral'!U618/'Estado de situacion financiera'!AL618</f>
        <v>0.12728153728252001</v>
      </c>
    </row>
    <row r="619" spans="2:9" x14ac:dyDescent="0.35">
      <c r="B619" s="6">
        <v>900297143</v>
      </c>
      <c r="C619" s="6" t="s">
        <v>1438</v>
      </c>
      <c r="D619" s="7">
        <f>'Estado de situacion financiera'!V619/'Estado de situacion financiera'!AX619</f>
        <v>0.16243324893006833</v>
      </c>
      <c r="E619" s="9">
        <f>'Estado de situacion financiera'!BI618/'Estado de situacion financiera'!AL618</f>
        <v>0.62136143217200868</v>
      </c>
      <c r="F619" s="7">
        <f>'Estado de resultado integral'!U619/'Estado de resultado integral'!W619</f>
        <v>-0.16616952930378917</v>
      </c>
      <c r="G619" s="8">
        <f>'Estado de situacion financiera'!V619-'Estado de situacion financiera'!AX619</f>
        <v>-853081</v>
      </c>
      <c r="H619" s="9">
        <f>'Estado de resultado integral'!U619/'Estado de situacion financiera'!BR619</f>
        <v>-5.9682076246368836E-3</v>
      </c>
      <c r="I619" s="9">
        <f>'Estado de resultado integral'!U619/'Estado de situacion financiera'!AL619</f>
        <v>-3.7311977295593733E-3</v>
      </c>
    </row>
    <row r="620" spans="2:9" x14ac:dyDescent="0.35">
      <c r="B620" s="6">
        <v>900297644</v>
      </c>
      <c r="C620" s="6" t="s">
        <v>167</v>
      </c>
      <c r="D620" s="7">
        <f>'Estado de situacion financiera'!V620/'Estado de situacion financiera'!AX620</f>
        <v>2.1090815445073954</v>
      </c>
      <c r="E620" s="9">
        <f>'Estado de situacion financiera'!BI619/'Estado de situacion financiera'!AL619</f>
        <v>0.37482105780688446</v>
      </c>
      <c r="F620" s="7"/>
      <c r="G620" s="8">
        <f>'Estado de situacion financiera'!V620-'Estado de situacion financiera'!AX620</f>
        <v>273474</v>
      </c>
      <c r="H620" s="9">
        <f>'Estado de resultado integral'!U620/'Estado de situacion financiera'!BR620</f>
        <v>5.1919007724199627E-2</v>
      </c>
      <c r="I620" s="9">
        <f>'Estado de resultado integral'!U620/'Estado de situacion financiera'!AL620</f>
        <v>1.160655397259115E-2</v>
      </c>
    </row>
    <row r="621" spans="2:9" x14ac:dyDescent="0.35">
      <c r="B621" s="6">
        <v>900298623</v>
      </c>
      <c r="C621" s="6" t="s">
        <v>7</v>
      </c>
      <c r="D621" s="7">
        <f>'Estado de situacion financiera'!V621/'Estado de situacion financiera'!AX621</f>
        <v>127.22275496953351</v>
      </c>
      <c r="E621" s="9">
        <f>'Estado de situacion financiera'!BI620/'Estado de situacion financiera'!AL620</f>
        <v>0.77644884828603344</v>
      </c>
      <c r="F621" s="7"/>
      <c r="G621" s="8">
        <f>'Estado de situacion financiera'!V621-'Estado de situacion financiera'!AX621</f>
        <v>1263616</v>
      </c>
      <c r="H621" s="9">
        <f>'Estado de resultado integral'!U621/'Estado de situacion financiera'!BR621</f>
        <v>9.8429857858480019E-2</v>
      </c>
      <c r="I621" s="9">
        <f>'Estado de resultado integral'!U621/'Estado de situacion financiera'!AL621</f>
        <v>9.339970721535118E-2</v>
      </c>
    </row>
    <row r="622" spans="2:9" x14ac:dyDescent="0.35">
      <c r="B622" s="6">
        <v>900298701</v>
      </c>
      <c r="C622" s="6" t="s">
        <v>1442</v>
      </c>
      <c r="D622" s="7">
        <f>'Estado de situacion financiera'!V622/'Estado de situacion financiera'!AX622</f>
        <v>5.0997606443833696</v>
      </c>
      <c r="E622" s="9">
        <f>'Estado de situacion financiera'!BI621/'Estado de situacion financiera'!AL621</f>
        <v>5.1103910465471421E-2</v>
      </c>
      <c r="F622" s="7">
        <f>'Estado de resultado integral'!U622/'Estado de resultado integral'!W622</f>
        <v>5.3390252921735248</v>
      </c>
      <c r="G622" s="8">
        <f>'Estado de situacion financiera'!V622-'Estado de situacion financiera'!AX622</f>
        <v>4783941</v>
      </c>
      <c r="H622" s="9">
        <f>'Estado de resultado integral'!U622/'Estado de situacion financiera'!BR622</f>
        <v>0.39523277376077981</v>
      </c>
      <c r="I622" s="9">
        <f>'Estado de resultado integral'!U622/'Estado de situacion financiera'!AL622</f>
        <v>0.19748607737851492</v>
      </c>
    </row>
    <row r="623" spans="2:9" x14ac:dyDescent="0.35">
      <c r="B623" s="6">
        <v>900298853</v>
      </c>
      <c r="C623" s="6" t="s">
        <v>1444</v>
      </c>
      <c r="D623" s="7">
        <f>'Estado de situacion financiera'!V623/'Estado de situacion financiera'!AX623</f>
        <v>1.7309760441370157</v>
      </c>
      <c r="E623" s="9">
        <f>'Estado de situacion financiera'!BI622/'Estado de situacion financiera'!AL622</f>
        <v>0.50032970317880032</v>
      </c>
      <c r="F623" s="7"/>
      <c r="G623" s="8">
        <f>'Estado de situacion financiera'!V623-'Estado de situacion financiera'!AX623</f>
        <v>3242878</v>
      </c>
      <c r="H623" s="9">
        <f>'Estado de resultado integral'!U623/'Estado de situacion financiera'!BR623</f>
        <v>-1.3731784882519632E-2</v>
      </c>
      <c r="I623" s="9">
        <f>'Estado de resultado integral'!U623/'Estado de situacion financiera'!AL623</f>
        <v>-3.2361096005605349E-3</v>
      </c>
    </row>
    <row r="624" spans="2:9" x14ac:dyDescent="0.35">
      <c r="B624" s="6">
        <v>900300762</v>
      </c>
      <c r="C624" s="6" t="s">
        <v>1446</v>
      </c>
      <c r="D624" s="7">
        <f>'Estado de situacion financiera'!V624/'Estado de situacion financiera'!AX624</f>
        <v>2.064516129032258</v>
      </c>
      <c r="E624" s="9">
        <f>'Estado de situacion financiera'!BI623/'Estado de situacion financiera'!AL623</f>
        <v>0.76433437981685426</v>
      </c>
      <c r="F624" s="7"/>
      <c r="G624" s="8">
        <f>'Estado de situacion financiera'!V624-'Estado de situacion financiera'!AX624</f>
        <v>66</v>
      </c>
      <c r="H624" s="9">
        <f>'Estado de resultado integral'!U624/'Estado de situacion financiera'!BR624</f>
        <v>-8.4178035117527215E-3</v>
      </c>
      <c r="I624" s="9">
        <f>'Estado de resultado integral'!U624/'Estado de situacion financiera'!AL624</f>
        <v>-5.4954881111169071E-3</v>
      </c>
    </row>
    <row r="625" spans="2:9" x14ac:dyDescent="0.35">
      <c r="B625" s="6">
        <v>900301056</v>
      </c>
      <c r="C625" s="6" t="s">
        <v>1448</v>
      </c>
      <c r="D625" s="7">
        <f>'Estado de situacion financiera'!V625/'Estado de situacion financiera'!AX625</f>
        <v>1.1345665188543856</v>
      </c>
      <c r="E625" s="9">
        <f>'Estado de situacion financiera'!BI624/'Estado de situacion financiera'!AL624</f>
        <v>0.34715889917788562</v>
      </c>
      <c r="F625" s="7">
        <f>'Estado de resultado integral'!U625/'Estado de resultado integral'!W625</f>
        <v>4.5344279012849276</v>
      </c>
      <c r="G625" s="8">
        <f>'Estado de situacion financiera'!V625-'Estado de situacion financiera'!AX625</f>
        <v>262829</v>
      </c>
      <c r="H625" s="9">
        <f>'Estado de resultado integral'!U625/'Estado de situacion financiera'!BR625</f>
        <v>0.35887431981546436</v>
      </c>
      <c r="I625" s="9">
        <f>'Estado de resultado integral'!U625/'Estado de situacion financiera'!AL625</f>
        <v>8.3640352840750276E-2</v>
      </c>
    </row>
    <row r="626" spans="2:9" x14ac:dyDescent="0.35">
      <c r="B626" s="6">
        <v>900305670</v>
      </c>
      <c r="C626" s="6" t="s">
        <v>1450</v>
      </c>
      <c r="D626" s="7">
        <f>'Estado de situacion financiera'!V626/'Estado de situacion financiera'!AX626</f>
        <v>0.52964604440034058</v>
      </c>
      <c r="E626" s="9">
        <f>'Estado de situacion financiera'!BI625/'Estado de situacion financiera'!AL625</f>
        <v>0.76693692409153513</v>
      </c>
      <c r="F626" s="7">
        <f>'Estado de resultado integral'!U626/'Estado de resultado integral'!W626</f>
        <v>1.9548319327731092</v>
      </c>
      <c r="G626" s="8">
        <f>'Estado de situacion financiera'!V626-'Estado de situacion financiera'!AX626</f>
        <v>-350750</v>
      </c>
      <c r="H626" s="9">
        <f>'Estado de resultado integral'!U626/'Estado de situacion financiera'!BR626</f>
        <v>2.0389050696317305E-2</v>
      </c>
      <c r="I626" s="9">
        <f>'Estado de resultado integral'!U626/'Estado de situacion financiera'!AL626</f>
        <v>1.4457793885153376E-2</v>
      </c>
    </row>
    <row r="627" spans="2:9" x14ac:dyDescent="0.35">
      <c r="B627" s="6">
        <v>900310402</v>
      </c>
      <c r="C627" s="6" t="s">
        <v>1452</v>
      </c>
      <c r="D627" s="7">
        <f>'Estado de situacion financiera'!V627/'Estado de situacion financiera'!AX627</f>
        <v>1.526119337350881</v>
      </c>
      <c r="E627" s="9">
        <f>'Estado de situacion financiera'!BI626/'Estado de situacion financiera'!AL626</f>
        <v>0.2909040199814325</v>
      </c>
      <c r="F627" s="7">
        <f>'Estado de resultado integral'!U627/'Estado de resultado integral'!W627</f>
        <v>36.842839009487747</v>
      </c>
      <c r="G627" s="8">
        <f>'Estado de situacion financiera'!V627-'Estado de situacion financiera'!AX627</f>
        <v>1495510</v>
      </c>
      <c r="H627" s="9">
        <f>'Estado de resultado integral'!U627/'Estado de situacion financiera'!BR627</f>
        <v>0.46906652722885706</v>
      </c>
      <c r="I627" s="9">
        <f>'Estado de resultado integral'!U627/'Estado de situacion financiera'!AL627</f>
        <v>0.26206804098594971</v>
      </c>
    </row>
    <row r="628" spans="2:9" x14ac:dyDescent="0.35">
      <c r="B628" s="6">
        <v>900311992</v>
      </c>
      <c r="C628" s="6" t="s">
        <v>1454</v>
      </c>
      <c r="D628" s="7">
        <f>'Estado de situacion financiera'!V628/'Estado de situacion financiera'!AX628</f>
        <v>3.6681466812998043</v>
      </c>
      <c r="E628" s="9">
        <f>'Estado de situacion financiera'!BI627/'Estado de situacion financiera'!AL627</f>
        <v>0.44129878008096063</v>
      </c>
      <c r="F628" s="7">
        <f>'Estado de resultado integral'!U628/'Estado de resultado integral'!W628</f>
        <v>17.384479920370584</v>
      </c>
      <c r="G628" s="8">
        <f>'Estado de situacion financiera'!V628-'Estado de situacion financiera'!AX628</f>
        <v>3354981</v>
      </c>
      <c r="H628" s="9">
        <f>'Estado de resultado integral'!U628/'Estado de situacion financiera'!BR628</f>
        <v>0.11176176261171561</v>
      </c>
      <c r="I628" s="9">
        <f>'Estado de resultado integral'!U628/'Estado de situacion financiera'!AL628</f>
        <v>8.1237965698293182E-2</v>
      </c>
    </row>
    <row r="629" spans="2:9" x14ac:dyDescent="0.35">
      <c r="B629" s="6">
        <v>900312194</v>
      </c>
      <c r="C629" s="6" t="s">
        <v>1456</v>
      </c>
      <c r="D629" s="7">
        <f>'Estado de situacion financiera'!V629/'Estado de situacion financiera'!AX629</f>
        <v>14.23030130867487</v>
      </c>
      <c r="E629" s="9">
        <f>'Estado de situacion financiera'!BI628/'Estado de situacion financiera'!AL628</f>
        <v>0.27311484894407639</v>
      </c>
      <c r="F629" s="7">
        <f>'Estado de resultado integral'!U629/'Estado de resultado integral'!W629</f>
        <v>1.1192785720960658</v>
      </c>
      <c r="G629" s="8">
        <f>'Estado de situacion financiera'!V629-'Estado de situacion financiera'!AX629</f>
        <v>2701310</v>
      </c>
      <c r="H629" s="9">
        <f>'Estado de resultado integral'!U629/'Estado de situacion financiera'!BR629</f>
        <v>6.4738958341328368E-2</v>
      </c>
      <c r="I629" s="9">
        <f>'Estado de resultado integral'!U629/'Estado de situacion financiera'!AL629</f>
        <v>2.4791390428280408E-2</v>
      </c>
    </row>
    <row r="630" spans="2:9" x14ac:dyDescent="0.35">
      <c r="B630" s="6">
        <v>900315952</v>
      </c>
      <c r="C630" s="6" t="s">
        <v>1458</v>
      </c>
      <c r="D630" s="7">
        <f>'Estado de situacion financiera'!V630/'Estado de situacion financiera'!AX630</f>
        <v>2.2881416134710131</v>
      </c>
      <c r="E630" s="9">
        <f>'Estado de situacion financiera'!BI629/'Estado de situacion financiera'!AL629</f>
        <v>0.61705608085983121</v>
      </c>
      <c r="F630" s="7">
        <f>'Estado de resultado integral'!U630/'Estado de resultado integral'!W630</f>
        <v>37.732223346518261</v>
      </c>
      <c r="G630" s="8">
        <f>'Estado de situacion financiera'!V630-'Estado de situacion financiera'!AX630</f>
        <v>2440687</v>
      </c>
      <c r="H630" s="9">
        <f>'Estado de resultado integral'!U630/'Estado de situacion financiera'!BR630</f>
        <v>0.50418632131035235</v>
      </c>
      <c r="I630" s="9">
        <f>'Estado de resultado integral'!U630/'Estado de situacion financiera'!AL630</f>
        <v>0.28383880508056653</v>
      </c>
    </row>
    <row r="631" spans="2:9" x14ac:dyDescent="0.35">
      <c r="B631" s="6">
        <v>900316921</v>
      </c>
      <c r="C631" s="6" t="s">
        <v>1460</v>
      </c>
      <c r="D631" s="7">
        <f>'Estado de situacion financiera'!V631/'Estado de situacion financiera'!AX631</f>
        <v>2.0873311484431336</v>
      </c>
      <c r="E631" s="9">
        <f>'Estado de situacion financiera'!BI630/'Estado de situacion financiera'!AL630</f>
        <v>0.43703588716392544</v>
      </c>
      <c r="F631" s="7">
        <f>'Estado de resultado integral'!U631/'Estado de resultado integral'!W631</f>
        <v>5.5708957644556021</v>
      </c>
      <c r="G631" s="8">
        <f>'Estado de situacion financiera'!V631-'Estado de situacion financiera'!AX631</f>
        <v>6781107</v>
      </c>
      <c r="H631" s="9">
        <f>'Estado de resultado integral'!U631/'Estado de situacion financiera'!BR631</f>
        <v>0.81574413177979033</v>
      </c>
      <c r="I631" s="9">
        <f>'Estado de resultado integral'!U631/'Estado de situacion financiera'!AL631</f>
        <v>0.2588829582580312</v>
      </c>
    </row>
    <row r="632" spans="2:9" x14ac:dyDescent="0.35">
      <c r="B632" s="6">
        <v>900317964</v>
      </c>
      <c r="C632" s="6" t="s">
        <v>1462</v>
      </c>
      <c r="D632" s="7">
        <f>'Estado de situacion financiera'!V632/'Estado de situacion financiera'!AX632</f>
        <v>1.5542288438810408</v>
      </c>
      <c r="E632" s="9">
        <f>'Estado de situacion financiera'!BI631/'Estado de situacion financiera'!AL631</f>
        <v>0.68264196066823013</v>
      </c>
      <c r="F632" s="7">
        <f>'Estado de resultado integral'!U632/'Estado de resultado integral'!W632</f>
        <v>11.500862709165407</v>
      </c>
      <c r="G632" s="8">
        <f>'Estado de situacion financiera'!V632-'Estado de situacion financiera'!AX632</f>
        <v>4517833</v>
      </c>
      <c r="H632" s="9">
        <f>'Estado de resultado integral'!U632/'Estado de situacion financiera'!BR632</f>
        <v>0.26350071986683482</v>
      </c>
      <c r="I632" s="9">
        <f>'Estado de resultado integral'!U632/'Estado de situacion financiera'!AL632</f>
        <v>0.13730324377221828</v>
      </c>
    </row>
    <row r="633" spans="2:9" x14ac:dyDescent="0.35">
      <c r="B633" s="6">
        <v>900320511</v>
      </c>
      <c r="C633" s="6" t="s">
        <v>1464</v>
      </c>
      <c r="D633" s="7">
        <f>'Estado de situacion financiera'!V633/'Estado de situacion financiera'!AX633</f>
        <v>1.73723755806127</v>
      </c>
      <c r="E633" s="9">
        <f>'Estado de situacion financiera'!BI632/'Estado de situacion financiera'!AL632</f>
        <v>0.47892649461600273</v>
      </c>
      <c r="F633" s="7">
        <f>'Estado de resultado integral'!U633/'Estado de resultado integral'!W633</f>
        <v>4.831133707401456</v>
      </c>
      <c r="G633" s="8">
        <f>'Estado de situacion financiera'!V633-'Estado de situacion financiera'!AX633</f>
        <v>3540085</v>
      </c>
      <c r="H633" s="9">
        <f>'Estado de resultado integral'!U633/'Estado de situacion financiera'!BR633</f>
        <v>0.29420518708133231</v>
      </c>
      <c r="I633" s="9">
        <f>'Estado de resultado integral'!U633/'Estado de situacion financiera'!AL633</f>
        <v>6.2780506485225498E-2</v>
      </c>
    </row>
    <row r="634" spans="2:9" x14ac:dyDescent="0.35">
      <c r="B634" s="6">
        <v>900321513</v>
      </c>
      <c r="C634" s="6" t="s">
        <v>1466</v>
      </c>
      <c r="D634" s="7">
        <f>'Estado de situacion financiera'!V634/'Estado de situacion financiera'!AX634</f>
        <v>2.0060990972281783</v>
      </c>
      <c r="E634" s="9">
        <f>'Estado de situacion financiera'!BI633/'Estado de situacion financiera'!AL633</f>
        <v>0.78660979057493641</v>
      </c>
      <c r="F634" s="7"/>
      <c r="G634" s="8">
        <f>'Estado de situacion financiera'!V634-'Estado de situacion financiera'!AX634</f>
        <v>9771658</v>
      </c>
      <c r="H634" s="9">
        <f>'Estado de resultado integral'!U634/'Estado de situacion financiera'!BR634</f>
        <v>-5.0567929227170252E-2</v>
      </c>
      <c r="I634" s="9">
        <f>'Estado de resultado integral'!U634/'Estado de situacion financiera'!AL634</f>
        <v>-2.5647906096954488E-2</v>
      </c>
    </row>
    <row r="635" spans="2:9" x14ac:dyDescent="0.35">
      <c r="B635" s="6">
        <v>900327094</v>
      </c>
      <c r="C635" s="6" t="s">
        <v>1468</v>
      </c>
      <c r="D635" s="7">
        <f>'Estado de situacion financiera'!V635/'Estado de situacion financiera'!AX635</f>
        <v>5.7515229943225084</v>
      </c>
      <c r="E635" s="9">
        <f>'Estado de situacion financiera'!BI634/'Estado de situacion financiera'!AL634</f>
        <v>0.49280291898577855</v>
      </c>
      <c r="F635" s="7"/>
      <c r="G635" s="8">
        <f>'Estado de situacion financiera'!V635-'Estado de situacion financiera'!AX635</f>
        <v>1971749</v>
      </c>
      <c r="H635" s="9">
        <f>'Estado de resultado integral'!U635/'Estado de situacion financiera'!BR635</f>
        <v>0.21581111239313583</v>
      </c>
      <c r="I635" s="9">
        <f>'Estado de resultado integral'!U635/'Estado de situacion financiera'!AL635</f>
        <v>0.18990580078014829</v>
      </c>
    </row>
    <row r="636" spans="2:9" x14ac:dyDescent="0.35">
      <c r="B636" s="6">
        <v>900328341</v>
      </c>
      <c r="C636" s="6" t="s">
        <v>1470</v>
      </c>
      <c r="D636" s="7">
        <f>'Estado de situacion financiera'!V636/'Estado de situacion financiera'!AX636</f>
        <v>1.3264327030098899</v>
      </c>
      <c r="E636" s="9">
        <f>'Estado de situacion financiera'!BI635/'Estado de situacion financiera'!AL635</f>
        <v>0.12003696809549223</v>
      </c>
      <c r="F636" s="7"/>
      <c r="G636" s="8">
        <f>'Estado de situacion financiera'!V636-'Estado de situacion financiera'!AX636</f>
        <v>5042420</v>
      </c>
      <c r="H636" s="9">
        <f>'Estado de resultado integral'!U636/'Estado de situacion financiera'!BR636</f>
        <v>0.25473074252852201</v>
      </c>
      <c r="I636" s="9">
        <f>'Estado de resultado integral'!U636/'Estado de situacion financiera'!AL636</f>
        <v>6.5611560565240964E-2</v>
      </c>
    </row>
    <row r="637" spans="2:9" x14ac:dyDescent="0.35">
      <c r="B637" s="6">
        <v>900331013</v>
      </c>
      <c r="C637" s="6" t="s">
        <v>1472</v>
      </c>
      <c r="D637" s="7">
        <f>'Estado de situacion financiera'!V637/'Estado de situacion financiera'!AX637</f>
        <v>16.267890099135787</v>
      </c>
      <c r="E637" s="9">
        <f>'Estado de situacion financiera'!BI636/'Estado de situacion financiera'!AL636</f>
        <v>0.74242778899019424</v>
      </c>
      <c r="F637" s="7">
        <f>'Estado de resultado integral'!U637/'Estado de resultado integral'!W637</f>
        <v>1724.1840894148586</v>
      </c>
      <c r="G637" s="8">
        <f>'Estado de situacion financiera'!V637-'Estado de situacion financiera'!AX637</f>
        <v>7925348</v>
      </c>
      <c r="H637" s="9">
        <f>'Estado de resultado integral'!U637/'Estado de situacion financiera'!BR637</f>
        <v>0.42253697905887511</v>
      </c>
      <c r="I637" s="9">
        <f>'Estado de resultado integral'!U637/'Estado de situacion financiera'!AL637</f>
        <v>0.38951419893744038</v>
      </c>
    </row>
    <row r="638" spans="2:9" x14ac:dyDescent="0.35">
      <c r="B638" s="6">
        <v>900331420</v>
      </c>
      <c r="C638" s="6" t="s">
        <v>1474</v>
      </c>
      <c r="D638" s="7">
        <f>'Estado de situacion financiera'!V638/'Estado de situacion financiera'!AX638</f>
        <v>0.18703470677574657</v>
      </c>
      <c r="E638" s="9">
        <f>'Estado de situacion financiera'!BI637/'Estado de situacion financiera'!AL637</f>
        <v>7.8153585977225049E-2</v>
      </c>
      <c r="F638" s="7">
        <f>'Estado de resultado integral'!U638/'Estado de resultado integral'!W638</f>
        <v>-2.7477940956539944</v>
      </c>
      <c r="G638" s="8">
        <f>'Estado de situacion financiera'!V638-'Estado de situacion financiera'!AX638</f>
        <v>-686763</v>
      </c>
      <c r="H638" s="9">
        <f>'Estado de resultado integral'!U638/'Estado de situacion financiera'!BR638</f>
        <v>1.9714121948283234E-2</v>
      </c>
      <c r="I638" s="9">
        <f>'Estado de resultado integral'!U638/'Estado de situacion financiera'!AL638</f>
        <v>-0.27063245869089386</v>
      </c>
    </row>
    <row r="639" spans="2:9" x14ac:dyDescent="0.35">
      <c r="B639" s="6">
        <v>900336110</v>
      </c>
      <c r="C639" s="6" t="s">
        <v>1476</v>
      </c>
      <c r="D639" s="7">
        <f>'Estado de situacion financiera'!V639/'Estado de situacion financiera'!AX639</f>
        <v>3.9645290941634745</v>
      </c>
      <c r="E639" s="9">
        <f>'Estado de situacion financiera'!BI638/'Estado de situacion financiera'!AL638</f>
        <v>14.727847448689509</v>
      </c>
      <c r="F639" s="7"/>
      <c r="G639" s="8">
        <f>'Estado de situacion financiera'!V639-'Estado de situacion financiera'!AX639</f>
        <v>2010680</v>
      </c>
      <c r="H639" s="9">
        <f>'Estado de resultado integral'!U639/'Estado de situacion financiera'!BR639</f>
        <v>0.23166355811724354</v>
      </c>
      <c r="I639" s="9">
        <f>'Estado de resultado integral'!U639/'Estado de situacion financiera'!AL639</f>
        <v>-0.51607722520495736</v>
      </c>
    </row>
    <row r="640" spans="2:9" x14ac:dyDescent="0.35">
      <c r="B640" s="6">
        <v>900336649</v>
      </c>
      <c r="C640" s="6" t="s">
        <v>1478</v>
      </c>
      <c r="D640" s="7">
        <f>'Estado de situacion financiera'!V640/'Estado de situacion financiera'!AX640</f>
        <v>5.301950020815859</v>
      </c>
      <c r="E640" s="9">
        <f>'Estado de situacion financiera'!BI639/'Estado de situacion financiera'!AL639</f>
        <v>3.2277013674449986</v>
      </c>
      <c r="F640" s="7">
        <f>'Estado de resultado integral'!U640/'Estado de resultado integral'!W640</f>
        <v>13.181366225761241</v>
      </c>
      <c r="G640" s="8">
        <f>'Estado de situacion financiera'!V640-'Estado de situacion financiera'!AX640</f>
        <v>7739677</v>
      </c>
      <c r="H640" s="9">
        <f>'Estado de resultado integral'!U640/'Estado de situacion financiera'!BR640</f>
        <v>0.27738377414558174</v>
      </c>
      <c r="I640" s="9">
        <f>'Estado de resultado integral'!U640/'Estado de situacion financiera'!AL640</f>
        <v>0.1966264735424649</v>
      </c>
    </row>
    <row r="641" spans="2:9" x14ac:dyDescent="0.35">
      <c r="B641" s="6">
        <v>900337549</v>
      </c>
      <c r="C641" s="6" t="s">
        <v>1480</v>
      </c>
      <c r="D641" s="7">
        <f>'Estado de situacion financiera'!V641/'Estado de situacion financiera'!AX641</f>
        <v>1.3321515476250321</v>
      </c>
      <c r="E641" s="9">
        <f>'Estado de situacion financiera'!BI640/'Estado de situacion financiera'!AL640</f>
        <v>0.29113923787312918</v>
      </c>
      <c r="F641" s="7">
        <f>'Estado de resultado integral'!U641/'Estado de resultado integral'!W641</f>
        <v>6.7122754307437615</v>
      </c>
      <c r="G641" s="8">
        <f>'Estado de situacion financiera'!V641-'Estado de situacion financiera'!AX641</f>
        <v>4407193</v>
      </c>
      <c r="H641" s="9">
        <f>'Estado de resultado integral'!U641/'Estado de situacion financiera'!BR641</f>
        <v>0.24820104941382126</v>
      </c>
      <c r="I641" s="9">
        <f>'Estado de resultado integral'!U641/'Estado de situacion financiera'!AL641</f>
        <v>4.7541300420387032E-2</v>
      </c>
    </row>
    <row r="642" spans="2:9" x14ac:dyDescent="0.35">
      <c r="B642" s="6">
        <v>900339471</v>
      </c>
      <c r="C642" s="6" t="s">
        <v>1482</v>
      </c>
      <c r="D642" s="7">
        <f>'Estado de situacion financiera'!V642/'Estado de situacion financiera'!AX642</f>
        <v>3.6827207479517599</v>
      </c>
      <c r="E642" s="9">
        <f>'Estado de situacion financiera'!BI641/'Estado de situacion financiera'!AL641</f>
        <v>0.80845648907341139</v>
      </c>
      <c r="F642" s="7">
        <f>'Estado de resultado integral'!U642/'Estado de resultado integral'!W642</f>
        <v>6.4010739718284269</v>
      </c>
      <c r="G642" s="8">
        <f>'Estado de situacion financiera'!V642-'Estado de situacion financiera'!AX642</f>
        <v>8768902</v>
      </c>
      <c r="H642" s="9">
        <f>'Estado de resultado integral'!U642/'Estado de situacion financiera'!BR642</f>
        <v>0.24136613681026364</v>
      </c>
      <c r="I642" s="9">
        <f>'Estado de resultado integral'!U642/'Estado de situacion financiera'!AL642</f>
        <v>0.16416217979989042</v>
      </c>
    </row>
    <row r="643" spans="2:9" x14ac:dyDescent="0.35">
      <c r="B643" s="6">
        <v>900339752</v>
      </c>
      <c r="C643" s="6" t="s">
        <v>1484</v>
      </c>
      <c r="D643" s="7">
        <f>'Estado de situacion financiera'!V643/'Estado de situacion financiera'!AX643</f>
        <v>4.4447928740019709</v>
      </c>
      <c r="E643" s="9">
        <f>'Estado de situacion financiera'!BI642/'Estado de situacion financiera'!AL642</f>
        <v>0.31986242159173611</v>
      </c>
      <c r="F643" s="7">
        <f>'Estado de resultado integral'!U643/'Estado de resultado integral'!W643</f>
        <v>5.9942550953438403</v>
      </c>
      <c r="G643" s="8">
        <f>'Estado de situacion financiera'!V643-'Estado de situacion financiera'!AX643</f>
        <v>2775945</v>
      </c>
      <c r="H643" s="9">
        <f>'Estado de resultado integral'!U643/'Estado de situacion financiera'!BR643</f>
        <v>0.16769081720271087</v>
      </c>
      <c r="I643" s="9">
        <f>'Estado de resultado integral'!U643/'Estado de situacion financiera'!AL643</f>
        <v>0.1164651037021277</v>
      </c>
    </row>
    <row r="644" spans="2:9" x14ac:dyDescent="0.35">
      <c r="B644" s="6">
        <v>900340883</v>
      </c>
      <c r="C644" s="6" t="s">
        <v>1486</v>
      </c>
      <c r="D644" s="7">
        <f>'Estado de situacion financiera'!V644/'Estado de situacion financiera'!AX644</f>
        <v>1.7046286833955742</v>
      </c>
      <c r="E644" s="9">
        <f>'Estado de situacion financiera'!BI643/'Estado de situacion financiera'!AL643</f>
        <v>0.30547715346070281</v>
      </c>
      <c r="F644" s="7">
        <f>'Estado de resultado integral'!U644/'Estado de resultado integral'!W644</f>
        <v>2.1772676991150441</v>
      </c>
      <c r="G644" s="8">
        <f>'Estado de situacion financiera'!V644-'Estado de situacion financiera'!AX644</f>
        <v>408877</v>
      </c>
      <c r="H644" s="9">
        <f>'Estado de resultado integral'!U644/'Estado de situacion financiera'!BR644</f>
        <v>6.1345343192638249E-2</v>
      </c>
      <c r="I644" s="9">
        <f>'Estado de resultado integral'!U644/'Estado de situacion financiera'!AL644</f>
        <v>4.3475357956467918E-2</v>
      </c>
    </row>
    <row r="645" spans="2:9" x14ac:dyDescent="0.35">
      <c r="B645" s="6">
        <v>900341262</v>
      </c>
      <c r="C645" s="6" t="s">
        <v>1488</v>
      </c>
      <c r="D645" s="7">
        <f>'Estado de situacion financiera'!V645/'Estado de situacion financiera'!AX645</f>
        <v>1.1103333197672052</v>
      </c>
      <c r="E645" s="9">
        <f>'Estado de situacion financiera'!BI644/'Estado de situacion financiera'!AL644</f>
        <v>0.2913014143560097</v>
      </c>
      <c r="F645" s="7"/>
      <c r="G645" s="8">
        <f>'Estado de situacion financiera'!V645-'Estado de situacion financiera'!AX645</f>
        <v>59642</v>
      </c>
      <c r="H645" s="9">
        <f>'Estado de resultado integral'!U645/'Estado de situacion financiera'!BR645</f>
        <v>-1.847749206493045</v>
      </c>
      <c r="I645" s="9">
        <f>'Estado de resultado integral'!U645/'Estado de situacion financiera'!AL645</f>
        <v>-0.8072034361805307</v>
      </c>
    </row>
    <row r="646" spans="2:9" x14ac:dyDescent="0.35">
      <c r="B646" s="6">
        <v>900341710</v>
      </c>
      <c r="C646" s="6" t="s">
        <v>1490</v>
      </c>
      <c r="D646" s="7">
        <f>'Estado de situacion financiera'!V646/'Estado de situacion financiera'!AX646</f>
        <v>2.4931342509767616</v>
      </c>
      <c r="E646" s="9">
        <f>'Estado de situacion financiera'!BI645/'Estado de situacion financiera'!AL645</f>
        <v>0.56314231750499788</v>
      </c>
      <c r="F646" s="7">
        <f>'Estado de resultado integral'!U646/'Estado de resultado integral'!W646</f>
        <v>2.8869043810318282</v>
      </c>
      <c r="G646" s="8">
        <f>'Estado de situacion financiera'!V646-'Estado de situacion financiera'!AX646</f>
        <v>18915610</v>
      </c>
      <c r="H646" s="9">
        <f>'Estado de resultado integral'!U646/'Estado de situacion financiera'!BR646</f>
        <v>0.28446435629799871</v>
      </c>
      <c r="I646" s="9">
        <f>'Estado de resultado integral'!U646/'Estado de situacion financiera'!AL646</f>
        <v>0.11739481207838098</v>
      </c>
    </row>
    <row r="647" spans="2:9" x14ac:dyDescent="0.35">
      <c r="B647" s="6">
        <v>900343072</v>
      </c>
      <c r="C647" s="6" t="s">
        <v>1493</v>
      </c>
      <c r="D647" s="7">
        <f>'Estado de situacion financiera'!V647/'Estado de situacion financiera'!AX647</f>
        <v>1.4603535423476268</v>
      </c>
      <c r="E647" s="9">
        <f>'Estado de situacion financiera'!BI646/'Estado de situacion financiera'!AL646</f>
        <v>0.58731275297141017</v>
      </c>
      <c r="F647" s="7"/>
      <c r="G647" s="8">
        <f>'Estado de situacion financiera'!V647-'Estado de situacion financiera'!AX647</f>
        <v>6748248</v>
      </c>
      <c r="H647" s="9">
        <f>'Estado de resultado integral'!U647/'Estado de situacion financiera'!BR647</f>
        <v>-0.14407148933918454</v>
      </c>
      <c r="I647" s="9">
        <f>'Estado de resultado integral'!U647/'Estado de situacion financiera'!AL647</f>
        <v>-6.8951723670377302E-2</v>
      </c>
    </row>
    <row r="648" spans="2:9" x14ac:dyDescent="0.35">
      <c r="B648" s="6">
        <v>900343825</v>
      </c>
      <c r="C648" s="6" t="s">
        <v>1495</v>
      </c>
      <c r="D648" s="7">
        <f>'Estado de situacion financiera'!V648/'Estado de situacion financiera'!AX648</f>
        <v>6.8395086040881408</v>
      </c>
      <c r="E648" s="9">
        <f>'Estado de situacion financiera'!BI647/'Estado de situacion financiera'!AL647</f>
        <v>0.52140618531369742</v>
      </c>
      <c r="F648" s="7"/>
      <c r="G648" s="8">
        <f>'Estado de situacion financiera'!V648-'Estado de situacion financiera'!AX648</f>
        <v>17168821</v>
      </c>
      <c r="H648" s="9">
        <f>'Estado de resultado integral'!U648/'Estado de situacion financiera'!BR648</f>
        <v>0.13697504746947356</v>
      </c>
      <c r="I648" s="9">
        <f>'Estado de resultado integral'!U648/'Estado de situacion financiera'!AL648</f>
        <v>1.085127588107143E-2</v>
      </c>
    </row>
    <row r="649" spans="2:9" x14ac:dyDescent="0.35">
      <c r="B649" s="6">
        <v>900348036</v>
      </c>
      <c r="C649" s="6" t="s">
        <v>1498</v>
      </c>
      <c r="D649" s="7">
        <f>'Estado de situacion financiera'!V649/'Estado de situacion financiera'!AX649</f>
        <v>3.0333254245781935</v>
      </c>
      <c r="E649" s="9">
        <f>'Estado de situacion financiera'!BI648/'Estado de situacion financiera'!AL648</f>
        <v>0.9207791778025135</v>
      </c>
      <c r="F649" s="7">
        <f>'Estado de resultado integral'!U649/'Estado de resultado integral'!W649</f>
        <v>3.847004120726139</v>
      </c>
      <c r="G649" s="8">
        <f>'Estado de situacion financiera'!V649-'Estado de situacion financiera'!AX649</f>
        <v>916983</v>
      </c>
      <c r="H649" s="9">
        <f>'Estado de resultado integral'!U649/'Estado de situacion financiera'!BR649</f>
        <v>0.32685985637334414</v>
      </c>
      <c r="I649" s="9">
        <f>'Estado de resultado integral'!U649/'Estado de situacion financiera'!AL649</f>
        <v>0.23916698593525695</v>
      </c>
    </row>
    <row r="650" spans="2:9" x14ac:dyDescent="0.35">
      <c r="B650" s="6">
        <v>900348808</v>
      </c>
      <c r="C650" s="6" t="s">
        <v>1500</v>
      </c>
      <c r="D650" s="7">
        <f>'Estado de situacion financiera'!V650/'Estado de situacion financiera'!AX650</f>
        <v>8.01816905675717</v>
      </c>
      <c r="E650" s="9">
        <f>'Estado de situacion financiera'!BI649/'Estado de situacion financiera'!AL649</f>
        <v>0.26828889730014172</v>
      </c>
      <c r="F650" s="7">
        <f>'Estado de resultado integral'!U650/'Estado de resultado integral'!W650</f>
        <v>7.8676234080470593</v>
      </c>
      <c r="G650" s="8">
        <f>'Estado de situacion financiera'!V650-'Estado de situacion financiera'!AX650</f>
        <v>7389353</v>
      </c>
      <c r="H650" s="9">
        <f>'Estado de resultado integral'!U650/'Estado de situacion financiera'!BR650</f>
        <v>0.2759452251658927</v>
      </c>
      <c r="I650" s="9">
        <f>'Estado de resultado integral'!U650/'Estado de situacion financiera'!AL650</f>
        <v>0.10206511493275267</v>
      </c>
    </row>
    <row r="651" spans="2:9" x14ac:dyDescent="0.35">
      <c r="B651" s="6">
        <v>900350458</v>
      </c>
      <c r="C651" s="6" t="s">
        <v>1502</v>
      </c>
      <c r="D651" s="7">
        <f>'Estado de situacion financiera'!V651/'Estado de situacion financiera'!AX651</f>
        <v>7.2469601045848528E-2</v>
      </c>
      <c r="E651" s="9">
        <f>'Estado de situacion financiera'!BI650/'Estado de situacion financiera'!AL650</f>
        <v>0.63012545380557616</v>
      </c>
      <c r="F651" s="7">
        <f>'Estado de resultado integral'!U651/'Estado de resultado integral'!W651</f>
        <v>-0.36851960640328979</v>
      </c>
      <c r="G651" s="8">
        <f>'Estado de situacion financiera'!V651-'Estado de situacion financiera'!AX651</f>
        <v>-640674</v>
      </c>
      <c r="H651" s="9">
        <f>'Estado de resultado integral'!U651/'Estado de situacion financiera'!BR651</f>
        <v>0.10110707054426771</v>
      </c>
      <c r="I651" s="9">
        <f>'Estado de resultado integral'!U651/'Estado de situacion financiera'!AL651</f>
        <v>-1.6969871166266526E-2</v>
      </c>
    </row>
    <row r="652" spans="2:9" x14ac:dyDescent="0.35">
      <c r="B652" s="6">
        <v>900350763</v>
      </c>
      <c r="C652" s="6" t="s">
        <v>1504</v>
      </c>
      <c r="D652" s="7">
        <f>'Estado de situacion financiera'!V652/'Estado de situacion financiera'!AX652</f>
        <v>2.0629187022697821</v>
      </c>
      <c r="E652" s="9">
        <f>'Estado de situacion financiera'!BI651/'Estado de situacion financiera'!AL651</f>
        <v>1.1678405978426267</v>
      </c>
      <c r="F652" s="7">
        <f>'Estado de resultado integral'!U652/'Estado de resultado integral'!W652</f>
        <v>2.085257901357437</v>
      </c>
      <c r="G652" s="8">
        <f>'Estado de situacion financiera'!V652-'Estado de situacion financiera'!AX652</f>
        <v>8516060</v>
      </c>
      <c r="H652" s="9">
        <f>'Estado de resultado integral'!U652/'Estado de situacion financiera'!BR652</f>
        <v>0.12445656055393459</v>
      </c>
      <c r="I652" s="9">
        <f>'Estado de resultado integral'!U652/'Estado de situacion financiera'!AL652</f>
        <v>6.4069306770879103E-2</v>
      </c>
    </row>
    <row r="653" spans="2:9" x14ac:dyDescent="0.35">
      <c r="B653" s="6">
        <v>900351236</v>
      </c>
      <c r="C653" s="6" t="s">
        <v>4</v>
      </c>
      <c r="D653" s="7">
        <f>'Estado de situacion financiera'!V653/'Estado de situacion financiera'!AX653</f>
        <v>31.081094316215598</v>
      </c>
      <c r="E653" s="9">
        <f>'Estado de situacion financiera'!BI652/'Estado de situacion financiera'!AL652</f>
        <v>0.48520747732608294</v>
      </c>
      <c r="F653" s="7">
        <f>'Estado de resultado integral'!U653/'Estado de resultado integral'!W653</f>
        <v>23.264461057743272</v>
      </c>
      <c r="G653" s="8">
        <f>'Estado de situacion financiera'!V653-'Estado de situacion financiera'!AX653</f>
        <v>21192522</v>
      </c>
      <c r="H653" s="9">
        <f>'Estado de resultado integral'!U653/'Estado de situacion financiera'!BR653</f>
        <v>0.22475994445464789</v>
      </c>
      <c r="I653" s="9">
        <f>'Estado de resultado integral'!U653/'Estado de situacion financiera'!AL653</f>
        <v>0.15410374332241009</v>
      </c>
    </row>
    <row r="654" spans="2:9" x14ac:dyDescent="0.35">
      <c r="B654" s="6">
        <v>900351238</v>
      </c>
      <c r="C654" s="6" t="s">
        <v>1507</v>
      </c>
      <c r="D654" s="7">
        <f>'Estado de situacion financiera'!V654/'Estado de situacion financiera'!AX654</f>
        <v>1.6230338496482539</v>
      </c>
      <c r="E654" s="9">
        <f>'Estado de situacion financiera'!BI653/'Estado de situacion financiera'!AL653</f>
        <v>0.31436295868321334</v>
      </c>
      <c r="F654" s="7"/>
      <c r="G654" s="8">
        <f>'Estado de situacion financiera'!V654-'Estado de situacion financiera'!AX654</f>
        <v>394991</v>
      </c>
      <c r="H654" s="9">
        <f>'Estado de resultado integral'!U654/'Estado de situacion financiera'!BR654</f>
        <v>0.2854700560270852</v>
      </c>
      <c r="I654" s="9">
        <f>'Estado de resultado integral'!U654/'Estado de situacion financiera'!AL654</f>
        <v>0.2212247088373997</v>
      </c>
    </row>
    <row r="655" spans="2:9" x14ac:dyDescent="0.35">
      <c r="B655" s="6">
        <v>900353809</v>
      </c>
      <c r="C655" s="6" t="s">
        <v>1509</v>
      </c>
      <c r="D655" s="7">
        <f>'Estado de situacion financiera'!V655/'Estado de situacion financiera'!AX655</f>
        <v>42.077703250933091</v>
      </c>
      <c r="E655" s="9">
        <f>'Estado de situacion financiera'!BI654/'Estado de situacion financiera'!AL654</f>
        <v>0.22505108971425697</v>
      </c>
      <c r="F655" s="7"/>
      <c r="G655" s="8">
        <f>'Estado de situacion financiera'!V655-'Estado de situacion financiera'!AX655</f>
        <v>1518807</v>
      </c>
      <c r="H655" s="9">
        <f>'Estado de resultado integral'!U655/'Estado de situacion financiera'!BR655</f>
        <v>1.0293167227380358E-2</v>
      </c>
      <c r="I655" s="9">
        <f>'Estado de resultado integral'!U655/'Estado de situacion financiera'!AL655</f>
        <v>1.0163158473671302E-2</v>
      </c>
    </row>
    <row r="656" spans="2:9" x14ac:dyDescent="0.35">
      <c r="B656" s="6">
        <v>900353906</v>
      </c>
      <c r="C656" s="6" t="s">
        <v>1511</v>
      </c>
      <c r="D656" s="7"/>
      <c r="E656" s="9">
        <f>'Estado de situacion financiera'!BI655/'Estado de situacion financiera'!AL655</f>
        <v>1.2630587926641883E-2</v>
      </c>
      <c r="F656" s="7"/>
      <c r="G656" s="8">
        <f>'Estado de situacion financiera'!V656-'Estado de situacion financiera'!AX656</f>
        <v>43162</v>
      </c>
      <c r="H656" s="9">
        <f>'Estado de resultado integral'!U656/'Estado de situacion financiera'!BR656</f>
        <v>0.10609327869600058</v>
      </c>
      <c r="I656" s="9">
        <f>'Estado de resultado integral'!U656/'Estado de situacion financiera'!AL656</f>
        <v>7.5826596036933161E-2</v>
      </c>
    </row>
    <row r="657" spans="2:9" x14ac:dyDescent="0.35">
      <c r="B657" s="6">
        <v>900354331</v>
      </c>
      <c r="C657" s="6" t="s">
        <v>1513</v>
      </c>
      <c r="D657" s="7">
        <f>'Estado de situacion financiera'!V657/'Estado de situacion financiera'!AX657</f>
        <v>18.159099616858239</v>
      </c>
      <c r="E657" s="9">
        <f>'Estado de situacion financiera'!BI656/'Estado de situacion financiera'!AL656</f>
        <v>0.28528369592378694</v>
      </c>
      <c r="F657" s="7">
        <f>'Estado de resultado integral'!U657/'Estado de resultado integral'!W657</f>
        <v>2.6251798561151078</v>
      </c>
      <c r="G657" s="8">
        <f>'Estado de situacion financiera'!V657-'Estado de situacion financiera'!AX657</f>
        <v>179141</v>
      </c>
      <c r="H657" s="9">
        <f>'Estado de resultado integral'!U657/'Estado de situacion financiera'!BR657</f>
        <v>9.0525936090028779E-4</v>
      </c>
      <c r="I657" s="9">
        <f>'Estado de resultado integral'!U657/'Estado de situacion financiera'!AL657</f>
        <v>8.7060691250913488E-4</v>
      </c>
    </row>
    <row r="658" spans="2:9" x14ac:dyDescent="0.35">
      <c r="B658" s="6">
        <v>900355400</v>
      </c>
      <c r="C658" s="6" t="s">
        <v>1515</v>
      </c>
      <c r="D658" s="7">
        <f>'Estado de situacion financiera'!V658/'Estado de situacion financiera'!AX658</f>
        <v>1.4466283331553464</v>
      </c>
      <c r="E658" s="9">
        <f>'Estado de situacion financiera'!BI657/'Estado de situacion financiera'!AL657</f>
        <v>3.8279027964638425E-2</v>
      </c>
      <c r="F658" s="7">
        <f>'Estado de resultado integral'!U658/'Estado de resultado integral'!W658</f>
        <v>24.59530996052937</v>
      </c>
      <c r="G658" s="8">
        <f>'Estado de situacion financiera'!V658-'Estado de situacion financiera'!AX658</f>
        <v>1279759</v>
      </c>
      <c r="H658" s="9">
        <f>'Estado de resultado integral'!U658/'Estado de situacion financiera'!BR658</f>
        <v>6.6267824428925454E-2</v>
      </c>
      <c r="I658" s="9">
        <f>'Estado de resultado integral'!U658/'Estado de situacion financiera'!AL658</f>
        <v>1.7468719371467784E-2</v>
      </c>
    </row>
    <row r="659" spans="2:9" x14ac:dyDescent="0.35">
      <c r="B659" s="6">
        <v>900356101</v>
      </c>
      <c r="C659" s="6" t="s">
        <v>1517</v>
      </c>
      <c r="D659" s="7">
        <f>'Estado de situacion financiera'!V659/'Estado de situacion financiera'!AX659</f>
        <v>1.2797699317744984</v>
      </c>
      <c r="E659" s="9">
        <f>'Estado de situacion financiera'!BI658/'Estado de situacion financiera'!AL658</f>
        <v>0.73639214019763699</v>
      </c>
      <c r="F659" s="7"/>
      <c r="G659" s="8">
        <f>'Estado de situacion financiera'!V659-'Estado de situacion financiera'!AX659</f>
        <v>1541440</v>
      </c>
      <c r="H659" s="9">
        <f>'Estado de resultado integral'!U659/'Estado de situacion financiera'!BR659</f>
        <v>0.18752731057574853</v>
      </c>
      <c r="I659" s="9">
        <f>'Estado de resultado integral'!U659/'Estado de situacion financiera'!AL659</f>
        <v>4.7707986136858303E-2</v>
      </c>
    </row>
    <row r="660" spans="2:9" x14ac:dyDescent="0.35">
      <c r="B660" s="6">
        <v>900356395</v>
      </c>
      <c r="C660" s="6" t="s">
        <v>1519</v>
      </c>
      <c r="D660" s="7">
        <f>'Estado de situacion financiera'!V660/'Estado de situacion financiera'!AX660</f>
        <v>14.280195459070709</v>
      </c>
      <c r="E660" s="9">
        <f>'Estado de situacion financiera'!BI659/'Estado de situacion financiera'!AL659</f>
        <v>0.74559446306575461</v>
      </c>
      <c r="F660" s="7">
        <f>'Estado de resultado integral'!U660/'Estado de resultado integral'!W660</f>
        <v>15.367020421289597</v>
      </c>
      <c r="G660" s="8">
        <f>'Estado de situacion financiera'!V660-'Estado de situacion financiera'!AX660</f>
        <v>7563483</v>
      </c>
      <c r="H660" s="9">
        <f>'Estado de resultado integral'!U660/'Estado de situacion financiera'!BR660</f>
        <v>7.5076938788736988E-2</v>
      </c>
      <c r="I660" s="9">
        <f>'Estado de resultado integral'!U660/'Estado de situacion financiera'!AL660</f>
        <v>4.2057606830084054E-2</v>
      </c>
    </row>
    <row r="661" spans="2:9" x14ac:dyDescent="0.35">
      <c r="B661" s="6">
        <v>900365822</v>
      </c>
      <c r="C661" s="6" t="s">
        <v>1521</v>
      </c>
      <c r="D661" s="7">
        <f>'Estado de situacion financiera'!V661/'Estado de situacion financiera'!AX661</f>
        <v>3.7713428960985715</v>
      </c>
      <c r="E661" s="9">
        <f>'Estado de situacion financiera'!BI660/'Estado de situacion financiera'!AL660</f>
        <v>0.4398065836377239</v>
      </c>
      <c r="F661" s="7"/>
      <c r="G661" s="8">
        <f>'Estado de situacion financiera'!V661-'Estado de situacion financiera'!AX661</f>
        <v>4069257</v>
      </c>
      <c r="H661" s="9">
        <f>'Estado de resultado integral'!U661/'Estado de situacion financiera'!BR661</f>
        <v>0.15616848343266149</v>
      </c>
      <c r="I661" s="9">
        <f>'Estado de resultado integral'!U661/'Estado de situacion financiera'!AL661</f>
        <v>4.3897056046859333E-2</v>
      </c>
    </row>
    <row r="662" spans="2:9" x14ac:dyDescent="0.35">
      <c r="B662" s="6">
        <v>900367716</v>
      </c>
      <c r="C662" s="6" t="s">
        <v>1523</v>
      </c>
      <c r="D662" s="7">
        <f>'Estado de situacion financiera'!V662/'Estado de situacion financiera'!AX662</f>
        <v>8.7016232670055675</v>
      </c>
      <c r="E662" s="9">
        <f>'Estado de situacion financiera'!BI661/'Estado de situacion financiera'!AL661</f>
        <v>0.71891219609757329</v>
      </c>
      <c r="F662" s="7"/>
      <c r="G662" s="8">
        <f>'Estado de situacion financiera'!V662-'Estado de situacion financiera'!AX662</f>
        <v>109311850</v>
      </c>
      <c r="H662" s="9">
        <f>'Estado de resultado integral'!U662/'Estado de situacion financiera'!BR662</f>
        <v>0.26535487072169006</v>
      </c>
      <c r="I662" s="9">
        <f>'Estado de resultado integral'!U662/'Estado de situacion financiera'!AL662</f>
        <v>0.18998556239978234</v>
      </c>
    </row>
    <row r="663" spans="2:9" x14ac:dyDescent="0.35">
      <c r="B663" s="6">
        <v>900370081</v>
      </c>
      <c r="C663" s="6" t="s">
        <v>1525</v>
      </c>
      <c r="D663" s="7">
        <f>'Estado de situacion financiera'!V663/'Estado de situacion financiera'!AX663</f>
        <v>12.612483767532604</v>
      </c>
      <c r="E663" s="9">
        <f>'Estado de situacion financiera'!BI662/'Estado de situacion financiera'!AL662</f>
        <v>0.28403212692845836</v>
      </c>
      <c r="F663" s="7">
        <f>'Estado de resultado integral'!U663/'Estado de resultado integral'!W663</f>
        <v>4.6030552570220493</v>
      </c>
      <c r="G663" s="8">
        <f>'Estado de situacion financiera'!V663-'Estado de situacion financiera'!AX663</f>
        <v>9434156</v>
      </c>
      <c r="H663" s="9">
        <f>'Estado de resultado integral'!U663/'Estado de situacion financiera'!BR663</f>
        <v>0.45962409721736502</v>
      </c>
      <c r="I663" s="9">
        <f>'Estado de resultado integral'!U663/'Estado de situacion financiera'!AL663</f>
        <v>0.29632183962385084</v>
      </c>
    </row>
    <row r="664" spans="2:9" x14ac:dyDescent="0.35">
      <c r="B664" s="6">
        <v>900372728</v>
      </c>
      <c r="C664" s="6" t="s">
        <v>1527</v>
      </c>
      <c r="D664" s="7">
        <f>'Estado de situacion financiera'!V664/'Estado de situacion financiera'!AX664</f>
        <v>0.94584154927400965</v>
      </c>
      <c r="E664" s="9">
        <f>'Estado de situacion financiera'!BI663/'Estado de situacion financiera'!AL663</f>
        <v>0.3552952479693105</v>
      </c>
      <c r="F664" s="7"/>
      <c r="G664" s="8">
        <f>'Estado de situacion financiera'!V664-'Estado de situacion financiera'!AX664</f>
        <v>-175234</v>
      </c>
      <c r="H664" s="9">
        <f>'Estado de resultado integral'!U664/'Estado de situacion financiera'!BR664</f>
        <v>5.5333357699677843E-3</v>
      </c>
      <c r="I664" s="9">
        <f>'Estado de resultado integral'!U664/'Estado de situacion financiera'!AL664</f>
        <v>1.0593093273198349E-3</v>
      </c>
    </row>
    <row r="665" spans="2:9" x14ac:dyDescent="0.35">
      <c r="B665" s="6">
        <v>900375383</v>
      </c>
      <c r="C665" s="6" t="s">
        <v>1529</v>
      </c>
      <c r="D665" s="7">
        <f>'Estado de situacion financiera'!V665/'Estado de situacion financiera'!AX665</f>
        <v>12.324311917450053</v>
      </c>
      <c r="E665" s="9">
        <f>'Estado de situacion financiera'!BI664/'Estado de situacion financiera'!AL664</f>
        <v>0.80855863960592389</v>
      </c>
      <c r="F665" s="7">
        <f>'Estado de resultado integral'!U665/'Estado de resultado integral'!W665</f>
        <v>94.23153153153153</v>
      </c>
      <c r="G665" s="8">
        <f>'Estado de situacion financiera'!V665-'Estado de situacion financiera'!AX665</f>
        <v>567382</v>
      </c>
      <c r="H665" s="9">
        <f>'Estado de resultado integral'!U665/'Estado de situacion financiera'!BR665</f>
        <v>0.77996927757561296</v>
      </c>
      <c r="I665" s="9">
        <f>'Estado de resultado integral'!U665/'Estado de situacion financiera'!AL665</f>
        <v>0.67609193433446502</v>
      </c>
    </row>
    <row r="666" spans="2:9" x14ac:dyDescent="0.35">
      <c r="B666" s="6">
        <v>900376905</v>
      </c>
      <c r="C666" s="6" t="s">
        <v>1531</v>
      </c>
      <c r="D666" s="7">
        <f>'Estado de situacion financiera'!V666/'Estado de situacion financiera'!AX666</f>
        <v>18.671233212130115</v>
      </c>
      <c r="E666" s="9">
        <f>'Estado de situacion financiera'!BI665/'Estado de situacion financiera'!AL665</f>
        <v>0.13318132678767938</v>
      </c>
      <c r="F666" s="7"/>
      <c r="G666" s="8">
        <f>'Estado de situacion financiera'!V666-'Estado de situacion financiera'!AX666</f>
        <v>1443404</v>
      </c>
      <c r="H666" s="9">
        <f>'Estado de resultado integral'!U666/'Estado de situacion financiera'!BR666</f>
        <v>9.6018156609845487E-2</v>
      </c>
      <c r="I666" s="9">
        <f>'Estado de resultado integral'!U666/'Estado de situacion financiera'!AL666</f>
        <v>7.0654446038086363E-2</v>
      </c>
    </row>
    <row r="667" spans="2:9" x14ac:dyDescent="0.35">
      <c r="B667" s="6">
        <v>900377176</v>
      </c>
      <c r="C667" s="6" t="s">
        <v>1533</v>
      </c>
      <c r="D667" s="7">
        <f>'Estado de situacion financiera'!V667/'Estado de situacion financiera'!AX667</f>
        <v>1.6262415538467638</v>
      </c>
      <c r="E667" s="9">
        <f>'Estado de situacion financiera'!BI666/'Estado de situacion financiera'!AL666</f>
        <v>0.26415535839560572</v>
      </c>
      <c r="F667" s="7">
        <f>'Estado de resultado integral'!U667/'Estado de resultado integral'!W667</f>
        <v>1.7098655068278064</v>
      </c>
      <c r="G667" s="8">
        <f>'Estado de situacion financiera'!V667-'Estado de situacion financiera'!AX667</f>
        <v>1326828</v>
      </c>
      <c r="H667" s="9">
        <f>'Estado de resultado integral'!U667/'Estado de situacion financiera'!BR667</f>
        <v>0.68533645702342194</v>
      </c>
      <c r="I667" s="9">
        <f>'Estado de resultado integral'!U667/'Estado de situacion financiera'!AL667</f>
        <v>0.11455749624279393</v>
      </c>
    </row>
    <row r="668" spans="2:9" x14ac:dyDescent="0.35">
      <c r="B668" s="6">
        <v>900378319</v>
      </c>
      <c r="C668" s="6" t="s">
        <v>1535</v>
      </c>
      <c r="D668" s="7">
        <f>'Estado de situacion financiera'!V668/'Estado de situacion financiera'!AX668</f>
        <v>4.5738687541966234</v>
      </c>
      <c r="E668" s="9">
        <f>'Estado de situacion financiera'!BI667/'Estado de situacion financiera'!AL667</f>
        <v>0.83284488214687402</v>
      </c>
      <c r="F668" s="7">
        <f>'Estado de resultado integral'!U668/'Estado de resultado integral'!W668</f>
        <v>6.0670131990258822</v>
      </c>
      <c r="G668" s="8">
        <f>'Estado de situacion financiera'!V668-'Estado de situacion financiera'!AX668</f>
        <v>2618688</v>
      </c>
      <c r="H668" s="9">
        <f>'Estado de resultado integral'!U668/'Estado de situacion financiera'!BR668</f>
        <v>0.60591461543801972</v>
      </c>
      <c r="I668" s="9">
        <f>'Estado de resultado integral'!U668/'Estado de situacion financiera'!AL668</f>
        <v>0.37857846691683811</v>
      </c>
    </row>
    <row r="669" spans="2:9" x14ac:dyDescent="0.35">
      <c r="B669" s="6">
        <v>900378623</v>
      </c>
      <c r="C669" s="6" t="s">
        <v>1537</v>
      </c>
      <c r="D669" s="7"/>
      <c r="E669" s="9">
        <f>'Estado de situacion financiera'!BI668/'Estado de situacion financiera'!AL668</f>
        <v>0.37519502373587538</v>
      </c>
      <c r="F669" s="7"/>
      <c r="G669" s="8">
        <f>'Estado de situacion financiera'!V669-'Estado de situacion financiera'!AX669</f>
        <v>4538430</v>
      </c>
      <c r="H669" s="9">
        <f>'Estado de resultado integral'!U669/'Estado de situacion financiera'!BR669</f>
        <v>0.68738343699882876</v>
      </c>
      <c r="I669" s="9">
        <f>'Estado de resultado integral'!U669/'Estado de situacion financiera'!AL669</f>
        <v>0.27244322594457837</v>
      </c>
    </row>
    <row r="670" spans="2:9" x14ac:dyDescent="0.35">
      <c r="B670" s="6">
        <v>900378719</v>
      </c>
      <c r="C670" s="6" t="s">
        <v>1539</v>
      </c>
      <c r="D670" s="7">
        <f>'Estado de situacion financiera'!V670/'Estado de situacion financiera'!AX670</f>
        <v>1.402495485426231</v>
      </c>
      <c r="E670" s="9">
        <f>'Estado de situacion financiera'!BI669/'Estado de situacion financiera'!AL669</f>
        <v>0.60365174474658945</v>
      </c>
      <c r="F670" s="7">
        <f>'Estado de resultado integral'!U670/'Estado de resultado integral'!W670</f>
        <v>7.905911772497884</v>
      </c>
      <c r="G670" s="8">
        <f>'Estado de situacion financiera'!V670-'Estado de situacion financiera'!AX670</f>
        <v>3347982</v>
      </c>
      <c r="H670" s="9">
        <f>'Estado de resultado integral'!U670/'Estado de situacion financiera'!BR670</f>
        <v>0.81318693552328003</v>
      </c>
      <c r="I670" s="9">
        <f>'Estado de resultado integral'!U670/'Estado de situacion financiera'!AL670</f>
        <v>0.39251757861820219</v>
      </c>
    </row>
    <row r="671" spans="2:9" x14ac:dyDescent="0.35">
      <c r="B671" s="6">
        <v>900379869</v>
      </c>
      <c r="C671" s="6" t="s">
        <v>1541</v>
      </c>
      <c r="D671" s="7">
        <f>'Estado de situacion financiera'!V671/'Estado de situacion financiera'!AX671</f>
        <v>2.3262094537931324</v>
      </c>
      <c r="E671" s="9">
        <f>'Estado de situacion financiera'!BI670/'Estado de situacion financiera'!AL670</f>
        <v>0.51730953674800506</v>
      </c>
      <c r="F671" s="7"/>
      <c r="G671" s="8">
        <f>'Estado de situacion financiera'!V671-'Estado de situacion financiera'!AX671</f>
        <v>7097438</v>
      </c>
      <c r="H671" s="9">
        <f>'Estado de resultado integral'!U671/'Estado de situacion financiera'!BR671</f>
        <v>0.26866712958939559</v>
      </c>
      <c r="I671" s="9">
        <f>'Estado de resultado integral'!U671/'Estado de situacion financiera'!AL671</f>
        <v>0.130505994519754</v>
      </c>
    </row>
    <row r="672" spans="2:9" x14ac:dyDescent="0.35">
      <c r="B672" s="6">
        <v>900380341</v>
      </c>
      <c r="C672" s="6" t="s">
        <v>1543</v>
      </c>
      <c r="D672" s="7">
        <f>'Estado de situacion financiera'!V672/'Estado de situacion financiera'!AX672</f>
        <v>6.4877254509018032</v>
      </c>
      <c r="E672" s="9">
        <f>'Estado de situacion financiera'!BI671/'Estado de situacion financiera'!AL671</f>
        <v>0.51424651493762363</v>
      </c>
      <c r="F672" s="7">
        <f>'Estado de resultado integral'!U672/'Estado de resultado integral'!W672</f>
        <v>4.2721244350591663</v>
      </c>
      <c r="G672" s="8">
        <f>'Estado de situacion financiera'!V672-'Estado de situacion financiera'!AX672</f>
        <v>2891724</v>
      </c>
      <c r="H672" s="9">
        <f>'Estado de resultado integral'!U672/'Estado de situacion financiera'!BR672</f>
        <v>0.33220906824841434</v>
      </c>
      <c r="I672" s="9">
        <f>'Estado de resultado integral'!U672/'Estado de situacion financiera'!AL672</f>
        <v>0.19279739439422861</v>
      </c>
    </row>
    <row r="673" spans="2:9" x14ac:dyDescent="0.35">
      <c r="B673" s="6">
        <v>900382922</v>
      </c>
      <c r="C673" s="6" t="s">
        <v>1545</v>
      </c>
      <c r="D673" s="7">
        <f>'Estado de situacion financiera'!V673/'Estado de situacion financiera'!AX673</f>
        <v>6.8423261153556867</v>
      </c>
      <c r="E673" s="9">
        <f>'Estado de situacion financiera'!BI672/'Estado de situacion financiera'!AL672</f>
        <v>0.41965041649597162</v>
      </c>
      <c r="F673" s="7">
        <f>'Estado de resultado integral'!U673/'Estado de resultado integral'!W673</f>
        <v>-42.024822695035461</v>
      </c>
      <c r="G673" s="8">
        <f>'Estado de situacion financiera'!V673-'Estado de situacion financiera'!AX673</f>
        <v>590332</v>
      </c>
      <c r="H673" s="9">
        <f>'Estado de resultado integral'!U673/'Estado de situacion financiera'!BR673</f>
        <v>-0.12466404035197526</v>
      </c>
      <c r="I673" s="9">
        <f>'Estado de resultado integral'!U673/'Estado de situacion financiera'!AL673</f>
        <v>-0.10284707597602462</v>
      </c>
    </row>
    <row r="674" spans="2:9" x14ac:dyDescent="0.35">
      <c r="B674" s="6">
        <v>900384928</v>
      </c>
      <c r="C674" s="6" t="s">
        <v>1547</v>
      </c>
      <c r="D674" s="7">
        <f>'Estado de situacion financiera'!V674/'Estado de situacion financiera'!AX674</f>
        <v>1.6002222767686685</v>
      </c>
      <c r="E674" s="9">
        <f>'Estado de situacion financiera'!BI673/'Estado de situacion financiera'!AL673</f>
        <v>0.1750060748420541</v>
      </c>
      <c r="F674" s="7">
        <f>'Estado de resultado integral'!U674/'Estado de resultado integral'!W674</f>
        <v>5.8292752250118429</v>
      </c>
      <c r="G674" s="8">
        <f>'Estado de situacion financiera'!V674-'Estado de situacion financiera'!AX674</f>
        <v>264093</v>
      </c>
      <c r="H674" s="9">
        <f>'Estado de resultado integral'!U674/'Estado de situacion financiera'!BR674</f>
        <v>2.9348114872055134E-2</v>
      </c>
      <c r="I674" s="9">
        <f>'Estado de resultado integral'!U674/'Estado de situacion financiera'!AL674</f>
        <v>2.0462528709332187E-2</v>
      </c>
    </row>
    <row r="675" spans="2:9" x14ac:dyDescent="0.35">
      <c r="B675" s="6">
        <v>900386131</v>
      </c>
      <c r="C675" s="6" t="s">
        <v>1549</v>
      </c>
      <c r="D675" s="7">
        <f>'Estado de situacion financiera'!V675/'Estado de situacion financiera'!AX675</f>
        <v>1.7508047031662757</v>
      </c>
      <c r="E675" s="9">
        <f>'Estado de situacion financiera'!BI674/'Estado de situacion financiera'!AL674</f>
        <v>0.30276514186550629</v>
      </c>
      <c r="F675" s="7">
        <f>'Estado de resultado integral'!U675/'Estado de resultado integral'!W675</f>
        <v>1.7567002689028508</v>
      </c>
      <c r="G675" s="8">
        <f>'Estado de situacion financiera'!V675-'Estado de situacion financiera'!AX675</f>
        <v>710262</v>
      </c>
      <c r="H675" s="9">
        <f>'Estado de resultado integral'!U675/'Estado de situacion financiera'!BR675</f>
        <v>5.9796858217203978E-2</v>
      </c>
      <c r="I675" s="9">
        <f>'Estado de resultado integral'!U675/'Estado de situacion financiera'!AL675</f>
        <v>3.8478910197359238E-2</v>
      </c>
    </row>
    <row r="676" spans="2:9" x14ac:dyDescent="0.35">
      <c r="B676" s="6">
        <v>900386708</v>
      </c>
      <c r="C676" s="6" t="s">
        <v>1551</v>
      </c>
      <c r="D676" s="7">
        <f>'Estado de situacion financiera'!V676/'Estado de situacion financiera'!AX676</f>
        <v>1.2860254450588953</v>
      </c>
      <c r="E676" s="9">
        <f>'Estado de situacion financiera'!BI675/'Estado de situacion financiera'!AL675</f>
        <v>0.35650615526337825</v>
      </c>
      <c r="F676" s="7"/>
      <c r="G676" s="8">
        <f>'Estado de situacion financiera'!V676-'Estado de situacion financiera'!AX676</f>
        <v>1170830</v>
      </c>
      <c r="H676" s="9">
        <f>'Estado de resultado integral'!U676/'Estado de situacion financiera'!BR676</f>
        <v>0.31380203314167959</v>
      </c>
      <c r="I676" s="9">
        <f>'Estado de resultado integral'!U676/'Estado de situacion financiera'!AL676</f>
        <v>0.19831371816785867</v>
      </c>
    </row>
    <row r="677" spans="2:9" x14ac:dyDescent="0.35">
      <c r="B677" s="6">
        <v>900387122</v>
      </c>
      <c r="C677" s="6" t="s">
        <v>1553</v>
      </c>
      <c r="D677" s="7">
        <f>'Estado de situacion financiera'!V677/'Estado de situacion financiera'!AX677</f>
        <v>3.5073348436463014</v>
      </c>
      <c r="E677" s="9">
        <f>'Estado de situacion financiera'!BI676/'Estado de situacion financiera'!AL676</f>
        <v>0.36802921197670735</v>
      </c>
      <c r="F677" s="7"/>
      <c r="G677" s="8">
        <f>'Estado de situacion financiera'!V677-'Estado de situacion financiera'!AX677</f>
        <v>23204366</v>
      </c>
      <c r="H677" s="9">
        <f>'Estado de resultado integral'!U677/'Estado de situacion financiera'!BR677</f>
        <v>-1.2727830695170301E-2</v>
      </c>
      <c r="I677" s="9">
        <f>'Estado de resultado integral'!U677/'Estado de situacion financiera'!AL677</f>
        <v>-2.7740635638710464E-3</v>
      </c>
    </row>
    <row r="678" spans="2:9" x14ac:dyDescent="0.35">
      <c r="B678" s="6">
        <v>900389943</v>
      </c>
      <c r="C678" s="6" t="s">
        <v>1555</v>
      </c>
      <c r="D678" s="7">
        <f>'Estado de situacion financiera'!V678/'Estado de situacion financiera'!AX678</f>
        <v>6.6095817509455363</v>
      </c>
      <c r="E678" s="9">
        <f>'Estado de situacion financiera'!BI677/'Estado de situacion financiera'!AL677</f>
        <v>0.78204741795287303</v>
      </c>
      <c r="F678" s="7">
        <f>'Estado de resultado integral'!U678/'Estado de resultado integral'!W678</f>
        <v>2.8767824749133162</v>
      </c>
      <c r="G678" s="8">
        <f>'Estado de situacion financiera'!V678-'Estado de situacion financiera'!AX678</f>
        <v>3599663</v>
      </c>
      <c r="H678" s="9">
        <f>'Estado de resultado integral'!U678/'Estado de situacion financiera'!BR678</f>
        <v>0.14201527528653915</v>
      </c>
      <c r="I678" s="9">
        <f>'Estado de resultado integral'!U678/'Estado de situacion financiera'!AL678</f>
        <v>8.610677851783155E-2</v>
      </c>
    </row>
    <row r="679" spans="2:9" x14ac:dyDescent="0.35">
      <c r="B679" s="6">
        <v>900394651</v>
      </c>
      <c r="C679" s="6" t="s">
        <v>1557</v>
      </c>
      <c r="D679" s="7">
        <f>'Estado de situacion financiera'!V679/'Estado de situacion financiera'!AX679</f>
        <v>1.8782392862019304</v>
      </c>
      <c r="E679" s="9">
        <f>'Estado de situacion financiera'!BI678/'Estado de situacion financiera'!AL678</f>
        <v>0.39367945917017044</v>
      </c>
      <c r="F679" s="7"/>
      <c r="G679" s="8">
        <f>'Estado de situacion financiera'!V679-'Estado de situacion financiera'!AX679</f>
        <v>12799837</v>
      </c>
      <c r="H679" s="9">
        <f>'Estado de resultado integral'!U679/'Estado de situacion financiera'!BR679</f>
        <v>4.1305915258108672E-2</v>
      </c>
      <c r="I679" s="9">
        <f>'Estado de resultado integral'!U679/'Estado de situacion financiera'!AL679</f>
        <v>1.2223657684362413E-2</v>
      </c>
    </row>
    <row r="680" spans="2:9" x14ac:dyDescent="0.35">
      <c r="B680" s="6">
        <v>900394693</v>
      </c>
      <c r="C680" s="6" t="s">
        <v>1559</v>
      </c>
      <c r="D680" s="7">
        <f>'Estado de situacion financiera'!V680/'Estado de situacion financiera'!AX680</f>
        <v>5.8840396946700952</v>
      </c>
      <c r="E680" s="9">
        <f>'Estado de situacion financiera'!BI679/'Estado de situacion financiera'!AL679</f>
        <v>0.70407004401233275</v>
      </c>
      <c r="F680" s="7">
        <f>'Estado de resultado integral'!U680/'Estado de resultado integral'!W680</f>
        <v>2.0933015845797707</v>
      </c>
      <c r="G680" s="8">
        <f>'Estado de situacion financiera'!V680-'Estado de situacion financiera'!AX680</f>
        <v>2192084</v>
      </c>
      <c r="H680" s="9">
        <f>'Estado de resultado integral'!U680/'Estado de situacion financiera'!BR680</f>
        <v>0.430888510966003</v>
      </c>
      <c r="I680" s="9">
        <f>'Estado de resultado integral'!U680/'Estado de situacion financiera'!AL680</f>
        <v>0.16141500512219184</v>
      </c>
    </row>
    <row r="681" spans="2:9" x14ac:dyDescent="0.35">
      <c r="B681" s="6">
        <v>900395489</v>
      </c>
      <c r="C681" s="6" t="s">
        <v>1560</v>
      </c>
      <c r="D681" s="7"/>
      <c r="E681" s="9">
        <f>'Estado de situacion financiera'!BI680/'Estado de situacion financiera'!AL680</f>
        <v>0.62539032484222479</v>
      </c>
      <c r="F681" s="7"/>
      <c r="G681" s="8">
        <f>'Estado de situacion financiera'!V681-'Estado de situacion financiera'!AX681</f>
        <v>1690613</v>
      </c>
      <c r="H681" s="9">
        <f>'Estado de resultado integral'!U681/'Estado de situacion financiera'!BR681</f>
        <v>-3.3589834739050646E-2</v>
      </c>
      <c r="I681" s="9">
        <f>'Estado de resultado integral'!U681/'Estado de situacion financiera'!AL681</f>
        <v>-3.3589834739050646E-2</v>
      </c>
    </row>
    <row r="682" spans="2:9" x14ac:dyDescent="0.35">
      <c r="B682" s="6">
        <v>900397565</v>
      </c>
      <c r="C682" s="6" t="s">
        <v>1562</v>
      </c>
      <c r="D682" s="7">
        <f>'Estado de situacion financiera'!V682/'Estado de situacion financiera'!AX682</f>
        <v>0.52375584488852855</v>
      </c>
      <c r="E682" s="9">
        <f>'Estado de situacion financiera'!BI681/'Estado de situacion financiera'!AL681</f>
        <v>0</v>
      </c>
      <c r="F682" s="7">
        <f>'Estado de resultado integral'!U682/'Estado de resultado integral'!W682</f>
        <v>-0.77913678560429411</v>
      </c>
      <c r="G682" s="8">
        <f>'Estado de situacion financiera'!V682-'Estado de situacion financiera'!AX682</f>
        <v>-442337</v>
      </c>
      <c r="H682" s="9">
        <f>'Estado de resultado integral'!U682/'Estado de situacion financiera'!BR682</f>
        <v>4.0035086370798736E-2</v>
      </c>
      <c r="I682" s="9">
        <f>'Estado de resultado integral'!U682/'Estado de situacion financiera'!AL682</f>
        <v>-3.6403366319537236E-2</v>
      </c>
    </row>
    <row r="683" spans="2:9" x14ac:dyDescent="0.35">
      <c r="B683" s="6">
        <v>900398406</v>
      </c>
      <c r="C683" s="6" t="s">
        <v>1564</v>
      </c>
      <c r="D683" s="7">
        <f>'Estado de situacion financiera'!V683/'Estado de situacion financiera'!AX683</f>
        <v>63.246652907868977</v>
      </c>
      <c r="E683" s="9">
        <f>'Estado de situacion financiera'!BI682/'Estado de situacion financiera'!AL682</f>
        <v>1.9092865688455103</v>
      </c>
      <c r="F683" s="7"/>
      <c r="G683" s="8">
        <f>'Estado de situacion financiera'!V683-'Estado de situacion financiera'!AX683</f>
        <v>1176275</v>
      </c>
      <c r="H683" s="9">
        <f>'Estado de resultado integral'!U683/'Estado de situacion financiera'!BR683</f>
        <v>-6.8592970239413131E-2</v>
      </c>
      <c r="I683" s="9">
        <f>'Estado de resultado integral'!U683/'Estado de situacion financiera'!AL683</f>
        <v>-5.5252874071174692E-2</v>
      </c>
    </row>
    <row r="684" spans="2:9" x14ac:dyDescent="0.35">
      <c r="B684" s="6">
        <v>900398983</v>
      </c>
      <c r="C684" s="6" t="s">
        <v>1566</v>
      </c>
      <c r="D684" s="7">
        <f>'Estado de situacion financiera'!V684/'Estado de situacion financiera'!AX684</f>
        <v>5.1344696622911545</v>
      </c>
      <c r="E684" s="9">
        <f>'Estado de situacion financiera'!BI683/'Estado de situacion financiera'!AL683</f>
        <v>0.19448197273972689</v>
      </c>
      <c r="F684" s="7">
        <f>'Estado de resultado integral'!U684/'Estado de resultado integral'!W684</f>
        <v>25.682773708741557</v>
      </c>
      <c r="G684" s="8">
        <f>'Estado de situacion financiera'!V684-'Estado de situacion financiera'!AX684</f>
        <v>4290211</v>
      </c>
      <c r="H684" s="9">
        <f>'Estado de resultado integral'!U684/'Estado de situacion financiera'!BR684</f>
        <v>0.19104868998661259</v>
      </c>
      <c r="I684" s="9">
        <f>'Estado de resultado integral'!U684/'Estado de situacion financiera'!AL684</f>
        <v>8.7482240492487137E-2</v>
      </c>
    </row>
    <row r="685" spans="2:9" x14ac:dyDescent="0.35">
      <c r="B685" s="6">
        <v>900399292</v>
      </c>
      <c r="C685" s="6" t="s">
        <v>1568</v>
      </c>
      <c r="D685" s="7">
        <f>'Estado de situacion financiera'!V685/'Estado de situacion financiera'!AX685</f>
        <v>0.10586528176841929</v>
      </c>
      <c r="E685" s="9">
        <f>'Estado de situacion financiera'!BI684/'Estado de situacion financiera'!AL684</f>
        <v>0.54209452837066141</v>
      </c>
      <c r="F685" s="7"/>
      <c r="G685" s="8">
        <f>'Estado de situacion financiera'!V685-'Estado de situacion financiera'!AX685</f>
        <v>-3410659</v>
      </c>
      <c r="H685" s="9">
        <f>'Estado de resultado integral'!U685/'Estado de situacion financiera'!BR685</f>
        <v>0.20813008900502475</v>
      </c>
      <c r="I685" s="9">
        <f>'Estado de resultado integral'!U685/'Estado de situacion financiera'!AL685</f>
        <v>3.7716084866557253E-2</v>
      </c>
    </row>
    <row r="686" spans="2:9" x14ac:dyDescent="0.35">
      <c r="B686" s="6">
        <v>900402153</v>
      </c>
      <c r="C686" s="6" t="s">
        <v>1570</v>
      </c>
      <c r="D686" s="7">
        <f>'Estado de situacion financiera'!V686/'Estado de situacion financiera'!AX686</f>
        <v>12.028924034068071</v>
      </c>
      <c r="E686" s="9">
        <f>'Estado de situacion financiera'!BI685/'Estado de situacion financiera'!AL685</f>
        <v>0.81878600520059019</v>
      </c>
      <c r="F686" s="7"/>
      <c r="G686" s="8">
        <f>'Estado de situacion financiera'!V686-'Estado de situacion financiera'!AX686</f>
        <v>20606188</v>
      </c>
      <c r="H686" s="9">
        <f>'Estado de resultado integral'!U686/'Estado de situacion financiera'!BR686</f>
        <v>3.0109961798144423E-2</v>
      </c>
      <c r="I686" s="9">
        <f>'Estado de resultado integral'!U686/'Estado de situacion financiera'!AL686</f>
        <v>2.8255889894668179E-2</v>
      </c>
    </row>
    <row r="687" spans="2:9" x14ac:dyDescent="0.35">
      <c r="B687" s="6">
        <v>900403962</v>
      </c>
      <c r="C687" s="6" t="s">
        <v>1572</v>
      </c>
      <c r="D687" s="7">
        <f>'Estado de situacion financiera'!V687/'Estado de situacion financiera'!AX687</f>
        <v>4.6826157042149594</v>
      </c>
      <c r="E687" s="9">
        <f>'Estado de situacion financiera'!BI686/'Estado de situacion financiera'!AL686</f>
        <v>6.1576693982737157E-2</v>
      </c>
      <c r="F687" s="7">
        <f>'Estado de resultado integral'!U687/'Estado de resultado integral'!W687</f>
        <v>3.8198451910408431</v>
      </c>
      <c r="G687" s="8">
        <f>'Estado de situacion financiera'!V687-'Estado de situacion financiera'!AX687</f>
        <v>9732159</v>
      </c>
      <c r="H687" s="9">
        <f>'Estado de resultado integral'!U687/'Estado de situacion financiera'!BR687</f>
        <v>0.17327141454824171</v>
      </c>
      <c r="I687" s="9">
        <f>'Estado de resultado integral'!U687/'Estado de situacion financiera'!AL687</f>
        <v>5.4634395070095855E-2</v>
      </c>
    </row>
    <row r="688" spans="2:9" x14ac:dyDescent="0.35">
      <c r="B688" s="6">
        <v>900409401</v>
      </c>
      <c r="C688" s="6" t="s">
        <v>1574</v>
      </c>
      <c r="D688" s="7">
        <f>'Estado de situacion financiera'!V688/'Estado de situacion financiera'!AX688</f>
        <v>1.7284638159332255</v>
      </c>
      <c r="E688" s="9">
        <f>'Estado de situacion financiera'!BI687/'Estado de situacion financiera'!AL687</f>
        <v>0.684688930297359</v>
      </c>
      <c r="F688" s="7"/>
      <c r="G688" s="8">
        <f>'Estado de situacion financiera'!V688-'Estado de situacion financiera'!AX688</f>
        <v>266711</v>
      </c>
      <c r="H688" s="9">
        <f>'Estado de resultado integral'!U688/'Estado de situacion financiera'!BR688</f>
        <v>4.3758321810826034E-2</v>
      </c>
      <c r="I688" s="9">
        <f>'Estado de resultado integral'!U688/'Estado de situacion financiera'!AL688</f>
        <v>2.7465282303134129E-2</v>
      </c>
    </row>
    <row r="689" spans="2:9" x14ac:dyDescent="0.35">
      <c r="B689" s="6">
        <v>900409783</v>
      </c>
      <c r="C689" s="6" t="s">
        <v>1576</v>
      </c>
      <c r="D689" s="7">
        <f>'Estado de situacion financiera'!V689/'Estado de situacion financiera'!AX689</f>
        <v>1.2074365067789723</v>
      </c>
      <c r="E689" s="9">
        <f>'Estado de situacion financiera'!BI688/'Estado de situacion financiera'!AL688</f>
        <v>0.37234150747666295</v>
      </c>
      <c r="F689" s="7">
        <f>'Estado de resultado integral'!U689/'Estado de resultado integral'!W689</f>
        <v>-1828.1818181818182</v>
      </c>
      <c r="G689" s="8">
        <f>'Estado de situacion financiera'!V689-'Estado de situacion financiera'!AX689</f>
        <v>479303</v>
      </c>
      <c r="H689" s="9">
        <f>'Estado de resultado integral'!U689/'Estado de situacion financiera'!BR689</f>
        <v>-8.3913516084814829E-2</v>
      </c>
      <c r="I689" s="9">
        <f>'Estado de resultado integral'!U689/'Estado de situacion financiera'!AL689</f>
        <v>-1.4416266652902751E-2</v>
      </c>
    </row>
    <row r="690" spans="2:9" x14ac:dyDescent="0.35">
      <c r="B690" s="6">
        <v>900411080</v>
      </c>
      <c r="C690" s="6" t="s">
        <v>1578</v>
      </c>
      <c r="D690" s="7">
        <f>'Estado de situacion financiera'!V690/'Estado de situacion financiera'!AX690</f>
        <v>1.3533875419176782</v>
      </c>
      <c r="E690" s="9">
        <f>'Estado de situacion financiera'!BI689/'Estado de situacion financiera'!AL689</f>
        <v>0.82820089866891478</v>
      </c>
      <c r="F690" s="7">
        <f>'Estado de resultado integral'!U690/'Estado de resultado integral'!W690</f>
        <v>7.4546063519583887</v>
      </c>
      <c r="G690" s="8">
        <f>'Estado de situacion financiera'!V690-'Estado de situacion financiera'!AX690</f>
        <v>238162</v>
      </c>
      <c r="H690" s="9">
        <f>'Estado de resultado integral'!U690/'Estado de situacion financiera'!BR690</f>
        <v>0.10203973758544303</v>
      </c>
      <c r="I690" s="9">
        <f>'Estado de resultado integral'!U690/'Estado de situacion financiera'!AL690</f>
        <v>5.0303657181146662E-2</v>
      </c>
    </row>
    <row r="691" spans="2:9" x14ac:dyDescent="0.35">
      <c r="B691" s="6">
        <v>900411291</v>
      </c>
      <c r="C691" s="6" t="s">
        <v>1580</v>
      </c>
      <c r="D691" s="7">
        <f>'Estado de situacion financiera'!V691/'Estado de situacion financiera'!AX691</f>
        <v>15.926733249897771</v>
      </c>
      <c r="E691" s="9">
        <f>'Estado de situacion financiera'!BI690/'Estado de situacion financiera'!AL690</f>
        <v>0.50701894799538394</v>
      </c>
      <c r="F691" s="7">
        <f>'Estado de resultado integral'!U691/'Estado de resultado integral'!W691</f>
        <v>3.4431960934884911</v>
      </c>
      <c r="G691" s="8">
        <f>'Estado de situacion financiera'!V691-'Estado de situacion financiera'!AX691</f>
        <v>12046023</v>
      </c>
      <c r="H691" s="9">
        <f>'Estado de resultado integral'!U691/'Estado de situacion financiera'!BR691</f>
        <v>5.775804979682081E-2</v>
      </c>
      <c r="I691" s="9">
        <f>'Estado de resultado integral'!U691/'Estado de situacion financiera'!AL691</f>
        <v>4.9507847777642638E-2</v>
      </c>
    </row>
    <row r="692" spans="2:9" x14ac:dyDescent="0.35">
      <c r="B692" s="6">
        <v>900418203</v>
      </c>
      <c r="C692" s="6" t="s">
        <v>1582</v>
      </c>
      <c r="D692" s="7">
        <f>'Estado de situacion financiera'!V692/'Estado de situacion financiera'!AX692</f>
        <v>26.956680161943321</v>
      </c>
      <c r="E692" s="9">
        <f>'Estado de situacion financiera'!BI691/'Estado de situacion financiera'!AL691</f>
        <v>0.14284073039516451</v>
      </c>
      <c r="F692" s="7"/>
      <c r="G692" s="8">
        <f>'Estado de situacion financiera'!V692-'Estado de situacion financiera'!AX692</f>
        <v>128226</v>
      </c>
      <c r="H692" s="9">
        <f>'Estado de resultado integral'!U692/'Estado de situacion financiera'!BR692</f>
        <v>5.7704823713992506E-2</v>
      </c>
      <c r="I692" s="9">
        <f>'Estado de resultado integral'!U692/'Estado de situacion financiera'!AL692</f>
        <v>-0.42478560593544901</v>
      </c>
    </row>
    <row r="693" spans="2:9" x14ac:dyDescent="0.35">
      <c r="B693" s="6">
        <v>900418344</v>
      </c>
      <c r="C693" s="6" t="s">
        <v>1584</v>
      </c>
      <c r="D693" s="7">
        <f>'Estado de situacion financiera'!V693/'Estado de situacion financiera'!AX693</f>
        <v>1.4367673808637855</v>
      </c>
      <c r="E693" s="9">
        <f>'Estado de situacion financiera'!BI692/'Estado de situacion financiera'!AL692</f>
        <v>8.3613534986407938</v>
      </c>
      <c r="F693" s="7">
        <f>'Estado de resultado integral'!U693/'Estado de resultado integral'!W693</f>
        <v>-0.59789244844103961</v>
      </c>
      <c r="G693" s="8">
        <f>'Estado de situacion financiera'!V693-'Estado de situacion financiera'!AX693</f>
        <v>30802519</v>
      </c>
      <c r="H693" s="9">
        <f>'Estado de resultado integral'!U693/'Estado de situacion financiera'!BR693</f>
        <v>-0.89752067909045652</v>
      </c>
      <c r="I693" s="9">
        <f>'Estado de resultado integral'!U693/'Estado de situacion financiera'!AL693</f>
        <v>-7.2659632255858989E-2</v>
      </c>
    </row>
    <row r="694" spans="2:9" x14ac:dyDescent="0.35">
      <c r="B694" s="6">
        <v>900419471</v>
      </c>
      <c r="C694" s="6" t="s">
        <v>1586</v>
      </c>
      <c r="D694" s="7">
        <f>'Estado de situacion financiera'!V694/'Estado de situacion financiera'!AX694</f>
        <v>2.0565609860800529</v>
      </c>
      <c r="E694" s="9">
        <f>'Estado de situacion financiera'!BI693/'Estado de situacion financiera'!AL693</f>
        <v>0.91904405775977005</v>
      </c>
      <c r="F694" s="7">
        <f>'Estado de resultado integral'!U694/'Estado de resultado integral'!W694</f>
        <v>3.4301491814575455</v>
      </c>
      <c r="G694" s="8">
        <f>'Estado de situacion financiera'!V694-'Estado de situacion financiera'!AX694</f>
        <v>5695280</v>
      </c>
      <c r="H694" s="9">
        <f>'Estado de resultado integral'!U694/'Estado de situacion financiera'!BR694</f>
        <v>2.4903139059777538E-2</v>
      </c>
      <c r="I694" s="9">
        <f>'Estado de resultado integral'!U694/'Estado de situacion financiera'!AL694</f>
        <v>1.0443745340575539E-2</v>
      </c>
    </row>
    <row r="695" spans="2:9" x14ac:dyDescent="0.35">
      <c r="B695" s="6">
        <v>900420537</v>
      </c>
      <c r="C695" s="6" t="s">
        <v>1588</v>
      </c>
      <c r="D695" s="7">
        <f>'Estado de situacion financiera'!V695/'Estado de situacion financiera'!AX695</f>
        <v>19.865545272354701</v>
      </c>
      <c r="E695" s="9">
        <f>'Estado de situacion financiera'!BI694/'Estado de situacion financiera'!AL694</f>
        <v>0.58062534544314459</v>
      </c>
      <c r="F695" s="7">
        <f>'Estado de resultado integral'!U695/'Estado de resultado integral'!W695</f>
        <v>3.8341598077807881</v>
      </c>
      <c r="G695" s="8">
        <f>'Estado de situacion financiera'!V695-'Estado de situacion financiera'!AX695</f>
        <v>8378000</v>
      </c>
      <c r="H695" s="9">
        <f>'Estado de resultado integral'!U695/'Estado de situacion financiera'!BR695</f>
        <v>7.4511835708356705E-3</v>
      </c>
      <c r="I695" s="9">
        <f>'Estado de resultado integral'!U695/'Estado de situacion financiera'!AL695</f>
        <v>6.8490748817575716E-3</v>
      </c>
    </row>
    <row r="696" spans="2:9" x14ac:dyDescent="0.35">
      <c r="B696" s="6">
        <v>900421299</v>
      </c>
      <c r="C696" s="6" t="s">
        <v>1590</v>
      </c>
      <c r="D696" s="7">
        <f>'Estado de situacion financiera'!V696/'Estado de situacion financiera'!AX696</f>
        <v>8.7755714597046488</v>
      </c>
      <c r="E696" s="9">
        <f>'Estado de situacion financiera'!BI695/'Estado de situacion financiera'!AL695</f>
        <v>8.0807120553945871E-2</v>
      </c>
      <c r="F696" s="7">
        <f>'Estado de resultado integral'!U696/'Estado de resultado integral'!W696</f>
        <v>3.4601700310849779</v>
      </c>
      <c r="G696" s="8">
        <f>'Estado de situacion financiera'!V696-'Estado de situacion financiera'!AX696</f>
        <v>16483605</v>
      </c>
      <c r="H696" s="9">
        <f>'Estado de resultado integral'!U696/'Estado de situacion financiera'!BR696</f>
        <v>4.3098590392937487E-2</v>
      </c>
      <c r="I696" s="9">
        <f>'Estado de resultado integral'!U696/'Estado de situacion financiera'!AL696</f>
        <v>2.4806519085554219E-2</v>
      </c>
    </row>
    <row r="697" spans="2:9" x14ac:dyDescent="0.35">
      <c r="B697" s="6">
        <v>900421539</v>
      </c>
      <c r="C697" s="6" t="s">
        <v>1592</v>
      </c>
      <c r="D697" s="7">
        <f>'Estado de situacion financiera'!V697/'Estado de situacion financiera'!AX697</f>
        <v>1.6812004635321174</v>
      </c>
      <c r="E697" s="9">
        <f>'Estado de situacion financiera'!BI696/'Estado de situacion financiera'!AL696</f>
        <v>0.42442388812745874</v>
      </c>
      <c r="F697" s="7">
        <f>'Estado de resultado integral'!U697/'Estado de resultado integral'!W697</f>
        <v>30.533303340989274</v>
      </c>
      <c r="G697" s="8">
        <f>'Estado de situacion financiera'!V697-'Estado de situacion financiera'!AX697</f>
        <v>2124434</v>
      </c>
      <c r="H697" s="9">
        <f>'Estado de resultado integral'!U697/'Estado de situacion financiera'!BR697</f>
        <v>0.35479361372430762</v>
      </c>
      <c r="I697" s="9">
        <f>'Estado de resultado integral'!U697/'Estado de situacion financiera'!AL697</f>
        <v>0.18765101425114686</v>
      </c>
    </row>
    <row r="698" spans="2:9" x14ac:dyDescent="0.35">
      <c r="B698" s="6">
        <v>900422333</v>
      </c>
      <c r="C698" s="6" t="s">
        <v>1594</v>
      </c>
      <c r="D698" s="7">
        <f>'Estado de situacion financiera'!V698/'Estado de situacion financiera'!AX698</f>
        <v>3.6140544584425025</v>
      </c>
      <c r="E698" s="9">
        <f>'Estado de situacion financiera'!BI697/'Estado de situacion financiera'!AL697</f>
        <v>0.47109810607537861</v>
      </c>
      <c r="F698" s="7"/>
      <c r="G698" s="8">
        <f>'Estado de situacion financiera'!V698-'Estado de situacion financiera'!AX698</f>
        <v>1593342</v>
      </c>
      <c r="H698" s="9">
        <f>'Estado de resultado integral'!U698/'Estado de situacion financiera'!BR698</f>
        <v>-3.635872363447778E-3</v>
      </c>
      <c r="I698" s="9">
        <f>'Estado de resultado integral'!U698/'Estado de situacion financiera'!AL698</f>
        <v>-2.6356811656209692E-3</v>
      </c>
    </row>
    <row r="699" spans="2:9" x14ac:dyDescent="0.35">
      <c r="B699" s="6">
        <v>900422352</v>
      </c>
      <c r="C699" s="6" t="s">
        <v>1596</v>
      </c>
      <c r="D699" s="7">
        <f>'Estado de situacion financiera'!V699/'Estado de situacion financiera'!AX699</f>
        <v>2.5634355230065258</v>
      </c>
      <c r="E699" s="9">
        <f>'Estado de situacion financiera'!BI698/'Estado de situacion financiera'!AL698</f>
        <v>0.27508974404105885</v>
      </c>
      <c r="F699" s="7"/>
      <c r="G699" s="8">
        <f>'Estado de situacion financiera'!V699-'Estado de situacion financiera'!AX699</f>
        <v>3245553</v>
      </c>
      <c r="H699" s="9">
        <f>'Estado de resultado integral'!U699/'Estado de situacion financiera'!BR699</f>
        <v>5.9685991813794366E-2</v>
      </c>
      <c r="I699" s="9">
        <f>'Estado de resultado integral'!U699/'Estado de situacion financiera'!AL699</f>
        <v>3.5237298667884609E-2</v>
      </c>
    </row>
    <row r="700" spans="2:9" x14ac:dyDescent="0.35">
      <c r="B700" s="6">
        <v>900423204</v>
      </c>
      <c r="C700" s="6" t="s">
        <v>1598</v>
      </c>
      <c r="D700" s="7">
        <f>'Estado de situacion financiera'!V700/'Estado de situacion financiera'!AX700</f>
        <v>1.3709607864334126</v>
      </c>
      <c r="E700" s="9">
        <f>'Estado de situacion financiera'!BI699/'Estado de situacion financiera'!AL699</f>
        <v>0.40962196326038569</v>
      </c>
      <c r="F700" s="7">
        <f>'Estado de resultado integral'!U700/'Estado de resultado integral'!W700</f>
        <v>5.1720556948160006</v>
      </c>
      <c r="G700" s="8">
        <f>'Estado de situacion financiera'!V700-'Estado de situacion financiera'!AX700</f>
        <v>631399</v>
      </c>
      <c r="H700" s="9">
        <f>'Estado de resultado integral'!U700/'Estado de situacion financiera'!BR700</f>
        <v>0.11386942624942725</v>
      </c>
      <c r="I700" s="9">
        <f>'Estado de resultado integral'!U700/'Estado de situacion financiera'!AL700</f>
        <v>6.3637084626206347E-2</v>
      </c>
    </row>
    <row r="701" spans="2:9" x14ac:dyDescent="0.35">
      <c r="B701" s="6">
        <v>900423249</v>
      </c>
      <c r="C701" s="6" t="s">
        <v>1600</v>
      </c>
      <c r="D701" s="7">
        <f>'Estado de situacion financiera'!V701/'Estado de situacion financiera'!AX701</f>
        <v>2.4982741882386139</v>
      </c>
      <c r="E701" s="9">
        <f>'Estado de situacion financiera'!BI700/'Estado de situacion financiera'!AL700</f>
        <v>0.44113985006992656</v>
      </c>
      <c r="F701" s="7"/>
      <c r="G701" s="8">
        <f>'Estado de situacion financiera'!V701-'Estado de situacion financiera'!AX701</f>
        <v>3568122</v>
      </c>
      <c r="H701" s="9">
        <f>'Estado de resultado integral'!U701/'Estado de situacion financiera'!BR701</f>
        <v>4.4980274689471585E-2</v>
      </c>
      <c r="I701" s="9">
        <f>'Estado de resultado integral'!U701/'Estado de situacion financiera'!AL701</f>
        <v>1.4059045559946996E-2</v>
      </c>
    </row>
    <row r="702" spans="2:9" x14ac:dyDescent="0.35">
      <c r="B702" s="6">
        <v>900423569</v>
      </c>
      <c r="C702" s="6" t="s">
        <v>1602</v>
      </c>
      <c r="D702" s="7">
        <f>'Estado de situacion financiera'!V702/'Estado de situacion financiera'!AX702</f>
        <v>2.1267388720510412</v>
      </c>
      <c r="E702" s="9">
        <f>'Estado de situacion financiera'!BI701/'Estado de situacion financiera'!AL701</f>
        <v>0.68743975760473153</v>
      </c>
      <c r="F702" s="7"/>
      <c r="G702" s="8">
        <f>'Estado de situacion financiera'!V702-'Estado de situacion financiera'!AX702</f>
        <v>3926543</v>
      </c>
      <c r="H702" s="9">
        <f>'Estado de resultado integral'!U702/'Estado de situacion financiera'!BR702</f>
        <v>0.30661526510625248</v>
      </c>
      <c r="I702" s="9">
        <f>'Estado de resultado integral'!U702/'Estado de situacion financiera'!AL702</f>
        <v>0.17152058510758678</v>
      </c>
    </row>
    <row r="703" spans="2:9" x14ac:dyDescent="0.35">
      <c r="B703" s="6">
        <v>900423572</v>
      </c>
      <c r="C703" s="6" t="s">
        <v>1604</v>
      </c>
      <c r="D703" s="7">
        <f>'Estado de situacion financiera'!V703/'Estado de situacion financiera'!AX703</f>
        <v>38.943662856425071</v>
      </c>
      <c r="E703" s="9">
        <f>'Estado de situacion financiera'!BI702/'Estado de situacion financiera'!AL702</f>
        <v>0.44059998106046955</v>
      </c>
      <c r="F703" s="7">
        <f>'Estado de resultado integral'!U703/'Estado de resultado integral'!W703</f>
        <v>11.296452977546371</v>
      </c>
      <c r="G703" s="8">
        <f>'Estado de situacion financiera'!V703-'Estado de situacion financiera'!AX703</f>
        <v>1812417</v>
      </c>
      <c r="H703" s="9">
        <f>'Estado de resultado integral'!U703/'Estado de situacion financiera'!BR703</f>
        <v>2.8388664815196449E-2</v>
      </c>
      <c r="I703" s="9">
        <f>'Estado de resultado integral'!U703/'Estado de situacion financiera'!AL703</f>
        <v>1.7312541393700975E-2</v>
      </c>
    </row>
    <row r="704" spans="2:9" x14ac:dyDescent="0.35">
      <c r="B704" s="6">
        <v>900428485</v>
      </c>
      <c r="C704" s="6" t="s">
        <v>1606</v>
      </c>
      <c r="D704" s="7">
        <f>'Estado de situacion financiera'!V704/'Estado de situacion financiera'!AX704</f>
        <v>2.0043588152254652</v>
      </c>
      <c r="E704" s="9">
        <f>'Estado de situacion financiera'!BI703/'Estado de situacion financiera'!AL703</f>
        <v>0.39016006894295452</v>
      </c>
      <c r="F704" s="7"/>
      <c r="G704" s="8">
        <f>'Estado de situacion financiera'!V704-'Estado de situacion financiera'!AX704</f>
        <v>624669</v>
      </c>
      <c r="H704" s="9">
        <f>'Estado de resultado integral'!U704/'Estado de situacion financiera'!BR704</f>
        <v>8.9182694572971344E-2</v>
      </c>
      <c r="I704" s="9">
        <f>'Estado de resultado integral'!U704/'Estado de situacion financiera'!AL704</f>
        <v>3.7665756312052899E-2</v>
      </c>
    </row>
    <row r="705" spans="2:9" x14ac:dyDescent="0.35">
      <c r="B705" s="6">
        <v>900431266</v>
      </c>
      <c r="C705" s="6" t="s">
        <v>1608</v>
      </c>
      <c r="D705" s="7">
        <f>'Estado de situacion financiera'!V705/'Estado de situacion financiera'!AX705</f>
        <v>12.827978660343806</v>
      </c>
      <c r="E705" s="9">
        <f>'Estado de situacion financiera'!BI704/'Estado de situacion financiera'!AL704</f>
        <v>0.57765622027450736</v>
      </c>
      <c r="F705" s="7"/>
      <c r="G705" s="8">
        <f>'Estado de situacion financiera'!V705-'Estado de situacion financiera'!AX705</f>
        <v>99769</v>
      </c>
      <c r="H705" s="9">
        <f>'Estado de resultado integral'!U705/'Estado de situacion financiera'!BR705</f>
        <v>2.524853019775521E-2</v>
      </c>
      <c r="I705" s="9">
        <f>'Estado de resultado integral'!U705/'Estado de situacion financiera'!AL705</f>
        <v>1.6089096265517768E-2</v>
      </c>
    </row>
    <row r="706" spans="2:9" x14ac:dyDescent="0.35">
      <c r="B706" s="6">
        <v>900435204</v>
      </c>
      <c r="C706" s="6" t="s">
        <v>1610</v>
      </c>
      <c r="D706" s="7">
        <f>'Estado de situacion financiera'!V706/'Estado de situacion financiera'!AX706</f>
        <v>0.98850707356650469</v>
      </c>
      <c r="E706" s="9">
        <f>'Estado de situacion financiera'!BI705/'Estado de situacion financiera'!AL705</f>
        <v>0.36277097559729576</v>
      </c>
      <c r="F706" s="7"/>
      <c r="G706" s="8">
        <f>'Estado de situacion financiera'!V706-'Estado de situacion financiera'!AX706</f>
        <v>-39040</v>
      </c>
      <c r="H706" s="9">
        <f>'Estado de resultado integral'!U706/'Estado de situacion financiera'!BR706</f>
        <v>4.0167070028885941E-2</v>
      </c>
      <c r="I706" s="9">
        <f>'Estado de resultado integral'!U706/'Estado de situacion financiera'!AL706</f>
        <v>1.7388708323710493E-3</v>
      </c>
    </row>
    <row r="707" spans="2:9" x14ac:dyDescent="0.35">
      <c r="B707" s="6">
        <v>900436206</v>
      </c>
      <c r="C707" s="6" t="s">
        <v>1612</v>
      </c>
      <c r="D707" s="7">
        <f>'Estado de situacion financiera'!V707/'Estado de situacion financiera'!AX707</f>
        <v>2.5826921222972041</v>
      </c>
      <c r="E707" s="9">
        <f>'Estado de situacion financiera'!BI706/'Estado de situacion financiera'!AL706</f>
        <v>0.95670904471945428</v>
      </c>
      <c r="F707" s="7"/>
      <c r="G707" s="8">
        <f>'Estado de situacion financiera'!V707-'Estado de situacion financiera'!AX707</f>
        <v>4596771</v>
      </c>
      <c r="H707" s="9">
        <f>'Estado de resultado integral'!U707/'Estado de situacion financiera'!BR707</f>
        <v>4.6356096866396773E-2</v>
      </c>
      <c r="I707" s="9">
        <f>'Estado de resultado integral'!U707/'Estado de situacion financiera'!AL707</f>
        <v>9.542024126202104E-3</v>
      </c>
    </row>
    <row r="708" spans="2:9" x14ac:dyDescent="0.35">
      <c r="B708" s="6">
        <v>900437194</v>
      </c>
      <c r="C708" s="6" t="s">
        <v>1614</v>
      </c>
      <c r="D708" s="7">
        <f>'Estado de situacion financiera'!V708/'Estado de situacion financiera'!AX708</f>
        <v>0.25997702929230226</v>
      </c>
      <c r="E708" s="9">
        <f>'Estado de situacion financiera'!BI707/'Estado de situacion financiera'!AL707</f>
        <v>0.79415816319257337</v>
      </c>
      <c r="F708" s="7">
        <f>'Estado de resultado integral'!U708/'Estado de resultado integral'!W708</f>
        <v>5.5280440294354092</v>
      </c>
      <c r="G708" s="8">
        <f>'Estado de situacion financiera'!V708-'Estado de situacion financiera'!AX708</f>
        <v>-636587</v>
      </c>
      <c r="H708" s="9">
        <f>'Estado de resultado integral'!U708/'Estado de situacion financiera'!BR708</f>
        <v>0.11474288296082179</v>
      </c>
      <c r="I708" s="9">
        <f>'Estado de resultado integral'!U708/'Estado de situacion financiera'!AL708</f>
        <v>7.0514662749273052E-2</v>
      </c>
    </row>
    <row r="709" spans="2:9" x14ac:dyDescent="0.35">
      <c r="B709" s="6">
        <v>900437236</v>
      </c>
      <c r="C709" s="6" t="s">
        <v>1616</v>
      </c>
      <c r="D709" s="7">
        <f>'Estado de situacion financiera'!V709/'Estado de situacion financiera'!AX709</f>
        <v>1.3721547140688763</v>
      </c>
      <c r="E709" s="9">
        <f>'Estado de situacion financiera'!BI708/'Estado de situacion financiera'!AL708</f>
        <v>0.38545501969521001</v>
      </c>
      <c r="F709" s="7">
        <f>'Estado de resultado integral'!U709/'Estado de resultado integral'!W709</f>
        <v>2.7669883798872208</v>
      </c>
      <c r="G709" s="8">
        <f>'Estado de situacion financiera'!V709-'Estado de situacion financiera'!AX709</f>
        <v>1829555</v>
      </c>
      <c r="H709" s="9">
        <f>'Estado de resultado integral'!U709/'Estado de situacion financiera'!BR709</f>
        <v>0.74734842418376413</v>
      </c>
      <c r="I709" s="9">
        <f>'Estado de resultado integral'!U709/'Estado de situacion financiera'!AL709</f>
        <v>0.15669025510632714</v>
      </c>
    </row>
    <row r="710" spans="2:9" x14ac:dyDescent="0.35">
      <c r="B710" s="6">
        <v>900438654</v>
      </c>
      <c r="C710" s="6" t="s">
        <v>1618</v>
      </c>
      <c r="D710" s="7">
        <f>'Estado de situacion financiera'!V710/'Estado de situacion financiera'!AX710</f>
        <v>84.99009690650891</v>
      </c>
      <c r="E710" s="9">
        <f>'Estado de situacion financiera'!BI709/'Estado de situacion financiera'!AL709</f>
        <v>0.79033841507398583</v>
      </c>
      <c r="F710" s="7">
        <f>'Estado de resultado integral'!U710/'Estado de resultado integral'!W710</f>
        <v>-0.23126334190344949</v>
      </c>
      <c r="G710" s="8">
        <f>'Estado de situacion financiera'!V710-'Estado de situacion financiera'!AX710</f>
        <v>5139606</v>
      </c>
      <c r="H710" s="9">
        <f>'Estado de resultado integral'!U710/'Estado de situacion financiera'!BR710</f>
        <v>-2.5315089628954058E-2</v>
      </c>
      <c r="I710" s="9">
        <f>'Estado de resultado integral'!U710/'Estado de situacion financiera'!AL710</f>
        <v>-1.6101948950536255E-2</v>
      </c>
    </row>
    <row r="711" spans="2:9" x14ac:dyDescent="0.35">
      <c r="B711" s="6">
        <v>900439169</v>
      </c>
      <c r="C711" s="6" t="s">
        <v>1620</v>
      </c>
      <c r="D711" s="7">
        <f>'Estado de situacion financiera'!V711/'Estado de situacion financiera'!AX711</f>
        <v>55.737286355390047</v>
      </c>
      <c r="E711" s="9">
        <f>'Estado de situacion financiera'!BI710/'Estado de situacion financiera'!AL710</f>
        <v>0.3639386948043945</v>
      </c>
      <c r="F711" s="7">
        <f>'Estado de resultado integral'!U711/'Estado de resultado integral'!W711</f>
        <v>15.853164165248337</v>
      </c>
      <c r="G711" s="8">
        <f>'Estado de situacion financiera'!V711-'Estado de situacion financiera'!AX711</f>
        <v>2866318</v>
      </c>
      <c r="H711" s="9">
        <f>'Estado de resultado integral'!U711/'Estado de situacion financiera'!BR711</f>
        <v>6.413391763412013E-2</v>
      </c>
      <c r="I711" s="9">
        <f>'Estado de resultado integral'!U711/'Estado de situacion financiera'!AL711</f>
        <v>6.3099784050798094E-2</v>
      </c>
    </row>
    <row r="712" spans="2:9" x14ac:dyDescent="0.35">
      <c r="B712" s="6">
        <v>900439170</v>
      </c>
      <c r="C712" s="6" t="s">
        <v>1622</v>
      </c>
      <c r="D712" s="7">
        <f>'Estado de situacion financiera'!V712/'Estado de situacion financiera'!AX712</f>
        <v>53.817504575611991</v>
      </c>
      <c r="E712" s="9">
        <f>'Estado de situacion financiera'!BI711/'Estado de situacion financiera'!AL711</f>
        <v>1.6124597116017346E-2</v>
      </c>
      <c r="F712" s="7">
        <f>'Estado de resultado integral'!U712/'Estado de resultado integral'!W712</f>
        <v>128.11546920821115</v>
      </c>
      <c r="G712" s="8">
        <f>'Estado de situacion financiera'!V712-'Estado de situacion financiera'!AX712</f>
        <v>3693845</v>
      </c>
      <c r="H712" s="9">
        <f>'Estado de resultado integral'!U712/'Estado de situacion financiera'!BR712</f>
        <v>0.17528736929267458</v>
      </c>
      <c r="I712" s="9">
        <f>'Estado de resultado integral'!U712/'Estado de situacion financiera'!AL712</f>
        <v>5.5863002746485618E-2</v>
      </c>
    </row>
    <row r="713" spans="2:9" x14ac:dyDescent="0.35">
      <c r="B713" s="6">
        <v>900439864</v>
      </c>
      <c r="C713" s="6" t="s">
        <v>1624</v>
      </c>
      <c r="D713" s="7">
        <f>'Estado de situacion financiera'!V713/'Estado de situacion financiera'!AX713</f>
        <v>1.0702175686333943</v>
      </c>
      <c r="E713" s="9">
        <f>'Estado de situacion financiera'!BI712/'Estado de situacion financiera'!AL712</f>
        <v>0.6813061718485145</v>
      </c>
      <c r="F713" s="7">
        <f>'Estado de resultado integral'!U713/'Estado de resultado integral'!W713</f>
        <v>1.0801516750433739</v>
      </c>
      <c r="G713" s="8">
        <f>'Estado de situacion financiera'!V713-'Estado de situacion financiera'!AX713</f>
        <v>161230</v>
      </c>
      <c r="H713" s="9">
        <f>'Estado de resultado integral'!U713/'Estado de situacion financiera'!BR713</f>
        <v>0.18484377859957504</v>
      </c>
      <c r="I713" s="9">
        <f>'Estado de resultado integral'!U713/'Estado de situacion financiera'!AL713</f>
        <v>7.358757172296948E-2</v>
      </c>
    </row>
    <row r="714" spans="2:9" x14ac:dyDescent="0.35">
      <c r="B714" s="6">
        <v>900440546</v>
      </c>
      <c r="C714" s="6" t="s">
        <v>1626</v>
      </c>
      <c r="D714" s="7">
        <f>'Estado de situacion financiera'!V714/'Estado de situacion financiera'!AX714</f>
        <v>4.2484884372067686</v>
      </c>
      <c r="E714" s="9">
        <f>'Estado de situacion financiera'!BI713/'Estado de situacion financiera'!AL713</f>
        <v>0.60189316470108845</v>
      </c>
      <c r="F714" s="7">
        <f>'Estado de resultado integral'!U714/'Estado de resultado integral'!W714</f>
        <v>36.768018422154434</v>
      </c>
      <c r="G714" s="8">
        <f>'Estado de situacion financiera'!V714-'Estado de situacion financiera'!AX714</f>
        <v>3434250</v>
      </c>
      <c r="H714" s="9">
        <f>'Estado de resultado integral'!U714/'Estado de situacion financiera'!BR714</f>
        <v>0.35465536568662914</v>
      </c>
      <c r="I714" s="9">
        <f>'Estado de resultado integral'!U714/'Estado de situacion financiera'!AL714</f>
        <v>0.27177435006872563</v>
      </c>
    </row>
    <row r="715" spans="2:9" x14ac:dyDescent="0.35">
      <c r="B715" s="6">
        <v>900440687</v>
      </c>
      <c r="C715" s="6" t="s">
        <v>1628</v>
      </c>
      <c r="D715" s="7">
        <f>'Estado de situacion financiera'!V715/'Estado de situacion financiera'!AX715</f>
        <v>2.5796962589687591</v>
      </c>
      <c r="E715" s="9">
        <f>'Estado de situacion financiera'!BI714/'Estado de situacion financiera'!AL714</f>
        <v>0.23369452047466435</v>
      </c>
      <c r="F715" s="7"/>
      <c r="G715" s="8">
        <f>'Estado de situacion financiera'!V715-'Estado de situacion financiera'!AX715</f>
        <v>2230727</v>
      </c>
      <c r="H715" s="9">
        <f>'Estado de resultado integral'!U715/'Estado de situacion financiera'!BR715</f>
        <v>0.10680926058045026</v>
      </c>
      <c r="I715" s="9">
        <f>'Estado de resultado integral'!U715/'Estado de situacion financiera'!AL715</f>
        <v>7.8909050473120204E-2</v>
      </c>
    </row>
    <row r="716" spans="2:9" x14ac:dyDescent="0.35">
      <c r="B716" s="6">
        <v>900442549</v>
      </c>
      <c r="C716" s="6" t="s">
        <v>1630</v>
      </c>
      <c r="D716" s="7">
        <f>'Estado de situacion financiera'!V716/'Estado de situacion financiera'!AX716</f>
        <v>3.6868949091241325</v>
      </c>
      <c r="E716" s="9">
        <f>'Estado de situacion financiera'!BI715/'Estado de situacion financiera'!AL715</f>
        <v>0.26121527249329862</v>
      </c>
      <c r="F716" s="7">
        <f>'Estado de resultado integral'!U716/'Estado de resultado integral'!W716</f>
        <v>2.8317372915170376</v>
      </c>
      <c r="G716" s="8">
        <f>'Estado de situacion financiera'!V716-'Estado de situacion financiera'!AX716</f>
        <v>852850</v>
      </c>
      <c r="H716" s="9">
        <f>'Estado de resultado integral'!U716/'Estado de situacion financiera'!BR716</f>
        <v>6.4830640468519191E-2</v>
      </c>
      <c r="I716" s="9">
        <f>'Estado de resultado integral'!U716/'Estado de situacion financiera'!AL716</f>
        <v>4.5743482251510842E-2</v>
      </c>
    </row>
    <row r="717" spans="2:9" x14ac:dyDescent="0.35">
      <c r="B717" s="6">
        <v>900442659</v>
      </c>
      <c r="C717" s="6" t="s">
        <v>1632</v>
      </c>
      <c r="D717" s="7">
        <f>'Estado de situacion financiera'!V717/'Estado de situacion financiera'!AX717</f>
        <v>9985.6428571428569</v>
      </c>
      <c r="E717" s="9">
        <f>'Estado de situacion financiera'!BI716/'Estado de situacion financiera'!AL716</f>
        <v>0.29441569725470784</v>
      </c>
      <c r="F717" s="7">
        <f>'Estado de resultado integral'!U717/'Estado de resultado integral'!W717</f>
        <v>0.52381076306659013</v>
      </c>
      <c r="G717" s="8">
        <f>'Estado de situacion financiera'!V717-'Estado de situacion financiera'!AX717</f>
        <v>1537635</v>
      </c>
      <c r="H717" s="9">
        <f>'Estado de resultado integral'!U717/'Estado de situacion financiera'!BR717</f>
        <v>-7.2979387346286895E-2</v>
      </c>
      <c r="I717" s="9">
        <f>'Estado de resultado integral'!U717/'Estado de situacion financiera'!AL717</f>
        <v>0.24681357561647149</v>
      </c>
    </row>
    <row r="718" spans="2:9" x14ac:dyDescent="0.35">
      <c r="B718" s="6">
        <v>900443968</v>
      </c>
      <c r="C718" s="6" t="s">
        <v>1634</v>
      </c>
      <c r="D718" s="7">
        <f>'Estado de situacion financiera'!V718/'Estado de situacion financiera'!AX718</f>
        <v>1.5197278477793694</v>
      </c>
      <c r="E718" s="9">
        <f>'Estado de situacion financiera'!BI717/'Estado de situacion financiera'!AL717</f>
        <v>4.3819628334962868</v>
      </c>
      <c r="F718" s="7">
        <f>'Estado de resultado integral'!U718/'Estado de resultado integral'!W718</f>
        <v>10.646401403546365</v>
      </c>
      <c r="G718" s="8">
        <f>'Estado de situacion financiera'!V718-'Estado de situacion financiera'!AX718</f>
        <v>2053992</v>
      </c>
      <c r="H718" s="9">
        <f>'Estado de resultado integral'!U718/'Estado de situacion financiera'!BR718</f>
        <v>0.37904030428294844</v>
      </c>
      <c r="I718" s="9">
        <f>'Estado de resultado integral'!U718/'Estado de situacion financiera'!AL718</f>
        <v>0.17118474641494108</v>
      </c>
    </row>
    <row r="719" spans="2:9" x14ac:dyDescent="0.35">
      <c r="B719" s="6">
        <v>900445103</v>
      </c>
      <c r="C719" s="6" t="s">
        <v>1636</v>
      </c>
      <c r="D719" s="7">
        <f>'Estado de situacion financiera'!V719/'Estado de situacion financiera'!AX719</f>
        <v>1.4144352710346442</v>
      </c>
      <c r="E719" s="9">
        <f>'Estado de situacion financiera'!BI718/'Estado de situacion financiera'!AL718</f>
        <v>0.54837323503425117</v>
      </c>
      <c r="F719" s="7">
        <f>'Estado de resultado integral'!U719/'Estado de resultado integral'!W719</f>
        <v>-89.856343283582092</v>
      </c>
      <c r="G719" s="8">
        <f>'Estado de situacion financiera'!V719-'Estado de situacion financiera'!AX719</f>
        <v>945021</v>
      </c>
      <c r="H719" s="9">
        <f>'Estado de resultado integral'!U719/'Estado de situacion financiera'!BR719</f>
        <v>-4.9512716656043752E-2</v>
      </c>
      <c r="I719" s="9">
        <f>'Estado de resultado integral'!U719/'Estado de situacion financiera'!AL719</f>
        <v>-1.4738089314724595E-2</v>
      </c>
    </row>
    <row r="720" spans="2:9" x14ac:dyDescent="0.35">
      <c r="B720" s="6">
        <v>900445159</v>
      </c>
      <c r="C720" s="6" t="s">
        <v>1638</v>
      </c>
      <c r="D720" s="7">
        <f>'Estado de situacion financiera'!V720/'Estado de situacion financiera'!AX720</f>
        <v>2.144220885648811</v>
      </c>
      <c r="E720" s="9">
        <f>'Estado de situacion financiera'!BI719/'Estado de situacion financiera'!AL719</f>
        <v>0.70233729211209428</v>
      </c>
      <c r="F720" s="7">
        <f>'Estado de resultado integral'!U720/'Estado de resultado integral'!W720</f>
        <v>17.058287073750993</v>
      </c>
      <c r="G720" s="8">
        <f>'Estado de situacion financiera'!V720-'Estado de situacion financiera'!AX720</f>
        <v>771428</v>
      </c>
      <c r="H720" s="9">
        <f>'Estado de resultado integral'!U720/'Estado de situacion financiera'!BR720</f>
        <v>0.1318781029552076</v>
      </c>
      <c r="I720" s="9">
        <f>'Estado de resultado integral'!U720/'Estado de situacion financiera'!AL720</f>
        <v>8.0875307912449151E-2</v>
      </c>
    </row>
    <row r="721" spans="2:9" x14ac:dyDescent="0.35">
      <c r="B721" s="6">
        <v>900445680</v>
      </c>
      <c r="C721" s="6" t="s">
        <v>1640</v>
      </c>
      <c r="D721" s="7">
        <f>'Estado de situacion financiera'!V721/'Estado de situacion financiera'!AX721</f>
        <v>7.4594723447596778E-4</v>
      </c>
      <c r="E721" s="9">
        <f>'Estado de situacion financiera'!BI720/'Estado de situacion financiera'!AL720</f>
        <v>0.38674195260513827</v>
      </c>
      <c r="F721" s="7"/>
      <c r="G721" s="8">
        <f>'Estado de situacion financiera'!V721-'Estado de situacion financiera'!AX721</f>
        <v>-8853267</v>
      </c>
      <c r="H721" s="9">
        <f>'Estado de resultado integral'!U721/'Estado de situacion financiera'!BR721</f>
        <v>4.8907268602280236E-2</v>
      </c>
      <c r="I721" s="9">
        <f>'Estado de resultado integral'!U721/'Estado de situacion financiera'!AL721</f>
        <v>-9.8978021415984342E-5</v>
      </c>
    </row>
    <row r="722" spans="2:9" x14ac:dyDescent="0.35">
      <c r="B722" s="6">
        <v>900446194</v>
      </c>
      <c r="C722" s="6" t="s">
        <v>1641</v>
      </c>
      <c r="D722" s="7">
        <f>'Estado de situacion financiera'!V722/'Estado de situacion financiera'!AX722</f>
        <v>6.1017487534841086</v>
      </c>
      <c r="E722" s="9">
        <f>'Estado de situacion financiera'!BI721/'Estado de situacion financiera'!AL721</f>
        <v>1.0020237895970205</v>
      </c>
      <c r="F722" s="7">
        <f>'Estado de resultado integral'!U722/'Estado de resultado integral'!W722</f>
        <v>7.5624656026417174</v>
      </c>
      <c r="G722" s="8">
        <f>'Estado de situacion financiera'!V722-'Estado de situacion financiera'!AX722</f>
        <v>10185973</v>
      </c>
      <c r="H722" s="9">
        <f>'Estado de resultado integral'!U722/'Estado de situacion financiera'!BR722</f>
        <v>1.7631879814249986E-2</v>
      </c>
      <c r="I722" s="9">
        <f>'Estado de resultado integral'!U722/'Estado de situacion financiera'!AL722</f>
        <v>7.5074312150259206E-4</v>
      </c>
    </row>
    <row r="723" spans="2:9" x14ac:dyDescent="0.35">
      <c r="B723" s="6">
        <v>900452274</v>
      </c>
      <c r="C723" s="6" t="s">
        <v>1643</v>
      </c>
      <c r="D723" s="7">
        <f>'Estado de situacion financiera'!V723/'Estado de situacion financiera'!AX723</f>
        <v>2.4858331000903466</v>
      </c>
      <c r="E723" s="9">
        <f>'Estado de situacion financiera'!BI722/'Estado de situacion financiera'!AL722</f>
        <v>0.95742126594489119</v>
      </c>
      <c r="F723" s="7"/>
      <c r="G723" s="8">
        <f>'Estado de situacion financiera'!V723-'Estado de situacion financiera'!AX723</f>
        <v>9316597</v>
      </c>
      <c r="H723" s="9">
        <f>'Estado de resultado integral'!U723/'Estado de situacion financiera'!BR723</f>
        <v>0.35109578813389691</v>
      </c>
      <c r="I723" s="9">
        <f>'Estado de resultado integral'!U723/'Estado de situacion financiera'!AL723</f>
        <v>7.6788178665483098E-2</v>
      </c>
    </row>
    <row r="724" spans="2:9" x14ac:dyDescent="0.35">
      <c r="B724" s="6">
        <v>900452410</v>
      </c>
      <c r="C724" s="6" t="s">
        <v>1645</v>
      </c>
      <c r="D724" s="7">
        <f>'Estado de situacion financiera'!V724/'Estado de situacion financiera'!AX724</f>
        <v>1.2589784217516389</v>
      </c>
      <c r="E724" s="9">
        <f>'Estado de situacion financiera'!BI723/'Estado de situacion financiera'!AL723</f>
        <v>0.78128994633168747</v>
      </c>
      <c r="F724" s="7">
        <f>'Estado de resultado integral'!U724/'Estado de resultado integral'!W724</f>
        <v>3.1466579721436516</v>
      </c>
      <c r="G724" s="8">
        <f>'Estado de situacion financiera'!V724-'Estado de situacion financiera'!AX724</f>
        <v>1707200</v>
      </c>
      <c r="H724" s="9">
        <f>'Estado de resultado integral'!U724/'Estado de situacion financiera'!BR724</f>
        <v>0.13993795075806509</v>
      </c>
      <c r="I724" s="9">
        <f>'Estado de resultado integral'!U724/'Estado de situacion financiera'!AL724</f>
        <v>7.078079524424398E-2</v>
      </c>
    </row>
    <row r="725" spans="2:9" x14ac:dyDescent="0.35">
      <c r="B725" s="6">
        <v>900462549</v>
      </c>
      <c r="C725" s="6" t="s">
        <v>1647</v>
      </c>
      <c r="D725" s="7">
        <f>'Estado de situacion financiera'!V725/'Estado de situacion financiera'!AX725</f>
        <v>1.0663161147180094</v>
      </c>
      <c r="E725" s="9">
        <f>'Estado de situacion financiera'!BI724/'Estado de situacion financiera'!AL724</f>
        <v>0.49419871549630617</v>
      </c>
      <c r="F725" s="7"/>
      <c r="G725" s="8">
        <f>'Estado de situacion financiera'!V725-'Estado de situacion financiera'!AX725</f>
        <v>1259006</v>
      </c>
      <c r="H725" s="9">
        <f>'Estado de resultado integral'!U725/'Estado de situacion financiera'!BR725</f>
        <v>0.16469775593355726</v>
      </c>
      <c r="I725" s="9">
        <f>'Estado de resultado integral'!U725/'Estado de situacion financiera'!AL725</f>
        <v>1.0873694454641637E-2</v>
      </c>
    </row>
    <row r="726" spans="2:9" x14ac:dyDescent="0.35">
      <c r="B726" s="6">
        <v>900466219</v>
      </c>
      <c r="C726" s="6" t="s">
        <v>1649</v>
      </c>
      <c r="D726" s="7">
        <f>'Estado de situacion financiera'!V726/'Estado de situacion financiera'!AX726</f>
        <v>80.83787953158965</v>
      </c>
      <c r="E726" s="9">
        <f>'Estado de situacion financiera'!BI725/'Estado de situacion financiera'!AL725</f>
        <v>0.93397788334755261</v>
      </c>
      <c r="F726" s="7">
        <f>'Estado de resultado integral'!U726/'Estado de resultado integral'!W726</f>
        <v>19.501511208126942</v>
      </c>
      <c r="G726" s="8">
        <f>'Estado de situacion financiera'!V726-'Estado de situacion financiera'!AX726</f>
        <v>2277136</v>
      </c>
      <c r="H726" s="9">
        <f>'Estado de resultado integral'!U726/'Estado de situacion financiera'!BR726</f>
        <v>0.14228615270114442</v>
      </c>
      <c r="I726" s="9">
        <f>'Estado de resultado integral'!U726/'Estado de situacion financiera'!AL726</f>
        <v>0.10096219044042477</v>
      </c>
    </row>
    <row r="727" spans="2:9" x14ac:dyDescent="0.35">
      <c r="B727" s="6">
        <v>900466655</v>
      </c>
      <c r="C727" s="6" t="s">
        <v>1651</v>
      </c>
      <c r="D727" s="7">
        <f>'Estado de situacion financiera'!V727/'Estado de situacion financiera'!AX727</f>
        <v>3.7689459833177215</v>
      </c>
      <c r="E727" s="9">
        <f>'Estado de situacion financiera'!BI726/'Estado de situacion financiera'!AL726</f>
        <v>0.29042855876155305</v>
      </c>
      <c r="F727" s="7"/>
      <c r="G727" s="8">
        <f>'Estado de situacion financiera'!V727-'Estado de situacion financiera'!AX727</f>
        <v>62077</v>
      </c>
      <c r="H727" s="9">
        <f>'Estado de resultado integral'!U727/'Estado de situacion financiera'!BR727</f>
        <v>-0.13719122624397723</v>
      </c>
      <c r="I727" s="9">
        <f>'Estado de resultado integral'!U727/'Estado de situacion financiera'!AL727</f>
        <v>-0.1282316442605998</v>
      </c>
    </row>
    <row r="728" spans="2:9" x14ac:dyDescent="0.35">
      <c r="B728" s="6">
        <v>900467904</v>
      </c>
      <c r="C728" s="6" t="s">
        <v>1653</v>
      </c>
      <c r="D728" s="7">
        <f>'Estado de situacion financiera'!V728/'Estado de situacion financiera'!AX728</f>
        <v>1.281764928235765</v>
      </c>
      <c r="E728" s="9">
        <f>'Estado de situacion financiera'!BI727/'Estado de situacion financiera'!AL727</f>
        <v>6.5307251991785248E-2</v>
      </c>
      <c r="F728" s="7">
        <f>'Estado de resultado integral'!U728/'Estado de resultado integral'!W728</f>
        <v>21.26597289448209</v>
      </c>
      <c r="G728" s="8">
        <f>'Estado de situacion financiera'!V728-'Estado de situacion financiera'!AX728</f>
        <v>3401298</v>
      </c>
      <c r="H728" s="9">
        <f>'Estado de resultado integral'!U728/'Estado de situacion financiera'!BR728</f>
        <v>0.26989444622883091</v>
      </c>
      <c r="I728" s="9">
        <f>'Estado de resultado integral'!U728/'Estado de situacion financiera'!AL728</f>
        <v>6.8429602494494229E-2</v>
      </c>
    </row>
    <row r="729" spans="2:9" x14ac:dyDescent="0.35">
      <c r="B729" s="6">
        <v>900470679</v>
      </c>
      <c r="C729" s="6" t="s">
        <v>1655</v>
      </c>
      <c r="D729" s="7">
        <f>'Estado de situacion financiera'!V729/'Estado de situacion financiera'!AX729</f>
        <v>1.330382710692517</v>
      </c>
      <c r="E729" s="9">
        <f>'Estado de situacion financiera'!BI728/'Estado de situacion financiera'!AL728</f>
        <v>0.7464579080798277</v>
      </c>
      <c r="F729" s="7"/>
      <c r="G729" s="8">
        <f>'Estado de situacion financiera'!V729-'Estado de situacion financiera'!AX729</f>
        <v>1445166</v>
      </c>
      <c r="H729" s="9">
        <f>'Estado de resultado integral'!U729/'Estado de situacion financiera'!BR729</f>
        <v>0.10134835066385876</v>
      </c>
      <c r="I729" s="9">
        <f>'Estado de resultado integral'!U729/'Estado de situacion financiera'!AL729</f>
        <v>5.014197036711357E-2</v>
      </c>
    </row>
    <row r="730" spans="2:9" x14ac:dyDescent="0.35">
      <c r="B730" s="6">
        <v>900474142</v>
      </c>
      <c r="C730" s="6" t="s">
        <v>1657</v>
      </c>
      <c r="D730" s="7">
        <f>'Estado de situacion financiera'!V730/'Estado de situacion financiera'!AX730</f>
        <v>4.6245304262072553</v>
      </c>
      <c r="E730" s="9">
        <f>'Estado de situacion financiera'!BI729/'Estado de situacion financiera'!AL729</f>
        <v>0.50525124445863923</v>
      </c>
      <c r="F730" s="7"/>
      <c r="G730" s="8">
        <f>'Estado de situacion financiera'!V730-'Estado de situacion financiera'!AX730</f>
        <v>15668131</v>
      </c>
      <c r="H730" s="9">
        <f>'Estado de resultado integral'!U730/'Estado de situacion financiera'!BR730</f>
        <v>0.1118533996372597</v>
      </c>
      <c r="I730" s="9">
        <f>'Estado de resultado integral'!U730/'Estado de situacion financiera'!AL730</f>
        <v>4.5474715613801169E-2</v>
      </c>
    </row>
    <row r="731" spans="2:9" x14ac:dyDescent="0.35">
      <c r="B731" s="6">
        <v>900475017</v>
      </c>
      <c r="C731" s="6" t="s">
        <v>1659</v>
      </c>
      <c r="D731" s="7">
        <f>'Estado de situacion financiera'!V731/'Estado de situacion financiera'!AX731</f>
        <v>1.0593638813863566</v>
      </c>
      <c r="E731" s="9">
        <f>'Estado de situacion financiera'!BI730/'Estado de situacion financiera'!AL730</f>
        <v>0.59344359884209541</v>
      </c>
      <c r="F731" s="7"/>
      <c r="G731" s="8">
        <f>'Estado de situacion financiera'!V731-'Estado de situacion financiera'!AX731</f>
        <v>671047</v>
      </c>
      <c r="H731" s="9">
        <f>'Estado de resultado integral'!U731/'Estado de situacion financiera'!BR731</f>
        <v>-3.2937117839159355E-2</v>
      </c>
      <c r="I731" s="9">
        <f>'Estado de resultado integral'!U731/'Estado de situacion financiera'!AL731</f>
        <v>-2.1313041911953366E-3</v>
      </c>
    </row>
    <row r="732" spans="2:9" x14ac:dyDescent="0.35">
      <c r="B732" s="6">
        <v>900475398</v>
      </c>
      <c r="C732" s="6" t="s">
        <v>1661</v>
      </c>
      <c r="D732" s="7">
        <f>'Estado de situacion financiera'!V732/'Estado de situacion financiera'!AX732</f>
        <v>2.1198319864211514</v>
      </c>
      <c r="E732" s="9">
        <f>'Estado de situacion financiera'!BI731/'Estado de situacion financiera'!AL731</f>
        <v>0.93529172158890594</v>
      </c>
      <c r="F732" s="7"/>
      <c r="G732" s="8">
        <f>'Estado de situacion financiera'!V732-'Estado de situacion financiera'!AX732</f>
        <v>50749350</v>
      </c>
      <c r="H732" s="9">
        <f>'Estado de resultado integral'!U732/'Estado de situacion financiera'!BR732</f>
        <v>0.14427460490209554</v>
      </c>
      <c r="I732" s="9">
        <f>'Estado de resultado integral'!U732/'Estado de situacion financiera'!AL732</f>
        <v>6.144160064525863E-2</v>
      </c>
    </row>
    <row r="733" spans="2:9" x14ac:dyDescent="0.35">
      <c r="B733" s="6">
        <v>900476001</v>
      </c>
      <c r="C733" s="6" t="s">
        <v>1663</v>
      </c>
      <c r="D733" s="7">
        <f>'Estado de situacion financiera'!V733/'Estado de situacion financiera'!AX733</f>
        <v>1.1426535001922862</v>
      </c>
      <c r="E733" s="9">
        <f>'Estado de situacion financiera'!BI732/'Estado de situacion financiera'!AL732</f>
        <v>0.57413433440380734</v>
      </c>
      <c r="F733" s="7">
        <f>'Estado de resultado integral'!U733/'Estado de resultado integral'!W733</f>
        <v>9.5841124326070712</v>
      </c>
      <c r="G733" s="8">
        <f>'Estado de situacion financiera'!V733-'Estado de situacion financiera'!AX733</f>
        <v>342749</v>
      </c>
      <c r="H733" s="9">
        <f>'Estado de resultado integral'!U733/'Estado de situacion financiera'!BR733</f>
        <v>0.1046590791697156</v>
      </c>
      <c r="I733" s="9">
        <f>'Estado de resultado integral'!U733/'Estado de situacion financiera'!AL733</f>
        <v>7.3018711281298124E-2</v>
      </c>
    </row>
    <row r="734" spans="2:9" x14ac:dyDescent="0.35">
      <c r="B734" s="6">
        <v>900476463</v>
      </c>
      <c r="C734" s="6" t="s">
        <v>1665</v>
      </c>
      <c r="D734" s="7">
        <f>'Estado de situacion financiera'!V734/'Estado de situacion financiera'!AX734</f>
        <v>1.4018874337880323</v>
      </c>
      <c r="E734" s="9">
        <f>'Estado de situacion financiera'!BI733/'Estado de situacion financiera'!AL733</f>
        <v>0.30231842415801619</v>
      </c>
      <c r="F734" s="7"/>
      <c r="G734" s="8">
        <f>'Estado de situacion financiera'!V734-'Estado de situacion financiera'!AX734</f>
        <v>4246976</v>
      </c>
      <c r="H734" s="9">
        <f>'Estado de resultado integral'!U734/'Estado de situacion financiera'!BR734</f>
        <v>4.7779664435044354E-2</v>
      </c>
      <c r="I734" s="9">
        <f>'Estado de resultado integral'!U734/'Estado de situacion financiera'!AL734</f>
        <v>1.8068267891381849E-2</v>
      </c>
    </row>
    <row r="735" spans="2:9" x14ac:dyDescent="0.35">
      <c r="B735" s="6">
        <v>900476762</v>
      </c>
      <c r="C735" s="6" t="s">
        <v>1667</v>
      </c>
      <c r="D735" s="7">
        <f>'Estado de situacion financiera'!V735/'Estado de situacion financiera'!AX735</f>
        <v>0.69550551974766872</v>
      </c>
      <c r="E735" s="9">
        <f>'Estado de situacion financiera'!BI734/'Estado de situacion financiera'!AL734</f>
        <v>0.62184188388461048</v>
      </c>
      <c r="F735" s="7">
        <f>'Estado de resultado integral'!U735/'Estado de resultado integral'!W735</f>
        <v>-8.1558033933831346</v>
      </c>
      <c r="G735" s="8">
        <f>'Estado de situacion financiera'!V735-'Estado de situacion financiera'!AX735</f>
        <v>-1776299</v>
      </c>
      <c r="H735" s="9">
        <f>'Estado de resultado integral'!U735/'Estado de situacion financiera'!BR735</f>
        <v>3.3707489529914212</v>
      </c>
      <c r="I735" s="9">
        <f>'Estado de resultado integral'!U735/'Estado de situacion financiera'!AL735</f>
        <v>-0.77952740426873235</v>
      </c>
    </row>
    <row r="736" spans="2:9" x14ac:dyDescent="0.35">
      <c r="B736" s="6">
        <v>900477520</v>
      </c>
      <c r="C736" s="6" t="s">
        <v>1669</v>
      </c>
      <c r="D736" s="7">
        <f>'Estado de situacion financiera'!V736/'Estado de situacion financiera'!AX736</f>
        <v>6.727821117205127</v>
      </c>
      <c r="E736" s="9">
        <f>'Estado de situacion financiera'!BI735/'Estado de situacion financiera'!AL735</f>
        <v>1.2312623737751009</v>
      </c>
      <c r="F736" s="7"/>
      <c r="G736" s="8">
        <f>'Estado de situacion financiera'!V736-'Estado de situacion financiera'!AX736</f>
        <v>4371622</v>
      </c>
      <c r="H736" s="9">
        <f>'Estado de resultado integral'!U736/'Estado de situacion financiera'!BR736</f>
        <v>1.6261338755082889E-2</v>
      </c>
      <c r="I736" s="9">
        <f>'Estado de resultado integral'!U736/'Estado de situacion financiera'!AL736</f>
        <v>1.1684120271990813E-2</v>
      </c>
    </row>
    <row r="737" spans="2:9" x14ac:dyDescent="0.35">
      <c r="B737" s="6">
        <v>900477633</v>
      </c>
      <c r="C737" s="6" t="s">
        <v>1671</v>
      </c>
      <c r="D737" s="7">
        <f>'Estado de situacion financiera'!V737/'Estado de situacion financiera'!AX737</f>
        <v>0.54138833560912203</v>
      </c>
      <c r="E737" s="9">
        <f>'Estado de situacion financiera'!BI736/'Estado de situacion financiera'!AL736</f>
        <v>0.28147857639712187</v>
      </c>
      <c r="F737" s="7"/>
      <c r="G737" s="8">
        <f>'Estado de situacion financiera'!V737-'Estado de situacion financiera'!AX737</f>
        <v>-1126148</v>
      </c>
      <c r="H737" s="9">
        <f>'Estado de resultado integral'!U737/'Estado de situacion financiera'!BR737</f>
        <v>-3.1458243532318991E-2</v>
      </c>
      <c r="I737" s="9">
        <f>'Estado de resultado integral'!U737/'Estado de situacion financiera'!AL737</f>
        <v>5.407159078620093E-3</v>
      </c>
    </row>
    <row r="738" spans="2:9" x14ac:dyDescent="0.35">
      <c r="B738" s="6">
        <v>900479932</v>
      </c>
      <c r="C738" s="6" t="s">
        <v>1672</v>
      </c>
      <c r="D738" s="7">
        <f>'Estado de situacion financiera'!V738/'Estado de situacion financiera'!AX738</f>
        <v>5.4756707520291075</v>
      </c>
      <c r="E738" s="9">
        <f>'Estado de situacion financiera'!BI737/'Estado de situacion financiera'!AL737</f>
        <v>1.1718836931586782</v>
      </c>
      <c r="F738" s="7">
        <f>'Estado de resultado integral'!U738/'Estado de resultado integral'!W738</f>
        <v>5.9900944300912711</v>
      </c>
      <c r="G738" s="8">
        <f>'Estado de situacion financiera'!V738-'Estado de situacion financiera'!AX738</f>
        <v>3572185</v>
      </c>
      <c r="H738" s="9">
        <f>'Estado de resultado integral'!U738/'Estado de situacion financiera'!BR738</f>
        <v>0.21934622971814549</v>
      </c>
      <c r="I738" s="9">
        <f>'Estado de resultado integral'!U738/'Estado de situacion financiera'!AL738</f>
        <v>0.11325701152975592</v>
      </c>
    </row>
    <row r="739" spans="2:9" x14ac:dyDescent="0.35">
      <c r="B739" s="6">
        <v>900483739</v>
      </c>
      <c r="C739" s="6" t="s">
        <v>1674</v>
      </c>
      <c r="D739" s="7">
        <f>'Estado de situacion financiera'!V739/'Estado de situacion financiera'!AX739</f>
        <v>2.9650113265087352</v>
      </c>
      <c r="E739" s="9">
        <f>'Estado de situacion financiera'!BI738/'Estado de situacion financiera'!AL738</f>
        <v>0.48366100627629477</v>
      </c>
      <c r="F739" s="7">
        <f>'Estado de resultado integral'!U739/'Estado de resultado integral'!W739</f>
        <v>7.3754883042311858</v>
      </c>
      <c r="G739" s="8">
        <f>'Estado de situacion financiera'!V739-'Estado de situacion financiera'!AX739</f>
        <v>7350679</v>
      </c>
      <c r="H739" s="9">
        <f>'Estado de resultado integral'!U739/'Estado de situacion financiera'!BR739</f>
        <v>0.29048017519655328</v>
      </c>
      <c r="I739" s="9">
        <f>'Estado de resultado integral'!U739/'Estado de situacion financiera'!AL739</f>
        <v>0.17003509132525729</v>
      </c>
    </row>
    <row r="740" spans="2:9" x14ac:dyDescent="0.35">
      <c r="B740" s="6">
        <v>900487910</v>
      </c>
      <c r="C740" s="6" t="s">
        <v>1676</v>
      </c>
      <c r="D740" s="7">
        <f>'Estado de situacion financiera'!V740/'Estado de situacion financiera'!AX740</f>
        <v>1.6862636908552622</v>
      </c>
      <c r="E740" s="9">
        <f>'Estado de situacion financiera'!BI739/'Estado de situacion financiera'!AL739</f>
        <v>0.41464132204477244</v>
      </c>
      <c r="F740" s="7">
        <f>'Estado de resultado integral'!U740/'Estado de resultado integral'!W740</f>
        <v>-0.38506912854777847</v>
      </c>
      <c r="G740" s="8">
        <f>'Estado de situacion financiera'!V740-'Estado de situacion financiera'!AX740</f>
        <v>1693998</v>
      </c>
      <c r="H740" s="9">
        <f>'Estado de resultado integral'!U740/'Estado de situacion financiera'!BR740</f>
        <v>-0.13722165804584066</v>
      </c>
      <c r="I740" s="9">
        <f>'Estado de resultado integral'!U740/'Estado de situacion financiera'!AL740</f>
        <v>-7.083874156526497E-2</v>
      </c>
    </row>
    <row r="741" spans="2:9" x14ac:dyDescent="0.35">
      <c r="B741" s="6">
        <v>900492179</v>
      </c>
      <c r="C741" s="6" t="s">
        <v>1678</v>
      </c>
      <c r="D741" s="7">
        <f>'Estado de situacion financiera'!V741/'Estado de situacion financiera'!AX741</f>
        <v>2.2134334151725894</v>
      </c>
      <c r="E741" s="9">
        <f>'Estado de situacion financiera'!BI740/'Estado de situacion financiera'!AL740</f>
        <v>0.4837641333440208</v>
      </c>
      <c r="F741" s="7">
        <f>'Estado de resultado integral'!U741/'Estado de resultado integral'!W741</f>
        <v>0.76227608783609813</v>
      </c>
      <c r="G741" s="8">
        <f>'Estado de situacion financiera'!V741-'Estado de situacion financiera'!AX741</f>
        <v>1009721</v>
      </c>
      <c r="H741" s="9">
        <f>'Estado de resultado integral'!U741/'Estado de situacion financiera'!BR741</f>
        <v>0.12738780419339704</v>
      </c>
      <c r="I741" s="9">
        <f>'Estado de resultado integral'!U741/'Estado de situacion financiera'!AL741</f>
        <v>3.3755375059722884E-2</v>
      </c>
    </row>
    <row r="742" spans="2:9" x14ac:dyDescent="0.35">
      <c r="B742" s="6">
        <v>900493816</v>
      </c>
      <c r="C742" s="6" t="s">
        <v>1680</v>
      </c>
      <c r="D742" s="7">
        <f>'Estado de situacion financiera'!V742/'Estado de situacion financiera'!AX742</f>
        <v>2.3833825925857082</v>
      </c>
      <c r="E742" s="9">
        <f>'Estado de situacion financiera'!BI741/'Estado de situacion financiera'!AL741</f>
        <v>0.73501878556226385</v>
      </c>
      <c r="F742" s="7"/>
      <c r="G742" s="8">
        <f>'Estado de situacion financiera'!V742-'Estado de situacion financiera'!AX742</f>
        <v>446531</v>
      </c>
      <c r="H742" s="9">
        <f>'Estado de resultado integral'!U742/'Estado de situacion financiera'!BR742</f>
        <v>1.7631980088012308E-2</v>
      </c>
      <c r="I742" s="9">
        <f>'Estado de resultado integral'!U742/'Estado de situacion financiera'!AL742</f>
        <v>9.1983292340310462E-3</v>
      </c>
    </row>
    <row r="743" spans="2:9" x14ac:dyDescent="0.35">
      <c r="B743" s="6">
        <v>900496388</v>
      </c>
      <c r="C743" s="6" t="s">
        <v>1682</v>
      </c>
      <c r="D743" s="7">
        <f>'Estado de situacion financiera'!V743/'Estado de situacion financiera'!AX743</f>
        <v>15.144688741488508</v>
      </c>
      <c r="E743" s="9">
        <f>'Estado de situacion financiera'!BI742/'Estado de situacion financiera'!AL742</f>
        <v>0.47831558406279973</v>
      </c>
      <c r="F743" s="7">
        <f>'Estado de resultado integral'!U743/'Estado de resultado integral'!W743</f>
        <v>22.861564734763583</v>
      </c>
      <c r="G743" s="8">
        <f>'Estado de situacion financiera'!V743-'Estado de situacion financiera'!AX743</f>
        <v>3211495</v>
      </c>
      <c r="H743" s="9">
        <f>'Estado de resultado integral'!U743/'Estado de situacion financiera'!BR743</f>
        <v>0.13580783118970552</v>
      </c>
      <c r="I743" s="9">
        <f>'Estado de resultado integral'!U743/'Estado de situacion financiera'!AL743</f>
        <v>0.1219981403243468</v>
      </c>
    </row>
    <row r="744" spans="2:9" x14ac:dyDescent="0.35">
      <c r="B744" s="6">
        <v>900496980</v>
      </c>
      <c r="C744" s="6" t="s">
        <v>1684</v>
      </c>
      <c r="D744" s="7">
        <f>'Estado de situacion financiera'!V744/'Estado de situacion financiera'!AX744</f>
        <v>1.074696270453803</v>
      </c>
      <c r="E744" s="9">
        <f>'Estado de situacion financiera'!BI743/'Estado de situacion financiera'!AL743</f>
        <v>0.10168552685351707</v>
      </c>
      <c r="F744" s="7">
        <f>'Estado de resultado integral'!U744/'Estado de resultado integral'!W744</f>
        <v>1.9930537074921653</v>
      </c>
      <c r="G744" s="8">
        <f>'Estado de situacion financiera'!V744-'Estado de situacion financiera'!AX744</f>
        <v>667928</v>
      </c>
      <c r="H744" s="9">
        <f>'Estado de resultado integral'!U744/'Estado de situacion financiera'!BR744</f>
        <v>0.38978256657461202</v>
      </c>
      <c r="I744" s="9">
        <f>'Estado de resultado integral'!U744/'Estado de situacion financiera'!AL744</f>
        <v>0.1678756029626001</v>
      </c>
    </row>
    <row r="745" spans="2:9" x14ac:dyDescent="0.35">
      <c r="B745" s="6">
        <v>900501888</v>
      </c>
      <c r="C745" s="6" t="s">
        <v>1686</v>
      </c>
      <c r="D745" s="7">
        <f>'Estado de situacion financiera'!V745/'Estado de situacion financiera'!AX745</f>
        <v>2.014793944034885</v>
      </c>
      <c r="E745" s="9">
        <f>'Estado de situacion financiera'!BI744/'Estado de situacion financiera'!AL744</f>
        <v>0.56930961680025416</v>
      </c>
      <c r="F745" s="7">
        <f>'Estado de resultado integral'!U745/'Estado de resultado integral'!W745</f>
        <v>-14.86405816720889</v>
      </c>
      <c r="G745" s="8">
        <f>'Estado de situacion financiera'!V745-'Estado de situacion financiera'!AX745</f>
        <v>1141013</v>
      </c>
      <c r="H745" s="9">
        <f>'Estado de resultado integral'!U745/'Estado de situacion financiera'!BR745</f>
        <v>-0.16114355375128711</v>
      </c>
      <c r="I745" s="9">
        <f>'Estado de resultado integral'!U745/'Estado de situacion financiera'!AL745</f>
        <v>-0.11788614366490058</v>
      </c>
    </row>
    <row r="746" spans="2:9" x14ac:dyDescent="0.35">
      <c r="B746" s="6">
        <v>900503337</v>
      </c>
      <c r="C746" s="6" t="s">
        <v>1688</v>
      </c>
      <c r="D746" s="7">
        <f>'Estado de situacion financiera'!V746/'Estado de situacion financiera'!AX746</f>
        <v>10.821957373503789</v>
      </c>
      <c r="E746" s="9">
        <f>'Estado de situacion financiera'!BI745/'Estado de situacion financiera'!AL745</f>
        <v>0.26844021420274172</v>
      </c>
      <c r="F746" s="7">
        <f>'Estado de resultado integral'!U746/'Estado de resultado integral'!W746</f>
        <v>288.36872069658403</v>
      </c>
      <c r="G746" s="8">
        <f>'Estado de situacion financiera'!V746-'Estado de situacion financiera'!AX746</f>
        <v>2098196</v>
      </c>
      <c r="H746" s="9">
        <f>'Estado de resultado integral'!U746/'Estado de situacion financiera'!BR746</f>
        <v>0.31630446401709744</v>
      </c>
      <c r="I746" s="9">
        <f>'Estado de resultado integral'!U746/'Estado de situacion financiera'!AL746</f>
        <v>0.25806307563159697</v>
      </c>
    </row>
    <row r="747" spans="2:9" x14ac:dyDescent="0.35">
      <c r="B747" s="6">
        <v>900503490</v>
      </c>
      <c r="C747" s="6" t="s">
        <v>1690</v>
      </c>
      <c r="D747" s="7">
        <f>'Estado de situacion financiera'!V747/'Estado de situacion financiera'!AX747</f>
        <v>1.2045464152458116E-2</v>
      </c>
      <c r="E747" s="9">
        <f>'Estado de situacion financiera'!BI746/'Estado de situacion financiera'!AL746</f>
        <v>0.18413078224008972</v>
      </c>
      <c r="F747" s="7"/>
      <c r="G747" s="8">
        <f>'Estado de situacion financiera'!V747-'Estado de situacion financiera'!AX747</f>
        <v>-2874759</v>
      </c>
      <c r="H747" s="9">
        <f>'Estado de resultado integral'!U747/'Estado de situacion financiera'!BR747</f>
        <v>1.6104360816772648E-2</v>
      </c>
      <c r="I747" s="9">
        <f>'Estado de resultado integral'!U747/'Estado de situacion financiera'!AL747</f>
        <v>1.0740314537782892E-2</v>
      </c>
    </row>
    <row r="748" spans="2:9" x14ac:dyDescent="0.35">
      <c r="B748" s="6">
        <v>900505421</v>
      </c>
      <c r="C748" s="6" t="s">
        <v>1692</v>
      </c>
      <c r="D748" s="7"/>
      <c r="E748" s="9">
        <f>'Estado de situacion financiera'!BI747/'Estado de situacion financiera'!AL747</f>
        <v>0.3330803587934465</v>
      </c>
      <c r="F748" s="7"/>
      <c r="G748" s="8">
        <f>'Estado de situacion financiera'!V748-'Estado de situacion financiera'!AX748</f>
        <v>1628</v>
      </c>
      <c r="H748" s="9">
        <f>'Estado de resultado integral'!U748/'Estado de situacion financiera'!BR748</f>
        <v>5.8793458917365282E-4</v>
      </c>
      <c r="I748" s="9">
        <f>'Estado de resultado integral'!U748/'Estado de situacion financiera'!AL748</f>
        <v>-0.32002457002457002</v>
      </c>
    </row>
    <row r="749" spans="2:9" x14ac:dyDescent="0.35">
      <c r="B749" s="6">
        <v>900508739</v>
      </c>
      <c r="C749" s="6" t="s">
        <v>1694</v>
      </c>
      <c r="D749" s="7">
        <f>'Estado de situacion financiera'!V749/'Estado de situacion financiera'!AX749</f>
        <v>1.7260349806795754</v>
      </c>
      <c r="E749" s="9">
        <f>'Estado de situacion financiera'!BI748/'Estado de situacion financiera'!AL748</f>
        <v>545.32002457002454</v>
      </c>
      <c r="F749" s="7"/>
      <c r="G749" s="8">
        <f>'Estado de situacion financiera'!V749-'Estado de situacion financiera'!AX749</f>
        <v>986251</v>
      </c>
      <c r="H749" s="9">
        <f>'Estado de resultado integral'!U749/'Estado de situacion financiera'!BR749</f>
        <v>2.217549200939338E-2</v>
      </c>
      <c r="I749" s="9">
        <f>'Estado de resultado integral'!U749/'Estado de situacion financiera'!AL749</f>
        <v>5.5342802518287141E-3</v>
      </c>
    </row>
    <row r="750" spans="2:9" x14ac:dyDescent="0.35">
      <c r="B750" s="6">
        <v>900508837</v>
      </c>
      <c r="C750" s="6" t="s">
        <v>1696</v>
      </c>
      <c r="D750" s="7">
        <f>'Estado de situacion financiera'!V750/'Estado de situacion financiera'!AX750</f>
        <v>3.195647580657246</v>
      </c>
      <c r="E750" s="9">
        <f>'Estado de situacion financiera'!BI749/'Estado de situacion financiera'!AL749</f>
        <v>0.75043258343560393</v>
      </c>
      <c r="F750" s="7">
        <f>'Estado de resultado integral'!U750/'Estado de resultado integral'!W750</f>
        <v>24.174076106842296</v>
      </c>
      <c r="G750" s="8">
        <f>'Estado de situacion financiera'!V750-'Estado de situacion financiera'!AX750</f>
        <v>2930443</v>
      </c>
      <c r="H750" s="9">
        <f>'Estado de resultado integral'!U750/'Estado de situacion financiera'!BR750</f>
        <v>8.2302723513164117E-2</v>
      </c>
      <c r="I750" s="9">
        <f>'Estado de resultado integral'!U750/'Estado de situacion financiera'!AL750</f>
        <v>5.8137465425531332E-2</v>
      </c>
    </row>
    <row r="751" spans="2:9" x14ac:dyDescent="0.35">
      <c r="B751" s="6">
        <v>900509825</v>
      </c>
      <c r="C751" s="6" t="s">
        <v>1698</v>
      </c>
      <c r="D751" s="7">
        <f>'Estado de situacion financiera'!V751/'Estado de situacion financiera'!AX751</f>
        <v>5.1783785637406989</v>
      </c>
      <c r="E751" s="9">
        <f>'Estado de situacion financiera'!BI750/'Estado de situacion financiera'!AL750</f>
        <v>0.29361431865335069</v>
      </c>
      <c r="F751" s="7"/>
      <c r="G751" s="8">
        <f>'Estado de situacion financiera'!V751-'Estado de situacion financiera'!AX751</f>
        <v>5361265</v>
      </c>
      <c r="H751" s="9">
        <f>'Estado de resultado integral'!U751/'Estado de situacion financiera'!BR751</f>
        <v>0.32795806496607721</v>
      </c>
      <c r="I751" s="9">
        <f>'Estado de resultado integral'!U751/'Estado de situacion financiera'!AL751</f>
        <v>0.16644404379987804</v>
      </c>
    </row>
    <row r="752" spans="2:9" x14ac:dyDescent="0.35">
      <c r="B752" s="6">
        <v>900511471</v>
      </c>
      <c r="C752" s="6" t="s">
        <v>1700</v>
      </c>
      <c r="D752" s="7">
        <f>'Estado de situacion financiera'!V752/'Estado de situacion financiera'!AX752</f>
        <v>2.8651581786687887</v>
      </c>
      <c r="E752" s="9">
        <f>'Estado de situacion financiera'!BI751/'Estado de situacion financiera'!AL751</f>
        <v>0.49248376063843891</v>
      </c>
      <c r="F752" s="7">
        <f>'Estado de resultado integral'!U752/'Estado de resultado integral'!W752</f>
        <v>42.044022627278444</v>
      </c>
      <c r="G752" s="8">
        <f>'Estado de situacion financiera'!V752-'Estado de situacion financiera'!AX752</f>
        <v>3246485</v>
      </c>
      <c r="H752" s="9">
        <f>'Estado de resultado integral'!U752/'Estado de situacion financiera'!BR752</f>
        <v>0.48050166608099304</v>
      </c>
      <c r="I752" s="9">
        <f>'Estado de resultado integral'!U752/'Estado de situacion financiera'!AL752</f>
        <v>0.29546778867678636</v>
      </c>
    </row>
    <row r="753" spans="2:9" x14ac:dyDescent="0.35">
      <c r="B753" s="6">
        <v>900512882</v>
      </c>
      <c r="C753" s="6" t="s">
        <v>1702</v>
      </c>
      <c r="D753" s="7">
        <f>'Estado de situacion financiera'!V753/'Estado de situacion financiera'!AX753</f>
        <v>2.1270512707960827</v>
      </c>
      <c r="E753" s="9">
        <f>'Estado de situacion financiera'!BI752/'Estado de situacion financiera'!AL752</f>
        <v>0.38508477798496848</v>
      </c>
      <c r="F753" s="7">
        <f>'Estado de resultado integral'!U753/'Estado de resultado integral'!W753</f>
        <v>4.5452935273601369</v>
      </c>
      <c r="G753" s="8">
        <f>'Estado de situacion financiera'!V753-'Estado de situacion financiera'!AX753</f>
        <v>2028397</v>
      </c>
      <c r="H753" s="9">
        <f>'Estado de resultado integral'!U753/'Estado de situacion financiera'!BR753</f>
        <v>0.51737896549342821</v>
      </c>
      <c r="I753" s="9">
        <f>'Estado de resultado integral'!U753/'Estado de situacion financiera'!AL753</f>
        <v>0.22410136542440776</v>
      </c>
    </row>
    <row r="754" spans="2:9" x14ac:dyDescent="0.35">
      <c r="B754" s="6">
        <v>900513058</v>
      </c>
      <c r="C754" s="6" t="s">
        <v>1704</v>
      </c>
      <c r="D754" s="7">
        <f>'Estado de situacion financiera'!V754/'Estado de situacion financiera'!AX754</f>
        <v>1.5404747485334314</v>
      </c>
      <c r="E754" s="9">
        <f>'Estado de situacion financiera'!BI753/'Estado de situacion financiera'!AL753</f>
        <v>0.56685257737395522</v>
      </c>
      <c r="F754" s="7">
        <f>'Estado de resultado integral'!U754/'Estado de resultado integral'!W754</f>
        <v>1.2251590797846303</v>
      </c>
      <c r="G754" s="8">
        <f>'Estado de situacion financiera'!V754-'Estado de situacion financiera'!AX754</f>
        <v>3697371</v>
      </c>
      <c r="H754" s="9">
        <f>'Estado de resultado integral'!U754/'Estado de situacion financiera'!BR754</f>
        <v>0.21681000223689156</v>
      </c>
      <c r="I754" s="9">
        <f>'Estado de resultado integral'!U754/'Estado de situacion financiera'!AL754</f>
        <v>9.6477540522240585E-2</v>
      </c>
    </row>
    <row r="755" spans="2:9" x14ac:dyDescent="0.35">
      <c r="B755" s="6">
        <v>900514272</v>
      </c>
      <c r="C755" s="6" t="s">
        <v>1706</v>
      </c>
      <c r="D755" s="7"/>
      <c r="E755" s="9">
        <f>'Estado de situacion financiera'!BI754/'Estado de situacion financiera'!AL754</f>
        <v>0.55501342407244192</v>
      </c>
      <c r="F755" s="7">
        <f>'Estado de resultado integral'!U755/'Estado de resultado integral'!W755</f>
        <v>-13.318627450980392</v>
      </c>
      <c r="G755" s="8">
        <f>'Estado de situacion financiera'!V755-'Estado de situacion financiera'!AX755</f>
        <v>25457714</v>
      </c>
      <c r="H755" s="9">
        <f>'Estado de resultado integral'!U755/'Estado de situacion financiera'!BR755</f>
        <v>-3.8906292147662766E-4</v>
      </c>
      <c r="I755" s="9">
        <f>'Estado de resultado integral'!U755/'Estado de situacion financiera'!AL755</f>
        <v>-3.8906292147662766E-4</v>
      </c>
    </row>
    <row r="756" spans="2:9" x14ac:dyDescent="0.35">
      <c r="B756" s="6">
        <v>900516534</v>
      </c>
      <c r="C756" s="6" t="s">
        <v>1708</v>
      </c>
      <c r="D756" s="7">
        <f>'Estado de situacion financiera'!V756/'Estado de situacion financiera'!AX756</f>
        <v>3.3437662834669162</v>
      </c>
      <c r="E756" s="9">
        <f>'Estado de situacion financiera'!BI755/'Estado de situacion financiera'!AL755</f>
        <v>0</v>
      </c>
      <c r="F756" s="7">
        <f>'Estado de resultado integral'!U756/'Estado de resultado integral'!W756</f>
        <v>4.1265969271999143</v>
      </c>
      <c r="G756" s="8">
        <f>'Estado de situacion financiera'!V756-'Estado de situacion financiera'!AX756</f>
        <v>3252039</v>
      </c>
      <c r="H756" s="9">
        <f>'Estado de resultado integral'!U756/'Estado de situacion financiera'!BR756</f>
        <v>0.36373946764350695</v>
      </c>
      <c r="I756" s="9">
        <f>'Estado de resultado integral'!U756/'Estado de situacion financiera'!AL756</f>
        <v>0.15712751746338025</v>
      </c>
    </row>
    <row r="757" spans="2:9" x14ac:dyDescent="0.35">
      <c r="B757" s="6">
        <v>900516825</v>
      </c>
      <c r="C757" s="6" t="s">
        <v>1710</v>
      </c>
      <c r="D757" s="7">
        <f>'Estado de situacion financiera'!V757/'Estado de situacion financiera'!AX757</f>
        <v>0.74326328525201302</v>
      </c>
      <c r="E757" s="9">
        <f>'Estado de situacion financiera'!BI756/'Estado de situacion financiera'!AL756</f>
        <v>0.56802180835273708</v>
      </c>
      <c r="F757" s="7"/>
      <c r="G757" s="8">
        <f>'Estado de situacion financiera'!V757-'Estado de situacion financiera'!AX757</f>
        <v>-1311806</v>
      </c>
      <c r="H757" s="9">
        <f>'Estado de resultado integral'!U757/'Estado de situacion financiera'!BR757</f>
        <v>1.0504690339671738</v>
      </c>
      <c r="I757" s="9">
        <f>'Estado de resultado integral'!U757/'Estado de situacion financiera'!AL757</f>
        <v>-0.52326324773647448</v>
      </c>
    </row>
    <row r="758" spans="2:9" x14ac:dyDescent="0.35">
      <c r="B758" s="6">
        <v>900517039</v>
      </c>
      <c r="C758" s="6" t="s">
        <v>1712</v>
      </c>
      <c r="D758" s="7">
        <f>'Estado de situacion financiera'!V758/'Estado de situacion financiera'!AX758</f>
        <v>2.0682776420214277</v>
      </c>
      <c r="E758" s="9">
        <f>'Estado de situacion financiera'!BI757/'Estado de situacion financiera'!AL757</f>
        <v>1.4981234389749998</v>
      </c>
      <c r="F758" s="7"/>
      <c r="G758" s="8">
        <f>'Estado de situacion financiera'!V758-'Estado de situacion financiera'!AX758</f>
        <v>2396135</v>
      </c>
      <c r="H758" s="9">
        <f>'Estado de resultado integral'!U758/'Estado de situacion financiera'!BR758</f>
        <v>5.6942444223420985E-2</v>
      </c>
      <c r="I758" s="9">
        <f>'Estado de resultado integral'!U758/'Estado de situacion financiera'!AL758</f>
        <v>3.07393329520027E-2</v>
      </c>
    </row>
    <row r="759" spans="2:9" x14ac:dyDescent="0.35">
      <c r="B759" s="6">
        <v>900518291</v>
      </c>
      <c r="C759" s="6" t="s">
        <v>1714</v>
      </c>
      <c r="D759" s="7"/>
      <c r="E759" s="9">
        <f>'Estado de situacion financiera'!BI758/'Estado de situacion financiera'!AL758</f>
        <v>0.46016836173394698</v>
      </c>
      <c r="F759" s="7">
        <f>'Estado de resultado integral'!U759/'Estado de resultado integral'!W759</f>
        <v>-7.8122268537043002E-2</v>
      </c>
      <c r="G759" s="8">
        <f>'Estado de situacion financiera'!V759-'Estado de situacion financiera'!AX759</f>
        <v>4522180</v>
      </c>
      <c r="H759" s="9">
        <f>'Estado de resultado integral'!U759/'Estado de situacion financiera'!BR759</f>
        <v>-2.8958196134299216E-2</v>
      </c>
      <c r="I759" s="9">
        <f>'Estado de resultado integral'!U759/'Estado de situacion financiera'!AL759</f>
        <v>-1.0977355860112132E-2</v>
      </c>
    </row>
    <row r="760" spans="2:9" x14ac:dyDescent="0.35">
      <c r="B760" s="6">
        <v>900521357</v>
      </c>
      <c r="C760" s="6" t="s">
        <v>1717</v>
      </c>
      <c r="D760" s="7">
        <f>'Estado de situacion financiera'!V760/'Estado de situacion financiera'!AX760</f>
        <v>5.246336258662228</v>
      </c>
      <c r="E760" s="9">
        <f>'Estado de situacion financiera'!BI759/'Estado de situacion financiera'!AL759</f>
        <v>0.62092404481264896</v>
      </c>
      <c r="F760" s="7">
        <f>'Estado de resultado integral'!U760/'Estado de resultado integral'!W760</f>
        <v>4.629186162667307</v>
      </c>
      <c r="G760" s="8">
        <f>'Estado de situacion financiera'!V760-'Estado de situacion financiera'!AX760</f>
        <v>148237327</v>
      </c>
      <c r="H760" s="9">
        <f>'Estado de resultado integral'!U760/'Estado de situacion financiera'!BR760</f>
        <v>0.11885871776585731</v>
      </c>
      <c r="I760" s="9">
        <f>'Estado de resultado integral'!U760/'Estado de situacion financiera'!AL760</f>
        <v>6.4483673367314531E-2</v>
      </c>
    </row>
    <row r="761" spans="2:9" x14ac:dyDescent="0.35">
      <c r="B761" s="6">
        <v>900523143</v>
      </c>
      <c r="C761" s="6" t="s">
        <v>1719</v>
      </c>
      <c r="D761" s="7">
        <f>'Estado de situacion financiera'!V761/'Estado de situacion financiera'!AX761</f>
        <v>0.4754138338208046</v>
      </c>
      <c r="E761" s="9">
        <f>'Estado de situacion financiera'!BI760/'Estado de situacion financiera'!AL760</f>
        <v>0.45747628294003223</v>
      </c>
      <c r="F761" s="7">
        <f>'Estado de resultado integral'!U761/'Estado de resultado integral'!W761</f>
        <v>2.8831912837184781</v>
      </c>
      <c r="G761" s="8">
        <f>'Estado de situacion financiera'!V761-'Estado de situacion financiera'!AX761</f>
        <v>-3773118</v>
      </c>
      <c r="H761" s="9">
        <f>'Estado de resultado integral'!U761/'Estado de situacion financiera'!BR761</f>
        <v>9.5118170128344712E-2</v>
      </c>
      <c r="I761" s="9">
        <f>'Estado de resultado integral'!U761/'Estado de situacion financiera'!AL761</f>
        <v>1.8178973606206301E-2</v>
      </c>
    </row>
    <row r="762" spans="2:9" x14ac:dyDescent="0.35">
      <c r="B762" s="6">
        <v>900523681</v>
      </c>
      <c r="C762" s="6" t="s">
        <v>1721</v>
      </c>
      <c r="D762" s="7">
        <f>'Estado de situacion financiera'!V762/'Estado de situacion financiera'!AX762</f>
        <v>10.781236920255914</v>
      </c>
      <c r="E762" s="9">
        <f>'Estado de situacion financiera'!BI761/'Estado de situacion financiera'!AL761</f>
        <v>0.80888011636812318</v>
      </c>
      <c r="F762" s="7">
        <f>'Estado de resultado integral'!U762/'Estado de resultado integral'!W762</f>
        <v>-15.999298409728718</v>
      </c>
      <c r="G762" s="8">
        <f>'Estado de situacion financiera'!V762-'Estado de situacion financiera'!AX762</f>
        <v>490754</v>
      </c>
      <c r="H762" s="9">
        <f>'Estado de resultado integral'!U762/'Estado de situacion financiera'!BR762</f>
        <v>-8.2446856587806691E-2</v>
      </c>
      <c r="I762" s="9">
        <f>'Estado de resultado integral'!U762/'Estado de situacion financiera'!AL762</f>
        <v>-6.6367079905396378E-2</v>
      </c>
    </row>
    <row r="763" spans="2:9" x14ac:dyDescent="0.35">
      <c r="B763" s="6">
        <v>900523853</v>
      </c>
      <c r="C763" s="6" t="s">
        <v>1723</v>
      </c>
      <c r="D763" s="7">
        <f>'Estado de situacion financiera'!V763/'Estado de situacion financiera'!AX763</f>
        <v>1.1235850051300378</v>
      </c>
      <c r="E763" s="9">
        <f>'Estado de situacion financiera'!BI762/'Estado de situacion financiera'!AL762</f>
        <v>0.19503201635450101</v>
      </c>
      <c r="F763" s="7">
        <f>'Estado de resultado integral'!U763/'Estado de resultado integral'!W763</f>
        <v>1.6592700037657429</v>
      </c>
      <c r="G763" s="8">
        <f>'Estado de situacion financiera'!V763-'Estado de situacion financiera'!AX763</f>
        <v>291856</v>
      </c>
      <c r="H763" s="9">
        <f>'Estado de resultado integral'!U763/'Estado de situacion financiera'!BR763</f>
        <v>0.24299019607843136</v>
      </c>
      <c r="I763" s="9">
        <f>'Estado de resultado integral'!U763/'Estado de situacion financiera'!AL763</f>
        <v>4.1034654981636366E-2</v>
      </c>
    </row>
    <row r="764" spans="2:9" x14ac:dyDescent="0.35">
      <c r="B764" s="6">
        <v>900525273</v>
      </c>
      <c r="C764" s="6" t="s">
        <v>1724</v>
      </c>
      <c r="D764" s="7">
        <f>'Estado de situacion financiera'!V764/'Estado de situacion financiera'!AX764</f>
        <v>1.1288623458949643</v>
      </c>
      <c r="E764" s="9">
        <f>'Estado de situacion financiera'!BI763/'Estado de situacion financiera'!AL763</f>
        <v>0.83112629380161751</v>
      </c>
      <c r="F764" s="7"/>
      <c r="G764" s="8">
        <f>'Estado de situacion financiera'!V764-'Estado de situacion financiera'!AX764</f>
        <v>14463040</v>
      </c>
      <c r="H764" s="9">
        <f>'Estado de resultado integral'!U764/'Estado de situacion financiera'!BR764</f>
        <v>0.39414494505773928</v>
      </c>
      <c r="I764" s="9">
        <f>'Estado de resultado integral'!U764/'Estado de situacion financiera'!AL764</f>
        <v>2.3646743133873764E-2</v>
      </c>
    </row>
    <row r="765" spans="2:9" x14ac:dyDescent="0.35">
      <c r="B765" s="6">
        <v>900525542</v>
      </c>
      <c r="C765" s="6" t="s">
        <v>1726</v>
      </c>
      <c r="D765" s="7">
        <f>'Estado de situacion financiera'!V765/'Estado de situacion financiera'!AX765</f>
        <v>5.0858816425986078</v>
      </c>
      <c r="E765" s="9">
        <f>'Estado de situacion financiera'!BI764/'Estado de situacion financiera'!AL764</f>
        <v>0.94000495647506099</v>
      </c>
      <c r="F765" s="7">
        <f>'Estado de resultado integral'!U765/'Estado de resultado integral'!W765</f>
        <v>-1.5202901853685442</v>
      </c>
      <c r="G765" s="8">
        <f>'Estado de situacion financiera'!V765-'Estado de situacion financiera'!AX765</f>
        <v>6273050</v>
      </c>
      <c r="H765" s="9">
        <f>'Estado de resultado integral'!U765/'Estado de situacion financiera'!BR765</f>
        <v>-0.2284979207390983</v>
      </c>
      <c r="I765" s="9">
        <f>'Estado de resultado integral'!U765/'Estado de situacion financiera'!AL765</f>
        <v>-7.1471222186008238E-2</v>
      </c>
    </row>
    <row r="766" spans="2:9" x14ac:dyDescent="0.35">
      <c r="B766" s="6">
        <v>900526993</v>
      </c>
      <c r="C766" s="6" t="s">
        <v>1728</v>
      </c>
      <c r="D766" s="7">
        <f>'Estado de situacion financiera'!V766/'Estado de situacion financiera'!AX766</f>
        <v>4.1016527898595747</v>
      </c>
      <c r="E766" s="9">
        <f>'Estado de situacion financiera'!BI765/'Estado de situacion financiera'!AL765</f>
        <v>0.6872128115878352</v>
      </c>
      <c r="F766" s="7">
        <f>'Estado de resultado integral'!U766/'Estado de resultado integral'!W766</f>
        <v>-2.6418753530408585</v>
      </c>
      <c r="G766" s="8">
        <f>'Estado de situacion financiera'!V766-'Estado de situacion financiera'!AX766</f>
        <v>124795</v>
      </c>
      <c r="H766" s="9">
        <f>'Estado de resultado integral'!U766/'Estado de situacion financiera'!BR766</f>
        <v>-2.9350339000494509E-3</v>
      </c>
      <c r="I766" s="9">
        <f>'Estado de resultado integral'!U766/'Estado de situacion financiera'!AL766</f>
        <v>-2.9105375315380834E-3</v>
      </c>
    </row>
    <row r="767" spans="2:9" x14ac:dyDescent="0.35">
      <c r="B767" s="6">
        <v>900527549</v>
      </c>
      <c r="C767" s="6" t="s">
        <v>1730</v>
      </c>
      <c r="D767" s="7">
        <f>'Estado de situacion financiera'!V767/'Estado de situacion financiera'!AX767</f>
        <v>40.010700636942673</v>
      </c>
      <c r="E767" s="9">
        <f>'Estado de situacion financiera'!BI766/'Estado de situacion financiera'!AL766</f>
        <v>8.3461961072934781E-3</v>
      </c>
      <c r="F767" s="7"/>
      <c r="G767" s="8">
        <f>'Estado de situacion financiera'!V767-'Estado de situacion financiera'!AX767</f>
        <v>2909223</v>
      </c>
      <c r="H767" s="9">
        <f>'Estado de resultado integral'!U767/'Estado de situacion financiera'!BR767</f>
        <v>4.5831243541680902E-2</v>
      </c>
      <c r="I767" s="9">
        <f>'Estado de resultado integral'!U767/'Estado de situacion financiera'!AL767</f>
        <v>4.5031846180329467E-2</v>
      </c>
    </row>
    <row r="768" spans="2:9" x14ac:dyDescent="0.35">
      <c r="B768" s="6">
        <v>900535441</v>
      </c>
      <c r="C768" s="6" t="s">
        <v>1733</v>
      </c>
      <c r="D768" s="7">
        <f>'Estado de situacion financiera'!V768/'Estado de situacion financiera'!AX768</f>
        <v>7.5850492390331246</v>
      </c>
      <c r="E768" s="9">
        <f>'Estado de situacion financiera'!BI767/'Estado de situacion financiera'!AL767</f>
        <v>1.7442192259619342E-2</v>
      </c>
      <c r="F768" s="7"/>
      <c r="G768" s="8">
        <f>'Estado de situacion financiera'!V768-'Estado de situacion financiera'!AX768</f>
        <v>73555</v>
      </c>
      <c r="H768" s="9">
        <f>'Estado de resultado integral'!U768/'Estado de situacion financiera'!BR768</f>
        <v>-9.5982598055876552E-3</v>
      </c>
      <c r="I768" s="9">
        <f>'Estado de resultado integral'!U768/'Estado de situacion financiera'!AL768</f>
        <v>-8.3328415461788145E-3</v>
      </c>
    </row>
    <row r="769" spans="2:9" x14ac:dyDescent="0.35">
      <c r="B769" s="6">
        <v>900535979</v>
      </c>
      <c r="C769" s="6" t="s">
        <v>1734</v>
      </c>
      <c r="D769" s="7">
        <f>'Estado de situacion financiera'!V769/'Estado de situacion financiera'!AX769</f>
        <v>1.3907734875583329</v>
      </c>
      <c r="E769" s="9">
        <f>'Estado de situacion financiera'!BI768/'Estado de situacion financiera'!AL768</f>
        <v>0.13183830038359398</v>
      </c>
      <c r="F769" s="7"/>
      <c r="G769" s="8">
        <f>'Estado de situacion financiera'!V769-'Estado de situacion financiera'!AX769</f>
        <v>848515</v>
      </c>
      <c r="H769" s="9">
        <f>'Estado de resultado integral'!U769/'Estado de situacion financiera'!BR769</f>
        <v>1.0733799632916685</v>
      </c>
      <c r="I769" s="9">
        <f>'Estado de resultado integral'!U769/'Estado de situacion financiera'!AL769</f>
        <v>0.56022872985007333</v>
      </c>
    </row>
    <row r="770" spans="2:9" x14ac:dyDescent="0.35">
      <c r="B770" s="6">
        <v>900536778</v>
      </c>
      <c r="C770" s="6" t="s">
        <v>1736</v>
      </c>
      <c r="D770" s="7">
        <f>'Estado de situacion financiera'!V770/'Estado de situacion financiera'!AX770</f>
        <v>2.956273587585152</v>
      </c>
      <c r="E770" s="9">
        <f>'Estado de situacion financiera'!BI769/'Estado de situacion financiera'!AL769</f>
        <v>0.47807044195975651</v>
      </c>
      <c r="F770" s="7"/>
      <c r="G770" s="8">
        <f>'Estado de situacion financiera'!V770-'Estado de situacion financiera'!AX770</f>
        <v>7473104</v>
      </c>
      <c r="H770" s="9">
        <f>'Estado de resultado integral'!U770/'Estado de situacion financiera'!BR770</f>
        <v>0.30947759165726152</v>
      </c>
      <c r="I770" s="9">
        <f>'Estado de resultado integral'!U770/'Estado de situacion financiera'!AL770</f>
        <v>8.0457387451927043E-2</v>
      </c>
    </row>
    <row r="771" spans="2:9" x14ac:dyDescent="0.35">
      <c r="B771" s="6">
        <v>900537234</v>
      </c>
      <c r="C771" s="6" t="s">
        <v>1738</v>
      </c>
      <c r="D771" s="7">
        <f>'Estado de situacion financiera'!V771/'Estado de situacion financiera'!AX771</f>
        <v>1.6987313852948764</v>
      </c>
      <c r="E771" s="9">
        <f>'Estado de situacion financiera'!BI770/'Estado de situacion financiera'!AL770</f>
        <v>0.74002192849868254</v>
      </c>
      <c r="F771" s="7">
        <f>'Estado de resultado integral'!U771/'Estado de resultado integral'!W771</f>
        <v>2.0548955683958825</v>
      </c>
      <c r="G771" s="8">
        <f>'Estado de situacion financiera'!V771-'Estado de situacion financiera'!AX771</f>
        <v>2813785</v>
      </c>
      <c r="H771" s="9">
        <f>'Estado de resultado integral'!U771/'Estado de situacion financiera'!BR771</f>
        <v>0.11124273317449411</v>
      </c>
      <c r="I771" s="9">
        <f>'Estado de resultado integral'!U771/'Estado de situacion financiera'!AL771</f>
        <v>3.3031360732278886E-2</v>
      </c>
    </row>
    <row r="772" spans="2:9" x14ac:dyDescent="0.35">
      <c r="B772" s="6">
        <v>900538432</v>
      </c>
      <c r="C772" s="6" t="s">
        <v>1740</v>
      </c>
      <c r="D772" s="7">
        <f>'Estado de situacion financiera'!V772/'Estado de situacion financiera'!AX772</f>
        <v>1.6326322782883884</v>
      </c>
      <c r="E772" s="9">
        <f>'Estado de situacion financiera'!BI771/'Estado de situacion financiera'!AL771</f>
        <v>0.70306949685903297</v>
      </c>
      <c r="F772" s="7">
        <f>'Estado de resultado integral'!U772/'Estado de resultado integral'!W772</f>
        <v>1.5910569769340206</v>
      </c>
      <c r="G772" s="8">
        <f>'Estado de situacion financiera'!V772-'Estado de situacion financiera'!AX772</f>
        <v>2829055</v>
      </c>
      <c r="H772" s="9">
        <f>'Estado de resultado integral'!U772/'Estado de situacion financiera'!BR772</f>
        <v>0.10870642544651145</v>
      </c>
      <c r="I772" s="9">
        <f>'Estado de resultado integral'!U772/'Estado de situacion financiera'!AL772</f>
        <v>3.3301843238394011E-2</v>
      </c>
    </row>
    <row r="773" spans="2:9" x14ac:dyDescent="0.35">
      <c r="B773" s="6">
        <v>900539642</v>
      </c>
      <c r="C773" s="6" t="s">
        <v>1742</v>
      </c>
      <c r="D773" s="7">
        <f>'Estado de situacion financiera'!V773/'Estado de situacion financiera'!AX773</f>
        <v>1.2309115197918858</v>
      </c>
      <c r="E773" s="9">
        <f>'Estado de situacion financiera'!BI772/'Estado de situacion financiera'!AL772</f>
        <v>0.69365340547620113</v>
      </c>
      <c r="F773" s="7"/>
      <c r="G773" s="8">
        <f>'Estado de situacion financiera'!V773-'Estado de situacion financiera'!AX773</f>
        <v>1785742</v>
      </c>
      <c r="H773" s="9">
        <f>'Estado de resultado integral'!U773/'Estado de situacion financiera'!BR773</f>
        <v>0.32952489546522817</v>
      </c>
      <c r="I773" s="9">
        <f>'Estado de resultado integral'!U773/'Estado de situacion financiera'!AL773</f>
        <v>0.12672307544096154</v>
      </c>
    </row>
    <row r="774" spans="2:9" x14ac:dyDescent="0.35">
      <c r="B774" s="6">
        <v>900542455</v>
      </c>
      <c r="C774" s="6" t="s">
        <v>1744</v>
      </c>
      <c r="D774" s="7">
        <f>'Estado de situacion financiera'!V774/'Estado de situacion financiera'!AX774</f>
        <v>60.02742836048175</v>
      </c>
      <c r="E774" s="9">
        <f>'Estado de situacion financiera'!BI773/'Estado de situacion financiera'!AL773</f>
        <v>0.61543702104190945</v>
      </c>
      <c r="F774" s="7"/>
      <c r="G774" s="8">
        <f>'Estado de situacion financiera'!V774-'Estado de situacion financiera'!AX774</f>
        <v>6395917</v>
      </c>
      <c r="H774" s="9">
        <f>'Estado de resultado integral'!U774/'Estado de situacion financiera'!BR774</f>
        <v>0.16421325276076335</v>
      </c>
      <c r="I774" s="9">
        <f>'Estado de resultado integral'!U774/'Estado de situacion financiera'!AL774</f>
        <v>9.7212133540404783E-2</v>
      </c>
    </row>
    <row r="775" spans="2:9" x14ac:dyDescent="0.35">
      <c r="B775" s="6">
        <v>900542792</v>
      </c>
      <c r="C775" s="6" t="s">
        <v>1746</v>
      </c>
      <c r="D775" s="7">
        <f>'Estado de situacion financiera'!V775/'Estado de situacion financiera'!AX775</f>
        <v>1.2587666063965934</v>
      </c>
      <c r="E775" s="9">
        <f>'Estado de situacion financiera'!BI774/'Estado de situacion financiera'!AL774</f>
        <v>0.40801286189714664</v>
      </c>
      <c r="F775" s="7">
        <f>'Estado de resultado integral'!U775/'Estado de resultado integral'!W775</f>
        <v>10.200304920952064</v>
      </c>
      <c r="G775" s="8">
        <f>'Estado de situacion financiera'!V775-'Estado de situacion financiera'!AX775</f>
        <v>7601555</v>
      </c>
      <c r="H775" s="9">
        <f>'Estado de resultado integral'!U775/'Estado de situacion financiera'!BR775</f>
        <v>0.58754580259671474</v>
      </c>
      <c r="I775" s="9">
        <f>'Estado de resultado integral'!U775/'Estado de situacion financiera'!AL775</f>
        <v>0.24678407577141459</v>
      </c>
    </row>
    <row r="776" spans="2:9" x14ac:dyDescent="0.35">
      <c r="B776" s="6">
        <v>900544356</v>
      </c>
      <c r="C776" s="6" t="s">
        <v>1748</v>
      </c>
      <c r="D776" s="7">
        <f>'Estado de situacion financiera'!V776/'Estado de situacion financiera'!AX776</f>
        <v>16.165564693866582</v>
      </c>
      <c r="E776" s="9">
        <f>'Estado de situacion financiera'!BI775/'Estado de situacion financiera'!AL775</f>
        <v>0.57997474463994325</v>
      </c>
      <c r="F776" s="7">
        <f>'Estado de resultado integral'!U776/'Estado de resultado integral'!W776</f>
        <v>22.742755465175392</v>
      </c>
      <c r="G776" s="8">
        <f>'Estado de situacion financiera'!V776-'Estado de situacion financiera'!AX776</f>
        <v>1128500</v>
      </c>
      <c r="H776" s="9">
        <f>'Estado de resultado integral'!U776/'Estado de situacion financiera'!BR776</f>
        <v>2.6213552409525595E-2</v>
      </c>
      <c r="I776" s="9">
        <f>'Estado de resultado integral'!U776/'Estado de situacion financiera'!AL776</f>
        <v>2.4886762033933005E-2</v>
      </c>
    </row>
    <row r="777" spans="2:9" x14ac:dyDescent="0.35">
      <c r="B777" s="6">
        <v>900545031</v>
      </c>
      <c r="C777" s="6" t="s">
        <v>1750</v>
      </c>
      <c r="D777" s="7">
        <f>'Estado de situacion financiera'!V777/'Estado de situacion financiera'!AX777</f>
        <v>3.7052939425408287</v>
      </c>
      <c r="E777" s="9">
        <f>'Estado de situacion financiera'!BI776/'Estado de situacion financiera'!AL776</f>
        <v>5.0614672703057841E-2</v>
      </c>
      <c r="F777" s="7">
        <f>'Estado de resultado integral'!U777/'Estado de resultado integral'!W777</f>
        <v>4.7672084660784595</v>
      </c>
      <c r="G777" s="8">
        <f>'Estado de situacion financiera'!V777-'Estado de situacion financiera'!AX777</f>
        <v>1190516</v>
      </c>
      <c r="H777" s="9">
        <f>'Estado de resultado integral'!U777/'Estado de situacion financiera'!BR777</f>
        <v>0.5528979743056085</v>
      </c>
      <c r="I777" s="9">
        <f>'Estado de resultado integral'!U777/'Estado de situacion financiera'!AL777</f>
        <v>0.25892018398205641</v>
      </c>
    </row>
    <row r="778" spans="2:9" x14ac:dyDescent="0.35">
      <c r="B778" s="6">
        <v>900551647</v>
      </c>
      <c r="C778" s="6" t="s">
        <v>1752</v>
      </c>
      <c r="D778" s="7">
        <f>'Estado de situacion financiera'!V778/'Estado de situacion financiera'!AX778</f>
        <v>40.53943968004657</v>
      </c>
      <c r="E778" s="9">
        <f>'Estado de situacion financiera'!BI777/'Estado de situacion financiera'!AL777</f>
        <v>0.53170350405563072</v>
      </c>
      <c r="F778" s="7"/>
      <c r="G778" s="8">
        <f>'Estado de situacion financiera'!V778-'Estado de situacion financiera'!AX778</f>
        <v>7879380</v>
      </c>
      <c r="H778" s="9">
        <f>'Estado de resultado integral'!U778/'Estado de situacion financiera'!BR778</f>
        <v>2.2226548836185118E-3</v>
      </c>
      <c r="I778" s="9">
        <f>'Estado de resultado integral'!U778/'Estado de situacion financiera'!AL778</f>
        <v>1.4931809399491033E-3</v>
      </c>
    </row>
    <row r="779" spans="2:9" x14ac:dyDescent="0.35">
      <c r="B779" s="6">
        <v>900552027</v>
      </c>
      <c r="C779" s="6" t="s">
        <v>1754</v>
      </c>
      <c r="D779" s="7">
        <f>'Estado de situacion financiera'!V779/'Estado de situacion financiera'!AX779</f>
        <v>10.815696996432957</v>
      </c>
      <c r="E779" s="9">
        <f>'Estado de situacion financiera'!BI778/'Estado de situacion financiera'!AL778</f>
        <v>0.32819937501129964</v>
      </c>
      <c r="F779" s="7"/>
      <c r="G779" s="8">
        <f>'Estado de situacion financiera'!V779-'Estado de situacion financiera'!AX779</f>
        <v>13728597</v>
      </c>
      <c r="H779" s="9">
        <f>'Estado de resultado integral'!U779/'Estado de situacion financiera'!BR779</f>
        <v>2.6066449051024266E-3</v>
      </c>
      <c r="I779" s="9">
        <f>'Estado de resultado integral'!U779/'Estado de situacion financiera'!AL779</f>
        <v>1.3156695703215331E-3</v>
      </c>
    </row>
    <row r="780" spans="2:9" x14ac:dyDescent="0.35">
      <c r="B780" s="6">
        <v>900552490</v>
      </c>
      <c r="C780" s="6" t="s">
        <v>1756</v>
      </c>
      <c r="D780" s="7">
        <f>'Estado de situacion financiera'!V780/'Estado de situacion financiera'!AX780</f>
        <v>4.0341079214106612</v>
      </c>
      <c r="E780" s="9">
        <f>'Estado de situacion financiera'!BI779/'Estado de situacion financiera'!AL779</f>
        <v>0.49526321450760302</v>
      </c>
      <c r="F780" s="7">
        <f>'Estado de resultado integral'!U780/'Estado de resultado integral'!W780</f>
        <v>7.1280300273300083</v>
      </c>
      <c r="G780" s="8">
        <f>'Estado de situacion financiera'!V780-'Estado de situacion financiera'!AX780</f>
        <v>7206868</v>
      </c>
      <c r="H780" s="9">
        <f>'Estado de resultado integral'!U780/'Estado de situacion financiera'!BR780</f>
        <v>0.20312873336729267</v>
      </c>
      <c r="I780" s="9">
        <f>'Estado de resultado integral'!U780/'Estado de situacion financiera'!AL780</f>
        <v>0.10414957192864512</v>
      </c>
    </row>
    <row r="781" spans="2:9" x14ac:dyDescent="0.35">
      <c r="B781" s="6">
        <v>900554134</v>
      </c>
      <c r="C781" s="6" t="s">
        <v>1758</v>
      </c>
      <c r="D781" s="7">
        <f>'Estado de situacion financiera'!V781/'Estado de situacion financiera'!AX781</f>
        <v>0.88772400626308001</v>
      </c>
      <c r="E781" s="9">
        <f>'Estado de situacion financiera'!BI780/'Estado de situacion financiera'!AL780</f>
        <v>0.48727306963351036</v>
      </c>
      <c r="F781" s="7">
        <f>'Estado de resultado integral'!U781/'Estado de resultado integral'!W781</f>
        <v>2.2777263088547137</v>
      </c>
      <c r="G781" s="8">
        <f>'Estado de situacion financiera'!V781-'Estado de situacion financiera'!AX781</f>
        <v>-264167</v>
      </c>
      <c r="H781" s="9">
        <f>'Estado de resultado integral'!U781/'Estado de situacion financiera'!BR781</f>
        <v>0.27764272867957673</v>
      </c>
      <c r="I781" s="9">
        <f>'Estado de resultado integral'!U781/'Estado de situacion financiera'!AL781</f>
        <v>8.5031923991131686E-2</v>
      </c>
    </row>
    <row r="782" spans="2:9" x14ac:dyDescent="0.35">
      <c r="B782" s="6">
        <v>900554984</v>
      </c>
      <c r="C782" s="6" t="s">
        <v>1760</v>
      </c>
      <c r="D782" s="7">
        <f>'Estado de situacion financiera'!V782/'Estado de situacion financiera'!AX782</f>
        <v>0.3836385523605863</v>
      </c>
      <c r="E782" s="9">
        <f>'Estado de situacion financiera'!BI781/'Estado de situacion financiera'!AL781</f>
        <v>0.69373617527990172</v>
      </c>
      <c r="F782" s="7">
        <f>'Estado de resultado integral'!U782/'Estado de resultado integral'!W782</f>
        <v>6.2653199796299441</v>
      </c>
      <c r="G782" s="8">
        <f>'Estado de situacion financiera'!V782-'Estado de situacion financiera'!AX782</f>
        <v>-664082</v>
      </c>
      <c r="H782" s="9">
        <f>'Estado de resultado integral'!U782/'Estado de situacion financiera'!BR782</f>
        <v>1.9956765478131855E-2</v>
      </c>
      <c r="I782" s="9">
        <f>'Estado de resultado integral'!U782/'Estado de situacion financiera'!AL782</f>
        <v>1.232471203436721E-2</v>
      </c>
    </row>
    <row r="783" spans="2:9" x14ac:dyDescent="0.35">
      <c r="B783" s="6">
        <v>900555036</v>
      </c>
      <c r="C783" s="6" t="s">
        <v>1762</v>
      </c>
      <c r="D783" s="7">
        <f>'Estado de situacion financiera'!V783/'Estado de situacion financiera'!AX783</f>
        <v>1.9051988859857111E-2</v>
      </c>
      <c r="E783" s="9">
        <f>'Estado de situacion financiera'!BI782/'Estado de situacion financiera'!AL782</f>
        <v>0.38242937975733921</v>
      </c>
      <c r="F783" s="7"/>
      <c r="G783" s="8">
        <f>'Estado de situacion financiera'!V783-'Estado de situacion financiera'!AX783</f>
        <v>-1071104</v>
      </c>
      <c r="H783" s="9">
        <f>'Estado de resultado integral'!U783/'Estado de situacion financiera'!BR783</f>
        <v>6.2968398777104348E-2</v>
      </c>
      <c r="I783" s="9">
        <f>'Estado de resultado integral'!U783/'Estado de situacion financiera'!AL783</f>
        <v>-0.96890849614357311</v>
      </c>
    </row>
    <row r="784" spans="2:9" x14ac:dyDescent="0.35">
      <c r="B784" s="6">
        <v>900555856</v>
      </c>
      <c r="C784" s="6" t="s">
        <v>1764</v>
      </c>
      <c r="D784" s="7">
        <f>'Estado de situacion financiera'!V784/'Estado de situacion financiera'!AX784</f>
        <v>44.473182967615628</v>
      </c>
      <c r="E784" s="9">
        <f>'Estado de situacion financiera'!BI783/'Estado de situacion financiera'!AL783</f>
        <v>16.387218270760183</v>
      </c>
      <c r="F784" s="7">
        <f>'Estado de resultado integral'!U784/'Estado de resultado integral'!W784</f>
        <v>48.796372239747633</v>
      </c>
      <c r="G784" s="8">
        <f>'Estado de situacion financiera'!V784-'Estado de situacion financiera'!AX784</f>
        <v>8527004</v>
      </c>
      <c r="H784" s="9">
        <f>'Estado de resultado integral'!U784/'Estado de situacion financiera'!BR784</f>
        <v>6.8855745000781218E-2</v>
      </c>
      <c r="I784" s="9">
        <f>'Estado de resultado integral'!U784/'Estado de situacion financiera'!AL784</f>
        <v>2.6477997309654919E-2</v>
      </c>
    </row>
    <row r="785" spans="2:9" x14ac:dyDescent="0.35">
      <c r="B785" s="6">
        <v>900557929</v>
      </c>
      <c r="C785" s="6" t="s">
        <v>1766</v>
      </c>
      <c r="D785" s="7">
        <f>'Estado de situacion financiera'!V785/'Estado de situacion financiera'!AX785</f>
        <v>0.11255669476551157</v>
      </c>
      <c r="E785" s="9">
        <f>'Estado de situacion financiera'!BI784/'Estado de situacion financiera'!AL784</f>
        <v>0.61545696282344331</v>
      </c>
      <c r="F785" s="7"/>
      <c r="G785" s="8">
        <f>'Estado de situacion financiera'!V785-'Estado de situacion financiera'!AX785</f>
        <v>-78852</v>
      </c>
      <c r="H785" s="9">
        <f>'Estado de resultado integral'!U785/'Estado de situacion financiera'!BR785</f>
        <v>-1.3367788433459098</v>
      </c>
      <c r="I785" s="9">
        <f>'Estado de resultado integral'!U785/'Estado de situacion financiera'!AL785</f>
        <v>-1.0479237995470974</v>
      </c>
    </row>
    <row r="786" spans="2:9" x14ac:dyDescent="0.35">
      <c r="B786" s="6">
        <v>900562354</v>
      </c>
      <c r="C786" s="6" t="s">
        <v>1768</v>
      </c>
      <c r="D786" s="7">
        <f>'Estado de situacion financiera'!V786/'Estado de situacion financiera'!AX786</f>
        <v>4.1760334443420959</v>
      </c>
      <c r="E786" s="9">
        <f>'Estado de situacion financiera'!BI785/'Estado de situacion financiera'!AL785</f>
        <v>0.21608289601279043</v>
      </c>
      <c r="F786" s="7">
        <f>'Estado de resultado integral'!U786/'Estado de resultado integral'!W786</f>
        <v>2.9838862796042771</v>
      </c>
      <c r="G786" s="8">
        <f>'Estado de situacion financiera'!V786-'Estado de situacion financiera'!AX786</f>
        <v>2241168</v>
      </c>
      <c r="H786" s="9">
        <f>'Estado de resultado integral'!U786/'Estado de situacion financiera'!BR786</f>
        <v>4.9556358174647791E-2</v>
      </c>
      <c r="I786" s="9">
        <f>'Estado de resultado integral'!U786/'Estado de situacion financiera'!AL786</f>
        <v>3.8126317146963115E-2</v>
      </c>
    </row>
    <row r="787" spans="2:9" x14ac:dyDescent="0.35">
      <c r="B787" s="6">
        <v>900562491</v>
      </c>
      <c r="C787" s="6" t="s">
        <v>1770</v>
      </c>
      <c r="D787" s="7">
        <f>'Estado de situacion financiera'!V787/'Estado de situacion financiera'!AX787</f>
        <v>2.7321457183646309</v>
      </c>
      <c r="E787" s="9">
        <f>'Estado de situacion financiera'!BI786/'Estado de situacion financiera'!AL786</f>
        <v>0.23064731648364137</v>
      </c>
      <c r="F787" s="7">
        <f>'Estado de resultado integral'!U787/'Estado de resultado integral'!W787</f>
        <v>44.67012741859368</v>
      </c>
      <c r="G787" s="8">
        <f>'Estado de situacion financiera'!V787-'Estado de situacion financiera'!AX787</f>
        <v>1199963</v>
      </c>
      <c r="H787" s="9">
        <f>'Estado de resultado integral'!U787/'Estado de situacion financiera'!BR787</f>
        <v>0.12112805104331158</v>
      </c>
      <c r="I787" s="9">
        <f>'Estado de resultado integral'!U787/'Estado de situacion financiera'!AL787</f>
        <v>5.8601872107431813E-2</v>
      </c>
    </row>
    <row r="788" spans="2:9" x14ac:dyDescent="0.35">
      <c r="B788" s="6">
        <v>900562591</v>
      </c>
      <c r="C788" s="6" t="s">
        <v>1772</v>
      </c>
      <c r="D788" s="7">
        <f>'Estado de situacion financiera'!V788/'Estado de situacion financiera'!AX788</f>
        <v>12.886963164226348</v>
      </c>
      <c r="E788" s="9">
        <f>'Estado de situacion financiera'!BI787/'Estado de situacion financiera'!AL787</f>
        <v>0.51619900095249094</v>
      </c>
      <c r="F788" s="7">
        <f>'Estado de resultado integral'!U788/'Estado de resultado integral'!W788</f>
        <v>9.5339704149757818</v>
      </c>
      <c r="G788" s="8">
        <f>'Estado de situacion financiera'!V788-'Estado de situacion financiera'!AX788</f>
        <v>5197432</v>
      </c>
      <c r="H788" s="9">
        <f>'Estado de resultado integral'!U788/'Estado de situacion financiera'!BR788</f>
        <v>3.9913935405518568E-2</v>
      </c>
      <c r="I788" s="9">
        <f>'Estado de resultado integral'!U788/'Estado de situacion financiera'!AL788</f>
        <v>2.5812236623392274E-2</v>
      </c>
    </row>
    <row r="789" spans="2:9" x14ac:dyDescent="0.35">
      <c r="B789" s="6">
        <v>900564275</v>
      </c>
      <c r="C789" s="6" t="s">
        <v>1774</v>
      </c>
      <c r="D789" s="7">
        <f>'Estado de situacion financiera'!V789/'Estado de situacion financiera'!AX789</f>
        <v>1.8767325558200774</v>
      </c>
      <c r="E789" s="9">
        <f>'Estado de situacion financiera'!BI788/'Estado de situacion financiera'!AL788</f>
        <v>0.35330264076582563</v>
      </c>
      <c r="F789" s="7">
        <f>'Estado de resultado integral'!U789/'Estado de resultado integral'!W789</f>
        <v>4.2943586787629693</v>
      </c>
      <c r="G789" s="8">
        <f>'Estado de situacion financiera'!V789-'Estado de situacion financiera'!AX789</f>
        <v>2228385</v>
      </c>
      <c r="H789" s="9">
        <f>'Estado de resultado integral'!U789/'Estado de situacion financiera'!BR789</f>
        <v>0.19263873134219292</v>
      </c>
      <c r="I789" s="9">
        <f>'Estado de resultado integral'!U789/'Estado de situacion financiera'!AL789</f>
        <v>6.1818568822034882E-2</v>
      </c>
    </row>
    <row r="790" spans="2:9" x14ac:dyDescent="0.35">
      <c r="B790" s="6">
        <v>900564840</v>
      </c>
      <c r="C790" s="6" t="s">
        <v>1776</v>
      </c>
      <c r="D790" s="7">
        <f>'Estado de situacion financiera'!V790/'Estado de situacion financiera'!AX790</f>
        <v>10.237690113126805</v>
      </c>
      <c r="E790" s="9">
        <f>'Estado de situacion financiera'!BI789/'Estado de situacion financiera'!AL789</f>
        <v>0.67909584748965279</v>
      </c>
      <c r="F790" s="7"/>
      <c r="G790" s="8">
        <f>'Estado de situacion financiera'!V790-'Estado de situacion financiera'!AX790</f>
        <v>5595195</v>
      </c>
      <c r="H790" s="9">
        <f>'Estado de resultado integral'!U790/'Estado de situacion financiera'!BR790</f>
        <v>5.8972838364567438E-2</v>
      </c>
      <c r="I790" s="9">
        <f>'Estado de resultado integral'!U790/'Estado de situacion financiera'!AL790</f>
        <v>5.29051730824961E-2</v>
      </c>
    </row>
    <row r="791" spans="2:9" x14ac:dyDescent="0.35">
      <c r="B791" s="6">
        <v>900566143</v>
      </c>
      <c r="C791" s="6" t="s">
        <v>1778</v>
      </c>
      <c r="D791" s="7">
        <f>'Estado de situacion financiera'!V791/'Estado de situacion financiera'!AX791</f>
        <v>0.14946722387622133</v>
      </c>
      <c r="E791" s="9">
        <f>'Estado de situacion financiera'!BI790/'Estado de situacion financiera'!AL790</f>
        <v>0.10288915118111329</v>
      </c>
      <c r="F791" s="7"/>
      <c r="G791" s="8">
        <f>'Estado de situacion financiera'!V791-'Estado de situacion financiera'!AX791</f>
        <v>-5477386</v>
      </c>
      <c r="H791" s="9">
        <f>'Estado de resultado integral'!U791/'Estado de situacion financiera'!BR791</f>
        <v>1.0291585311684779E-6</v>
      </c>
      <c r="I791" s="9">
        <f>'Estado de resultado integral'!U791/'Estado de situacion financiera'!AL791</f>
        <v>4.4254504112792338E-7</v>
      </c>
    </row>
    <row r="792" spans="2:9" x14ac:dyDescent="0.35">
      <c r="B792" s="6">
        <v>900566895</v>
      </c>
      <c r="C792" s="6" t="s">
        <v>1780</v>
      </c>
      <c r="D792" s="7">
        <f>'Estado de situacion financiera'!V792/'Estado de situacion financiera'!AX792</f>
        <v>15.474638003899562</v>
      </c>
      <c r="E792" s="9">
        <f>'Estado de situacion financiera'!BI791/'Estado de situacion financiera'!AL791</f>
        <v>0.56999332199532937</v>
      </c>
      <c r="F792" s="7"/>
      <c r="G792" s="8">
        <f>'Estado de situacion financiera'!V792-'Estado de situacion financiera'!AX792</f>
        <v>2924948</v>
      </c>
      <c r="H792" s="9">
        <f>'Estado de resultado integral'!U792/'Estado de situacion financiera'!BR792</f>
        <v>1.4977101951218479E-2</v>
      </c>
      <c r="I792" s="9">
        <f>'Estado de resultado integral'!U792/'Estado de situacion financiera'!AL792</f>
        <v>1.3995798288405439E-2</v>
      </c>
    </row>
    <row r="793" spans="2:9" x14ac:dyDescent="0.35">
      <c r="B793" s="6">
        <v>900568276</v>
      </c>
      <c r="C793" s="6" t="s">
        <v>1782</v>
      </c>
      <c r="D793" s="7">
        <f>'Estado de situacion financiera'!V793/'Estado de situacion financiera'!AX793</f>
        <v>2.0163507542361288</v>
      </c>
      <c r="E793" s="9">
        <f>'Estado de situacion financiera'!BI792/'Estado de situacion financiera'!AL792</f>
        <v>6.5520263266499582E-2</v>
      </c>
      <c r="F793" s="7"/>
      <c r="G793" s="8">
        <f>'Estado de situacion financiera'!V793-'Estado de situacion financiera'!AX793</f>
        <v>2161899</v>
      </c>
      <c r="H793" s="9">
        <f>'Estado de resultado integral'!U793/'Estado de situacion financiera'!BR793</f>
        <v>0.5528194914753467</v>
      </c>
      <c r="I793" s="9">
        <f>'Estado de resultado integral'!U793/'Estado de situacion financiera'!AL793</f>
        <v>0.34120167163037862</v>
      </c>
    </row>
    <row r="794" spans="2:9" x14ac:dyDescent="0.35">
      <c r="B794" s="6">
        <v>900569201</v>
      </c>
      <c r="C794" s="6" t="s">
        <v>1784</v>
      </c>
      <c r="D794" s="7">
        <f>'Estado de situacion financiera'!V794/'Estado de situacion financiera'!AX794</f>
        <v>3.9654822673219465</v>
      </c>
      <c r="E794" s="9">
        <f>'Estado de situacion financiera'!BI793/'Estado de situacion financiera'!AL793</f>
        <v>0.38279732011657075</v>
      </c>
      <c r="F794" s="7"/>
      <c r="G794" s="8">
        <f>'Estado de situacion financiera'!V794-'Estado de situacion financiera'!AX794</f>
        <v>4183993</v>
      </c>
      <c r="H794" s="9">
        <f>'Estado de resultado integral'!U794/'Estado de situacion financiera'!BR794</f>
        <v>2.4986079527625295E-2</v>
      </c>
      <c r="I794" s="9">
        <f>'Estado de resultado integral'!U794/'Estado de situacion financiera'!AL794</f>
        <v>3.135390841414773E-3</v>
      </c>
    </row>
    <row r="795" spans="2:9" x14ac:dyDescent="0.35">
      <c r="B795" s="6">
        <v>900569690</v>
      </c>
      <c r="C795" s="6" t="s">
        <v>1786</v>
      </c>
      <c r="D795" s="7">
        <f>'Estado de situacion financiera'!V795/'Estado de situacion financiera'!AX795</f>
        <v>5.497183617957365</v>
      </c>
      <c r="E795" s="9">
        <f>'Estado de situacion financiera'!BI794/'Estado de situacion financiera'!AL794</f>
        <v>0.87451449364242206</v>
      </c>
      <c r="F795" s="7">
        <f>'Estado de resultado integral'!U795/'Estado de resultado integral'!W795</f>
        <v>12.739202077195786</v>
      </c>
      <c r="G795" s="8">
        <f>'Estado de situacion financiera'!V795-'Estado de situacion financiera'!AX795</f>
        <v>3012353</v>
      </c>
      <c r="H795" s="9">
        <f>'Estado de resultado integral'!U795/'Estado de situacion financiera'!BR795</f>
        <v>0.2619616629197562</v>
      </c>
      <c r="I795" s="9">
        <f>'Estado de resultado integral'!U795/'Estado de situacion financiera'!AL795</f>
        <v>0.13857428091589122</v>
      </c>
    </row>
    <row r="796" spans="2:9" x14ac:dyDescent="0.35">
      <c r="B796" s="6">
        <v>900571524</v>
      </c>
      <c r="C796" s="6" t="s">
        <v>1788</v>
      </c>
      <c r="D796" s="7">
        <f>'Estado de situacion financiera'!V796/'Estado de situacion financiera'!AX796</f>
        <v>1.9775316531783744</v>
      </c>
      <c r="E796" s="9">
        <f>'Estado de situacion financiera'!BI795/'Estado de situacion financiera'!AL795</f>
        <v>0.4710131269920243</v>
      </c>
      <c r="F796" s="7"/>
      <c r="G796" s="8">
        <f>'Estado de situacion financiera'!V796-'Estado de situacion financiera'!AX796</f>
        <v>3211865</v>
      </c>
      <c r="H796" s="9">
        <f>'Estado de resultado integral'!U796/'Estado de situacion financiera'!BR796</f>
        <v>0.57366585820157989</v>
      </c>
      <c r="I796" s="9">
        <f>'Estado de resultado integral'!U796/'Estado de situacion financiera'!AL796</f>
        <v>0.23060848268241374</v>
      </c>
    </row>
    <row r="797" spans="2:9" x14ac:dyDescent="0.35">
      <c r="B797" s="6">
        <v>900572026</v>
      </c>
      <c r="C797" s="6" t="s">
        <v>1790</v>
      </c>
      <c r="D797" s="7">
        <f>'Estado de situacion financiera'!V797/'Estado de situacion financiera'!AX797</f>
        <v>1.4222910914520763</v>
      </c>
      <c r="E797" s="9">
        <f>'Estado de situacion financiera'!BI796/'Estado de situacion financiera'!AL796</f>
        <v>0.59800905111319969</v>
      </c>
      <c r="F797" s="7">
        <f>'Estado de resultado integral'!U797/'Estado de resultado integral'!W797</f>
        <v>4.3116091225847324</v>
      </c>
      <c r="G797" s="8">
        <f>'Estado de situacion financiera'!V797-'Estado de situacion financiera'!AX797</f>
        <v>74944</v>
      </c>
      <c r="H797" s="9">
        <f>'Estado de resultado integral'!U797/'Estado de situacion financiera'!BR797</f>
        <v>0.14143878052011816</v>
      </c>
      <c r="I797" s="9">
        <f>'Estado de resultado integral'!U797/'Estado de situacion financiera'!AL797</f>
        <v>0.10301328083686584</v>
      </c>
    </row>
    <row r="798" spans="2:9" x14ac:dyDescent="0.35">
      <c r="B798" s="6">
        <v>900572059</v>
      </c>
      <c r="C798" s="6" t="s">
        <v>1792</v>
      </c>
      <c r="D798" s="7">
        <f>'Estado de situacion financiera'!V798/'Estado de situacion financiera'!AX798</f>
        <v>3.2806675397697633</v>
      </c>
      <c r="E798" s="9">
        <f>'Estado de situacion financiera'!BI797/'Estado de situacion financiera'!AL797</f>
        <v>0.27167584125053096</v>
      </c>
      <c r="F798" s="7"/>
      <c r="G798" s="8">
        <f>'Estado de situacion financiera'!V798-'Estado de situacion financiera'!AX798</f>
        <v>1840688</v>
      </c>
      <c r="H798" s="9">
        <f>'Estado de resultado integral'!U798/'Estado de situacion financiera'!BR798</f>
        <v>-9.695287848891284E-3</v>
      </c>
      <c r="I798" s="9">
        <f>'Estado de resultado integral'!U798/'Estado de situacion financiera'!AL798</f>
        <v>-6.7400088602828567E-3</v>
      </c>
    </row>
    <row r="799" spans="2:9" x14ac:dyDescent="0.35">
      <c r="B799" s="6">
        <v>900573327</v>
      </c>
      <c r="C799" s="6" t="s">
        <v>1793</v>
      </c>
      <c r="D799" s="7">
        <f>'Estado de situacion financiera'!V799/'Estado de situacion financiera'!AX799</f>
        <v>1.2603836960665999</v>
      </c>
      <c r="E799" s="9">
        <f>'Estado de situacion financiera'!BI798/'Estado de situacion financiera'!AL798</f>
        <v>0.30481601316730184</v>
      </c>
      <c r="F799" s="7"/>
      <c r="G799" s="8">
        <f>'Estado de situacion financiera'!V799-'Estado de situacion financiera'!AX799</f>
        <v>1091329</v>
      </c>
      <c r="H799" s="9">
        <f>'Estado de resultado integral'!U799/'Estado de situacion financiera'!BR799</f>
        <v>-3.392141995694941E-2</v>
      </c>
      <c r="I799" s="9">
        <f>'Estado de resultado integral'!U799/'Estado de situacion financiera'!AL799</f>
        <v>-3.9793700763428958E-3</v>
      </c>
    </row>
    <row r="800" spans="2:9" x14ac:dyDescent="0.35">
      <c r="B800" s="6">
        <v>900574028</v>
      </c>
      <c r="C800" s="6" t="s">
        <v>1795</v>
      </c>
      <c r="D800" s="7">
        <f>'Estado de situacion financiera'!V800/'Estado de situacion financiera'!AX800</f>
        <v>7.037985743211383</v>
      </c>
      <c r="E800" s="9">
        <f>'Estado de situacion financiera'!BI799/'Estado de situacion financiera'!AL799</f>
        <v>0.88268857608575291</v>
      </c>
      <c r="F800" s="7"/>
      <c r="G800" s="8">
        <f>'Estado de situacion financiera'!V800-'Estado de situacion financiera'!AX800</f>
        <v>6966000</v>
      </c>
      <c r="H800" s="9">
        <f>'Estado de resultado integral'!U800/'Estado de situacion financiera'!BR800</f>
        <v>7.262549889531017E-2</v>
      </c>
      <c r="I800" s="9">
        <f>'Estado de resultado integral'!U800/'Estado de situacion financiera'!AL800</f>
        <v>4.1531423824219364E-2</v>
      </c>
    </row>
    <row r="801" spans="2:9" x14ac:dyDescent="0.35">
      <c r="B801" s="6">
        <v>900579995</v>
      </c>
      <c r="C801" s="6" t="s">
        <v>1797</v>
      </c>
      <c r="D801" s="7">
        <f>'Estado de situacion financiera'!V801/'Estado de situacion financiera'!AX801</f>
        <v>22.790045769917473</v>
      </c>
      <c r="E801" s="9">
        <f>'Estado de situacion financiera'!BI800/'Estado de situacion financiera'!AL800</f>
        <v>0.42814267088082919</v>
      </c>
      <c r="F801" s="7">
        <f>'Estado de resultado integral'!U801/'Estado de resultado integral'!W801</f>
        <v>11.787179720981126</v>
      </c>
      <c r="G801" s="8">
        <f>'Estado de situacion financiera'!V801-'Estado de situacion financiera'!AX801</f>
        <v>3746733</v>
      </c>
      <c r="H801" s="9">
        <f>'Estado de resultado integral'!U801/'Estado de situacion financiera'!BR801</f>
        <v>7.0368310907414799E-2</v>
      </c>
      <c r="I801" s="9">
        <f>'Estado de resultado integral'!U801/'Estado de situacion financiera'!AL801</f>
        <v>5.5189025721791726E-2</v>
      </c>
    </row>
    <row r="802" spans="2:9" x14ac:dyDescent="0.35">
      <c r="B802" s="6">
        <v>900580798</v>
      </c>
      <c r="C802" s="6" t="s">
        <v>1799</v>
      </c>
      <c r="D802" s="7">
        <f>'Estado de situacion financiera'!V802/'Estado de situacion financiera'!AX802</f>
        <v>2.1570412432928054</v>
      </c>
      <c r="E802" s="9">
        <f>'Estado de situacion financiera'!BI801/'Estado de situacion financiera'!AL801</f>
        <v>0.21571194462227194</v>
      </c>
      <c r="F802" s="7">
        <f>'Estado de resultado integral'!U802/'Estado de resultado integral'!W802</f>
        <v>10.695745643810817</v>
      </c>
      <c r="G802" s="8">
        <f>'Estado de situacion financiera'!V802-'Estado de situacion financiera'!AX802</f>
        <v>6012964</v>
      </c>
      <c r="H802" s="9">
        <f>'Estado de resultado integral'!U802/'Estado de situacion financiera'!BR802</f>
        <v>6.288120847080636E-3</v>
      </c>
      <c r="I802" s="9">
        <f>'Estado de resultado integral'!U802/'Estado de situacion financiera'!AL802</f>
        <v>4.4583268896080082E-3</v>
      </c>
    </row>
    <row r="803" spans="2:9" x14ac:dyDescent="0.35">
      <c r="B803" s="6">
        <v>900581411</v>
      </c>
      <c r="C803" s="6" t="s">
        <v>1801</v>
      </c>
      <c r="D803" s="7">
        <f>'Estado de situacion financiera'!V803/'Estado de situacion financiera'!AX803</f>
        <v>2.1410692422799618</v>
      </c>
      <c r="E803" s="9">
        <f>'Estado de situacion financiera'!BI802/'Estado de situacion financiera'!AL802</f>
        <v>0.29099217428719426</v>
      </c>
      <c r="F803" s="7"/>
      <c r="G803" s="8">
        <f>'Estado de situacion financiera'!V803-'Estado de situacion financiera'!AX803</f>
        <v>1971180</v>
      </c>
      <c r="H803" s="9">
        <f>'Estado de resultado integral'!U803/'Estado de situacion financiera'!BR803</f>
        <v>-3.295472440944882E-2</v>
      </c>
      <c r="I803" s="9">
        <f>'Estado de resultado integral'!U803/'Estado de situacion financiera'!AL803</f>
        <v>-4.5248318425344467E-3</v>
      </c>
    </row>
    <row r="804" spans="2:9" x14ac:dyDescent="0.35">
      <c r="B804" s="6">
        <v>900586765</v>
      </c>
      <c r="C804" s="6" t="s">
        <v>1803</v>
      </c>
      <c r="D804" s="7">
        <f>'Estado de situacion financiera'!V804/'Estado de situacion financiera'!AX804</f>
        <v>3.8856220613937915</v>
      </c>
      <c r="E804" s="9">
        <f>'Estado de situacion financiera'!BI803/'Estado de situacion financiera'!AL803</f>
        <v>0.86269550349396695</v>
      </c>
      <c r="F804" s="7">
        <f>'Estado de resultado integral'!U804/'Estado de resultado integral'!W804</f>
        <v>39.017480719794342</v>
      </c>
      <c r="G804" s="8">
        <f>'Estado de situacion financiera'!V804-'Estado de situacion financiera'!AX804</f>
        <v>937781</v>
      </c>
      <c r="H804" s="9">
        <f>'Estado de resultado integral'!U804/'Estado de situacion financiera'!BR804</f>
        <v>0.55370393339997226</v>
      </c>
      <c r="I804" s="9">
        <f>'Estado de resultado integral'!U804/'Estado de situacion financiera'!AL804</f>
        <v>0.23971856309744852</v>
      </c>
    </row>
    <row r="805" spans="2:9" x14ac:dyDescent="0.35">
      <c r="B805" s="6">
        <v>900589973</v>
      </c>
      <c r="C805" s="6" t="s">
        <v>1805</v>
      </c>
      <c r="D805" s="7">
        <f>'Estado de situacion financiera'!V805/'Estado de situacion financiera'!AX805</f>
        <v>4.5513267055720865</v>
      </c>
      <c r="E805" s="9">
        <f>'Estado de situacion financiera'!BI804/'Estado de situacion financiera'!AL804</f>
        <v>0.56706364423767608</v>
      </c>
      <c r="F805" s="7">
        <f>'Estado de resultado integral'!U805/'Estado de resultado integral'!W805</f>
        <v>3.3902011384262059</v>
      </c>
      <c r="G805" s="8">
        <f>'Estado de situacion financiera'!V805-'Estado de situacion financiera'!AX805</f>
        <v>3695056</v>
      </c>
      <c r="H805" s="9">
        <f>'Estado de resultado integral'!U805/'Estado de situacion financiera'!BR805</f>
        <v>6.6811059087013583E-2</v>
      </c>
      <c r="I805" s="9">
        <f>'Estado de resultado integral'!U805/'Estado de situacion financiera'!AL805</f>
        <v>5.3313271610331905E-2</v>
      </c>
    </row>
    <row r="806" spans="2:9" x14ac:dyDescent="0.35">
      <c r="B806" s="6">
        <v>900590459</v>
      </c>
      <c r="C806" s="6" t="s">
        <v>1808</v>
      </c>
      <c r="D806" s="7">
        <f>'Estado de situacion financiera'!V806/'Estado de situacion financiera'!AX806</f>
        <v>1.8436983751523666</v>
      </c>
      <c r="E806" s="9">
        <f>'Estado de situacion financiera'!BI805/'Estado de situacion financiera'!AL805</f>
        <v>0.2020292397865209</v>
      </c>
      <c r="F806" s="7">
        <f>'Estado de resultado integral'!U806/'Estado de resultado integral'!W806</f>
        <v>3.2578172067144697</v>
      </c>
      <c r="G806" s="8">
        <f>'Estado de situacion financiera'!V806-'Estado de situacion financiera'!AX806</f>
        <v>3900329</v>
      </c>
      <c r="H806" s="9">
        <f>'Estado de resultado integral'!U806/'Estado de situacion financiera'!BR806</f>
        <v>0.11987721218454338</v>
      </c>
      <c r="I806" s="9">
        <f>'Estado de resultado integral'!U806/'Estado de situacion financiera'!AL806</f>
        <v>5.4563924762705864E-2</v>
      </c>
    </row>
    <row r="807" spans="2:9" x14ac:dyDescent="0.35">
      <c r="B807" s="6">
        <v>900592758</v>
      </c>
      <c r="C807" s="6" t="s">
        <v>1810</v>
      </c>
      <c r="D807" s="7">
        <f>'Estado de situacion financiera'!V807/'Estado de situacion financiera'!AX807</f>
        <v>1.858937326352164</v>
      </c>
      <c r="E807" s="9">
        <f>'Estado de situacion financiera'!BI806/'Estado de situacion financiera'!AL806</f>
        <v>0.54483488756221521</v>
      </c>
      <c r="F807" s="7">
        <f>'Estado de resultado integral'!U807/'Estado de resultado integral'!W807</f>
        <v>5.6498309869238597</v>
      </c>
      <c r="G807" s="8">
        <f>'Estado de situacion financiera'!V807-'Estado de situacion financiera'!AX807</f>
        <v>7982924</v>
      </c>
      <c r="H807" s="9">
        <f>'Estado de resultado integral'!U807/'Estado de situacion financiera'!BR807</f>
        <v>0.17793672111942183</v>
      </c>
      <c r="I807" s="9">
        <f>'Estado de resultado integral'!U807/'Estado de situacion financiera'!AL807</f>
        <v>9.2316608052814636E-2</v>
      </c>
    </row>
    <row r="808" spans="2:9" x14ac:dyDescent="0.35">
      <c r="B808" s="6">
        <v>900597924</v>
      </c>
      <c r="C808" s="6" t="s">
        <v>1811</v>
      </c>
      <c r="D808" s="7">
        <f>'Estado de situacion financiera'!V808/'Estado de situacion financiera'!AX808</f>
        <v>1.3340682482341302</v>
      </c>
      <c r="E808" s="9">
        <f>'Estado de situacion financiera'!BI807/'Estado de situacion financiera'!AL807</f>
        <v>0.48118293136998652</v>
      </c>
      <c r="F808" s="7">
        <f>'Estado de resultado integral'!U808/'Estado de resultado integral'!W808</f>
        <v>5.6280317289593977</v>
      </c>
      <c r="G808" s="8">
        <f>'Estado de situacion financiera'!V808-'Estado de situacion financiera'!AX808</f>
        <v>378503</v>
      </c>
      <c r="H808" s="9">
        <f>'Estado de resultado integral'!U808/'Estado de situacion financiera'!BR808</f>
        <v>0.85577754563425945</v>
      </c>
      <c r="I808" s="9">
        <f>'Estado de resultado integral'!U808/'Estado de situacion financiera'!AL808</f>
        <v>0.31735982414596581</v>
      </c>
    </row>
    <row r="809" spans="2:9" x14ac:dyDescent="0.35">
      <c r="B809" s="6">
        <v>900598777</v>
      </c>
      <c r="C809" s="6" t="s">
        <v>1813</v>
      </c>
      <c r="D809" s="7">
        <f>'Estado de situacion financiera'!V809/'Estado de situacion financiera'!AX809</f>
        <v>1.5931325581308744</v>
      </c>
      <c r="E809" s="9">
        <f>'Estado de situacion financiera'!BI808/'Estado de situacion financiera'!AL808</f>
        <v>0.62915616825310061</v>
      </c>
      <c r="F809" s="7"/>
      <c r="G809" s="8">
        <f>'Estado de situacion financiera'!V809-'Estado de situacion financiera'!AX809</f>
        <v>2229800</v>
      </c>
      <c r="H809" s="9">
        <f>'Estado de resultado integral'!U809/'Estado de situacion financiera'!BR809</f>
        <v>0.16421605710327947</v>
      </c>
      <c r="I809" s="9">
        <f>'Estado de resultado integral'!U809/'Estado de situacion financiera'!AL809</f>
        <v>6.365069875561391E-2</v>
      </c>
    </row>
    <row r="810" spans="2:9" x14ac:dyDescent="0.35">
      <c r="B810" s="6">
        <v>900599965</v>
      </c>
      <c r="C810" s="6" t="s">
        <v>1815</v>
      </c>
      <c r="D810" s="7">
        <f>'Estado de situacion financiera'!V810/'Estado de situacion financiera'!AX810</f>
        <v>7.7368209888683479</v>
      </c>
      <c r="E810" s="9">
        <f>'Estado de situacion financiera'!BI809/'Estado de situacion financiera'!AL809</f>
        <v>0.61239662016983853</v>
      </c>
      <c r="F810" s="7">
        <f>'Estado de resultado integral'!U810/'Estado de resultado integral'!W810</f>
        <v>0.96579571400254016</v>
      </c>
      <c r="G810" s="8">
        <f>'Estado de situacion financiera'!V810-'Estado de situacion financiera'!AX810</f>
        <v>2569053</v>
      </c>
      <c r="H810" s="9">
        <f>'Estado de resultado integral'!U810/'Estado de situacion financiera'!BR810</f>
        <v>0.10487671294033797</v>
      </c>
      <c r="I810" s="9">
        <f>'Estado de resultado integral'!U810/'Estado de situacion financiera'!AL810</f>
        <v>2.4384823176110616E-2</v>
      </c>
    </row>
    <row r="811" spans="2:9" x14ac:dyDescent="0.35">
      <c r="B811" s="6">
        <v>900601952</v>
      </c>
      <c r="C811" s="6" t="s">
        <v>1817</v>
      </c>
      <c r="D811" s="7">
        <f>'Estado de situacion financiera'!V811/'Estado de situacion financiera'!AX811</f>
        <v>1.741437510878777</v>
      </c>
      <c r="E811" s="9">
        <f>'Estado de situacion financiera'!BI810/'Estado de situacion financiera'!AL810</f>
        <v>0.76749058496920475</v>
      </c>
      <c r="F811" s="7">
        <f>'Estado de resultado integral'!U811/'Estado de resultado integral'!W811</f>
        <v>4.4895564332371256</v>
      </c>
      <c r="G811" s="8">
        <f>'Estado de situacion financiera'!V811-'Estado de situacion financiera'!AX811</f>
        <v>259839</v>
      </c>
      <c r="H811" s="9">
        <f>'Estado de resultado integral'!U811/'Estado de situacion financiera'!BR811</f>
        <v>0.45407197151559614</v>
      </c>
      <c r="I811" s="9">
        <f>'Estado de resultado integral'!U811/'Estado de situacion financiera'!AL811</f>
        <v>0.27140625304909893</v>
      </c>
    </row>
    <row r="812" spans="2:9" x14ac:dyDescent="0.35">
      <c r="B812" s="6">
        <v>900601959</v>
      </c>
      <c r="C812" s="6" t="s">
        <v>1819</v>
      </c>
      <c r="D812" s="7">
        <f>'Estado de situacion financiera'!V812/'Estado de situacion financiera'!AX812</f>
        <v>1.1152418052514712</v>
      </c>
      <c r="E812" s="9">
        <f>'Estado de situacion financiera'!BI811/'Estado de situacion financiera'!AL811</f>
        <v>0.40228362445891047</v>
      </c>
      <c r="F812" s="7"/>
      <c r="G812" s="8">
        <f>'Estado de situacion financiera'!V812-'Estado de situacion financiera'!AX812</f>
        <v>237494</v>
      </c>
      <c r="H812" s="9">
        <f>'Estado de resultado integral'!U812/'Estado de situacion financiera'!BR812</f>
        <v>0.23885695922240338</v>
      </c>
      <c r="I812" s="9">
        <f>'Estado de resultado integral'!U812/'Estado de situacion financiera'!AL812</f>
        <v>8.263281334768928E-2</v>
      </c>
    </row>
    <row r="813" spans="2:9" x14ac:dyDescent="0.35">
      <c r="B813" s="6">
        <v>900602622</v>
      </c>
      <c r="C813" s="6" t="s">
        <v>1821</v>
      </c>
      <c r="D813" s="7">
        <f>'Estado de situacion financiera'!V813/'Estado de situacion financiera'!AX813</f>
        <v>3.6387208185786974</v>
      </c>
      <c r="E813" s="9">
        <f>'Estado de situacion financiera'!BI812/'Estado de situacion financiera'!AL812</f>
        <v>0.65404896044603589</v>
      </c>
      <c r="F813" s="7"/>
      <c r="G813" s="8">
        <f>'Estado de situacion financiera'!V813-'Estado de situacion financiera'!AX813</f>
        <v>7974779</v>
      </c>
      <c r="H813" s="9">
        <f>'Estado de resultado integral'!U813/'Estado de situacion financiera'!BR813</f>
        <v>0.14822424157629344</v>
      </c>
      <c r="I813" s="9">
        <f>'Estado de resultado integral'!U813/'Estado de situacion financiera'!AL813</f>
        <v>4.3657798913776497E-2</v>
      </c>
    </row>
    <row r="814" spans="2:9" x14ac:dyDescent="0.35">
      <c r="B814" s="6">
        <v>900607453</v>
      </c>
      <c r="C814" s="6" t="s">
        <v>1823</v>
      </c>
      <c r="D814" s="7">
        <f>'Estado de situacion financiera'!V814/'Estado de situacion financiera'!AX814</f>
        <v>0.70777375816472254</v>
      </c>
      <c r="E814" s="9">
        <f>'Estado de situacion financiera'!BI813/'Estado de situacion financiera'!AL813</f>
        <v>0.70546114151439177</v>
      </c>
      <c r="F814" s="7">
        <f>'Estado de resultado integral'!U814/'Estado de resultado integral'!W814</f>
        <v>-11.887550413924856</v>
      </c>
      <c r="G814" s="8">
        <f>'Estado de situacion financiera'!V814-'Estado de situacion financiera'!AX814</f>
        <v>-958268</v>
      </c>
      <c r="H814" s="9">
        <f>'Estado de resultado integral'!U814/'Estado de situacion financiera'!BR814</f>
        <v>1.1213794415354272</v>
      </c>
      <c r="I814" s="9">
        <f>'Estado de resultado integral'!U814/'Estado de situacion financiera'!AL814</f>
        <v>-2.7697861118612315E-2</v>
      </c>
    </row>
    <row r="815" spans="2:9" x14ac:dyDescent="0.35">
      <c r="B815" s="6">
        <v>900612259</v>
      </c>
      <c r="C815" s="6" t="s">
        <v>1825</v>
      </c>
      <c r="D815" s="7">
        <f>'Estado de situacion financiera'!V815/'Estado de situacion financiera'!AX815</f>
        <v>5.5506768809562619</v>
      </c>
      <c r="E815" s="9">
        <f>'Estado de situacion financiera'!BI814/'Estado de situacion financiera'!AL814</f>
        <v>1.0246998117610284</v>
      </c>
      <c r="F815" s="7">
        <f>'Estado de resultado integral'!U815/'Estado de resultado integral'!W815</f>
        <v>4.0394316265521999</v>
      </c>
      <c r="G815" s="8">
        <f>'Estado de situacion financiera'!V815-'Estado de situacion financiera'!AX815</f>
        <v>7984918</v>
      </c>
      <c r="H815" s="9">
        <f>'Estado de resultado integral'!U815/'Estado de situacion financiera'!BR815</f>
        <v>0.30161588241093301</v>
      </c>
      <c r="I815" s="9">
        <f>'Estado de resultado integral'!U815/'Estado de situacion financiera'!AL815</f>
        <v>0.15292543196921898</v>
      </c>
    </row>
    <row r="816" spans="2:9" x14ac:dyDescent="0.35">
      <c r="B816" s="6">
        <v>900613937</v>
      </c>
      <c r="C816" s="6" t="s">
        <v>1827</v>
      </c>
      <c r="D816" s="7">
        <f>'Estado de situacion financiera'!V816/'Estado de situacion financiera'!AX816</f>
        <v>1.2251198433886255</v>
      </c>
      <c r="E816" s="9">
        <f>'Estado de situacion financiera'!BI815/'Estado de situacion financiera'!AL815</f>
        <v>0.49297951173251703</v>
      </c>
      <c r="F816" s="7"/>
      <c r="G816" s="8">
        <f>'Estado de situacion financiera'!V816-'Estado de situacion financiera'!AX816</f>
        <v>524839</v>
      </c>
      <c r="H816" s="9">
        <f>'Estado de resultado integral'!U816/'Estado de situacion financiera'!BR816</f>
        <v>-1.6894382464245344E-5</v>
      </c>
      <c r="I816" s="9">
        <f>'Estado de resultado integral'!U816/'Estado de situacion financiera'!AL816</f>
        <v>-3.6882057884713395E-6</v>
      </c>
    </row>
    <row r="817" spans="2:9" x14ac:dyDescent="0.35">
      <c r="B817" s="6">
        <v>900614038</v>
      </c>
      <c r="C817" s="6" t="s">
        <v>1829</v>
      </c>
      <c r="D817" s="7">
        <f>'Estado de situacion financiera'!V817/'Estado de situacion financiera'!AX817</f>
        <v>2.4120452977807716</v>
      </c>
      <c r="E817" s="9">
        <f>'Estado de situacion financiera'!BI816/'Estado de situacion financiera'!AL816</f>
        <v>0.78169040530028699</v>
      </c>
      <c r="F817" s="7">
        <f>'Estado de resultado integral'!U817/'Estado de resultado integral'!W817</f>
        <v>-0.41912205575735068</v>
      </c>
      <c r="G817" s="8">
        <f>'Estado de situacion financiera'!V817-'Estado de situacion financiera'!AX817</f>
        <v>1744164</v>
      </c>
      <c r="H817" s="9">
        <f>'Estado de resultado integral'!U817/'Estado de situacion financiera'!BR817</f>
        <v>0.35791762065888805</v>
      </c>
      <c r="I817" s="9">
        <f>'Estado de resultado integral'!U817/'Estado de situacion financiera'!AL817</f>
        <v>-0.15278175933980445</v>
      </c>
    </row>
    <row r="818" spans="2:9" x14ac:dyDescent="0.35">
      <c r="B818" s="6">
        <v>900614357</v>
      </c>
      <c r="C818" s="6" t="s">
        <v>1831</v>
      </c>
      <c r="D818" s="7">
        <f>'Estado de situacion financiera'!V818/'Estado de situacion financiera'!AX818</f>
        <v>9.1630922892263289</v>
      </c>
      <c r="E818" s="9">
        <f>'Estado de situacion financiera'!BI817/'Estado de situacion financiera'!AL817</f>
        <v>1.4268629162726036</v>
      </c>
      <c r="F818" s="7">
        <f>'Estado de resultado integral'!U818/'Estado de resultado integral'!W818</f>
        <v>2.074203926627221</v>
      </c>
      <c r="G818" s="8">
        <f>'Estado de situacion financiera'!V818-'Estado de situacion financiera'!AX818</f>
        <v>12275699</v>
      </c>
      <c r="H818" s="9">
        <f>'Estado de resultado integral'!U818/'Estado de situacion financiera'!BR818</f>
        <v>0.42428320974830469</v>
      </c>
      <c r="I818" s="9">
        <f>'Estado de resultado integral'!U818/'Estado de situacion financiera'!AL818</f>
        <v>0.13133127270520562</v>
      </c>
    </row>
    <row r="819" spans="2:9" x14ac:dyDescent="0.35">
      <c r="B819" s="6">
        <v>900614442</v>
      </c>
      <c r="C819" s="6" t="s">
        <v>1833</v>
      </c>
      <c r="D819" s="7">
        <f>'Estado de situacion financiera'!V819/'Estado de situacion financiera'!AX819</f>
        <v>3.2040176311236843</v>
      </c>
      <c r="E819" s="9">
        <f>'Estado de situacion financiera'!BI818/'Estado de situacion financiera'!AL818</f>
        <v>0.69046318664574402</v>
      </c>
      <c r="F819" s="7">
        <f>'Estado de resultado integral'!U819/'Estado de resultado integral'!W819</f>
        <v>11.259996879299829</v>
      </c>
      <c r="G819" s="8">
        <f>'Estado de situacion financiera'!V819-'Estado de situacion financiera'!AX819</f>
        <v>6429871</v>
      </c>
      <c r="H819" s="9">
        <f>'Estado de resultado integral'!U819/'Estado de situacion financiera'!BR819</f>
        <v>2.0226064998588845E-2</v>
      </c>
      <c r="I819" s="9">
        <f>'Estado de resultado integral'!U819/'Estado de situacion financiera'!AL819</f>
        <v>1.8372840037605954E-2</v>
      </c>
    </row>
    <row r="820" spans="2:9" x14ac:dyDescent="0.35">
      <c r="B820" s="6">
        <v>900615667</v>
      </c>
      <c r="C820" s="6" t="s">
        <v>1835</v>
      </c>
      <c r="D820" s="7">
        <f>'Estado de situacion financiera'!V820/'Estado de situacion financiera'!AX820</f>
        <v>51.989293996261068</v>
      </c>
      <c r="E820" s="9">
        <f>'Estado de situacion financiera'!BI819/'Estado de situacion financiera'!AL819</f>
        <v>9.162558120485563E-2</v>
      </c>
      <c r="F820" s="7">
        <f>'Estado de resultado integral'!U820/'Estado de resultado integral'!W820</f>
        <v>57.335360511261143</v>
      </c>
      <c r="G820" s="8">
        <f>'Estado de situacion financiera'!V820-'Estado de situacion financiera'!AX820</f>
        <v>4991291</v>
      </c>
      <c r="H820" s="9">
        <f>'Estado de resultado integral'!U820/'Estado de situacion financiera'!BR820</f>
        <v>0.42388091320804755</v>
      </c>
      <c r="I820" s="9">
        <f>'Estado de resultado integral'!U820/'Estado de situacion financiera'!AL820</f>
        <v>0.414148254232865</v>
      </c>
    </row>
    <row r="821" spans="2:9" x14ac:dyDescent="0.35">
      <c r="B821" s="6">
        <v>900615681</v>
      </c>
      <c r="C821" s="6" t="s">
        <v>1837</v>
      </c>
      <c r="D821" s="7">
        <f>'Estado de situacion financiera'!V821/'Estado de situacion financiera'!AX821</f>
        <v>12.435800508705611</v>
      </c>
      <c r="E821" s="9">
        <f>'Estado de situacion financiera'!BI820/'Estado de situacion financiera'!AL820</f>
        <v>2.2960833271597654E-2</v>
      </c>
      <c r="F821" s="7">
        <f>'Estado de resultado integral'!U821/'Estado de resultado integral'!W821</f>
        <v>13.812141585920505</v>
      </c>
      <c r="G821" s="8">
        <f>'Estado de situacion financiera'!V821-'Estado de situacion financiera'!AX821</f>
        <v>813783</v>
      </c>
      <c r="H821" s="9">
        <f>'Estado de resultado integral'!U821/'Estado de situacion financiera'!BR821</f>
        <v>8.0686169751927689E-2</v>
      </c>
      <c r="I821" s="9">
        <f>'Estado de resultado integral'!U821/'Estado de situacion financiera'!AL821</f>
        <v>5.0441748042573044E-2</v>
      </c>
    </row>
    <row r="822" spans="2:9" x14ac:dyDescent="0.35">
      <c r="B822" s="6">
        <v>900623036</v>
      </c>
      <c r="C822" s="6" t="s">
        <v>1839</v>
      </c>
      <c r="D822" s="7">
        <f>'Estado de situacion financiera'!V822/'Estado de situacion financiera'!AX822</f>
        <v>4.4144998336022905</v>
      </c>
      <c r="E822" s="9">
        <f>'Estado de situacion financiera'!BI821/'Estado de situacion financiera'!AL821</f>
        <v>0.37484022109789228</v>
      </c>
      <c r="F822" s="7">
        <f>'Estado de resultado integral'!U822/'Estado de resultado integral'!W822</f>
        <v>4.0445741145959966</v>
      </c>
      <c r="G822" s="8">
        <f>'Estado de situacion financiera'!V822-'Estado de situacion financiera'!AX822</f>
        <v>1087566</v>
      </c>
      <c r="H822" s="9">
        <f>'Estado de resultado integral'!U822/'Estado de situacion financiera'!BR822</f>
        <v>0.20084368352128809</v>
      </c>
      <c r="I822" s="9">
        <f>'Estado de resultado integral'!U822/'Estado de situacion financiera'!AL822</f>
        <v>9.9064341601068417E-2</v>
      </c>
    </row>
    <row r="823" spans="2:9" x14ac:dyDescent="0.35">
      <c r="B823" s="6">
        <v>900623526</v>
      </c>
      <c r="C823" s="6" t="s">
        <v>1841</v>
      </c>
      <c r="D823" s="7">
        <f>'Estado de situacion financiera'!V823/'Estado de situacion financiera'!AX823</f>
        <v>1.5167612017146546</v>
      </c>
      <c r="E823" s="9">
        <f>'Estado de situacion financiera'!BI822/'Estado de situacion financiera'!AL822</f>
        <v>0.50675898856152846</v>
      </c>
      <c r="F823" s="7"/>
      <c r="G823" s="8">
        <f>'Estado de situacion financiera'!V823-'Estado de situacion financiera'!AX823</f>
        <v>2214052</v>
      </c>
      <c r="H823" s="9">
        <f>'Estado de resultado integral'!U823/'Estado de situacion financiera'!BR823</f>
        <v>-0.42923611778866078</v>
      </c>
      <c r="I823" s="9">
        <f>'Estado de resultado integral'!U823/'Estado de situacion financiera'!AL823</f>
        <v>-5.7032643799493223E-2</v>
      </c>
    </row>
    <row r="824" spans="2:9" x14ac:dyDescent="0.35">
      <c r="B824" s="6">
        <v>900624849</v>
      </c>
      <c r="C824" s="6" t="s">
        <v>1843</v>
      </c>
      <c r="D824" s="7">
        <f>'Estado de situacion financiera'!V824/'Estado de situacion financiera'!AX824</f>
        <v>1.0357485550783743</v>
      </c>
      <c r="E824" s="9">
        <f>'Estado de situacion financiera'!BI823/'Estado de situacion financiera'!AL823</f>
        <v>0.86712990488005981</v>
      </c>
      <c r="F824" s="7">
        <f>'Estado de resultado integral'!U824/'Estado de resultado integral'!W824</f>
        <v>-1.7721533132193541</v>
      </c>
      <c r="G824" s="8">
        <f>'Estado de situacion financiera'!V824-'Estado de situacion financiera'!AX824</f>
        <v>449380</v>
      </c>
      <c r="H824" s="9">
        <f>'Estado de resultado integral'!U824/'Estado de situacion financiera'!BR824</f>
        <v>-0.14380341395960375</v>
      </c>
      <c r="I824" s="9">
        <f>'Estado de resultado integral'!U824/'Estado de situacion financiera'!AL824</f>
        <v>-2.0060990014094809E-3</v>
      </c>
    </row>
    <row r="825" spans="2:9" x14ac:dyDescent="0.35">
      <c r="B825" s="6">
        <v>900625649</v>
      </c>
      <c r="C825" s="6" t="s">
        <v>1845</v>
      </c>
      <c r="D825" s="7">
        <f>'Estado de situacion financiera'!V825/'Estado de situacion financiera'!AX825</f>
        <v>183.41185764506062</v>
      </c>
      <c r="E825" s="9">
        <f>'Estado de situacion financiera'!BI824/'Estado de situacion financiera'!AL824</f>
        <v>0.98604971226918836</v>
      </c>
      <c r="F825" s="7">
        <f>'Estado de resultado integral'!U825/'Estado de resultado integral'!W825</f>
        <v>25.371647851501496</v>
      </c>
      <c r="G825" s="8">
        <f>'Estado de situacion financiera'!V825-'Estado de situacion financiera'!AX825</f>
        <v>4618121</v>
      </c>
      <c r="H825" s="9">
        <f>'Estado de resultado integral'!U825/'Estado de situacion financiera'!BR825</f>
        <v>0.13763618891317556</v>
      </c>
      <c r="I825" s="9">
        <f>'Estado de resultado integral'!U825/'Estado de situacion financiera'!AL825</f>
        <v>0.12223311406337332</v>
      </c>
    </row>
    <row r="826" spans="2:9" x14ac:dyDescent="0.35">
      <c r="B826" s="6">
        <v>900630143</v>
      </c>
      <c r="C826" s="6" t="s">
        <v>1847</v>
      </c>
      <c r="D826" s="7">
        <f>'Estado de situacion financiera'!V826/'Estado de situacion financiera'!AX826</f>
        <v>10.559166816882549</v>
      </c>
      <c r="E826" s="9">
        <f>'Estado de situacion financiera'!BI825/'Estado de situacion financiera'!AL825</f>
        <v>0.11191151812201729</v>
      </c>
      <c r="F826" s="7"/>
      <c r="G826" s="8">
        <f>'Estado de situacion financiera'!V826-'Estado de situacion financiera'!AX826</f>
        <v>2969689</v>
      </c>
      <c r="H826" s="9">
        <f>'Estado de resultado integral'!U826/'Estado de situacion financiera'!BR826</f>
        <v>6.1979832489194982E-2</v>
      </c>
      <c r="I826" s="9">
        <f>'Estado de resultado integral'!U826/'Estado de situacion financiera'!AL826</f>
        <v>5.8868805349520867E-2</v>
      </c>
    </row>
    <row r="827" spans="2:9" x14ac:dyDescent="0.35">
      <c r="B827" s="6">
        <v>900631805</v>
      </c>
      <c r="C827" s="6" t="s">
        <v>1850</v>
      </c>
      <c r="D827" s="7">
        <f>'Estado de situacion financiera'!V827/'Estado de situacion financiera'!AX827</f>
        <v>1.3058568616916995</v>
      </c>
      <c r="E827" s="9">
        <f>'Estado de situacion financiera'!BI826/'Estado de situacion financiera'!AL826</f>
        <v>5.0194184377901664E-2</v>
      </c>
      <c r="F827" s="7">
        <f>'Estado de resultado integral'!U827/'Estado de resultado integral'!W827</f>
        <v>10.927347284615754</v>
      </c>
      <c r="G827" s="8">
        <f>'Estado de situacion financiera'!V827-'Estado de situacion financiera'!AX827</f>
        <v>1201262</v>
      </c>
      <c r="H827" s="9">
        <f>'Estado de resultado integral'!U827/'Estado de situacion financiera'!BR827</f>
        <v>0.41153033811503786</v>
      </c>
      <c r="I827" s="9">
        <f>'Estado de resultado integral'!U827/'Estado de situacion financiera'!AL827</f>
        <v>0.12641777300354903</v>
      </c>
    </row>
    <row r="828" spans="2:9" x14ac:dyDescent="0.35">
      <c r="B828" s="6">
        <v>900633869</v>
      </c>
      <c r="C828" s="6" t="s">
        <v>1852</v>
      </c>
      <c r="D828" s="7">
        <f>'Estado de situacion financiera'!V828/'Estado de situacion financiera'!AX828</f>
        <v>19.34537689927437</v>
      </c>
      <c r="E828" s="9">
        <f>'Estado de situacion financiera'!BI827/'Estado de situacion financiera'!AL827</f>
        <v>0.69281056268514851</v>
      </c>
      <c r="F828" s="7">
        <f>'Estado de resultado integral'!U828/'Estado de resultado integral'!W828</f>
        <v>2.0865618042088632</v>
      </c>
      <c r="G828" s="8">
        <f>'Estado de situacion financiera'!V828-'Estado de situacion financiera'!AX828</f>
        <v>3041425</v>
      </c>
      <c r="H828" s="9">
        <f>'Estado de resultado integral'!U828/'Estado de situacion financiera'!BR828</f>
        <v>6.3994050671502253E-2</v>
      </c>
      <c r="I828" s="9">
        <f>'Estado de resultado integral'!U828/'Estado de situacion financiera'!AL828</f>
        <v>4.5257547650100857E-2</v>
      </c>
    </row>
    <row r="829" spans="2:9" x14ac:dyDescent="0.35">
      <c r="B829" s="6">
        <v>900636346</v>
      </c>
      <c r="C829" s="6" t="s">
        <v>1854</v>
      </c>
      <c r="D829" s="7">
        <f>'Estado de situacion financiera'!V829/'Estado de situacion financiera'!AX829</f>
        <v>0.68993619842246601</v>
      </c>
      <c r="E829" s="9">
        <f>'Estado de situacion financiera'!BI828/'Estado de situacion financiera'!AL828</f>
        <v>0.29278507650001151</v>
      </c>
      <c r="F829" s="7">
        <f>'Estado de resultado integral'!U829/'Estado de resultado integral'!W829</f>
        <v>-1.4922668555712977</v>
      </c>
      <c r="G829" s="8">
        <f>'Estado de situacion financiera'!V829-'Estado de situacion financiera'!AX829</f>
        <v>-5142801</v>
      </c>
      <c r="H829" s="9">
        <f>'Estado de resultado integral'!U829/'Estado de situacion financiera'!BR829</f>
        <v>0.29157227514082196</v>
      </c>
      <c r="I829" s="9">
        <f>'Estado de resultado integral'!U829/'Estado de situacion financiera'!AL829</f>
        <v>-0.15647103770833068</v>
      </c>
    </row>
    <row r="830" spans="2:9" x14ac:dyDescent="0.35">
      <c r="B830" s="6">
        <v>900638352</v>
      </c>
      <c r="C830" s="6" t="s">
        <v>1855</v>
      </c>
      <c r="D830" s="7">
        <f>'Estado de situacion financiera'!V830/'Estado de situacion financiera'!AX830</f>
        <v>5.6073629502164959</v>
      </c>
      <c r="E830" s="9">
        <f>'Estado de situacion financiera'!BI829/'Estado de situacion financiera'!AL829</f>
        <v>1.5366458029411718</v>
      </c>
      <c r="F830" s="7"/>
      <c r="G830" s="8">
        <f>'Estado de situacion financiera'!V830-'Estado de situacion financiera'!AX830</f>
        <v>1317328</v>
      </c>
      <c r="H830" s="9">
        <f>'Estado de resultado integral'!U830/'Estado de situacion financiera'!BR830</f>
        <v>7.2929162887321888E-2</v>
      </c>
      <c r="I830" s="9">
        <f>'Estado de resultado integral'!U830/'Estado de situacion financiera'!AL830</f>
        <v>4.5502380701656353E-2</v>
      </c>
    </row>
    <row r="831" spans="2:9" x14ac:dyDescent="0.35">
      <c r="B831" s="6">
        <v>900639596</v>
      </c>
      <c r="C831" s="6" t="s">
        <v>1857</v>
      </c>
      <c r="D831" s="7">
        <f>'Estado de situacion financiera'!V831/'Estado de situacion financiera'!AX831</f>
        <v>5.454506400583381</v>
      </c>
      <c r="E831" s="9">
        <f>'Estado de situacion financiera'!BI830/'Estado de situacion financiera'!AL830</f>
        <v>0.37607427673399835</v>
      </c>
      <c r="F831" s="7">
        <f>'Estado de resultado integral'!U831/'Estado de resultado integral'!W831</f>
        <v>3.4865926067803104</v>
      </c>
      <c r="G831" s="8">
        <f>'Estado de situacion financiera'!V831-'Estado de situacion financiera'!AX831</f>
        <v>1233925</v>
      </c>
      <c r="H831" s="9">
        <f>'Estado de resultado integral'!U831/'Estado de situacion financiera'!BR831</f>
        <v>3.0716726429023414E-2</v>
      </c>
      <c r="I831" s="9">
        <f>'Estado de resultado integral'!U831/'Estado de situacion financiera'!AL831</f>
        <v>2.3559933294203753E-2</v>
      </c>
    </row>
    <row r="832" spans="2:9" x14ac:dyDescent="0.35">
      <c r="B832" s="6">
        <v>900645240</v>
      </c>
      <c r="C832" s="6" t="s">
        <v>1859</v>
      </c>
      <c r="D832" s="7">
        <f>'Estado de situacion financiera'!V832/'Estado de situacion financiera'!AX832</f>
        <v>9.272148142286234</v>
      </c>
      <c r="E832" s="9">
        <f>'Estado de situacion financiera'!BI831/'Estado de situacion financiera'!AL831</f>
        <v>0.23299335465830751</v>
      </c>
      <c r="F832" s="7"/>
      <c r="G832" s="8">
        <f>'Estado de situacion financiera'!V832-'Estado de situacion financiera'!AX832</f>
        <v>1045310</v>
      </c>
      <c r="H832" s="9">
        <f>'Estado de resultado integral'!U832/'Estado de situacion financiera'!BR832</f>
        <v>3.9662485523403873E-2</v>
      </c>
      <c r="I832" s="9">
        <f>'Estado de resultado integral'!U832/'Estado de situacion financiera'!AL832</f>
        <v>3.5157092795745873E-2</v>
      </c>
    </row>
    <row r="833" spans="2:9" x14ac:dyDescent="0.35">
      <c r="B833" s="6">
        <v>900648522</v>
      </c>
      <c r="C833" s="6" t="s">
        <v>1861</v>
      </c>
      <c r="D833" s="7">
        <f>'Estado de situacion financiera'!V833/'Estado de situacion financiera'!AX833</f>
        <v>3.1821552504181505</v>
      </c>
      <c r="E833" s="9">
        <f>'Estado de situacion financiera'!BI832/'Estado de situacion financiera'!AL832</f>
        <v>0.11359330279489116</v>
      </c>
      <c r="F833" s="7"/>
      <c r="G833" s="8">
        <f>'Estado de situacion financiera'!V833-'Estado de situacion financiera'!AX833</f>
        <v>2865004</v>
      </c>
      <c r="H833" s="9">
        <f>'Estado de resultado integral'!U833/'Estado de situacion financiera'!BR833</f>
        <v>0.15606021355621322</v>
      </c>
      <c r="I833" s="9">
        <f>'Estado de resultado integral'!U833/'Estado de situacion financiera'!AL833</f>
        <v>8.05982669745402E-2</v>
      </c>
    </row>
    <row r="834" spans="2:9" x14ac:dyDescent="0.35">
      <c r="B834" s="6">
        <v>900652449</v>
      </c>
      <c r="C834" s="6" t="s">
        <v>1863</v>
      </c>
      <c r="D834" s="7">
        <f>'Estado de situacion financiera'!V834/'Estado de situacion financiera'!AX834</f>
        <v>5.8770028381818697E-2</v>
      </c>
      <c r="E834" s="9">
        <f>'Estado de situacion financiera'!BI833/'Estado de situacion financiera'!AL833</f>
        <v>0.48354378647887386</v>
      </c>
      <c r="F834" s="7"/>
      <c r="G834" s="8">
        <f>'Estado de situacion financiera'!V834-'Estado de situacion financiera'!AX834</f>
        <v>-1622672</v>
      </c>
      <c r="H834" s="9">
        <f>'Estado de resultado integral'!U834/'Estado de situacion financiera'!BR834</f>
        <v>-5.6352110586416889E-3</v>
      </c>
      <c r="I834" s="9">
        <f>'Estado de resultado integral'!U834/'Estado de situacion financiera'!AL834</f>
        <v>-2.5050402209869128E-3</v>
      </c>
    </row>
    <row r="835" spans="2:9" x14ac:dyDescent="0.35">
      <c r="B835" s="6">
        <v>900652733</v>
      </c>
      <c r="C835" s="6" t="s">
        <v>1865</v>
      </c>
      <c r="D835" s="7">
        <f>'Estado de situacion financiera'!V835/'Estado de situacion financiera'!AX835</f>
        <v>2.1492515286078038</v>
      </c>
      <c r="E835" s="9">
        <f>'Estado de situacion financiera'!BI834/'Estado de situacion financiera'!AL834</f>
        <v>0.55546647766716872</v>
      </c>
      <c r="F835" s="7">
        <f>'Estado de resultado integral'!U835/'Estado de resultado integral'!W835</f>
        <v>12.849220187929866</v>
      </c>
      <c r="G835" s="8">
        <f>'Estado de situacion financiera'!V835-'Estado de situacion financiera'!AX835</f>
        <v>615184</v>
      </c>
      <c r="H835" s="9">
        <f>'Estado de resultado integral'!U835/'Estado de situacion financiera'!BR835</f>
        <v>0.10318635544866821</v>
      </c>
      <c r="I835" s="9">
        <f>'Estado de resultado integral'!U835/'Estado de situacion financiera'!AL835</f>
        <v>8.5404391572785204E-2</v>
      </c>
    </row>
    <row r="836" spans="2:9" x14ac:dyDescent="0.35">
      <c r="B836" s="6">
        <v>900656095</v>
      </c>
      <c r="C836" s="6" t="s">
        <v>1867</v>
      </c>
      <c r="D836" s="7">
        <f>'Estado de situacion financiera'!V836/'Estado de situacion financiera'!AX836</f>
        <v>3.0410301160994799</v>
      </c>
      <c r="E836" s="9">
        <f>'Estado de situacion financiera'!BI835/'Estado de situacion financiera'!AL835</f>
        <v>0.17232863587985661</v>
      </c>
      <c r="F836" s="7">
        <f>'Estado de resultado integral'!U836/'Estado de resultado integral'!W836</f>
        <v>1.4512225406909967</v>
      </c>
      <c r="G836" s="8">
        <f>'Estado de situacion financiera'!V836-'Estado de situacion financiera'!AX836</f>
        <v>7114982</v>
      </c>
      <c r="H836" s="9">
        <f>'Estado de resultado integral'!U836/'Estado de situacion financiera'!BR836</f>
        <v>4.7380829193648728E-2</v>
      </c>
      <c r="I836" s="9">
        <f>'Estado de resultado integral'!U836/'Estado de situacion financiera'!AL836</f>
        <v>2.0321143926361362E-2</v>
      </c>
    </row>
    <row r="837" spans="2:9" x14ac:dyDescent="0.35">
      <c r="B837" s="6">
        <v>900670950</v>
      </c>
      <c r="C837" s="6" t="s">
        <v>1869</v>
      </c>
      <c r="D837" s="7">
        <f>'Estado de situacion financiera'!V837/'Estado de situacion financiera'!AX837</f>
        <v>17.785714112579715</v>
      </c>
      <c r="E837" s="9">
        <f>'Estado de situacion financiera'!BI836/'Estado de situacion financiera'!AL836</f>
        <v>0.57111042013833402</v>
      </c>
      <c r="F837" s="7"/>
      <c r="G837" s="8">
        <f>'Estado de situacion financiera'!V837-'Estado de situacion financiera'!AX837</f>
        <v>6925131</v>
      </c>
      <c r="H837" s="9">
        <f>'Estado de resultado integral'!U837/'Estado de situacion financiera'!BR837</f>
        <v>6.9384241872821564E-2</v>
      </c>
      <c r="I837" s="9">
        <f>'Estado de resultado integral'!U837/'Estado de situacion financiera'!AL837</f>
        <v>4.9129620803504338E-2</v>
      </c>
    </row>
    <row r="838" spans="2:9" x14ac:dyDescent="0.35">
      <c r="B838" s="6">
        <v>900677023</v>
      </c>
      <c r="C838" s="6" t="s">
        <v>1871</v>
      </c>
      <c r="D838" s="7">
        <f>'Estado de situacion financiera'!V838/'Estado de situacion financiera'!AX838</f>
        <v>0.23068712770979205</v>
      </c>
      <c r="E838" s="9">
        <f>'Estado de situacion financiera'!BI837/'Estado de situacion financiera'!AL837</f>
        <v>0.29191961348288725</v>
      </c>
      <c r="F838" s="7">
        <f>'Estado de resultado integral'!U838/'Estado de resultado integral'!W838</f>
        <v>-56.769512195121948</v>
      </c>
      <c r="G838" s="8">
        <f>'Estado de situacion financiera'!V838-'Estado de situacion financiera'!AX838</f>
        <v>-624192</v>
      </c>
      <c r="H838" s="9">
        <f>'Estado de resultado integral'!U838/'Estado de situacion financiera'!BR838</f>
        <v>-2.0328773177251302E-2</v>
      </c>
      <c r="I838" s="9">
        <f>'Estado de resultado integral'!U838/'Estado de situacion financiera'!AL838</f>
        <v>-1.5010302231021485E-2</v>
      </c>
    </row>
    <row r="839" spans="2:9" x14ac:dyDescent="0.35">
      <c r="B839" s="6">
        <v>900679200</v>
      </c>
      <c r="C839" s="6" t="s">
        <v>1873</v>
      </c>
      <c r="D839" s="7">
        <f>'Estado de situacion financiera'!V839/'Estado de situacion financiera'!AX839</f>
        <v>0.91156460802247508</v>
      </c>
      <c r="E839" s="9">
        <f>'Estado de situacion financiera'!BI838/'Estado de situacion financiera'!AL838</f>
        <v>0.26162281903865192</v>
      </c>
      <c r="F839" s="7">
        <f>'Estado de resultado integral'!U839/'Estado de resultado integral'!W839</f>
        <v>13.325784447476126</v>
      </c>
      <c r="G839" s="8">
        <f>'Estado de situacion financiera'!V839-'Estado de situacion financiera'!AX839</f>
        <v>-33745</v>
      </c>
      <c r="H839" s="9">
        <f>'Estado de resultado integral'!U839/'Estado de situacion financiera'!BR839</f>
        <v>-1.3421363598889775</v>
      </c>
      <c r="I839" s="9">
        <f>'Estado de resultado integral'!U839/'Estado de situacion financiera'!AL839</f>
        <v>0.1404093343644795</v>
      </c>
    </row>
    <row r="840" spans="2:9" x14ac:dyDescent="0.35">
      <c r="B840" s="6">
        <v>900679316</v>
      </c>
      <c r="C840" s="6" t="s">
        <v>1875</v>
      </c>
      <c r="D840" s="7"/>
      <c r="E840" s="9">
        <f>'Estado de situacion financiera'!BI839/'Estado de situacion financiera'!AL839</f>
        <v>1.1046162957511219</v>
      </c>
      <c r="F840" s="7"/>
      <c r="G840" s="8">
        <f>'Estado de situacion financiera'!V840-'Estado de situacion financiera'!AX840</f>
        <v>9154</v>
      </c>
      <c r="H840" s="9">
        <f>'Estado de resultado integral'!U840/'Estado de situacion financiera'!BR840</f>
        <v>-2.6293443466470317E-2</v>
      </c>
      <c r="I840" s="9">
        <f>'Estado de resultado integral'!U840/'Estado de situacion financiera'!AL840</f>
        <v>-2.1763143064165526E-2</v>
      </c>
    </row>
    <row r="841" spans="2:9" x14ac:dyDescent="0.35">
      <c r="B841" s="6">
        <v>900686537</v>
      </c>
      <c r="C841" s="6" t="s">
        <v>1877</v>
      </c>
      <c r="D841" s="7">
        <f>'Estado de situacion financiera'!V841/'Estado de situacion financiera'!AX841</f>
        <v>9.0563170150169405</v>
      </c>
      <c r="E841" s="9">
        <f>'Estado de situacion financiera'!BI840/'Estado de situacion financiera'!AL840</f>
        <v>0.17229772160051526</v>
      </c>
      <c r="F841" s="7"/>
      <c r="G841" s="8">
        <f>'Estado de situacion financiera'!V841-'Estado de situacion financiera'!AX841</f>
        <v>1155582</v>
      </c>
      <c r="H841" s="9">
        <f>'Estado de resultado integral'!U841/'Estado de situacion financiera'!BR841</f>
        <v>-8.057219182213797E-3</v>
      </c>
      <c r="I841" s="9">
        <f>'Estado de resultado integral'!U841/'Estado de situacion financiera'!AL841</f>
        <v>-2.334433186238325E-3</v>
      </c>
    </row>
    <row r="842" spans="2:9" x14ac:dyDescent="0.35">
      <c r="B842" s="6">
        <v>900688241</v>
      </c>
      <c r="C842" s="6" t="s">
        <v>1879</v>
      </c>
      <c r="D842" s="7">
        <f>'Estado de situacion financiera'!V842/'Estado de situacion financiera'!AX842</f>
        <v>1.7799949965907815</v>
      </c>
      <c r="E842" s="9">
        <f>'Estado de situacion financiera'!BI841/'Estado de situacion financiera'!AL841</f>
        <v>0.7102681293079931</v>
      </c>
      <c r="F842" s="7">
        <f>'Estado de resultado integral'!U842/'Estado de resultado integral'!W842</f>
        <v>84.686582278481012</v>
      </c>
      <c r="G842" s="8">
        <f>'Estado de situacion financiera'!V842-'Estado de situacion financiera'!AX842</f>
        <v>4679899</v>
      </c>
      <c r="H842" s="9">
        <f>'Estado de resultado integral'!U842/'Estado de situacion financiera'!BR842</f>
        <v>0.31492833872081544</v>
      </c>
      <c r="I842" s="9">
        <f>'Estado de resultado integral'!U842/'Estado de situacion financiera'!AL842</f>
        <v>0.12492799158661634</v>
      </c>
    </row>
    <row r="843" spans="2:9" x14ac:dyDescent="0.35">
      <c r="B843" s="6">
        <v>900701060</v>
      </c>
      <c r="C843" s="6" t="s">
        <v>1881</v>
      </c>
      <c r="D843" s="7">
        <f>'Estado de situacion financiera'!V843/'Estado de situacion financiera'!AX843</f>
        <v>44.293488237283221</v>
      </c>
      <c r="E843" s="9">
        <f>'Estado de situacion financiera'!BI842/'Estado de situacion financiera'!AL842</f>
        <v>0.60331295654734574</v>
      </c>
      <c r="F843" s="7">
        <f>'Estado de resultado integral'!U843/'Estado de resultado integral'!W843</f>
        <v>-2.0133674753699928</v>
      </c>
      <c r="G843" s="8">
        <f>'Estado de situacion financiera'!V843-'Estado de situacion financiera'!AX843</f>
        <v>3584874</v>
      </c>
      <c r="H843" s="9">
        <f>'Estado de resultado integral'!U843/'Estado de situacion financiera'!BR843</f>
        <v>-0.12694147393307867</v>
      </c>
      <c r="I843" s="9">
        <f>'Estado de resultado integral'!U843/'Estado de situacion financiera'!AL843</f>
        <v>-2.2576972315589961E-2</v>
      </c>
    </row>
    <row r="844" spans="2:9" x14ac:dyDescent="0.35">
      <c r="B844" s="6">
        <v>900708874</v>
      </c>
      <c r="C844" s="6" t="s">
        <v>1883</v>
      </c>
      <c r="D844" s="7">
        <f>'Estado de situacion financiera'!V844/'Estado de situacion financiera'!AX844</f>
        <v>0.43946750522053707</v>
      </c>
      <c r="E844" s="9">
        <f>'Estado de situacion financiera'!BI843/'Estado de situacion financiera'!AL843</f>
        <v>0.82214660334342626</v>
      </c>
      <c r="F844" s="7">
        <f>'Estado de resultado integral'!U844/'Estado de resultado integral'!W844</f>
        <v>-18.429211622023303</v>
      </c>
      <c r="G844" s="8">
        <f>'Estado de situacion financiera'!V844-'Estado de situacion financiera'!AX844</f>
        <v>-1829596</v>
      </c>
      <c r="H844" s="9">
        <f>'Estado de resultado integral'!U844/'Estado de situacion financiera'!BR844</f>
        <v>0.46364758346995721</v>
      </c>
      <c r="I844" s="9">
        <f>'Estado de resultado integral'!U844/'Estado de situacion financiera'!AL844</f>
        <v>-0.19498848787130232</v>
      </c>
    </row>
    <row r="845" spans="2:9" x14ac:dyDescent="0.35">
      <c r="B845" s="6">
        <v>900709965</v>
      </c>
      <c r="C845" s="6" t="s">
        <v>1885</v>
      </c>
      <c r="D845" s="7">
        <f>'Estado de situacion financiera'!V845/'Estado de situacion financiera'!AX845</f>
        <v>1.5954602401688467</v>
      </c>
      <c r="E845" s="9">
        <f>'Estado de situacion financiera'!BI844/'Estado de situacion financiera'!AL844</f>
        <v>1.4205532279754389</v>
      </c>
      <c r="F845" s="7">
        <f>'Estado de resultado integral'!U845/'Estado de resultado integral'!W845</f>
        <v>3.440802422039392</v>
      </c>
      <c r="G845" s="8">
        <f>'Estado de situacion financiera'!V845-'Estado de situacion financiera'!AX845</f>
        <v>6944929</v>
      </c>
      <c r="H845" s="9">
        <f>'Estado de resultado integral'!U845/'Estado de situacion financiera'!BR845</f>
        <v>0.13529448857415288</v>
      </c>
      <c r="I845" s="9">
        <f>'Estado de resultado integral'!U845/'Estado de situacion financiera'!AL845</f>
        <v>3.3376258177333626E-2</v>
      </c>
    </row>
    <row r="846" spans="2:9" x14ac:dyDescent="0.35">
      <c r="B846" s="6">
        <v>900713159</v>
      </c>
      <c r="C846" s="6" t="s">
        <v>1887</v>
      </c>
      <c r="D846" s="7">
        <f>'Estado de situacion financiera'!V846/'Estado de situacion financiera'!AX846</f>
        <v>1.9031924148518393</v>
      </c>
      <c r="E846" s="9">
        <f>'Estado de situacion financiera'!BI845/'Estado de situacion financiera'!AL845</f>
        <v>0.75330659416299428</v>
      </c>
      <c r="F846" s="7"/>
      <c r="G846" s="8">
        <f>'Estado de situacion financiera'!V846-'Estado de situacion financiera'!AX846</f>
        <v>6435796</v>
      </c>
      <c r="H846" s="9">
        <f>'Estado de resultado integral'!U846/'Estado de situacion financiera'!BR846</f>
        <v>0.45322241984253581</v>
      </c>
      <c r="I846" s="9">
        <f>'Estado de resultado integral'!U846/'Estado de situacion financiera'!AL846</f>
        <v>0.28617787304568787</v>
      </c>
    </row>
    <row r="847" spans="2:9" x14ac:dyDescent="0.35">
      <c r="B847" s="6">
        <v>900717142</v>
      </c>
      <c r="C847" s="6" t="s">
        <v>1889</v>
      </c>
      <c r="D847" s="7">
        <f>'Estado de situacion financiera'!V847/'Estado de situacion financiera'!AX847</f>
        <v>18.461070105231954</v>
      </c>
      <c r="E847" s="9">
        <f>'Estado de situacion financiera'!BI846/'Estado de situacion financiera'!AL846</f>
        <v>0.3685707932429394</v>
      </c>
      <c r="F847" s="7">
        <f>'Estado de resultado integral'!U847/'Estado de resultado integral'!W847</f>
        <v>2.348024776324845</v>
      </c>
      <c r="G847" s="8">
        <f>'Estado de situacion financiera'!V847-'Estado de situacion financiera'!AX847</f>
        <v>2945246</v>
      </c>
      <c r="H847" s="9">
        <f>'Estado de resultado integral'!U847/'Estado de situacion financiera'!BR847</f>
        <v>2.8959210877461509E-2</v>
      </c>
      <c r="I847" s="9">
        <f>'Estado de resultado integral'!U847/'Estado de situacion financiera'!AL847</f>
        <v>2.7390547159031973E-2</v>
      </c>
    </row>
    <row r="848" spans="2:9" x14ac:dyDescent="0.35">
      <c r="B848" s="6">
        <v>900719633</v>
      </c>
      <c r="C848" s="6" t="s">
        <v>1890</v>
      </c>
      <c r="D848" s="7">
        <f>'Estado de situacion financiera'!V848/'Estado de situacion financiera'!AX848</f>
        <v>2.7070458496833085</v>
      </c>
      <c r="E848" s="9">
        <f>'Estado de situacion financiera'!BI847/'Estado de situacion financiera'!AL847</f>
        <v>5.4168040871942477E-2</v>
      </c>
      <c r="F848" s="7">
        <f>'Estado de resultado integral'!U848/'Estado de resultado integral'!W848</f>
        <v>3.227331486611265</v>
      </c>
      <c r="G848" s="8">
        <f>'Estado de situacion financiera'!V848-'Estado de situacion financiera'!AX848</f>
        <v>12138576</v>
      </c>
      <c r="H848" s="9">
        <f>'Estado de resultado integral'!U848/'Estado de situacion financiera'!BR848</f>
        <v>0.42088114002218502</v>
      </c>
      <c r="I848" s="9">
        <f>'Estado de resultado integral'!U848/'Estado de situacion financiera'!AL848</f>
        <v>1.2552897564372303E-2</v>
      </c>
    </row>
    <row r="849" spans="2:9" x14ac:dyDescent="0.35">
      <c r="B849" s="6">
        <v>900720430</v>
      </c>
      <c r="C849" s="6" t="s">
        <v>1892</v>
      </c>
      <c r="D849" s="7">
        <f>'Estado de situacion financiera'!V849/'Estado de situacion financiera'!AX849</f>
        <v>1.9031772941047795</v>
      </c>
      <c r="E849" s="9">
        <f>'Estado de situacion financiera'!BI848/'Estado de situacion financiera'!AL848</f>
        <v>0.97017472067360722</v>
      </c>
      <c r="F849" s="7"/>
      <c r="G849" s="8">
        <f>'Estado de situacion financiera'!V849-'Estado de situacion financiera'!AX849</f>
        <v>264248</v>
      </c>
      <c r="H849" s="9">
        <f>'Estado de resultado integral'!U849/'Estado de situacion financiera'!BR849</f>
        <v>-5.1439054886242798E-3</v>
      </c>
      <c r="I849" s="9">
        <f>'Estado de resultado integral'!U849/'Estado de situacion financiera'!AL849</f>
        <v>-3.0549884032584694E-3</v>
      </c>
    </row>
    <row r="850" spans="2:9" x14ac:dyDescent="0.35">
      <c r="B850" s="6">
        <v>900721334</v>
      </c>
      <c r="C850" s="6" t="s">
        <v>1894</v>
      </c>
      <c r="D850" s="7">
        <f>'Estado de situacion financiera'!V850/'Estado de situacion financiera'!AX850</f>
        <v>1.5136232471017061</v>
      </c>
      <c r="E850" s="9">
        <f>'Estado de situacion financiera'!BI849/'Estado de situacion financiera'!AL849</f>
        <v>0.40609554160461148</v>
      </c>
      <c r="F850" s="7"/>
      <c r="G850" s="8">
        <f>'Estado de situacion financiera'!V850-'Estado de situacion financiera'!AX850</f>
        <v>4768432</v>
      </c>
      <c r="H850" s="9">
        <f>'Estado de resultado integral'!U850/'Estado de situacion financiera'!BR850</f>
        <v>0.88680814858031898</v>
      </c>
      <c r="I850" s="9">
        <f>'Estado de resultado integral'!U850/'Estado de situacion financiera'!AL850</f>
        <v>0.35280849686519161</v>
      </c>
    </row>
    <row r="851" spans="2:9" x14ac:dyDescent="0.35">
      <c r="B851" s="6">
        <v>900737742</v>
      </c>
      <c r="C851" s="6" t="s">
        <v>1895</v>
      </c>
      <c r="D851" s="7">
        <f>'Estado de situacion financiera'!V851/'Estado de situacion financiera'!AX851</f>
        <v>4.3765543793118845E-2</v>
      </c>
      <c r="E851" s="9">
        <f>'Estado de situacion financiera'!BI850/'Estado de situacion financiera'!AL850</f>
        <v>0.60215916212542842</v>
      </c>
      <c r="F851" s="7">
        <f>'Estado de resultado integral'!U851/'Estado de resultado integral'!W851</f>
        <v>-258.66666666666669</v>
      </c>
      <c r="G851" s="8">
        <f>'Estado de situacion financiera'!V851-'Estado de situacion financiera'!AX851</f>
        <v>-364114</v>
      </c>
      <c r="H851" s="9">
        <f>'Estado de resultado integral'!U851/'Estado de situacion financiera'!BR851</f>
        <v>-5.2877928984123679E-4</v>
      </c>
      <c r="I851" s="9">
        <f>'Estado de resultado integral'!U851/'Estado de situacion financiera'!AL851</f>
        <v>-1.6573295935206955E-4</v>
      </c>
    </row>
    <row r="852" spans="2:9" x14ac:dyDescent="0.35">
      <c r="B852" s="6">
        <v>900747491</v>
      </c>
      <c r="C852" s="6" t="s">
        <v>1897</v>
      </c>
      <c r="D852" s="7">
        <f>'Estado de situacion financiera'!V852/'Estado de situacion financiera'!AX852</f>
        <v>72.047576102490623</v>
      </c>
      <c r="E852" s="9">
        <f>'Estado de situacion financiera'!BI851/'Estado de situacion financiera'!AL851</f>
        <v>0.68657441292409538</v>
      </c>
      <c r="F852" s="7">
        <f>'Estado de resultado integral'!U852/'Estado de resultado integral'!W852</f>
        <v>2.547519375459637</v>
      </c>
      <c r="G852" s="8">
        <f>'Estado de situacion financiera'!V852-'Estado de situacion financiera'!AX852</f>
        <v>19537444</v>
      </c>
      <c r="H852" s="9">
        <f>'Estado de resultado integral'!U852/'Estado de situacion financiera'!BR852</f>
        <v>0.39627033033893744</v>
      </c>
      <c r="I852" s="9">
        <f>'Estado de resultado integral'!U852/'Estado de situacion financiera'!AL852</f>
        <v>3.0161069694553479E-2</v>
      </c>
    </row>
    <row r="853" spans="2:9" x14ac:dyDescent="0.35">
      <c r="B853" s="6">
        <v>900747746</v>
      </c>
      <c r="C853" s="6" t="s">
        <v>1899</v>
      </c>
      <c r="D853" s="7">
        <f>'Estado de situacion financiera'!V853/'Estado de situacion financiera'!AX853</f>
        <v>10.121435069150467</v>
      </c>
      <c r="E853" s="9">
        <f>'Estado de situacion financiera'!BI852/'Estado de situacion financiera'!AL852</f>
        <v>0.92388764087193676</v>
      </c>
      <c r="F853" s="7">
        <f>'Estado de resultado integral'!U853/'Estado de resultado integral'!W853</f>
        <v>24.394421528186996</v>
      </c>
      <c r="G853" s="8">
        <f>'Estado de situacion financiera'!V853-'Estado de situacion financiera'!AX853</f>
        <v>4341721</v>
      </c>
      <c r="H853" s="9">
        <f>'Estado de resultado integral'!U853/'Estado de situacion financiera'!BR853</f>
        <v>6.0602097689847569E-2</v>
      </c>
      <c r="I853" s="9">
        <f>'Estado de resultado integral'!U853/'Estado de situacion financiera'!AL853</f>
        <v>1.1850145354925651E-2</v>
      </c>
    </row>
    <row r="854" spans="2:9" x14ac:dyDescent="0.35">
      <c r="B854" s="6">
        <v>900748300</v>
      </c>
      <c r="C854" s="6" t="s">
        <v>1901</v>
      </c>
      <c r="D854" s="7">
        <f>'Estado de situacion financiera'!V854/'Estado de situacion financiera'!AX854</f>
        <v>3.8975285762160286</v>
      </c>
      <c r="E854" s="9">
        <f>'Estado de situacion financiera'!BI853/'Estado de situacion financiera'!AL853</f>
        <v>0.80445981563917279</v>
      </c>
      <c r="F854" s="7">
        <f>'Estado de resultado integral'!U854/'Estado de resultado integral'!W854</f>
        <v>4.8968153570166937</v>
      </c>
      <c r="G854" s="8">
        <f>'Estado de situacion financiera'!V854-'Estado de situacion financiera'!AX854</f>
        <v>3588169</v>
      </c>
      <c r="H854" s="9">
        <f>'Estado de resultado integral'!U854/'Estado de situacion financiera'!BR854</f>
        <v>0.30637984714840211</v>
      </c>
      <c r="I854" s="9">
        <f>'Estado de resultado integral'!U854/'Estado de situacion financiera'!AL854</f>
        <v>0.22031425111640815</v>
      </c>
    </row>
    <row r="855" spans="2:9" x14ac:dyDescent="0.35">
      <c r="B855" s="6">
        <v>900749040</v>
      </c>
      <c r="C855" s="6" t="s">
        <v>1903</v>
      </c>
      <c r="D855" s="7">
        <f>'Estado de situacion financiera'!V855/'Estado de situacion financiera'!AX855</f>
        <v>6.1837801568305411</v>
      </c>
      <c r="E855" s="9">
        <f>'Estado de situacion financiera'!BI854/'Estado de situacion financiera'!AL854</f>
        <v>0.28091141383168755</v>
      </c>
      <c r="F855" s="7">
        <f>'Estado de resultado integral'!U855/'Estado de resultado integral'!W855</f>
        <v>8.1512562026931015</v>
      </c>
      <c r="G855" s="8">
        <f>'Estado de situacion financiera'!V855-'Estado de situacion financiera'!AX855</f>
        <v>8281856</v>
      </c>
      <c r="H855" s="9">
        <f>'Estado de resultado integral'!U855/'Estado de situacion financiera'!BR855</f>
        <v>0.13990946981494176</v>
      </c>
      <c r="I855" s="9">
        <f>'Estado de resultado integral'!U855/'Estado de situacion financiera'!AL855</f>
        <v>8.8956400779352171E-2</v>
      </c>
    </row>
    <row r="856" spans="2:9" x14ac:dyDescent="0.35">
      <c r="B856" s="6">
        <v>900757577</v>
      </c>
      <c r="C856" s="6" t="s">
        <v>1905</v>
      </c>
      <c r="D856" s="7">
        <f>'Estado de situacion financiera'!V856/'Estado de situacion financiera'!AX856</f>
        <v>39.528964812987866</v>
      </c>
      <c r="E856" s="9">
        <f>'Estado de situacion financiera'!BI855/'Estado de situacion financiera'!AL855</f>
        <v>0.36418599186306128</v>
      </c>
      <c r="F856" s="7">
        <f>'Estado de resultado integral'!U856/'Estado de resultado integral'!W856</f>
        <v>82.389325962151815</v>
      </c>
      <c r="G856" s="8">
        <f>'Estado de situacion financiera'!V856-'Estado de situacion financiera'!AX856</f>
        <v>2226088</v>
      </c>
      <c r="H856" s="9">
        <f>'Estado de resultado integral'!U856/'Estado de situacion financiera'!BR856</f>
        <v>0.17862692968872812</v>
      </c>
      <c r="I856" s="9">
        <f>'Estado de resultado integral'!U856/'Estado de situacion financiera'!AL856</f>
        <v>0.16965845179115227</v>
      </c>
    </row>
    <row r="857" spans="2:9" x14ac:dyDescent="0.35">
      <c r="B857" s="6">
        <v>900760997</v>
      </c>
      <c r="C857" s="6" t="s">
        <v>1907</v>
      </c>
      <c r="D857" s="7">
        <f>'Estado de situacion financiera'!V857/'Estado de situacion financiera'!AX857</f>
        <v>2.2788041801922456</v>
      </c>
      <c r="E857" s="9">
        <f>'Estado de situacion financiera'!BI856/'Estado de situacion financiera'!AL856</f>
        <v>5.0207871305878414E-2</v>
      </c>
      <c r="F857" s="7">
        <f>'Estado de resultado integral'!U857/'Estado de resultado integral'!W857</f>
        <v>7.8047022463753084</v>
      </c>
      <c r="G857" s="8">
        <f>'Estado de situacion financiera'!V857-'Estado de situacion financiera'!AX857</f>
        <v>4461047</v>
      </c>
      <c r="H857" s="9">
        <f>'Estado de resultado integral'!U857/'Estado de situacion financiera'!BR857</f>
        <v>0.32949687631558267</v>
      </c>
      <c r="I857" s="9">
        <f>'Estado de resultado integral'!U857/'Estado de situacion financiera'!AL857</f>
        <v>0.18063803298985356</v>
      </c>
    </row>
    <row r="858" spans="2:9" x14ac:dyDescent="0.35">
      <c r="B858" s="6">
        <v>900767009</v>
      </c>
      <c r="C858" s="6" t="s">
        <v>1909</v>
      </c>
      <c r="D858" s="7">
        <f>'Estado de situacion financiera'!V858/'Estado de situacion financiera'!AX858</f>
        <v>36.79299211417166</v>
      </c>
      <c r="E858" s="9">
        <f>'Estado de situacion financiera'!BI857/'Estado de situacion financiera'!AL857</f>
        <v>0.45177618977837097</v>
      </c>
      <c r="F858" s="7">
        <f>'Estado de resultado integral'!U858/'Estado de resultado integral'!W858</f>
        <v>34.317156160458453</v>
      </c>
      <c r="G858" s="8">
        <f>'Estado de situacion financiera'!V858-'Estado de situacion financiera'!AX858</f>
        <v>5487531</v>
      </c>
      <c r="H858" s="9">
        <f>'Estado de resultado integral'!U858/'Estado de situacion financiera'!BR858</f>
        <v>5.0753917909953622E-2</v>
      </c>
      <c r="I858" s="9">
        <f>'Estado de resultado integral'!U858/'Estado de situacion financiera'!AL858</f>
        <v>3.3954612835515915E-2</v>
      </c>
    </row>
    <row r="859" spans="2:9" x14ac:dyDescent="0.35">
      <c r="B859" s="6">
        <v>900775091</v>
      </c>
      <c r="C859" s="6" t="s">
        <v>1911</v>
      </c>
      <c r="D859" s="7">
        <f>'Estado de situacion financiera'!V859/'Estado de situacion financiera'!AX859</f>
        <v>8.2767624561212898</v>
      </c>
      <c r="E859" s="9">
        <f>'Estado de situacion financiera'!BI858/'Estado de situacion financiera'!AL858</f>
        <v>0.33099523674689763</v>
      </c>
      <c r="F859" s="7">
        <f>'Estado de resultado integral'!U859/'Estado de resultado integral'!W859</f>
        <v>0</v>
      </c>
      <c r="G859" s="8">
        <f>'Estado de situacion financiera'!V859-'Estado de situacion financiera'!AX859</f>
        <v>2813029</v>
      </c>
      <c r="H859" s="9">
        <f>'Estado de resultado integral'!U859/'Estado de situacion financiera'!BR859</f>
        <v>0</v>
      </c>
      <c r="I859" s="9">
        <f>'Estado de resultado integral'!U859/'Estado de situacion financiera'!AL859</f>
        <v>0</v>
      </c>
    </row>
    <row r="860" spans="2:9" x14ac:dyDescent="0.35">
      <c r="B860" s="6">
        <v>900780441</v>
      </c>
      <c r="C860" s="6" t="s">
        <v>1913</v>
      </c>
      <c r="D860" s="7">
        <f>'Estado de situacion financiera'!V860/'Estado de situacion financiera'!AX860</f>
        <v>27.874816596156251</v>
      </c>
      <c r="E860" s="9">
        <f>'Estado de situacion financiera'!BI859/'Estado de situacion financiera'!AL859</f>
        <v>0.96505055372937154</v>
      </c>
      <c r="F860" s="7">
        <f>'Estado de resultado integral'!U860/'Estado de resultado integral'!W860</f>
        <v>5.8075758854813619</v>
      </c>
      <c r="G860" s="8">
        <f>'Estado de situacion financiera'!V860-'Estado de situacion financiera'!AX860</f>
        <v>16338491</v>
      </c>
      <c r="H860" s="9">
        <f>'Estado de resultado integral'!U860/'Estado de situacion financiera'!BR860</f>
        <v>5.8659606611432331E-2</v>
      </c>
      <c r="I860" s="9">
        <f>'Estado de resultado integral'!U860/'Estado de situacion financiera'!AL860</f>
        <v>5.6565179132561934E-2</v>
      </c>
    </row>
    <row r="861" spans="2:9" x14ac:dyDescent="0.35">
      <c r="B861" s="6">
        <v>900783967</v>
      </c>
      <c r="C861" s="6" t="s">
        <v>1915</v>
      </c>
      <c r="D861" s="7">
        <f>'Estado de situacion financiera'!V861/'Estado de situacion financiera'!AX861</f>
        <v>3.9957480410617747</v>
      </c>
      <c r="E861" s="9">
        <f>'Estado de situacion financiera'!BI860/'Estado de situacion financiera'!AL860</f>
        <v>3.5704765167351334E-2</v>
      </c>
      <c r="F861" s="7">
        <f>'Estado de resultado integral'!U861/'Estado de resultado integral'!W861</f>
        <v>-7.0220580584746646</v>
      </c>
      <c r="G861" s="8">
        <f>'Estado de situacion financiera'!V861-'Estado de situacion financiera'!AX861</f>
        <v>2564588</v>
      </c>
      <c r="H861" s="9">
        <f>'Estado de resultado integral'!U861/'Estado de situacion financiera'!BR861</f>
        <v>-0.10038151191759938</v>
      </c>
      <c r="I861" s="9">
        <f>'Estado de resultado integral'!U861/'Estado de situacion financiera'!AL861</f>
        <v>-3.9425716124211835E-2</v>
      </c>
    </row>
    <row r="862" spans="2:9" x14ac:dyDescent="0.35">
      <c r="B862" s="6">
        <v>900793691</v>
      </c>
      <c r="C862" s="6" t="s">
        <v>1917</v>
      </c>
      <c r="D862" s="7">
        <f>'Estado de situacion financiera'!V862/'Estado de situacion financiera'!AX862</f>
        <v>0.94869612789496083</v>
      </c>
      <c r="E862" s="9">
        <f>'Estado de situacion financiera'!BI861/'Estado de situacion financiera'!AL861</f>
        <v>0.60724126015779278</v>
      </c>
      <c r="F862" s="7">
        <f>'Estado de resultado integral'!U862/'Estado de resultado integral'!W862</f>
        <v>2.1517762417617745</v>
      </c>
      <c r="G862" s="8">
        <f>'Estado de situacion financiera'!V862-'Estado de situacion financiera'!AX862</f>
        <v>-1688</v>
      </c>
      <c r="H862" s="9">
        <f>'Estado de resultado integral'!U862/'Estado de situacion financiera'!BR862</f>
        <v>3.7096896666206636E-2</v>
      </c>
      <c r="I862" s="9">
        <f>'Estado de resultado integral'!U862/'Estado de situacion financiera'!AL862</f>
        <v>3.2212389721258464E-2</v>
      </c>
    </row>
    <row r="863" spans="2:9" x14ac:dyDescent="0.35">
      <c r="B863" s="6">
        <v>900801940</v>
      </c>
      <c r="C863" s="6" t="s">
        <v>1919</v>
      </c>
      <c r="D863" s="7">
        <f>'Estado de situacion financiera'!V863/'Estado de situacion financiera'!AX863</f>
        <v>0.64927494350670578</v>
      </c>
      <c r="E863" s="9">
        <f>'Estado de situacion financiera'!BI862/'Estado de situacion financiera'!AL862</f>
        <v>0.13166888294992354</v>
      </c>
      <c r="F863" s="7">
        <f>'Estado de resultado integral'!U863/'Estado de resultado integral'!W863</f>
        <v>-8.4915355315301451</v>
      </c>
      <c r="G863" s="8">
        <f>'Estado de situacion financiera'!V863-'Estado de situacion financiera'!AX863</f>
        <v>-444201</v>
      </c>
      <c r="H863" s="9">
        <f>'Estado de resultado integral'!U863/'Estado de situacion financiera'!BR863</f>
        <v>2.5482964960035561</v>
      </c>
      <c r="I863" s="9">
        <f>'Estado de resultado integral'!U863/'Estado de situacion financiera'!AL863</f>
        <v>-0.68422039793900091</v>
      </c>
    </row>
    <row r="864" spans="2:9" x14ac:dyDescent="0.35">
      <c r="B864" s="6">
        <v>900804550</v>
      </c>
      <c r="C864" s="6" t="s">
        <v>1921</v>
      </c>
      <c r="D864" s="7">
        <f>'Estado de situacion financiera'!V864/'Estado de situacion financiera'!AX864</f>
        <v>0.60363841323376377</v>
      </c>
      <c r="E864" s="9">
        <f>'Estado de situacion financiera'!BI863/'Estado de situacion financiera'!AL863</f>
        <v>1.2685010943632542</v>
      </c>
      <c r="F864" s="7">
        <f>'Estado de resultado integral'!U864/'Estado de resultado integral'!W864</f>
        <v>-22.875723830734966</v>
      </c>
      <c r="G864" s="8">
        <f>'Estado de situacion financiera'!V864-'Estado de situacion financiera'!AX864</f>
        <v>-781979</v>
      </c>
      <c r="H864" s="9">
        <f>'Estado de resultado integral'!U864/'Estado de situacion financiera'!BR864</f>
        <v>-9.4097602840542225E-3</v>
      </c>
      <c r="I864" s="9">
        <f>'Estado de resultado integral'!U864/'Estado de situacion financiera'!AL864</f>
        <v>-7.9071470153609623E-3</v>
      </c>
    </row>
    <row r="865" spans="2:9" x14ac:dyDescent="0.35">
      <c r="B865" s="6">
        <v>900804995</v>
      </c>
      <c r="C865" s="6" t="s">
        <v>1923</v>
      </c>
      <c r="D865" s="7">
        <f>'Estado de situacion financiera'!V865/'Estado de situacion financiera'!AX865</f>
        <v>0.37399019889163126</v>
      </c>
      <c r="E865" s="9">
        <f>'Estado de situacion financiera'!BI864/'Estado de situacion financiera'!AL864</f>
        <v>0.15968666823952865</v>
      </c>
      <c r="F865" s="7">
        <f>'Estado de resultado integral'!U865/'Estado de resultado integral'!W865</f>
        <v>0.42133372440273037</v>
      </c>
      <c r="G865" s="8">
        <f>'Estado de situacion financiera'!V865-'Estado de situacion financiera'!AX865</f>
        <v>-613037</v>
      </c>
      <c r="H865" s="9">
        <f>'Estado de resultado integral'!U865/'Estado de situacion financiera'!BR865</f>
        <v>0.19872902565340858</v>
      </c>
      <c r="I865" s="9">
        <f>'Estado de resultado integral'!U865/'Estado de situacion financiera'!AL865</f>
        <v>6.3715204001593998E-3</v>
      </c>
    </row>
    <row r="866" spans="2:9" x14ac:dyDescent="0.35">
      <c r="B866" s="6">
        <v>900809337</v>
      </c>
      <c r="C866" s="6" t="s">
        <v>1925</v>
      </c>
      <c r="D866" s="7">
        <f>'Estado de situacion financiera'!V866/'Estado de situacion financiera'!AX866</f>
        <v>1.625737052556983</v>
      </c>
      <c r="E866" s="9">
        <f>'Estado de situacion financiera'!BI865/'Estado de situacion financiera'!AL865</f>
        <v>0.96793865224664466</v>
      </c>
      <c r="F866" s="7"/>
      <c r="G866" s="8">
        <f>'Estado de situacion financiera'!V866-'Estado de situacion financiera'!AX866</f>
        <v>2479423</v>
      </c>
      <c r="H866" s="9">
        <f>'Estado de resultado integral'!U866/'Estado de situacion financiera'!BR866</f>
        <v>-4.1427783802925118E-2</v>
      </c>
      <c r="I866" s="9">
        <f>'Estado de resultado integral'!U866/'Estado de situacion financiera'!AL866</f>
        <v>-1.5945321102227676E-2</v>
      </c>
    </row>
    <row r="867" spans="2:9" x14ac:dyDescent="0.35">
      <c r="B867" s="6">
        <v>900809713</v>
      </c>
      <c r="C867" s="6" t="s">
        <v>1927</v>
      </c>
      <c r="D867" s="7">
        <f>'Estado de situacion financiera'!V867/'Estado de situacion financiera'!AX867</f>
        <v>1.4563971337505273</v>
      </c>
      <c r="E867" s="9">
        <f>'Estado de situacion financiera'!BI866/'Estado de situacion financiera'!AL866</f>
        <v>0.61510562143317415</v>
      </c>
      <c r="F867" s="7">
        <f>'Estado de resultado integral'!U867/'Estado de resultado integral'!W867</f>
        <v>-28.395404057305861</v>
      </c>
      <c r="G867" s="8">
        <f>'Estado de situacion financiera'!V867-'Estado de situacion financiera'!AX867</f>
        <v>1681357</v>
      </c>
      <c r="H867" s="9">
        <f>'Estado de resultado integral'!U867/'Estado de situacion financiera'!BR867</f>
        <v>-3.6513676675639005E-2</v>
      </c>
      <c r="I867" s="9">
        <f>'Estado de resultado integral'!U867/'Estado de situacion financiera'!AL867</f>
        <v>-3.3177509787918398E-2</v>
      </c>
    </row>
    <row r="868" spans="2:9" x14ac:dyDescent="0.35">
      <c r="B868" s="6">
        <v>900814602</v>
      </c>
      <c r="C868" s="6" t="s">
        <v>1929</v>
      </c>
      <c r="D868" s="7">
        <f>'Estado de situacion financiera'!V868/'Estado de situacion financiera'!AX868</f>
        <v>8.142303357119955</v>
      </c>
      <c r="E868" s="9">
        <f>'Estado de situacion financiera'!BI867/'Estado de situacion financiera'!AL867</f>
        <v>9.1367596787272159E-2</v>
      </c>
      <c r="F868" s="7">
        <f>'Estado de resultado integral'!U868/'Estado de resultado integral'!W868</f>
        <v>-1.697340970299283</v>
      </c>
      <c r="G868" s="8">
        <f>'Estado de situacion financiera'!V868-'Estado de situacion financiera'!AX868</f>
        <v>10892634</v>
      </c>
      <c r="H868" s="9">
        <f>'Estado de resultado integral'!U868/'Estado de situacion financiera'!BR868</f>
        <v>-2.7792186220930264E-2</v>
      </c>
      <c r="I868" s="9">
        <f>'Estado de resultado integral'!U868/'Estado de situacion financiera'!AL868</f>
        <v>-2.4479650439197888E-2</v>
      </c>
    </row>
    <row r="869" spans="2:9" x14ac:dyDescent="0.35">
      <c r="B869" s="6">
        <v>900821555</v>
      </c>
      <c r="C869" s="6" t="s">
        <v>1931</v>
      </c>
      <c r="D869" s="7">
        <f>'Estado de situacion financiera'!V869/'Estado de situacion financiera'!AX869</f>
        <v>2.847447235389684</v>
      </c>
      <c r="E869" s="9">
        <f>'Estado de situacion financiera'!BI868/'Estado de situacion financiera'!AL868</f>
        <v>0.11918946409612453</v>
      </c>
      <c r="F869" s="7">
        <f>'Estado de resultado integral'!U869/'Estado de resultado integral'!W869</f>
        <v>-6.1378986675372907E-2</v>
      </c>
      <c r="G869" s="8">
        <f>'Estado de situacion financiera'!V869-'Estado de situacion financiera'!AX869</f>
        <v>1548800</v>
      </c>
      <c r="H869" s="9">
        <f>'Estado de resultado integral'!U869/'Estado de situacion financiera'!BR869</f>
        <v>-6.4394542162940173E-3</v>
      </c>
      <c r="I869" s="9">
        <f>'Estado de resultado integral'!U869/'Estado de situacion financiera'!AL869</f>
        <v>-3.6552245123633188E-3</v>
      </c>
    </row>
    <row r="870" spans="2:9" x14ac:dyDescent="0.35">
      <c r="B870" s="6">
        <v>900822587</v>
      </c>
      <c r="C870" s="6" t="s">
        <v>1933</v>
      </c>
      <c r="D870" s="7">
        <f>'Estado de situacion financiera'!V870/'Estado de situacion financiera'!AX870</f>
        <v>1.6515988159575001</v>
      </c>
      <c r="E870" s="9">
        <f>'Estado de situacion financiera'!BI869/'Estado de situacion financiera'!AL869</f>
        <v>0.43237044793107571</v>
      </c>
      <c r="F870" s="7">
        <f>'Estado de resultado integral'!U870/'Estado de resultado integral'!W870</f>
        <v>1.57200270720418</v>
      </c>
      <c r="G870" s="8">
        <f>'Estado de situacion financiera'!V870-'Estado de situacion financiera'!AX870</f>
        <v>14300980</v>
      </c>
      <c r="H870" s="9">
        <f>'Estado de resultado integral'!U870/'Estado de situacion financiera'!BR870</f>
        <v>0.17699056029598159</v>
      </c>
      <c r="I870" s="9">
        <f>'Estado de resultado integral'!U870/'Estado de situacion financiera'!AL870</f>
        <v>4.4213011941278066E-2</v>
      </c>
    </row>
    <row r="871" spans="2:9" x14ac:dyDescent="0.35">
      <c r="B871" s="6">
        <v>900836443</v>
      </c>
      <c r="C871" s="6" t="s">
        <v>1935</v>
      </c>
      <c r="D871" s="7">
        <f>'Estado de situacion financiera'!V871/'Estado de situacion financiera'!AX871</f>
        <v>0.46617526867175846</v>
      </c>
      <c r="E871" s="9">
        <f>'Estado de situacion financiera'!BI870/'Estado de situacion financiera'!AL870</f>
        <v>0.75019564960221286</v>
      </c>
      <c r="F871" s="7"/>
      <c r="G871" s="8">
        <f>'Estado de situacion financiera'!V871-'Estado de situacion financiera'!AX871</f>
        <v>-2802030</v>
      </c>
      <c r="H871" s="9">
        <f>'Estado de resultado integral'!U871/'Estado de situacion financiera'!BR871</f>
        <v>0.90820355349785664</v>
      </c>
      <c r="I871" s="9">
        <f>'Estado de resultado integral'!U871/'Estado de situacion financiera'!AL871</f>
        <v>-1.4118047379791341</v>
      </c>
    </row>
    <row r="872" spans="2:9" x14ac:dyDescent="0.35">
      <c r="B872" s="6">
        <v>900847742</v>
      </c>
      <c r="C872" s="6" t="s">
        <v>1937</v>
      </c>
      <c r="D872" s="7">
        <f>'Estado de situacion financiera'!V872/'Estado de situacion financiera'!AX872</f>
        <v>1.7838514538370263</v>
      </c>
      <c r="E872" s="9">
        <f>'Estado de situacion financiera'!BI871/'Estado de situacion financiera'!AL871</f>
        <v>2.5545025479604289</v>
      </c>
      <c r="F872" s="7"/>
      <c r="G872" s="8">
        <f>'Estado de situacion financiera'!V872-'Estado de situacion financiera'!AX872</f>
        <v>5887201</v>
      </c>
      <c r="H872" s="9">
        <f>'Estado de resultado integral'!U872/'Estado de situacion financiera'!BR872</f>
        <v>0.74151781253606885</v>
      </c>
      <c r="I872" s="9">
        <f>'Estado de resultado integral'!U872/'Estado de situacion financiera'!AL872</f>
        <v>0.24346104647328115</v>
      </c>
    </row>
    <row r="873" spans="2:9" x14ac:dyDescent="0.35">
      <c r="B873" s="6">
        <v>900849507</v>
      </c>
      <c r="C873" s="6" t="s">
        <v>1939</v>
      </c>
      <c r="D873" s="7">
        <f>'Estado de situacion financiera'!V873/'Estado de situacion financiera'!AX873</f>
        <v>2.8432124928819578</v>
      </c>
      <c r="E873" s="9">
        <f>'Estado de situacion financiera'!BI872/'Estado de situacion financiera'!AL872</f>
        <v>0.67167201871979476</v>
      </c>
      <c r="F873" s="7">
        <f>'Estado de resultado integral'!U873/'Estado de resultado integral'!W873</f>
        <v>1127.2603550295858</v>
      </c>
      <c r="G873" s="8">
        <f>'Estado de situacion financiera'!V873-'Estado de situacion financiera'!AX873</f>
        <v>23298969</v>
      </c>
      <c r="H873" s="9">
        <f>'Estado de resultado integral'!U873/'Estado de situacion financiera'!BR873</f>
        <v>0.33653043350863771</v>
      </c>
      <c r="I873" s="9">
        <f>'Estado de resultado integral'!U873/'Estado de situacion financiera'!AL873</f>
        <v>0.19281969584211722</v>
      </c>
    </row>
    <row r="874" spans="2:9" x14ac:dyDescent="0.35">
      <c r="B874" s="6">
        <v>900851615</v>
      </c>
      <c r="C874" s="6" t="s">
        <v>1941</v>
      </c>
      <c r="D874" s="7"/>
      <c r="E874" s="9">
        <f>'Estado de situacion financiera'!BI873/'Estado de situacion financiera'!AL873</f>
        <v>0.4270363787554205</v>
      </c>
      <c r="F874" s="7"/>
      <c r="G874" s="8">
        <f>'Estado de situacion financiera'!V874-'Estado de situacion financiera'!AX874</f>
        <v>2633</v>
      </c>
      <c r="H874" s="9">
        <f>'Estado de resultado integral'!U874/'Estado de situacion financiera'!BR874</f>
        <v>-5.5109263095138E-2</v>
      </c>
      <c r="I874" s="9">
        <f>'Estado de resultado integral'!U874/'Estado de situacion financiera'!AL874</f>
        <v>-2.6174784026266268E-3</v>
      </c>
    </row>
    <row r="875" spans="2:9" x14ac:dyDescent="0.35">
      <c r="B875" s="6">
        <v>900852690</v>
      </c>
      <c r="C875" s="6" t="s">
        <v>1943</v>
      </c>
      <c r="D875" s="7">
        <f>'Estado de situacion financiera'!V875/'Estado de situacion financiera'!AX875</f>
        <v>29.121380846325167</v>
      </c>
      <c r="E875" s="9">
        <f>'Estado de situacion financiera'!BI874/'Estado de situacion financiera'!AL874</f>
        <v>0.95250383954312845</v>
      </c>
      <c r="F875" s="7">
        <f>'Estado de resultado integral'!U875/'Estado de resultado integral'!W875</f>
        <v>0.61036852155347399</v>
      </c>
      <c r="G875" s="8">
        <f>'Estado de situacion financiera'!V875-'Estado de situacion financiera'!AX875</f>
        <v>252530</v>
      </c>
      <c r="H875" s="9">
        <f>'Estado de resultado integral'!U875/'Estado de situacion financiera'!BR875</f>
        <v>2.699476662610303E-2</v>
      </c>
      <c r="I875" s="9">
        <f>'Estado de resultado integral'!U875/'Estado de situacion financiera'!AL875</f>
        <v>2.3483466702301142E-2</v>
      </c>
    </row>
    <row r="876" spans="2:9" x14ac:dyDescent="0.35">
      <c r="B876" s="6">
        <v>900858655</v>
      </c>
      <c r="C876" s="6" t="s">
        <v>1946</v>
      </c>
      <c r="D876" s="7">
        <f>'Estado de situacion financiera'!V876/'Estado de situacion financiera'!AX876</f>
        <v>1.0705007613989606</v>
      </c>
      <c r="E876" s="9">
        <f>'Estado de situacion financiera'!BI875/'Estado de situacion financiera'!AL875</f>
        <v>0.13007335727090821</v>
      </c>
      <c r="F876" s="7">
        <f>'Estado de resultado integral'!U876/'Estado de resultado integral'!W876</f>
        <v>0.17135537794987427</v>
      </c>
      <c r="G876" s="8">
        <f>'Estado de situacion financiera'!V876-'Estado de situacion financiera'!AX876</f>
        <v>1260432</v>
      </c>
      <c r="H876" s="9">
        <f>'Estado de resultado integral'!U876/'Estado de situacion financiera'!BR876</f>
        <v>5.6246565723811731E-2</v>
      </c>
      <c r="I876" s="9">
        <f>'Estado de resultado integral'!U876/'Estado de situacion financiera'!AL876</f>
        <v>3.7861445732849429E-3</v>
      </c>
    </row>
    <row r="877" spans="2:9" x14ac:dyDescent="0.35">
      <c r="B877" s="6">
        <v>900860236</v>
      </c>
      <c r="C877" s="6" t="s">
        <v>1948</v>
      </c>
      <c r="D877" s="7">
        <f>'Estado de situacion financiera'!V877/'Estado de situacion financiera'!AX877</f>
        <v>3.7250324174883174</v>
      </c>
      <c r="E877" s="9">
        <f>'Estado de situacion financiera'!BI876/'Estado de situacion financiera'!AL876</f>
        <v>0.9326866534060746</v>
      </c>
      <c r="F877" s="7"/>
      <c r="G877" s="8">
        <f>'Estado de situacion financiera'!V877-'Estado de situacion financiera'!AX877</f>
        <v>2673126</v>
      </c>
      <c r="H877" s="9">
        <f>'Estado de resultado integral'!U877/'Estado de situacion financiera'!BR877</f>
        <v>4.6901937083507449E-3</v>
      </c>
      <c r="I877" s="9">
        <f>'Estado de resultado integral'!U877/'Estado de situacion financiera'!AL877</f>
        <v>3.106753346439011E-3</v>
      </c>
    </row>
    <row r="878" spans="2:9" x14ac:dyDescent="0.35">
      <c r="B878" s="6">
        <v>900864655</v>
      </c>
      <c r="C878" s="6" t="s">
        <v>1949</v>
      </c>
      <c r="D878" s="7">
        <f>'Estado de situacion financiera'!V878/'Estado de situacion financiera'!AX878</f>
        <v>2.1938595218551811</v>
      </c>
      <c r="E878" s="9">
        <f>'Estado de situacion financiera'!BI877/'Estado de situacion financiera'!AL877</f>
        <v>0.33760660228008643</v>
      </c>
      <c r="F878" s="7">
        <f>'Estado de resultado integral'!U878/'Estado de resultado integral'!W878</f>
        <v>1.9255161081685808</v>
      </c>
      <c r="G878" s="8">
        <f>'Estado de situacion financiera'!V878-'Estado de situacion financiera'!AX878</f>
        <v>2402776</v>
      </c>
      <c r="H878" s="9">
        <f>'Estado de resultado integral'!U878/'Estado de situacion financiera'!BR878</f>
        <v>0.23338822698108419</v>
      </c>
      <c r="I878" s="9">
        <f>'Estado de resultado integral'!U878/'Estado de situacion financiera'!AL878</f>
        <v>8.5485513840088623E-2</v>
      </c>
    </row>
    <row r="879" spans="2:9" x14ac:dyDescent="0.35">
      <c r="B879" s="6">
        <v>900872335</v>
      </c>
      <c r="C879" s="6" t="s">
        <v>1951</v>
      </c>
      <c r="D879" s="7">
        <f>'Estado de situacion financiera'!V879/'Estado de situacion financiera'!AX879</f>
        <v>7.5089127533066371</v>
      </c>
      <c r="E879" s="9">
        <f>'Estado de situacion financiera'!BI878/'Estado de situacion financiera'!AL878</f>
        <v>0.63371968266841017</v>
      </c>
      <c r="F879" s="7"/>
      <c r="G879" s="8">
        <f>'Estado de situacion financiera'!V879-'Estado de situacion financiera'!AX879</f>
        <v>1072799</v>
      </c>
      <c r="H879" s="9">
        <f>'Estado de resultado integral'!U879/'Estado de situacion financiera'!BR879</f>
        <v>0.14889341769750533</v>
      </c>
      <c r="I879" s="9">
        <f>'Estado de resultado integral'!U879/'Estado de situacion financiera'!AL879</f>
        <v>0.13322146310778732</v>
      </c>
    </row>
    <row r="880" spans="2:9" x14ac:dyDescent="0.35">
      <c r="B880" s="6">
        <v>900878133</v>
      </c>
      <c r="C880" s="6" t="s">
        <v>1953</v>
      </c>
      <c r="D880" s="7">
        <f>'Estado de situacion financiera'!V880/'Estado de situacion financiera'!AX880</f>
        <v>2.7934122653659266</v>
      </c>
      <c r="E880" s="9">
        <f>'Estado de situacion financiera'!BI879/'Estado de situacion financiera'!AL879</f>
        <v>0.10525619488134434</v>
      </c>
      <c r="F880" s="7">
        <f>'Estado de resultado integral'!U880/'Estado de resultado integral'!W880</f>
        <v>1.3801113531366631</v>
      </c>
      <c r="G880" s="8">
        <f>'Estado de situacion financiera'!V880-'Estado de situacion financiera'!AX880</f>
        <v>28825336</v>
      </c>
      <c r="H880" s="9">
        <f>'Estado de resultado integral'!U880/'Estado de situacion financiera'!BR880</f>
        <v>0.18577034367781525</v>
      </c>
      <c r="I880" s="9">
        <f>'Estado de resultado integral'!U880/'Estado de situacion financiera'!AL880</f>
        <v>4.1341866739110479E-2</v>
      </c>
    </row>
    <row r="881" spans="2:9" x14ac:dyDescent="0.35">
      <c r="B881" s="6">
        <v>900899110</v>
      </c>
      <c r="C881" s="6" t="s">
        <v>1955</v>
      </c>
      <c r="D881" s="7">
        <f>'Estado de situacion financiera'!V881/'Estado de situacion financiera'!AX881</f>
        <v>1.2190361901983795</v>
      </c>
      <c r="E881" s="9">
        <f>'Estado de situacion financiera'!BI880/'Estado de situacion financiera'!AL880</f>
        <v>0.77745712302276626</v>
      </c>
      <c r="F881" s="7"/>
      <c r="G881" s="8">
        <f>'Estado de situacion financiera'!V881-'Estado de situacion financiera'!AX881</f>
        <v>3718414</v>
      </c>
      <c r="H881" s="9">
        <f>'Estado de resultado integral'!U881/'Estado de situacion financiera'!BR881</f>
        <v>1.0722434374889243</v>
      </c>
      <c r="I881" s="9">
        <f>'Estado de resultado integral'!U881/'Estado de situacion financiera'!AL881</f>
        <v>0.3496175985156415</v>
      </c>
    </row>
    <row r="882" spans="2:9" x14ac:dyDescent="0.35">
      <c r="B882" s="6">
        <v>900902497</v>
      </c>
      <c r="C882" s="6" t="s">
        <v>1957</v>
      </c>
      <c r="D882" s="7">
        <f>'Estado de situacion financiera'!V882/'Estado de situacion financiera'!AX882</f>
        <v>1.0638742876231266</v>
      </c>
      <c r="E882" s="9">
        <f>'Estado de situacion financiera'!BI881/'Estado de situacion financiera'!AL881</f>
        <v>0.67393822494786504</v>
      </c>
      <c r="F882" s="7">
        <f>'Estado de resultado integral'!U882/'Estado de resultado integral'!W882</f>
        <v>3.0290899868785215</v>
      </c>
      <c r="G882" s="8">
        <f>'Estado de situacion financiera'!V882-'Estado de situacion financiera'!AX882</f>
        <v>180123</v>
      </c>
      <c r="H882" s="9">
        <f>'Estado de resultado integral'!U882/'Estado de situacion financiera'!BR882</f>
        <v>0.47681857124805777</v>
      </c>
      <c r="I882" s="9">
        <f>'Estado de resultado integral'!U882/'Estado de situacion financiera'!AL882</f>
        <v>0.19565131926429558</v>
      </c>
    </row>
    <row r="883" spans="2:9" x14ac:dyDescent="0.35">
      <c r="B883" s="6">
        <v>900910405</v>
      </c>
      <c r="C883" s="6" t="s">
        <v>1959</v>
      </c>
      <c r="D883" s="7">
        <f>'Estado de situacion financiera'!V883/'Estado de situacion financiera'!AX883</f>
        <v>1.6158595188031253</v>
      </c>
      <c r="E883" s="9">
        <f>'Estado de situacion financiera'!BI882/'Estado de situacion financiera'!AL882</f>
        <v>0.58967345010873984</v>
      </c>
      <c r="F883" s="7">
        <f>'Estado de resultado integral'!U883/'Estado de resultado integral'!W883</f>
        <v>49.555124223602483</v>
      </c>
      <c r="G883" s="8">
        <f>'Estado de situacion financiera'!V883-'Estado de situacion financiera'!AX883</f>
        <v>3159129</v>
      </c>
      <c r="H883" s="9">
        <f>'Estado de resultado integral'!U883/'Estado de situacion financiera'!BR883</f>
        <v>0.11040737444527762</v>
      </c>
      <c r="I883" s="9">
        <f>'Estado de resultado integral'!U883/'Estado de situacion financiera'!AL883</f>
        <v>3.0740733337972996E-2</v>
      </c>
    </row>
    <row r="884" spans="2:9" x14ac:dyDescent="0.35">
      <c r="B884" s="6">
        <v>900915939</v>
      </c>
      <c r="C884" s="6" t="s">
        <v>1961</v>
      </c>
      <c r="D884" s="7">
        <f>'Estado de situacion financiera'!V884/'Estado de situacion financiera'!AX884</f>
        <v>13.213918404454798</v>
      </c>
      <c r="E884" s="9">
        <f>'Estado de situacion financiera'!BI883/'Estado de situacion financiera'!AL883</f>
        <v>0.72156992689641986</v>
      </c>
      <c r="F884" s="7">
        <f>'Estado de resultado integral'!U884/'Estado de resultado integral'!W884</f>
        <v>7.2783018867924527</v>
      </c>
      <c r="G884" s="8">
        <f>'Estado de situacion financiera'!V884-'Estado de situacion financiera'!AX884</f>
        <v>859811</v>
      </c>
      <c r="H884" s="9">
        <f>'Estado de resultado integral'!U884/'Estado de situacion financiera'!BR884</f>
        <v>2.2870327368306638E-2</v>
      </c>
      <c r="I884" s="9">
        <f>'Estado de resultado integral'!U884/'Estado de situacion financiera'!AL884</f>
        <v>3.9952047186397142E-3</v>
      </c>
    </row>
    <row r="885" spans="2:9" x14ac:dyDescent="0.35">
      <c r="B885" s="6">
        <v>900944915</v>
      </c>
      <c r="C885" s="6" t="s">
        <v>1962</v>
      </c>
      <c r="D885" s="7">
        <f>'Estado de situacion financiera'!V885/'Estado de situacion financiera'!AX885</f>
        <v>95.959207865560288</v>
      </c>
      <c r="E885" s="9">
        <f>'Estado de situacion financiera'!BI884/'Estado de situacion financiera'!AL884</f>
        <v>0.82531055833611677</v>
      </c>
      <c r="F885" s="7">
        <f>'Estado de resultado integral'!U885/'Estado de resultado integral'!W885</f>
        <v>-6.0681100917431197</v>
      </c>
      <c r="G885" s="8">
        <f>'Estado de situacion financiera'!V885-'Estado de situacion financiera'!AX885</f>
        <v>1361810</v>
      </c>
      <c r="H885" s="9">
        <f>'Estado de resultado integral'!U885/'Estado de situacion financiera'!BR885</f>
        <v>-7.8842697004229273E-2</v>
      </c>
      <c r="I885" s="9">
        <f>'Estado de resultado integral'!U885/'Estado de situacion financiera'!AL885</f>
        <v>-7.8307242127057239E-2</v>
      </c>
    </row>
    <row r="886" spans="2:9" x14ac:dyDescent="0.35">
      <c r="B886" s="6">
        <v>900946862</v>
      </c>
      <c r="C886" s="6" t="s">
        <v>1964</v>
      </c>
      <c r="D886" s="7">
        <f>'Estado de situacion financiera'!V886/'Estado de situacion financiera'!AX886</f>
        <v>3.8847444625563332</v>
      </c>
      <c r="E886" s="9">
        <f>'Estado de situacion financiera'!BI885/'Estado de situacion financiera'!AL885</f>
        <v>6.7914327834740062E-3</v>
      </c>
      <c r="F886" s="7">
        <f>'Estado de resultado integral'!U886/'Estado de resultado integral'!W886</f>
        <v>2.0268817204301075</v>
      </c>
      <c r="G886" s="8">
        <f>'Estado de situacion financiera'!V886-'Estado de situacion financiera'!AX886</f>
        <v>90255</v>
      </c>
      <c r="H886" s="9">
        <f>'Estado de resultado integral'!U886/'Estado de situacion financiera'!BR886</f>
        <v>0.98459127709584748</v>
      </c>
      <c r="I886" s="9">
        <f>'Estado de resultado integral'!U886/'Estado de situacion financiera'!AL886</f>
        <v>0.2708586290386315</v>
      </c>
    </row>
    <row r="887" spans="2:9" x14ac:dyDescent="0.35">
      <c r="B887" s="6">
        <v>900950018</v>
      </c>
      <c r="C887" s="6" t="s">
        <v>1966</v>
      </c>
      <c r="D887" s="7">
        <f>'Estado de situacion financiera'!V887/'Estado de situacion financiera'!AX887</f>
        <v>2.8148171403071691</v>
      </c>
      <c r="E887" s="9">
        <f>'Estado de situacion financiera'!BI886/'Estado de situacion financiera'!AL886</f>
        <v>0.72490246933980906</v>
      </c>
      <c r="F887" s="7">
        <f>'Estado de resultado integral'!U887/'Estado de resultado integral'!W887</f>
        <v>0.28010674891613746</v>
      </c>
      <c r="G887" s="8">
        <f>'Estado de situacion financiera'!V887-'Estado de situacion financiera'!AX887</f>
        <v>4046525</v>
      </c>
      <c r="H887" s="9">
        <f>'Estado de resultado integral'!U887/'Estado de situacion financiera'!BR887</f>
        <v>5.1536275737626577E-2</v>
      </c>
      <c r="I887" s="9">
        <f>'Estado de resultado integral'!U887/'Estado de situacion financiera'!AL887</f>
        <v>3.1257857136833572E-2</v>
      </c>
    </row>
    <row r="888" spans="2:9" x14ac:dyDescent="0.35">
      <c r="B888" s="6">
        <v>900958259</v>
      </c>
      <c r="C888" s="6" t="s">
        <v>1968</v>
      </c>
      <c r="D888" s="7">
        <f>'Estado de situacion financiera'!V888/'Estado de situacion financiera'!AX888</f>
        <v>3.1507069722086789</v>
      </c>
      <c r="E888" s="9">
        <f>'Estado de situacion financiera'!BI887/'Estado de situacion financiera'!AL887</f>
        <v>0.39347854129063026</v>
      </c>
      <c r="F888" s="7"/>
      <c r="G888" s="8">
        <f>'Estado de situacion financiera'!V888-'Estado de situacion financiera'!AX888</f>
        <v>8204646</v>
      </c>
      <c r="H888" s="9">
        <f>'Estado de resultado integral'!U888/'Estado de situacion financiera'!BR888</f>
        <v>0.24581829036099132</v>
      </c>
      <c r="I888" s="9">
        <f>'Estado de resultado integral'!U888/'Estado de situacion financiera'!AL888</f>
        <v>8.9951636167832402E-2</v>
      </c>
    </row>
    <row r="889" spans="2:9" x14ac:dyDescent="0.35">
      <c r="B889" s="6">
        <v>900961809</v>
      </c>
      <c r="C889" s="6" t="s">
        <v>1970</v>
      </c>
      <c r="D889" s="7">
        <f>'Estado de situacion financiera'!V889/'Estado de situacion financiera'!AX889</f>
        <v>4.3543370800801569</v>
      </c>
      <c r="E889" s="9">
        <f>'Estado de situacion financiera'!BI888/'Estado de situacion financiera'!AL888</f>
        <v>0.63407264758152937</v>
      </c>
      <c r="F889" s="7"/>
      <c r="G889" s="8">
        <f>'Estado de situacion financiera'!V889-'Estado de situacion financiera'!AX889</f>
        <v>181945915</v>
      </c>
      <c r="H889" s="9">
        <f>'Estado de resultado integral'!U889/'Estado de situacion financiera'!BR889</f>
        <v>-5.1287434760749588E-2</v>
      </c>
      <c r="I889" s="9">
        <f>'Estado de resultado integral'!U889/'Estado de situacion financiera'!AL889</f>
        <v>-2.6535352943850111E-2</v>
      </c>
    </row>
    <row r="890" spans="2:9" x14ac:dyDescent="0.35">
      <c r="B890" s="6">
        <v>900974585</v>
      </c>
      <c r="C890" s="6" t="s">
        <v>1972</v>
      </c>
      <c r="D890" s="7">
        <f>'Estado de situacion financiera'!V890/'Estado de situacion financiera'!AX890</f>
        <v>1.129036484512784</v>
      </c>
      <c r="E890" s="9">
        <f>'Estado de situacion financiera'!BI889/'Estado de situacion financiera'!AL889</f>
        <v>0.48261493155907093</v>
      </c>
      <c r="F890" s="7"/>
      <c r="G890" s="8">
        <f>'Estado de situacion financiera'!V890-'Estado de situacion financiera'!AX890</f>
        <v>213715</v>
      </c>
      <c r="H890" s="9">
        <f>'Estado de resultado integral'!U890/'Estado de situacion financiera'!BR890</f>
        <v>-4.8018519232995098</v>
      </c>
      <c r="I890" s="9">
        <f>'Estado de resultado integral'!U890/'Estado de situacion financiera'!AL890</f>
        <v>-0.24456677446852662</v>
      </c>
    </row>
    <row r="891" spans="2:9" x14ac:dyDescent="0.35">
      <c r="B891" s="6">
        <v>900980170</v>
      </c>
      <c r="C891" s="6" t="s">
        <v>1974</v>
      </c>
      <c r="D891" s="7">
        <f>'Estado de situacion financiera'!V891/'Estado de situacion financiera'!AX891</f>
        <v>1248.309241094476</v>
      </c>
      <c r="E891" s="9">
        <f>'Estado de situacion financiera'!BI890/'Estado de situacion financiera'!AL890</f>
        <v>0.94906823900965342</v>
      </c>
      <c r="F891" s="7"/>
      <c r="G891" s="8">
        <f>'Estado de situacion financiera'!V891-'Estado de situacion financiera'!AX891</f>
        <v>4832076</v>
      </c>
      <c r="H891" s="9">
        <f>'Estado de resultado integral'!U891/'Estado de situacion financiera'!BR891</f>
        <v>3.4241514891330161E-3</v>
      </c>
      <c r="I891" s="9">
        <f>'Estado de resultado integral'!U891/'Estado de situacion financiera'!AL891</f>
        <v>3.3997440003673538E-3</v>
      </c>
    </row>
    <row r="892" spans="2:9" x14ac:dyDescent="0.35">
      <c r="B892" s="6">
        <v>900980616</v>
      </c>
      <c r="C892" s="6" t="s">
        <v>1976</v>
      </c>
      <c r="D892" s="7">
        <f>'Estado de situacion financiera'!V892/'Estado de situacion financiera'!AX892</f>
        <v>6.6247714101738566</v>
      </c>
      <c r="E892" s="9">
        <f>'Estado de situacion financiera'!BI891/'Estado de situacion financiera'!AL891</f>
        <v>7.1280399956376748E-3</v>
      </c>
      <c r="F892" s="7">
        <f>'Estado de resultado integral'!U892/'Estado de resultado integral'!W892</f>
        <v>3.5611241793350419</v>
      </c>
      <c r="G892" s="8">
        <f>'Estado de situacion financiera'!V892-'Estado de situacion financiera'!AX892</f>
        <v>873527</v>
      </c>
      <c r="H892" s="9">
        <f>'Estado de resultado integral'!U892/'Estado de situacion financiera'!BR892</f>
        <v>0.12446774047086714</v>
      </c>
      <c r="I892" s="9">
        <f>'Estado de resultado integral'!U892/'Estado de situacion financiera'!AL892</f>
        <v>0.10121131478468591</v>
      </c>
    </row>
    <row r="893" spans="2:9" x14ac:dyDescent="0.35">
      <c r="B893" s="6">
        <v>900982441</v>
      </c>
      <c r="C893" s="6" t="s">
        <v>1978</v>
      </c>
      <c r="D893" s="7">
        <f>'Estado de situacion financiera'!V893/'Estado de situacion financiera'!AX893</f>
        <v>1.7229353764672974</v>
      </c>
      <c r="E893" s="9">
        <f>'Estado de situacion financiera'!BI892/'Estado de situacion financiera'!AL892</f>
        <v>0.18684701432034609</v>
      </c>
      <c r="F893" s="7">
        <f>'Estado de resultado integral'!U893/'Estado de resultado integral'!W893</f>
        <v>1.5486457182176443</v>
      </c>
      <c r="G893" s="8">
        <f>'Estado de situacion financiera'!V893-'Estado de situacion financiera'!AX893</f>
        <v>989893</v>
      </c>
      <c r="H893" s="9">
        <f>'Estado de resultado integral'!U893/'Estado de situacion financiera'!BR893</f>
        <v>0.24340019302520305</v>
      </c>
      <c r="I893" s="9">
        <f>'Estado de resultado integral'!U893/'Estado de situacion financiera'!AL893</f>
        <v>6.1016766743535122E-2</v>
      </c>
    </row>
    <row r="894" spans="2:9" x14ac:dyDescent="0.35">
      <c r="B894" s="6">
        <v>900994091</v>
      </c>
      <c r="C894" s="6" t="s">
        <v>1980</v>
      </c>
      <c r="D894" s="7">
        <f>'Estado de situacion financiera'!V894/'Estado de situacion financiera'!AX894</f>
        <v>1.16492970245473</v>
      </c>
      <c r="E894" s="9">
        <f>'Estado de situacion financiera'!BI893/'Estado de situacion financiera'!AL893</f>
        <v>0.74931504373450886</v>
      </c>
      <c r="F894" s="7"/>
      <c r="G894" s="8">
        <f>'Estado de situacion financiera'!V894-'Estado de situacion financiera'!AX894</f>
        <v>292344</v>
      </c>
      <c r="H894" s="9">
        <f>'Estado de resultado integral'!U894/'Estado de situacion financiera'!BR894</f>
        <v>6.6006374271461832E-2</v>
      </c>
      <c r="I894" s="9">
        <f>'Estado de resultado integral'!U894/'Estado de situacion financiera'!AL894</f>
        <v>3.5478721069495914E-2</v>
      </c>
    </row>
    <row r="895" spans="2:9" x14ac:dyDescent="0.35">
      <c r="B895" s="6">
        <v>901006746</v>
      </c>
      <c r="C895" s="6" t="s">
        <v>1982</v>
      </c>
      <c r="D895" s="7">
        <f>'Estado de situacion financiera'!V895/'Estado de situacion financiera'!AX895</f>
        <v>13.812615297203116</v>
      </c>
      <c r="E895" s="9">
        <f>'Estado de situacion financiera'!BI894/'Estado de situacion financiera'!AL894</f>
        <v>0.46249553227111118</v>
      </c>
      <c r="F895" s="7">
        <f>'Estado de resultado integral'!U895/'Estado de resultado integral'!W895</f>
        <v>2.4745147027400187</v>
      </c>
      <c r="G895" s="8">
        <f>'Estado de situacion financiera'!V895-'Estado de situacion financiera'!AX895</f>
        <v>10508433</v>
      </c>
      <c r="H895" s="9">
        <f>'Estado de resultado integral'!U895/'Estado de situacion financiera'!BR895</f>
        <v>0.47068118350772803</v>
      </c>
      <c r="I895" s="9">
        <f>'Estado de resultado integral'!U895/'Estado de situacion financiera'!AL895</f>
        <v>0.13289113673044745</v>
      </c>
    </row>
    <row r="896" spans="2:9" x14ac:dyDescent="0.35">
      <c r="B896" s="6">
        <v>901009210</v>
      </c>
      <c r="C896" s="6" t="s">
        <v>1984</v>
      </c>
      <c r="D896" s="7">
        <f>'Estado de situacion financiera'!V896/'Estado de situacion financiera'!AX896</f>
        <v>2.8493099694809487</v>
      </c>
      <c r="E896" s="9">
        <f>'Estado de situacion financiera'!BI895/'Estado de situacion financiera'!AL895</f>
        <v>0.71766210040502809</v>
      </c>
      <c r="F896" s="7"/>
      <c r="G896" s="8">
        <f>'Estado de situacion financiera'!V896-'Estado de situacion financiera'!AX896</f>
        <v>4068972</v>
      </c>
      <c r="H896" s="9">
        <f>'Estado de resultado integral'!U896/'Estado de situacion financiera'!BR896</f>
        <v>-2.7021096462308384E-2</v>
      </c>
      <c r="I896" s="9">
        <f>'Estado de resultado integral'!U896/'Estado de situacion financiera'!AL896</f>
        <v>-1.6019746306583958E-2</v>
      </c>
    </row>
    <row r="897" spans="2:9" x14ac:dyDescent="0.35">
      <c r="B897" s="6">
        <v>901014292</v>
      </c>
      <c r="C897" s="6" t="s">
        <v>1986</v>
      </c>
      <c r="D897" s="7">
        <f>'Estado de situacion financiera'!V897/'Estado de situacion financiera'!AX897</f>
        <v>4.9374484176206215</v>
      </c>
      <c r="E897" s="9">
        <f>'Estado de situacion financiera'!BI896/'Estado de situacion financiera'!AL896</f>
        <v>0.40713929470146282</v>
      </c>
      <c r="F897" s="7">
        <f>'Estado de resultado integral'!U897/'Estado de resultado integral'!W897</f>
        <v>-1.3217924710158897</v>
      </c>
      <c r="G897" s="8">
        <f>'Estado de situacion financiera'!V897-'Estado de situacion financiera'!AX897</f>
        <v>7323217</v>
      </c>
      <c r="H897" s="9">
        <f>'Estado de resultado integral'!U897/'Estado de situacion financiera'!BR897</f>
        <v>-0.84697811893418029</v>
      </c>
      <c r="I897" s="9">
        <f>'Estado de resultado integral'!U897/'Estado de situacion financiera'!AL897</f>
        <v>-2.087521213033218E-2</v>
      </c>
    </row>
    <row r="898" spans="2:9" x14ac:dyDescent="0.35">
      <c r="B898" s="6">
        <v>901017711</v>
      </c>
      <c r="C898" s="6" t="s">
        <v>1988</v>
      </c>
      <c r="D898" s="7">
        <f>'Estado de situacion financiera'!V898/'Estado de situacion financiera'!AX898</f>
        <v>822.76770334928233</v>
      </c>
      <c r="E898" s="9">
        <f>'Estado de situacion financiera'!BI897/'Estado de situacion financiera'!AL897</f>
        <v>0.97535330410117194</v>
      </c>
      <c r="F898" s="7"/>
      <c r="G898" s="8">
        <f>'Estado de situacion financiera'!V898-'Estado de situacion financiera'!AX898</f>
        <v>3434989</v>
      </c>
      <c r="H898" s="9">
        <f>'Estado de resultado integral'!U898/'Estado de situacion financiera'!BR898</f>
        <v>-0.45579356450530895</v>
      </c>
      <c r="I898" s="9">
        <f>'Estado de resultado integral'!U898/'Estado de situacion financiera'!AL898</f>
        <v>-0.4552567260587474</v>
      </c>
    </row>
    <row r="899" spans="2:9" x14ac:dyDescent="0.35">
      <c r="B899" s="6">
        <v>901029243</v>
      </c>
      <c r="C899" s="6" t="s">
        <v>1990</v>
      </c>
      <c r="D899" s="7">
        <f>'Estado de situacion financiera'!V899/'Estado de situacion financiera'!AX899</f>
        <v>16.621644156787635</v>
      </c>
      <c r="E899" s="9">
        <f>'Estado de situacion financiera'!BI898/'Estado de situacion financiera'!AL898</f>
        <v>1.1778105009977577E-3</v>
      </c>
      <c r="F899" s="7"/>
      <c r="G899" s="8">
        <f>'Estado de situacion financiera'!V899-'Estado de situacion financiera'!AX899</f>
        <v>3784562</v>
      </c>
      <c r="H899" s="9">
        <f>'Estado de resultado integral'!U899/'Estado de situacion financiera'!BR899</f>
        <v>0.61152590162991094</v>
      </c>
      <c r="I899" s="9">
        <f>'Estado de resultado integral'!U899/'Estado de situacion financiera'!AL899</f>
        <v>1.0556453146969846E-2</v>
      </c>
    </row>
    <row r="900" spans="2:9" x14ac:dyDescent="0.35">
      <c r="B900" s="6">
        <v>901030756</v>
      </c>
      <c r="C900" s="6" t="s">
        <v>1991</v>
      </c>
      <c r="D900" s="7">
        <f>'Estado de situacion financiera'!V900/'Estado de situacion financiera'!AX900</f>
        <v>0.71880929263423732</v>
      </c>
      <c r="E900" s="9">
        <f>'Estado de situacion financiera'!BI899/'Estado de situacion financiera'!AL899</f>
        <v>0.98273752081664323</v>
      </c>
      <c r="F900" s="7"/>
      <c r="G900" s="8">
        <f>'Estado de situacion financiera'!V900-'Estado de situacion financiera'!AX900</f>
        <v>-511737</v>
      </c>
      <c r="H900" s="9">
        <f>'Estado de resultado integral'!U900/'Estado de situacion financiera'!BR900</f>
        <v>-0.57999644614754664</v>
      </c>
      <c r="I900" s="9">
        <f>'Estado de resultado integral'!U900/'Estado de situacion financiera'!AL900</f>
        <v>-7.2228393081090858E-2</v>
      </c>
    </row>
    <row r="901" spans="2:9" x14ac:dyDescent="0.35">
      <c r="B901" s="6">
        <v>901053244</v>
      </c>
      <c r="C901" s="6" t="s">
        <v>1993</v>
      </c>
      <c r="D901" s="7">
        <f>'Estado de situacion financiera'!V901/'Estado de situacion financiera'!AX901</f>
        <v>233.68659693068616</v>
      </c>
      <c r="E901" s="9">
        <f>'Estado de situacion financiera'!BI900/'Estado de situacion financiera'!AL900</f>
        <v>0.87546752473942491</v>
      </c>
      <c r="F901" s="7">
        <f>'Estado de resultado integral'!U901/'Estado de resultado integral'!W901</f>
        <v>2.816859829433632</v>
      </c>
      <c r="G901" s="8">
        <f>'Estado de situacion financiera'!V901-'Estado de situacion financiera'!AX901</f>
        <v>23334510</v>
      </c>
      <c r="H901" s="9">
        <f>'Estado de resultado integral'!U901/'Estado de situacion financiera'!BR901</f>
        <v>-9.2962920196873688E-2</v>
      </c>
      <c r="I901" s="9">
        <f>'Estado de resultado integral'!U901/'Estado de situacion financiera'!AL901</f>
        <v>1.0974575347022012E-3</v>
      </c>
    </row>
    <row r="902" spans="2:9" x14ac:dyDescent="0.35">
      <c r="B902" s="6">
        <v>901054495</v>
      </c>
      <c r="C902" s="6" t="s">
        <v>1995</v>
      </c>
      <c r="D902" s="7">
        <f>'Estado de situacion financiera'!V902/'Estado de situacion financiera'!AX902</f>
        <v>0.95724501528239148</v>
      </c>
      <c r="E902" s="9">
        <f>'Estado de situacion financiera'!BI901/'Estado de situacion financiera'!AL901</f>
        <v>1.0118053255252528</v>
      </c>
      <c r="F902" s="7">
        <f>'Estado de resultado integral'!U902/'Estado de resultado integral'!W902</f>
        <v>3.5360583381308768</v>
      </c>
      <c r="G902" s="8">
        <f>'Estado de situacion financiera'!V902-'Estado de situacion financiera'!AX902</f>
        <v>-378328</v>
      </c>
      <c r="H902" s="9">
        <f>'Estado de resultado integral'!U902/'Estado de situacion financiera'!BR902</f>
        <v>5.5879892075847738E-3</v>
      </c>
      <c r="I902" s="9">
        <f>'Estado de resultado integral'!U902/'Estado de situacion financiera'!AL902</f>
        <v>3.1833068840928982E-3</v>
      </c>
    </row>
    <row r="903" spans="2:9" x14ac:dyDescent="0.35">
      <c r="B903" s="6">
        <v>901059647</v>
      </c>
      <c r="C903" s="6" t="s">
        <v>1997</v>
      </c>
      <c r="D903" s="7">
        <f>'Estado de situacion financiera'!V903/'Estado de situacion financiera'!AX903</f>
        <v>2.1804794869401141</v>
      </c>
      <c r="E903" s="9">
        <f>'Estado de situacion financiera'!BI902/'Estado de situacion financiera'!AL902</f>
        <v>0.43033052394373206</v>
      </c>
      <c r="F903" s="7"/>
      <c r="G903" s="8">
        <f>'Estado de situacion financiera'!V903-'Estado de situacion financiera'!AX903</f>
        <v>4716581</v>
      </c>
      <c r="H903" s="9">
        <f>'Estado de resultado integral'!U903/'Estado de situacion financiera'!BR903</f>
        <v>6.7119759219667228E-3</v>
      </c>
      <c r="I903" s="9">
        <f>'Estado de resultado integral'!U903/'Estado de situacion financiera'!AL903</f>
        <v>3.0942340924180931E-3</v>
      </c>
    </row>
    <row r="904" spans="2:9" x14ac:dyDescent="0.35">
      <c r="B904" s="6">
        <v>901064499</v>
      </c>
      <c r="C904" s="6" t="s">
        <v>1999</v>
      </c>
      <c r="D904" s="7">
        <f>'Estado de situacion financiera'!V904/'Estado de situacion financiera'!AX904</f>
        <v>2.2272555075821017</v>
      </c>
      <c r="E904" s="9">
        <f>'Estado de situacion financiera'!BI903/'Estado de situacion financiera'!AL903</f>
        <v>0.53899803449958883</v>
      </c>
      <c r="F904" s="7"/>
      <c r="G904" s="8">
        <f>'Estado de situacion financiera'!V904-'Estado de situacion financiera'!AX904</f>
        <v>1354139</v>
      </c>
      <c r="H904" s="9">
        <f>'Estado de resultado integral'!U904/'Estado de situacion financiera'!BR904</f>
        <v>0.26635102489314771</v>
      </c>
      <c r="I904" s="9">
        <f>'Estado de resultado integral'!U904/'Estado de situacion financiera'!AL904</f>
        <v>1.0325514296965939E-3</v>
      </c>
    </row>
    <row r="905" spans="2:9" x14ac:dyDescent="0.35">
      <c r="B905" s="6">
        <v>901070421</v>
      </c>
      <c r="C905" s="6" t="s">
        <v>2001</v>
      </c>
      <c r="D905" s="7">
        <f>'Estado de situacion financiera'!V905/'Estado de situacion financiera'!AX905</f>
        <v>3.8003131275755098</v>
      </c>
      <c r="E905" s="9">
        <f>'Estado de situacion financiera'!BI904/'Estado de situacion financiera'!AL904</f>
        <v>0.99612334350839904</v>
      </c>
      <c r="F905" s="7">
        <f>'Estado de resultado integral'!U905/'Estado de resultado integral'!W905</f>
        <v>10.590056075601527</v>
      </c>
      <c r="G905" s="8">
        <f>'Estado de situacion financiera'!V905-'Estado de situacion financiera'!AX905</f>
        <v>4321278</v>
      </c>
      <c r="H905" s="9">
        <f>'Estado de resultado integral'!U905/'Estado de situacion financiera'!BR905</f>
        <v>0.70146427725819815</v>
      </c>
      <c r="I905" s="9">
        <f>'Estado de resultado integral'!U905/'Estado de situacion financiera'!AL905</f>
        <v>0.13098525736606675</v>
      </c>
    </row>
    <row r="906" spans="2:9" x14ac:dyDescent="0.35">
      <c r="B906" s="6">
        <v>901077546</v>
      </c>
      <c r="C906" s="6" t="s">
        <v>2003</v>
      </c>
      <c r="D906" s="7">
        <f>'Estado de situacion financiera'!V906/'Estado de situacion financiera'!AX906</f>
        <v>2.6396151011359694</v>
      </c>
      <c r="E906" s="9">
        <f>'Estado de situacion financiera'!BI905/'Estado de situacion financiera'!AL905</f>
        <v>0.8132688126642077</v>
      </c>
      <c r="F906" s="7">
        <f>'Estado de resultado integral'!U906/'Estado de resultado integral'!W906</f>
        <v>18.463696199928009</v>
      </c>
      <c r="G906" s="8">
        <f>'Estado de situacion financiera'!V906-'Estado de situacion financiera'!AX906</f>
        <v>2286863</v>
      </c>
      <c r="H906" s="9">
        <f>'Estado de resultado integral'!U906/'Estado de situacion financiera'!BR906</f>
        <v>0.24292890681027834</v>
      </c>
      <c r="I906" s="9">
        <f>'Estado de resultado integral'!U906/'Estado de situacion financiera'!AL906</f>
        <v>0.15114676533668409</v>
      </c>
    </row>
    <row r="907" spans="2:9" x14ac:dyDescent="0.35">
      <c r="B907" s="6">
        <v>901109506</v>
      </c>
      <c r="C907" s="6" t="s">
        <v>2005</v>
      </c>
      <c r="D907" s="7">
        <f>'Estado de situacion financiera'!V907/'Estado de situacion financiera'!AX907</f>
        <v>1.4258737712399077</v>
      </c>
      <c r="E907" s="9">
        <f>'Estado de situacion financiera'!BI906/'Estado de situacion financiera'!AL906</f>
        <v>0.37781482112902243</v>
      </c>
      <c r="F907" s="7"/>
      <c r="G907" s="8">
        <f>'Estado de situacion financiera'!V907-'Estado de situacion financiera'!AX907</f>
        <v>603800</v>
      </c>
      <c r="H907" s="9">
        <f>'Estado de resultado integral'!U907/'Estado de situacion financiera'!BR907</f>
        <v>3.4176995038719953E-2</v>
      </c>
      <c r="I907" s="9">
        <f>'Estado de resultado integral'!U907/'Estado de situacion financiera'!AL907</f>
        <v>1.4873811423638512E-2</v>
      </c>
    </row>
    <row r="908" spans="2:9" x14ac:dyDescent="0.35">
      <c r="B908" s="6">
        <v>901117741</v>
      </c>
      <c r="C908" s="6" t="s">
        <v>2007</v>
      </c>
      <c r="D908" s="7">
        <f>'Estado de situacion financiera'!V908/'Estado de situacion financiera'!AX908</f>
        <v>1.452138808189934</v>
      </c>
      <c r="E908" s="9">
        <f>'Estado de situacion financiera'!BI907/'Estado de situacion financiera'!AL907</f>
        <v>0.5648004920623475</v>
      </c>
      <c r="F908" s="7">
        <f>'Estado de resultado integral'!U908/'Estado de resultado integral'!W908</f>
        <v>3.299436804940107</v>
      </c>
      <c r="G908" s="8">
        <f>'Estado de situacion financiera'!V908-'Estado de situacion financiera'!AX908</f>
        <v>2047195</v>
      </c>
      <c r="H908" s="9">
        <f>'Estado de resultado integral'!U908/'Estado de situacion financiera'!BR908</f>
        <v>0.12137449296273822</v>
      </c>
      <c r="I908" s="9">
        <f>'Estado de resultado integral'!U908/'Estado de situacion financiera'!AL908</f>
        <v>4.1164341923377139E-3</v>
      </c>
    </row>
    <row r="909" spans="2:9" x14ac:dyDescent="0.35">
      <c r="B909" s="6">
        <v>901132219</v>
      </c>
      <c r="C909" s="6" t="s">
        <v>2009</v>
      </c>
      <c r="D909" s="7">
        <f>'Estado de situacion financiera'!V909/'Estado de situacion financiera'!AX909</f>
        <v>2.0194861694000572</v>
      </c>
      <c r="E909" s="9">
        <f>'Estado de situacion financiera'!BI908/'Estado de situacion financiera'!AL908</f>
        <v>0.96608484952763962</v>
      </c>
      <c r="F909" s="7"/>
      <c r="G909" s="8">
        <f>'Estado de situacion financiera'!V909-'Estado de situacion financiera'!AX909</f>
        <v>12793849</v>
      </c>
      <c r="H909" s="9">
        <f>'Estado de resultado integral'!U909/'Estado de situacion financiera'!BR909</f>
        <v>0.26320173976876554</v>
      </c>
      <c r="I909" s="9">
        <f>'Estado de resultado integral'!U909/'Estado de situacion financiera'!AL909</f>
        <v>0.12486718309792465</v>
      </c>
    </row>
    <row r="910" spans="2:9" x14ac:dyDescent="0.35">
      <c r="B910" s="6">
        <v>901146552</v>
      </c>
      <c r="C910" s="6" t="s">
        <v>2010</v>
      </c>
      <c r="D910" s="7">
        <f>'Estado de situacion financiera'!V910/'Estado de situacion financiera'!AX910</f>
        <v>7.0949467345789143</v>
      </c>
      <c r="E910" s="9">
        <f>'Estado de situacion financiera'!BI909/'Estado de situacion financiera'!AL909</f>
        <v>0.52558374725172397</v>
      </c>
      <c r="F910" s="7">
        <f>'Estado de resultado integral'!U910/'Estado de resultado integral'!W910</f>
        <v>15.204925067670166</v>
      </c>
      <c r="G910" s="8">
        <f>'Estado de situacion financiera'!V910-'Estado de situacion financiera'!AX910</f>
        <v>4143936</v>
      </c>
      <c r="H910" s="9">
        <f>'Estado de resultado integral'!U910/'Estado de situacion financiera'!BR910</f>
        <v>0.42191644805299489</v>
      </c>
      <c r="I910" s="9">
        <f>'Estado de resultado integral'!U910/'Estado de situacion financiera'!AL910</f>
        <v>8.4256703277084524E-2</v>
      </c>
    </row>
    <row r="911" spans="2:9" x14ac:dyDescent="0.35">
      <c r="B911" s="6">
        <v>901148593</v>
      </c>
      <c r="C911" s="6" t="s">
        <v>2012</v>
      </c>
      <c r="D911" s="7">
        <f>'Estado de situacion financiera'!V911/'Estado de situacion financiera'!AX911</f>
        <v>2.6520083131440302</v>
      </c>
      <c r="E911" s="9">
        <f>'Estado de situacion financiera'!BI910/'Estado de situacion financiera'!AL910</f>
        <v>0.80030002701743108</v>
      </c>
      <c r="F911" s="7">
        <f>'Estado de resultado integral'!U911/'Estado de resultado integral'!W911</f>
        <v>17.912954876273652</v>
      </c>
      <c r="G911" s="8">
        <f>'Estado de situacion financiera'!V911-'Estado de situacion financiera'!AX911</f>
        <v>1976096</v>
      </c>
      <c r="H911" s="9">
        <f>'Estado de resultado integral'!U911/'Estado de situacion financiera'!BR911</f>
        <v>2.9522046176086333E-2</v>
      </c>
      <c r="I911" s="9">
        <f>'Estado de resultado integral'!U911/'Estado de situacion financiera'!AL911</f>
        <v>1.5945601840154224E-2</v>
      </c>
    </row>
    <row r="912" spans="2:9" x14ac:dyDescent="0.35">
      <c r="B912" s="6">
        <v>901156642</v>
      </c>
      <c r="C912" s="6" t="s">
        <v>2014</v>
      </c>
      <c r="D912" s="7">
        <f>'Estado de situacion financiera'!V912/'Estado de situacion financiera'!AX912</f>
        <v>4.8186011494496634</v>
      </c>
      <c r="E912" s="9">
        <f>'Estado de situacion financiera'!BI911/'Estado de situacion financiera'!AL911</f>
        <v>0.45987477476847116</v>
      </c>
      <c r="F912" s="7"/>
      <c r="G912" s="8">
        <f>'Estado de situacion financiera'!V912-'Estado de situacion financiera'!AX912</f>
        <v>720234</v>
      </c>
      <c r="H912" s="9">
        <f>'Estado de resultado integral'!U912/'Estado de situacion financiera'!BR912</f>
        <v>0.21052208825712029</v>
      </c>
      <c r="I912" s="9">
        <f>'Estado de resultado integral'!U912/'Estado de situacion financiera'!AL912</f>
        <v>0.17169807077633384</v>
      </c>
    </row>
    <row r="913" spans="2:9" x14ac:dyDescent="0.35">
      <c r="B913" s="6">
        <v>901158864</v>
      </c>
      <c r="C913" s="6" t="s">
        <v>2016</v>
      </c>
      <c r="D913" s="7">
        <f>'Estado de situacion financiera'!V913/'Estado de situacion financiera'!AX913</f>
        <v>8.1515717008685122</v>
      </c>
      <c r="E913" s="9">
        <f>'Estado de situacion financiera'!BI912/'Estado de situacion financiera'!AL912</f>
        <v>0.18441778628648645</v>
      </c>
      <c r="F913" s="7">
        <f>'Estado de resultado integral'!U913/'Estado de resultado integral'!W913</f>
        <v>2.3177584829500062</v>
      </c>
      <c r="G913" s="8">
        <f>'Estado de situacion financiera'!V913-'Estado de situacion financiera'!AX913</f>
        <v>6802339</v>
      </c>
      <c r="H913" s="9">
        <f>'Estado de resultado integral'!U913/'Estado de situacion financiera'!BR913</f>
        <v>8.6214136908485769E-2</v>
      </c>
      <c r="I913" s="9">
        <f>'Estado de resultado integral'!U913/'Estado de situacion financiera'!AL913</f>
        <v>4.3490215377089893E-2</v>
      </c>
    </row>
    <row r="914" spans="2:9" x14ac:dyDescent="0.35">
      <c r="B914" s="6">
        <v>901162264</v>
      </c>
      <c r="C914" s="6" t="s">
        <v>2018</v>
      </c>
      <c r="D914" s="7">
        <f>'Estado de situacion financiera'!V914/'Estado de situacion financiera'!AX914</f>
        <v>2476.3903448275864</v>
      </c>
      <c r="E914" s="9">
        <f>'Estado de situacion financiera'!BI913/'Estado de situacion financiera'!AL913</f>
        <v>0.49555586894926867</v>
      </c>
      <c r="F914" s="7"/>
      <c r="G914" s="8">
        <f>'Estado de situacion financiera'!V914-'Estado de situacion financiera'!AX914</f>
        <v>1794658</v>
      </c>
      <c r="H914" s="9">
        <f>'Estado de resultado integral'!U914/'Estado de situacion financiera'!BR914</f>
        <v>0.32360901425046951</v>
      </c>
      <c r="I914" s="9">
        <f>'Estado de resultado integral'!U914/'Estado de situacion financiera'!AL914</f>
        <v>9.7898331442371908E-2</v>
      </c>
    </row>
    <row r="915" spans="2:9" x14ac:dyDescent="0.35">
      <c r="B915" s="6">
        <v>901170872</v>
      </c>
      <c r="C915" s="6" t="s">
        <v>2020</v>
      </c>
      <c r="D915" s="7">
        <f>'Estado de situacion financiera'!V915/'Estado de situacion financiera'!AX915</f>
        <v>1.3649694205725733</v>
      </c>
      <c r="E915" s="9">
        <f>'Estado de situacion financiera'!BI914/'Estado de situacion financiera'!AL914</f>
        <v>0.69747959070571575</v>
      </c>
      <c r="F915" s="7"/>
      <c r="G915" s="8">
        <f>'Estado de situacion financiera'!V915-'Estado de situacion financiera'!AX915</f>
        <v>166137</v>
      </c>
      <c r="H915" s="9">
        <f>'Estado de resultado integral'!U915/'Estado de situacion financiera'!BR915</f>
        <v>-1.7072376311370895E-3</v>
      </c>
      <c r="I915" s="9">
        <f>'Estado de resultado integral'!U915/'Estado de situacion financiera'!AL915</f>
        <v>-1.4401842590689052E-3</v>
      </c>
    </row>
    <row r="916" spans="2:9" x14ac:dyDescent="0.35">
      <c r="B916" s="6">
        <v>901178054</v>
      </c>
      <c r="C916" s="6" t="s">
        <v>2022</v>
      </c>
      <c r="D916" s="7">
        <f>'Estado de situacion financiera'!V916/'Estado de situacion financiera'!AX916</f>
        <v>1.5220352255441574</v>
      </c>
      <c r="E916" s="9">
        <f>'Estado de situacion financiera'!BI915/'Estado de situacion financiera'!AL915</f>
        <v>0.15642425354126946</v>
      </c>
      <c r="F916" s="7">
        <f>'Estado de resultado integral'!U916/'Estado de resultado integral'!W916</f>
        <v>10695.578125</v>
      </c>
      <c r="G916" s="8">
        <f>'Estado de situacion financiera'!V916-'Estado de situacion financiera'!AX916</f>
        <v>5115881</v>
      </c>
      <c r="H916" s="9">
        <f>'Estado de resultado integral'!U916/'Estado de situacion financiera'!BR916</f>
        <v>0.4594018327295375</v>
      </c>
      <c r="I916" s="9">
        <f>'Estado de resultado integral'!U916/'Estado de situacion financiera'!AL916</f>
        <v>0.22407019072367865</v>
      </c>
    </row>
    <row r="917" spans="2:9" x14ac:dyDescent="0.35">
      <c r="B917" s="6">
        <v>901186425</v>
      </c>
      <c r="C917" s="6" t="s">
        <v>2024</v>
      </c>
      <c r="D917" s="7">
        <f>'Estado de situacion financiera'!V917/'Estado de situacion financiera'!AX917</f>
        <v>5.3565809423005407E-2</v>
      </c>
      <c r="E917" s="9">
        <f>'Estado de situacion financiera'!BI916/'Estado de situacion financiera'!AL916</f>
        <v>0.51225664601213083</v>
      </c>
      <c r="F917" s="7"/>
      <c r="G917" s="8">
        <f>'Estado de situacion financiera'!V917-'Estado de situacion financiera'!AX917</f>
        <v>-66169</v>
      </c>
      <c r="H917" s="9">
        <f>'Estado de resultado integral'!U917/'Estado de situacion financiera'!BR917</f>
        <v>-7.4350510179280842E-3</v>
      </c>
      <c r="I917" s="9">
        <f>'Estado de resultado integral'!U917/'Estado de situacion financiera'!AL917</f>
        <v>-6.4401913875598085E-3</v>
      </c>
    </row>
    <row r="918" spans="2:9" x14ac:dyDescent="0.35">
      <c r="B918" s="6">
        <v>901186671</v>
      </c>
      <c r="C918" s="6" t="s">
        <v>2025</v>
      </c>
      <c r="D918" s="7">
        <f>'Estado de situacion financiera'!V918/'Estado de situacion financiera'!AX918</f>
        <v>4.0862791716198457</v>
      </c>
      <c r="E918" s="9">
        <f>'Estado de situacion financiera'!BI917/'Estado de situacion financiera'!AL917</f>
        <v>0.13380669856459329</v>
      </c>
      <c r="F918" s="7">
        <f>'Estado de resultado integral'!U918/'Estado de resultado integral'!W918</f>
        <v>1.6958569417878668</v>
      </c>
      <c r="G918" s="8">
        <f>'Estado de situacion financiera'!V918-'Estado de situacion financiera'!AX918</f>
        <v>2663712</v>
      </c>
      <c r="H918" s="9">
        <f>'Estado de resultado integral'!U918/'Estado de situacion financiera'!BR918</f>
        <v>5.2821891569017745E-2</v>
      </c>
      <c r="I918" s="9">
        <f>'Estado de resultado integral'!U918/'Estado de situacion financiera'!AL918</f>
        <v>2.7329091039683756E-2</v>
      </c>
    </row>
    <row r="919" spans="2:9" x14ac:dyDescent="0.35">
      <c r="B919" s="6">
        <v>901215984</v>
      </c>
      <c r="C919" s="6" t="s">
        <v>2026</v>
      </c>
      <c r="D919" s="7">
        <f>'Estado de situacion financiera'!V919/'Estado de situacion financiera'!AX919</f>
        <v>1.3931393580190028</v>
      </c>
      <c r="E919" s="9">
        <f>'Estado de situacion financiera'!BI918/'Estado de situacion financiera'!AL918</f>
        <v>0.48261809208450585</v>
      </c>
      <c r="F919" s="7"/>
      <c r="G919" s="8">
        <f>'Estado de situacion financiera'!V919-'Estado de situacion financiera'!AX919</f>
        <v>1419765</v>
      </c>
      <c r="H919" s="9">
        <f>'Estado de resultado integral'!U919/'Estado de situacion financiera'!BR919</f>
        <v>0.22126245053847568</v>
      </c>
      <c r="I919" s="9">
        <f>'Estado de resultado integral'!U919/'Estado de situacion financiera'!AL919</f>
        <v>6.2567884767735532E-2</v>
      </c>
    </row>
    <row r="920" spans="2:9" x14ac:dyDescent="0.35">
      <c r="B920" s="6">
        <v>901217100</v>
      </c>
      <c r="C920" s="6" t="s">
        <v>2028</v>
      </c>
      <c r="D920" s="7">
        <f>'Estado de situacion financiera'!V920/'Estado de situacion financiera'!AX920</f>
        <v>3.8971557909793226</v>
      </c>
      <c r="E920" s="9">
        <f>'Estado de situacion financiera'!BI919/'Estado de situacion financiera'!AL919</f>
        <v>0.71722321335831218</v>
      </c>
      <c r="F920" s="7">
        <f>'Estado de resultado integral'!U920/'Estado de resultado integral'!W920</f>
        <v>-3.9434472511583047</v>
      </c>
      <c r="G920" s="8">
        <f>'Estado de situacion financiera'!V920-'Estado de situacion financiera'!AX920</f>
        <v>2211822</v>
      </c>
      <c r="H920" s="9">
        <f>'Estado de resultado integral'!U920/'Estado de situacion financiera'!BR920</f>
        <v>-0.45552526846782043</v>
      </c>
      <c r="I920" s="9">
        <f>'Estado de resultado integral'!U920/'Estado de situacion financiera'!AL920</f>
        <v>-6.6023586687952648E-2</v>
      </c>
    </row>
    <row r="921" spans="2:9" x14ac:dyDescent="0.35">
      <c r="B921" s="6">
        <v>901217147</v>
      </c>
      <c r="C921" s="6" t="s">
        <v>2030</v>
      </c>
      <c r="D921" s="7">
        <f>'Estado de situacion financiera'!V921/'Estado de situacion financiera'!AX921</f>
        <v>1.4302300542060795</v>
      </c>
      <c r="E921" s="9">
        <f>'Estado de situacion financiera'!BI920/'Estado de situacion financiera'!AL920</f>
        <v>0.85506053942951199</v>
      </c>
      <c r="F921" s="7">
        <f>'Estado de resultado integral'!U921/'Estado de resultado integral'!W921</f>
        <v>16.204359165424741</v>
      </c>
      <c r="G921" s="8">
        <f>'Estado de situacion financiera'!V921-'Estado de situacion financiera'!AX921</f>
        <v>625351</v>
      </c>
      <c r="H921" s="9">
        <f>'Estado de resultado integral'!U921/'Estado de situacion financiera'!BR921</f>
        <v>8.8551836189537686E-2</v>
      </c>
      <c r="I921" s="9">
        <f>'Estado de resultado integral'!U921/'Estado de situacion financiera'!AL921</f>
        <v>3.5710576217663527E-2</v>
      </c>
    </row>
    <row r="922" spans="2:9" x14ac:dyDescent="0.35">
      <c r="B922" s="6">
        <v>901217893</v>
      </c>
      <c r="C922" s="6" t="s">
        <v>2032</v>
      </c>
      <c r="D922" s="7">
        <f>'Estado de situacion financiera'!V922/'Estado de situacion financiera'!AX922</f>
        <v>2.7218435856831644</v>
      </c>
      <c r="E922" s="9">
        <f>'Estado de situacion financiera'!BI921/'Estado de situacion financiera'!AL921</f>
        <v>0.59672686920655071</v>
      </c>
      <c r="F922" s="7">
        <f>'Estado de resultado integral'!U922/'Estado de resultado integral'!W922</f>
        <v>4.7900899017353122</v>
      </c>
      <c r="G922" s="8">
        <f>'Estado de situacion financiera'!V922-'Estado de situacion financiera'!AX922</f>
        <v>393610</v>
      </c>
      <c r="H922" s="9">
        <f>'Estado de resultado integral'!U922/'Estado de situacion financiera'!BR922</f>
        <v>0.43944964100072248</v>
      </c>
      <c r="I922" s="9">
        <f>'Estado de resultado integral'!U922/'Estado de situacion financiera'!AL922</f>
        <v>0.11046627494342728</v>
      </c>
    </row>
    <row r="923" spans="2:9" x14ac:dyDescent="0.35">
      <c r="B923" s="6">
        <v>901221033</v>
      </c>
      <c r="C923" s="6" t="s">
        <v>2034</v>
      </c>
      <c r="D923" s="7">
        <f>'Estado de situacion financiera'!V923/'Estado de situacion financiera'!AX923</f>
        <v>1.1707122864777448</v>
      </c>
      <c r="E923" s="9">
        <f>'Estado de situacion financiera'!BI922/'Estado de situacion financiera'!AL922</f>
        <v>0.74862586144826171</v>
      </c>
      <c r="F923" s="7">
        <f>'Estado de resultado integral'!U923/'Estado de resultado integral'!W923</f>
        <v>2.2687360162941816</v>
      </c>
      <c r="G923" s="8">
        <f>'Estado de situacion financiera'!V923-'Estado de situacion financiera'!AX923</f>
        <v>18516365</v>
      </c>
      <c r="H923" s="9">
        <f>'Estado de resultado integral'!U923/'Estado de situacion financiera'!BR923</f>
        <v>7.6719740170799022E-2</v>
      </c>
      <c r="I923" s="9">
        <f>'Estado de resultado integral'!U923/'Estado de situacion financiera'!AL923</f>
        <v>2.5739308677787513E-2</v>
      </c>
    </row>
    <row r="924" spans="2:9" x14ac:dyDescent="0.35">
      <c r="B924" s="6">
        <v>901221417</v>
      </c>
      <c r="C924" s="6" t="s">
        <v>2036</v>
      </c>
      <c r="D924" s="7">
        <f>'Estado de situacion financiera'!V924/'Estado de situacion financiera'!AX924</f>
        <v>14.432385079259349</v>
      </c>
      <c r="E924" s="9">
        <f>'Estado de situacion financiera'!BI923/'Estado de situacion financiera'!AL923</f>
        <v>0.66450213959947202</v>
      </c>
      <c r="F924" s="7">
        <f>'Estado de resultado integral'!U924/'Estado de resultado integral'!W924</f>
        <v>766.50782064650673</v>
      </c>
      <c r="G924" s="8">
        <f>'Estado de situacion financiera'!V924-'Estado de situacion financiera'!AX924</f>
        <v>7582259</v>
      </c>
      <c r="H924" s="9">
        <f>'Estado de resultado integral'!U924/'Estado de situacion financiera'!BR924</f>
        <v>6.1031999661247456E-2</v>
      </c>
      <c r="I924" s="9">
        <f>'Estado de resultado integral'!U924/'Estado de situacion financiera'!AL924</f>
        <v>4.8477528195479423E-2</v>
      </c>
    </row>
    <row r="925" spans="2:9" x14ac:dyDescent="0.35">
      <c r="B925" s="6">
        <v>901238351</v>
      </c>
      <c r="C925" s="6" t="s">
        <v>2038</v>
      </c>
      <c r="D925" s="7">
        <f>'Estado de situacion financiera'!V925/'Estado de situacion financiera'!AX925</f>
        <v>1.5871439656081257</v>
      </c>
      <c r="E925" s="9">
        <f>'Estado de situacion financiera'!BI924/'Estado de situacion financiera'!AL924</f>
        <v>0.20570309895547384</v>
      </c>
      <c r="F925" s="7"/>
      <c r="G925" s="8">
        <f>'Estado de situacion financiera'!V925-'Estado de situacion financiera'!AX925</f>
        <v>3001834</v>
      </c>
      <c r="H925" s="9">
        <f>'Estado de resultado integral'!U925/'Estado de situacion financiera'!BR925</f>
        <v>2.6404502047973875E-2</v>
      </c>
      <c r="I925" s="9">
        <f>'Estado de resultado integral'!U925/'Estado de situacion financiera'!AL925</f>
        <v>9.7738404982949962E-3</v>
      </c>
    </row>
    <row r="926" spans="2:9" x14ac:dyDescent="0.35">
      <c r="B926" s="6">
        <v>901244662</v>
      </c>
      <c r="C926" s="6" t="s">
        <v>2040</v>
      </c>
      <c r="D926" s="7">
        <f>'Estado de situacion financiera'!V926/'Estado de situacion financiera'!AX926</f>
        <v>10.153933274970459</v>
      </c>
      <c r="E926" s="9">
        <f>'Estado de situacion financiera'!BI925/'Estado de situacion financiera'!AL925</f>
        <v>0.62984189285080716</v>
      </c>
      <c r="F926" s="7">
        <f>'Estado de resultado integral'!U926/'Estado de resultado integral'!W926</f>
        <v>281087.76923076925</v>
      </c>
      <c r="G926" s="8">
        <f>'Estado de situacion financiera'!V926-'Estado de situacion financiera'!AX926</f>
        <v>15308086</v>
      </c>
      <c r="H926" s="9">
        <f>'Estado de resultado integral'!U926/'Estado de situacion financiera'!BR926</f>
        <v>0.70288757541227176</v>
      </c>
      <c r="I926" s="9">
        <f>'Estado de resultado integral'!U926/'Estado de situacion financiera'!AL926</f>
        <v>0.40775657581606567</v>
      </c>
    </row>
    <row r="927" spans="2:9" x14ac:dyDescent="0.35">
      <c r="B927" s="6">
        <v>901250564</v>
      </c>
      <c r="C927" s="6" t="s">
        <v>2042</v>
      </c>
      <c r="D927" s="7">
        <f>'Estado de situacion financiera'!V927/'Estado de situacion financiera'!AX927</f>
        <v>3.7338817126765242</v>
      </c>
      <c r="E927" s="9">
        <f>'Estado de situacion financiera'!BI926/'Estado de situacion financiera'!AL926</f>
        <v>0.41988364842428733</v>
      </c>
      <c r="F927" s="7">
        <f>'Estado de resultado integral'!U927/'Estado de resultado integral'!W927</f>
        <v>10.855936112172687</v>
      </c>
      <c r="G927" s="8">
        <f>'Estado de situacion financiera'!V927-'Estado de situacion financiera'!AX927</f>
        <v>2763897</v>
      </c>
      <c r="H927" s="9">
        <f>'Estado de resultado integral'!U927/'Estado de situacion financiera'!BR927</f>
        <v>0.86614896535674701</v>
      </c>
      <c r="I927" s="9">
        <f>'Estado de resultado integral'!U927/'Estado de situacion financiera'!AL927</f>
        <v>0.63954295716640275</v>
      </c>
    </row>
    <row r="928" spans="2:9" x14ac:dyDescent="0.35">
      <c r="B928" s="6">
        <v>901252860</v>
      </c>
      <c r="C928" s="6" t="s">
        <v>2044</v>
      </c>
      <c r="D928" s="7">
        <f>'Estado de situacion financiera'!V928/'Estado de situacion financiera'!AX928</f>
        <v>4.1164391101468274</v>
      </c>
      <c r="E928" s="9">
        <f>'Estado de situacion financiera'!BI927/'Estado de situacion financiera'!AL927</f>
        <v>0.26162475192360296</v>
      </c>
      <c r="F928" s="7">
        <f>'Estado de resultado integral'!U928/'Estado de resultado integral'!W928</f>
        <v>1.0359345164464653</v>
      </c>
      <c r="G928" s="8">
        <f>'Estado de situacion financiera'!V928-'Estado de situacion financiera'!AX928</f>
        <v>13249223</v>
      </c>
      <c r="H928" s="9">
        <f>'Estado de resultado integral'!U928/'Estado de situacion financiera'!BR928</f>
        <v>8.4207709106081802E-2</v>
      </c>
      <c r="I928" s="9">
        <f>'Estado de resultado integral'!U928/'Estado de situacion financiera'!AL928</f>
        <v>5.5354325793975402E-2</v>
      </c>
    </row>
    <row r="929" spans="2:9" x14ac:dyDescent="0.35">
      <c r="B929" s="6">
        <v>901253665</v>
      </c>
      <c r="C929" s="6" t="s">
        <v>2046</v>
      </c>
      <c r="D929" s="7">
        <f>'Estado de situacion financiera'!V929/'Estado de situacion financiera'!AX929</f>
        <v>3.7296491410553712</v>
      </c>
      <c r="E929" s="9">
        <f>'Estado de situacion financiera'!BI928/'Estado de situacion financiera'!AL928</f>
        <v>0.34264538981529546</v>
      </c>
      <c r="F929" s="7">
        <f>'Estado de resultado integral'!U929/'Estado de resultado integral'!W929</f>
        <v>20.950934692886623</v>
      </c>
      <c r="G929" s="8">
        <f>'Estado de situacion financiera'!V929-'Estado de situacion financiera'!AX929</f>
        <v>4015131</v>
      </c>
      <c r="H929" s="9">
        <f>'Estado de resultado integral'!U929/'Estado de situacion financiera'!BR929</f>
        <v>0.63071909676026772</v>
      </c>
      <c r="I929" s="9">
        <f>'Estado de resultado integral'!U929/'Estado de situacion financiera'!AL929</f>
        <v>0.46432596602640352</v>
      </c>
    </row>
    <row r="930" spans="2:9" x14ac:dyDescent="0.35">
      <c r="B930" s="6">
        <v>901255873</v>
      </c>
      <c r="C930" s="6" t="s">
        <v>2047</v>
      </c>
      <c r="D930" s="7">
        <f>'Estado de situacion financiera'!V930/'Estado de situacion financiera'!AX930</f>
        <v>1.338660634882225</v>
      </c>
      <c r="E930" s="9">
        <f>'Estado de situacion financiera'!BI929/'Estado de situacion financiera'!AL929</f>
        <v>0.26381495595829274</v>
      </c>
      <c r="F930" s="7">
        <f>'Estado de resultado integral'!U930/'Estado de resultado integral'!W930</f>
        <v>-9.2788360895959807E-2</v>
      </c>
      <c r="G930" s="8">
        <f>'Estado de situacion financiera'!V930-'Estado de situacion financiera'!AX930</f>
        <v>2477162</v>
      </c>
      <c r="H930" s="9">
        <f>'Estado de resultado integral'!U930/'Estado de situacion financiera'!BR930</f>
        <v>-6.5389367312692469E-3</v>
      </c>
      <c r="I930" s="9">
        <f>'Estado de resultado integral'!U930/'Estado de situacion financiera'!AL930</f>
        <v>-3.4298302765994654E-4</v>
      </c>
    </row>
    <row r="931" spans="2:9" x14ac:dyDescent="0.35">
      <c r="B931" s="6">
        <v>901265056</v>
      </c>
      <c r="C931" s="6" t="s">
        <v>2049</v>
      </c>
      <c r="D931" s="7">
        <f>'Estado de situacion financiera'!V931/'Estado de situacion financiera'!AX931</f>
        <v>2.3077745606990585</v>
      </c>
      <c r="E931" s="9">
        <f>'Estado de situacion financiera'!BI930/'Estado de situacion financiera'!AL930</f>
        <v>0.94754758430070152</v>
      </c>
      <c r="F931" s="7"/>
      <c r="G931" s="8">
        <f>'Estado de situacion financiera'!V931-'Estado de situacion financiera'!AX931</f>
        <v>6499191</v>
      </c>
      <c r="H931" s="9">
        <f>'Estado de resultado integral'!U931/'Estado de situacion financiera'!BR931</f>
        <v>1.6140732826684405</v>
      </c>
      <c r="I931" s="9">
        <f>'Estado de resultado integral'!U931/'Estado de situacion financiera'!AL931</f>
        <v>8.3777551154222293E-2</v>
      </c>
    </row>
    <row r="932" spans="2:9" x14ac:dyDescent="0.35">
      <c r="B932" s="6">
        <v>901293077</v>
      </c>
      <c r="C932" s="6" t="s">
        <v>2051</v>
      </c>
      <c r="D932" s="7">
        <f>'Estado de situacion financiera'!V932/'Estado de situacion financiera'!AX932</f>
        <v>2.6529787406030234</v>
      </c>
      <c r="E932" s="9">
        <f>'Estado de situacion financiera'!BI931/'Estado de situacion financiera'!AL931</f>
        <v>0.94809557158661451</v>
      </c>
      <c r="F932" s="7"/>
      <c r="G932" s="8">
        <f>'Estado de situacion financiera'!V932-'Estado de situacion financiera'!AX932</f>
        <v>20449</v>
      </c>
      <c r="H932" s="9">
        <f>'Estado de resultado integral'!U932/'Estado de situacion financiera'!BR932</f>
        <v>0.29052765416401782</v>
      </c>
      <c r="I932" s="9">
        <f>'Estado de resultado integral'!U932/'Estado de situacion financiera'!AL932</f>
        <v>0.18101767215112735</v>
      </c>
    </row>
    <row r="933" spans="2:9" x14ac:dyDescent="0.35">
      <c r="B933" s="6">
        <v>901302128</v>
      </c>
      <c r="C933" s="6" t="s">
        <v>2053</v>
      </c>
      <c r="D933" s="7">
        <f>'Estado de situacion financiera'!V933/'Estado de situacion financiera'!AX933</f>
        <v>50.084681696333867</v>
      </c>
      <c r="E933" s="9">
        <f>'Estado de situacion financiera'!BI932/'Estado de situacion financiera'!AL932</f>
        <v>0.37693479585618528</v>
      </c>
      <c r="F933" s="7"/>
      <c r="G933" s="8">
        <f>'Estado de situacion financiera'!V933-'Estado de situacion financiera'!AX933</f>
        <v>12725940</v>
      </c>
      <c r="H933" s="9">
        <f>'Estado de resultado integral'!U933/'Estado de situacion financiera'!BR933</f>
        <v>3.1148104929721995E-3</v>
      </c>
      <c r="I933" s="9">
        <f>'Estado de resultado integral'!U933/'Estado de situacion financiera'!AL933</f>
        <v>3.0390170693517364E-3</v>
      </c>
    </row>
    <row r="934" spans="2:9" x14ac:dyDescent="0.35">
      <c r="B934" s="6">
        <v>901321872</v>
      </c>
      <c r="C934" s="6" t="s">
        <v>2056</v>
      </c>
      <c r="D934" s="7">
        <f>'Estado de situacion financiera'!V934/'Estado de situacion financiera'!AX934</f>
        <v>0.74493781785546387</v>
      </c>
      <c r="E934" s="9">
        <f>'Estado de situacion financiera'!BI933/'Estado de situacion financiera'!AL933</f>
        <v>2.433323754092671E-2</v>
      </c>
      <c r="F934" s="7"/>
      <c r="G934" s="8">
        <f>'Estado de situacion financiera'!V934-'Estado de situacion financiera'!AX934</f>
        <v>-59682</v>
      </c>
      <c r="H934" s="9">
        <f>'Estado de resultado integral'!U934/'Estado de situacion financiera'!BR934</f>
        <v>0.13178172389994591</v>
      </c>
      <c r="I934" s="9">
        <f>'Estado de resultado integral'!U934/'Estado de situacion financiera'!AL934</f>
        <v>0.10817479578322016</v>
      </c>
    </row>
    <row r="935" spans="2:9" x14ac:dyDescent="0.35">
      <c r="B935" s="6">
        <v>901333170</v>
      </c>
      <c r="C935" s="6" t="s">
        <v>2058</v>
      </c>
      <c r="D935" s="7">
        <f>'Estado de situacion financiera'!V935/'Estado de situacion financiera'!AX935</f>
        <v>42.47037577585332</v>
      </c>
      <c r="E935" s="9">
        <f>'Estado de situacion financiera'!BI934/'Estado de situacion financiera'!AL934</f>
        <v>0.17913658600071963</v>
      </c>
      <c r="F935" s="7">
        <f>'Estado de resultado integral'!U935/'Estado de resultado integral'!W935</f>
        <v>146.53293115684883</v>
      </c>
      <c r="G935" s="8">
        <f>'Estado de situacion financiera'!V935-'Estado de situacion financiera'!AX935</f>
        <v>35972731</v>
      </c>
      <c r="H935" s="9">
        <f>'Estado de resultado integral'!U935/'Estado de situacion financiera'!BR935</f>
        <v>0.35548816379822618</v>
      </c>
      <c r="I935" s="9">
        <f>'Estado de resultado integral'!U935/'Estado de situacion financiera'!AL935</f>
        <v>0.3470911756633</v>
      </c>
    </row>
    <row r="936" spans="2:9" x14ac:dyDescent="0.35">
      <c r="B936" s="6">
        <v>901349611</v>
      </c>
      <c r="C936" s="6" t="s">
        <v>2060</v>
      </c>
      <c r="D936" s="7">
        <f>'Estado de situacion financiera'!V936/'Estado de situacion financiera'!AX936</f>
        <v>3.9007791968871182</v>
      </c>
      <c r="E936" s="9">
        <f>'Estado de situacion financiera'!BI935/'Estado de situacion financiera'!AL935</f>
        <v>2.3621006238880776E-2</v>
      </c>
      <c r="F936" s="7"/>
      <c r="G936" s="8">
        <f>'Estado de situacion financiera'!V936-'Estado de situacion financiera'!AX936</f>
        <v>11289705</v>
      </c>
      <c r="H936" s="9">
        <f>'Estado de resultado integral'!U936/'Estado de situacion financiera'!BR936</f>
        <v>2.5924680937190123E-2</v>
      </c>
      <c r="I936" s="9">
        <f>'Estado de resultado integral'!U936/'Estado de situacion financiera'!AL936</f>
        <v>1.9278654687388951E-2</v>
      </c>
    </row>
    <row r="937" spans="2:9" x14ac:dyDescent="0.35">
      <c r="B937" s="6">
        <v>901382367</v>
      </c>
      <c r="C937" s="6" t="s">
        <v>2062</v>
      </c>
      <c r="D937" s="7">
        <f>'Estado de situacion financiera'!V937/'Estado de situacion financiera'!AX937</f>
        <v>53.50776658270361</v>
      </c>
      <c r="E937" s="9">
        <f>'Estado de situacion financiera'!BI936/'Estado de situacion financiera'!AL936</f>
        <v>0.25635903739386617</v>
      </c>
      <c r="F937" s="7">
        <f>'Estado de resultado integral'!U937/'Estado de resultado integral'!W937</f>
        <v>14.084291187739463</v>
      </c>
      <c r="G937" s="8">
        <f>'Estado de situacion financiera'!V937-'Estado de situacion financiera'!AX937</f>
        <v>1500882</v>
      </c>
      <c r="H937" s="9">
        <f>'Estado de resultado integral'!U937/'Estado de situacion financiera'!BR937</f>
        <v>0.22528856612846901</v>
      </c>
      <c r="I937" s="9">
        <f>'Estado de resultado integral'!U937/'Estado de situacion financiera'!AL937</f>
        <v>0.22068769350819342</v>
      </c>
    </row>
    <row r="938" spans="2:9" x14ac:dyDescent="0.35">
      <c r="B938" s="6">
        <v>901521999</v>
      </c>
      <c r="C938" s="6" t="s">
        <v>2064</v>
      </c>
      <c r="D938" s="7">
        <f>'Estado de situacion financiera'!V938/'Estado de situacion financiera'!AX938</f>
        <v>5.7639691714836223</v>
      </c>
      <c r="E938" s="9">
        <f>'Estado de situacion financiera'!BI937/'Estado de situacion financiera'!AL937</f>
        <v>2.0422131044377879E-2</v>
      </c>
      <c r="F938" s="7"/>
      <c r="G938" s="8">
        <f>'Estado de situacion financiera'!V938-'Estado de situacion financiera'!AX938</f>
        <v>4945</v>
      </c>
      <c r="H938" s="9">
        <f>'Estado de resultado integral'!U938/'Estado de situacion financiera'!BR938</f>
        <v>9.7931457881551449E-3</v>
      </c>
      <c r="I938" s="9">
        <f>'Estado de resultado integral'!U938/'Estado de situacion financiera'!AL938</f>
        <v>9.7730556164930451E-3</v>
      </c>
    </row>
    <row r="939" spans="2:9" x14ac:dyDescent="0.35">
      <c r="B939" s="2" t="s">
        <v>2091</v>
      </c>
      <c r="C939" s="6"/>
      <c r="D939" s="10">
        <f>AVERAGE(D3:D938)</f>
        <v>41.548752876230211</v>
      </c>
      <c r="E939" s="9">
        <f t="shared" ref="E939:I939" si="0">AVERAGE(E3:E938)</f>
        <v>1.1588072346657505</v>
      </c>
      <c r="F939" s="10">
        <f t="shared" si="0"/>
        <v>554.21890906669671</v>
      </c>
      <c r="G939" s="10">
        <f t="shared" si="0"/>
        <v>6547550.851495726</v>
      </c>
      <c r="H939" s="9">
        <f t="shared" si="0"/>
        <v>0.15011099013857071</v>
      </c>
      <c r="I939" s="9">
        <f t="shared" si="0"/>
        <v>4.1356444681312381E-2</v>
      </c>
    </row>
    <row r="940" spans="2:9" x14ac:dyDescent="0.35">
      <c r="B940" s="2" t="s">
        <v>2092</v>
      </c>
      <c r="C940" s="6"/>
      <c r="D940" s="6">
        <f>STDEVA(D3:D98)</f>
        <v>19.413448089918784</v>
      </c>
      <c r="E940" s="9">
        <f t="shared" ref="E940:I940" si="1">STDEVA(E3:E98)</f>
        <v>0.80172955631394294</v>
      </c>
      <c r="F940" s="6">
        <f t="shared" si="1"/>
        <v>44.93130764685727</v>
      </c>
      <c r="G940" s="6">
        <f t="shared" si="1"/>
        <v>10069800.553156463</v>
      </c>
      <c r="H940" s="9">
        <f t="shared" si="1"/>
        <v>0.42971508179434348</v>
      </c>
      <c r="I940" s="9">
        <f t="shared" si="1"/>
        <v>0.15039254217021977</v>
      </c>
    </row>
    <row r="941" spans="2:9" x14ac:dyDescent="0.35">
      <c r="B941" s="2" t="s">
        <v>2093</v>
      </c>
      <c r="C941" s="6"/>
      <c r="D941" s="10">
        <f>MEDIAN(D3:D938)</f>
        <v>3.1636131991336476</v>
      </c>
      <c r="E941" s="9">
        <f t="shared" ref="E941:I941" si="2">MEDIAN(E3:E938)</f>
        <v>0.47109810607537861</v>
      </c>
      <c r="F941" s="10">
        <f t="shared" si="2"/>
        <v>4.2875540749511432</v>
      </c>
      <c r="G941" s="10">
        <f t="shared" si="2"/>
        <v>2535496.5</v>
      </c>
      <c r="H941" s="9">
        <f t="shared" si="2"/>
        <v>9.912380319710537E-2</v>
      </c>
      <c r="I941" s="9">
        <f t="shared" si="2"/>
        <v>4.8228011574607432E-2</v>
      </c>
    </row>
  </sheetData>
  <mergeCells count="2">
    <mergeCell ref="D1:G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267F1-C3F2-4932-B5D0-2B1C3BE138A9}">
  <dimension ref="B2:AB938"/>
  <sheetViews>
    <sheetView topLeftCell="S1" workbookViewId="0">
      <selection activeCell="AB2" sqref="AB2"/>
    </sheetView>
  </sheetViews>
  <sheetFormatPr baseColWidth="10" defaultRowHeight="14.5" x14ac:dyDescent="0.35"/>
  <cols>
    <col min="13" max="15" width="16.1796875" bestFit="1" customWidth="1"/>
    <col min="16" max="16" width="15.08984375" bestFit="1" customWidth="1"/>
    <col min="17" max="17" width="14.08984375" bestFit="1" customWidth="1"/>
    <col min="18" max="19" width="15.08984375" bestFit="1" customWidth="1"/>
    <col min="20" max="20" width="14.08984375" bestFit="1" customWidth="1"/>
    <col min="21" max="21" width="16.1796875" bestFit="1" customWidth="1"/>
    <col min="22" max="23" width="15.08984375" bestFit="1" customWidth="1"/>
    <col min="24" max="24" width="16.1796875" bestFit="1" customWidth="1"/>
    <col min="25" max="25" width="15.08984375" bestFit="1" customWidth="1"/>
    <col min="26" max="26" width="16.1796875" bestFit="1" customWidth="1"/>
    <col min="27" max="27" width="14.08984375" bestFit="1" customWidth="1"/>
    <col min="28" max="28" width="16.1796875" bestFit="1" customWidth="1"/>
  </cols>
  <sheetData>
    <row r="2" spans="2:28" x14ac:dyDescent="0.35">
      <c r="B2" t="s">
        <v>9</v>
      </c>
      <c r="C2" t="s">
        <v>10</v>
      </c>
      <c r="D2" t="s">
        <v>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  <c r="M2" t="s">
        <v>2066</v>
      </c>
      <c r="N2" t="s">
        <v>2067</v>
      </c>
      <c r="O2" t="s">
        <v>2068</v>
      </c>
      <c r="P2" t="s">
        <v>2069</v>
      </c>
      <c r="Q2" t="s">
        <v>2070</v>
      </c>
      <c r="R2" t="s">
        <v>2071</v>
      </c>
      <c r="S2" t="s">
        <v>2072</v>
      </c>
      <c r="T2" t="s">
        <v>2073</v>
      </c>
      <c r="U2" t="s">
        <v>2074</v>
      </c>
      <c r="V2" t="s">
        <v>2075</v>
      </c>
      <c r="W2" t="s">
        <v>2076</v>
      </c>
      <c r="X2" t="s">
        <v>2077</v>
      </c>
      <c r="Y2" t="s">
        <v>2078</v>
      </c>
      <c r="Z2" t="s">
        <v>2079</v>
      </c>
      <c r="AA2" t="s">
        <v>2080</v>
      </c>
      <c r="AB2" t="s">
        <v>2081</v>
      </c>
    </row>
    <row r="3" spans="2:28" x14ac:dyDescent="0.35">
      <c r="B3" t="s">
        <v>80</v>
      </c>
      <c r="C3" t="s">
        <v>2082</v>
      </c>
      <c r="D3">
        <v>810002618</v>
      </c>
      <c r="E3" t="s">
        <v>109</v>
      </c>
      <c r="F3" t="s">
        <v>110</v>
      </c>
      <c r="G3" t="s">
        <v>111</v>
      </c>
      <c r="H3" t="s">
        <v>88</v>
      </c>
      <c r="I3" t="s">
        <v>112</v>
      </c>
      <c r="J3" t="s">
        <v>107</v>
      </c>
      <c r="K3" t="s">
        <v>108</v>
      </c>
      <c r="L3" t="s">
        <v>84</v>
      </c>
      <c r="M3" s="1">
        <v>27859265</v>
      </c>
      <c r="N3" s="1">
        <v>19331047</v>
      </c>
      <c r="O3" s="1">
        <v>8528218</v>
      </c>
      <c r="P3" s="1">
        <v>40982</v>
      </c>
      <c r="Q3" s="1"/>
      <c r="R3" s="1">
        <v>2074295</v>
      </c>
      <c r="S3" s="1"/>
      <c r="T3" s="1"/>
      <c r="U3" s="1">
        <v>6494905</v>
      </c>
      <c r="V3" s="1"/>
      <c r="W3" s="1"/>
      <c r="X3" s="1">
        <v>6494905</v>
      </c>
      <c r="Y3" s="1"/>
      <c r="Z3" s="1">
        <v>6494905</v>
      </c>
      <c r="AA3" s="1"/>
      <c r="AB3" s="1">
        <v>6494905</v>
      </c>
    </row>
    <row r="4" spans="2:28" x14ac:dyDescent="0.35">
      <c r="B4" t="s">
        <v>80</v>
      </c>
      <c r="C4" t="s">
        <v>2082</v>
      </c>
      <c r="D4">
        <v>800000296</v>
      </c>
      <c r="E4" t="s">
        <v>118</v>
      </c>
      <c r="F4" t="s">
        <v>119</v>
      </c>
      <c r="G4" t="s">
        <v>111</v>
      </c>
      <c r="H4" t="s">
        <v>85</v>
      </c>
      <c r="I4" t="s">
        <v>120</v>
      </c>
      <c r="J4" t="s">
        <v>89</v>
      </c>
      <c r="K4" t="s">
        <v>89</v>
      </c>
      <c r="L4" t="s">
        <v>84</v>
      </c>
      <c r="M4" s="1">
        <v>33529</v>
      </c>
      <c r="N4" s="1">
        <v>71674</v>
      </c>
      <c r="O4" s="1">
        <v>-38145</v>
      </c>
      <c r="P4" s="1">
        <v>73575</v>
      </c>
      <c r="Q4" s="1"/>
      <c r="R4" s="1">
        <v>46865</v>
      </c>
      <c r="S4" s="1">
        <v>30419</v>
      </c>
      <c r="T4" s="1"/>
      <c r="U4" s="1">
        <v>-41854</v>
      </c>
      <c r="V4" s="1"/>
      <c r="W4" s="1"/>
      <c r="X4" s="1">
        <v>-41854</v>
      </c>
      <c r="Y4" s="1">
        <v>2312</v>
      </c>
      <c r="Z4" s="1">
        <v>-44166</v>
      </c>
      <c r="AA4" s="1"/>
      <c r="AB4" s="1">
        <v>-44166</v>
      </c>
    </row>
    <row r="5" spans="2:28" x14ac:dyDescent="0.35">
      <c r="B5" t="s">
        <v>80</v>
      </c>
      <c r="C5" t="s">
        <v>2082</v>
      </c>
      <c r="D5">
        <v>800009612</v>
      </c>
      <c r="E5" t="s">
        <v>118</v>
      </c>
      <c r="F5" t="s">
        <v>135</v>
      </c>
      <c r="G5" t="s">
        <v>111</v>
      </c>
      <c r="H5" t="s">
        <v>88</v>
      </c>
      <c r="I5" t="s">
        <v>136</v>
      </c>
      <c r="J5" t="s">
        <v>89</v>
      </c>
      <c r="K5" t="s">
        <v>89</v>
      </c>
      <c r="L5" t="s">
        <v>84</v>
      </c>
      <c r="M5" s="1">
        <v>77123</v>
      </c>
      <c r="N5" s="1"/>
      <c r="O5" s="1">
        <v>77123</v>
      </c>
      <c r="P5" s="1">
        <v>3234</v>
      </c>
      <c r="Q5" s="1"/>
      <c r="R5" s="1">
        <v>74143</v>
      </c>
      <c r="S5" s="1">
        <v>2765</v>
      </c>
      <c r="T5" s="1"/>
      <c r="U5" s="1">
        <v>3449</v>
      </c>
      <c r="V5" s="1"/>
      <c r="W5" s="1"/>
      <c r="X5" s="1">
        <v>3449</v>
      </c>
      <c r="Y5" s="1">
        <v>4864</v>
      </c>
      <c r="Z5" s="1">
        <v>-1415</v>
      </c>
      <c r="AA5" s="1"/>
      <c r="AB5" s="1">
        <v>-1415</v>
      </c>
    </row>
    <row r="6" spans="2:28" x14ac:dyDescent="0.35">
      <c r="B6" t="s">
        <v>80</v>
      </c>
      <c r="C6" t="s">
        <v>2082</v>
      </c>
      <c r="D6">
        <v>800012888</v>
      </c>
      <c r="E6" t="s">
        <v>118</v>
      </c>
      <c r="F6" t="s">
        <v>142</v>
      </c>
      <c r="G6" t="s">
        <v>111</v>
      </c>
      <c r="H6" t="s">
        <v>88</v>
      </c>
      <c r="I6" t="s">
        <v>143</v>
      </c>
      <c r="J6" t="s">
        <v>144</v>
      </c>
      <c r="K6" t="s">
        <v>145</v>
      </c>
      <c r="L6" t="s">
        <v>84</v>
      </c>
      <c r="M6" s="1">
        <v>41115779</v>
      </c>
      <c r="N6" s="1">
        <v>36924508</v>
      </c>
      <c r="O6" s="1">
        <v>4191271</v>
      </c>
      <c r="P6" s="1">
        <v>614687</v>
      </c>
      <c r="Q6" s="1">
        <v>0</v>
      </c>
      <c r="R6" s="1">
        <v>1643761</v>
      </c>
      <c r="S6" s="1">
        <v>0</v>
      </c>
      <c r="T6" s="1"/>
      <c r="U6" s="1">
        <v>3162197</v>
      </c>
      <c r="V6" s="1"/>
      <c r="W6" s="1">
        <v>603177</v>
      </c>
      <c r="X6" s="1">
        <v>2559020</v>
      </c>
      <c r="Y6" s="1">
        <v>982817</v>
      </c>
      <c r="Z6" s="1">
        <v>1576203</v>
      </c>
      <c r="AA6" s="1"/>
      <c r="AB6" s="1">
        <v>1576203</v>
      </c>
    </row>
    <row r="7" spans="2:28" x14ac:dyDescent="0.35">
      <c r="B7" t="s">
        <v>80</v>
      </c>
      <c r="C7" t="s">
        <v>2082</v>
      </c>
      <c r="D7">
        <v>800015079</v>
      </c>
      <c r="E7" t="s">
        <v>118</v>
      </c>
      <c r="F7" t="s">
        <v>146</v>
      </c>
      <c r="G7" t="s">
        <v>111</v>
      </c>
      <c r="H7" t="s">
        <v>88</v>
      </c>
      <c r="I7" t="s">
        <v>147</v>
      </c>
      <c r="J7" t="s">
        <v>89</v>
      </c>
      <c r="K7" t="s">
        <v>89</v>
      </c>
      <c r="L7" t="s">
        <v>84</v>
      </c>
      <c r="M7" s="1">
        <v>1108649</v>
      </c>
      <c r="N7" s="1">
        <v>443141</v>
      </c>
      <c r="O7" s="1">
        <v>665508</v>
      </c>
      <c r="P7" s="1">
        <v>0</v>
      </c>
      <c r="Q7" s="1">
        <v>0</v>
      </c>
      <c r="R7" s="1">
        <v>664465</v>
      </c>
      <c r="S7" s="1">
        <v>102364</v>
      </c>
      <c r="T7" s="1"/>
      <c r="U7" s="1">
        <v>-101321</v>
      </c>
      <c r="V7" s="1"/>
      <c r="W7" s="1"/>
      <c r="X7" s="1">
        <v>-101321</v>
      </c>
      <c r="Y7" s="1">
        <v>0</v>
      </c>
      <c r="Z7" s="1">
        <v>-101321</v>
      </c>
      <c r="AA7" s="1"/>
      <c r="AB7" s="1">
        <v>-101321</v>
      </c>
    </row>
    <row r="8" spans="2:28" x14ac:dyDescent="0.35">
      <c r="B8" t="s">
        <v>80</v>
      </c>
      <c r="C8" t="s">
        <v>2082</v>
      </c>
      <c r="D8">
        <v>800016281</v>
      </c>
      <c r="E8" t="s">
        <v>118</v>
      </c>
      <c r="F8" t="s">
        <v>148</v>
      </c>
      <c r="G8" t="s">
        <v>111</v>
      </c>
      <c r="H8" t="s">
        <v>88</v>
      </c>
      <c r="I8" t="s">
        <v>149</v>
      </c>
      <c r="J8" t="s">
        <v>86</v>
      </c>
      <c r="K8" t="s">
        <v>94</v>
      </c>
      <c r="L8" t="s">
        <v>84</v>
      </c>
      <c r="M8" s="1">
        <v>8478749</v>
      </c>
      <c r="N8" s="1">
        <v>7057916</v>
      </c>
      <c r="O8" s="1">
        <v>1420833</v>
      </c>
      <c r="P8" s="1">
        <v>241441</v>
      </c>
      <c r="Q8" s="1"/>
      <c r="R8" s="1">
        <v>925060</v>
      </c>
      <c r="S8" s="1">
        <v>189716</v>
      </c>
      <c r="T8" s="1"/>
      <c r="U8" s="1">
        <v>547498</v>
      </c>
      <c r="V8" s="1"/>
      <c r="W8" s="1">
        <v>382161</v>
      </c>
      <c r="X8" s="1">
        <v>165337</v>
      </c>
      <c r="Y8" s="1">
        <v>107669</v>
      </c>
      <c r="Z8" s="1">
        <v>57668</v>
      </c>
      <c r="AA8" s="1"/>
      <c r="AB8" s="1">
        <v>57668</v>
      </c>
    </row>
    <row r="9" spans="2:28" x14ac:dyDescent="0.35">
      <c r="B9" t="s">
        <v>80</v>
      </c>
      <c r="C9" t="s">
        <v>2082</v>
      </c>
      <c r="D9">
        <v>800019654</v>
      </c>
      <c r="E9" t="s">
        <v>118</v>
      </c>
      <c r="F9" t="s">
        <v>150</v>
      </c>
      <c r="G9" t="s">
        <v>111</v>
      </c>
      <c r="H9" t="s">
        <v>88</v>
      </c>
      <c r="I9" t="s">
        <v>151</v>
      </c>
      <c r="J9" t="s">
        <v>89</v>
      </c>
      <c r="K9" t="s">
        <v>89</v>
      </c>
      <c r="L9" t="s">
        <v>84</v>
      </c>
      <c r="M9" s="1">
        <v>85037</v>
      </c>
      <c r="N9" s="1"/>
      <c r="O9" s="1">
        <v>85037</v>
      </c>
      <c r="P9" s="1">
        <v>1124645</v>
      </c>
      <c r="Q9" s="1"/>
      <c r="R9" s="1">
        <v>1160636</v>
      </c>
      <c r="S9" s="1">
        <v>568924</v>
      </c>
      <c r="T9" s="1"/>
      <c r="U9" s="1">
        <v>-519878</v>
      </c>
      <c r="V9" s="1"/>
      <c r="W9" s="1"/>
      <c r="X9" s="1">
        <v>-519878</v>
      </c>
      <c r="Y9" s="1">
        <v>68000</v>
      </c>
      <c r="Z9" s="1">
        <v>-587878</v>
      </c>
      <c r="AA9" s="1"/>
      <c r="AB9" s="1">
        <v>-587878</v>
      </c>
    </row>
    <row r="10" spans="2:28" x14ac:dyDescent="0.35">
      <c r="B10" t="s">
        <v>80</v>
      </c>
      <c r="C10" t="s">
        <v>2082</v>
      </c>
      <c r="D10">
        <v>800032838</v>
      </c>
      <c r="E10" t="s">
        <v>118</v>
      </c>
      <c r="F10" t="s">
        <v>161</v>
      </c>
      <c r="G10" t="s">
        <v>111</v>
      </c>
      <c r="H10" t="s">
        <v>88</v>
      </c>
      <c r="I10" t="s">
        <v>162</v>
      </c>
      <c r="J10" t="s">
        <v>163</v>
      </c>
      <c r="K10" t="s">
        <v>164</v>
      </c>
      <c r="L10" t="s">
        <v>84</v>
      </c>
      <c r="M10" s="1">
        <v>392219</v>
      </c>
      <c r="N10" s="1"/>
      <c r="O10" s="1">
        <v>392219</v>
      </c>
      <c r="P10" s="1"/>
      <c r="Q10" s="1"/>
      <c r="R10" s="1">
        <v>327717</v>
      </c>
      <c r="S10" s="1"/>
      <c r="T10" s="1"/>
      <c r="U10" s="1">
        <v>64502</v>
      </c>
      <c r="V10" s="1">
        <v>43</v>
      </c>
      <c r="W10" s="1">
        <v>1569</v>
      </c>
      <c r="X10" s="1">
        <v>62976</v>
      </c>
      <c r="Y10" s="1">
        <v>22042</v>
      </c>
      <c r="Z10" s="1">
        <v>40934</v>
      </c>
      <c r="AA10" s="1"/>
      <c r="AB10" s="1">
        <v>40934</v>
      </c>
    </row>
    <row r="11" spans="2:28" x14ac:dyDescent="0.35">
      <c r="B11" t="s">
        <v>80</v>
      </c>
      <c r="C11" t="s">
        <v>2082</v>
      </c>
      <c r="D11">
        <v>800041077</v>
      </c>
      <c r="E11" t="s">
        <v>118</v>
      </c>
      <c r="F11" t="s">
        <v>169</v>
      </c>
      <c r="G11" t="s">
        <v>111</v>
      </c>
      <c r="H11" t="s">
        <v>81</v>
      </c>
      <c r="I11" t="s">
        <v>170</v>
      </c>
      <c r="J11" t="s">
        <v>89</v>
      </c>
      <c r="K11" t="s">
        <v>89</v>
      </c>
      <c r="L11" t="s">
        <v>84</v>
      </c>
      <c r="M11" s="1">
        <v>517436</v>
      </c>
      <c r="N11" s="1"/>
      <c r="O11" s="1">
        <v>517436</v>
      </c>
      <c r="P11" s="1">
        <v>13315</v>
      </c>
      <c r="Q11" s="1"/>
      <c r="R11" s="1">
        <v>358947</v>
      </c>
      <c r="S11" s="1">
        <v>14284</v>
      </c>
      <c r="T11" s="1"/>
      <c r="U11" s="1">
        <v>157520</v>
      </c>
      <c r="V11" s="1"/>
      <c r="W11" s="1"/>
      <c r="X11" s="1">
        <v>157520</v>
      </c>
      <c r="Y11" s="1">
        <v>58929</v>
      </c>
      <c r="Z11" s="1">
        <v>98591</v>
      </c>
      <c r="AA11" s="1"/>
      <c r="AB11" s="1">
        <v>98591</v>
      </c>
    </row>
    <row r="12" spans="2:28" x14ac:dyDescent="0.35">
      <c r="B12" t="s">
        <v>80</v>
      </c>
      <c r="C12" t="s">
        <v>2082</v>
      </c>
      <c r="D12">
        <v>800042119</v>
      </c>
      <c r="E12" t="s">
        <v>118</v>
      </c>
      <c r="F12" t="s">
        <v>171</v>
      </c>
      <c r="G12" t="s">
        <v>111</v>
      </c>
      <c r="H12" t="s">
        <v>85</v>
      </c>
      <c r="I12" t="s">
        <v>172</v>
      </c>
      <c r="J12" t="s">
        <v>99</v>
      </c>
      <c r="K12" t="s">
        <v>121</v>
      </c>
      <c r="L12" t="s">
        <v>84</v>
      </c>
      <c r="M12" s="1">
        <v>38596069</v>
      </c>
      <c r="N12" s="1">
        <v>34871395</v>
      </c>
      <c r="O12" s="1">
        <v>3724674</v>
      </c>
      <c r="P12" s="1">
        <v>0</v>
      </c>
      <c r="Q12" s="1">
        <v>0</v>
      </c>
      <c r="R12" s="1">
        <v>2421301</v>
      </c>
      <c r="S12" s="1">
        <v>0</v>
      </c>
      <c r="T12" s="1"/>
      <c r="U12" s="1">
        <v>1303373</v>
      </c>
      <c r="V12" s="1">
        <v>677723</v>
      </c>
      <c r="W12" s="1">
        <v>1549157</v>
      </c>
      <c r="X12" s="1">
        <v>431939</v>
      </c>
      <c r="Y12" s="1">
        <v>41977</v>
      </c>
      <c r="Z12" s="1">
        <v>389962</v>
      </c>
      <c r="AA12" s="1">
        <v>0</v>
      </c>
      <c r="AB12" s="1">
        <v>389962</v>
      </c>
    </row>
    <row r="13" spans="2:28" x14ac:dyDescent="0.35">
      <c r="B13" t="s">
        <v>80</v>
      </c>
      <c r="C13" t="s">
        <v>2082</v>
      </c>
      <c r="D13">
        <v>800043769</v>
      </c>
      <c r="E13" t="s">
        <v>118</v>
      </c>
      <c r="F13" t="s">
        <v>173</v>
      </c>
      <c r="G13" t="s">
        <v>111</v>
      </c>
      <c r="H13" t="s">
        <v>88</v>
      </c>
      <c r="I13" t="s">
        <v>174</v>
      </c>
      <c r="J13" t="s">
        <v>97</v>
      </c>
      <c r="K13" t="s">
        <v>98</v>
      </c>
      <c r="L13" t="s">
        <v>84</v>
      </c>
      <c r="M13" s="1">
        <v>18686021</v>
      </c>
      <c r="N13" s="1">
        <v>15183393</v>
      </c>
      <c r="O13" s="1">
        <v>3502628</v>
      </c>
      <c r="P13" s="1">
        <v>30915</v>
      </c>
      <c r="Q13" s="1">
        <v>0</v>
      </c>
      <c r="R13" s="1">
        <v>792400</v>
      </c>
      <c r="S13" s="1">
        <v>40366</v>
      </c>
      <c r="T13" s="1">
        <v>0</v>
      </c>
      <c r="U13" s="1">
        <v>2700777</v>
      </c>
      <c r="V13" s="1">
        <v>0</v>
      </c>
      <c r="W13" s="1">
        <v>1190306</v>
      </c>
      <c r="X13" s="1">
        <v>1510471</v>
      </c>
      <c r="Y13" s="1">
        <v>1470128</v>
      </c>
      <c r="Z13" s="1">
        <v>40343</v>
      </c>
      <c r="AA13" s="1">
        <v>0</v>
      </c>
      <c r="AB13" s="1">
        <v>40343</v>
      </c>
    </row>
    <row r="14" spans="2:28" x14ac:dyDescent="0.35">
      <c r="B14" t="s">
        <v>80</v>
      </c>
      <c r="C14" t="s">
        <v>2082</v>
      </c>
      <c r="D14">
        <v>800043977</v>
      </c>
      <c r="E14" t="s">
        <v>118</v>
      </c>
      <c r="F14" t="s">
        <v>175</v>
      </c>
      <c r="G14" t="s">
        <v>111</v>
      </c>
      <c r="H14" t="s">
        <v>88</v>
      </c>
      <c r="I14" t="s">
        <v>176</v>
      </c>
      <c r="J14" t="s">
        <v>97</v>
      </c>
      <c r="K14" t="s">
        <v>98</v>
      </c>
      <c r="L14" t="s">
        <v>84</v>
      </c>
      <c r="M14" s="1">
        <v>20707217</v>
      </c>
      <c r="N14" s="1">
        <v>15748735</v>
      </c>
      <c r="O14" s="1">
        <v>4958482</v>
      </c>
      <c r="P14" s="1">
        <v>10492</v>
      </c>
      <c r="Q14" s="1"/>
      <c r="R14" s="1">
        <v>1952130</v>
      </c>
      <c r="S14" s="1">
        <v>1426691</v>
      </c>
      <c r="T14" s="1"/>
      <c r="U14" s="1">
        <v>1590153</v>
      </c>
      <c r="V14" s="1">
        <v>54394</v>
      </c>
      <c r="W14" s="1">
        <v>1432649</v>
      </c>
      <c r="X14" s="1">
        <v>211898</v>
      </c>
      <c r="Y14" s="1">
        <v>169442</v>
      </c>
      <c r="Z14" s="1">
        <v>42456</v>
      </c>
      <c r="AA14" s="1"/>
      <c r="AB14" s="1">
        <v>42456</v>
      </c>
    </row>
    <row r="15" spans="2:28" x14ac:dyDescent="0.35">
      <c r="B15" t="s">
        <v>80</v>
      </c>
      <c r="C15" t="s">
        <v>2082</v>
      </c>
      <c r="D15">
        <v>800044735</v>
      </c>
      <c r="E15" t="s">
        <v>118</v>
      </c>
      <c r="F15" t="s">
        <v>177</v>
      </c>
      <c r="G15" t="s">
        <v>111</v>
      </c>
      <c r="H15" t="s">
        <v>88</v>
      </c>
      <c r="I15" t="s">
        <v>178</v>
      </c>
      <c r="J15" t="s">
        <v>92</v>
      </c>
      <c r="K15" t="s">
        <v>179</v>
      </c>
      <c r="L15" t="s">
        <v>84</v>
      </c>
      <c r="M15" s="1">
        <v>14998990</v>
      </c>
      <c r="N15" s="1">
        <v>13772415</v>
      </c>
      <c r="O15" s="1">
        <v>1226575</v>
      </c>
      <c r="P15" s="1">
        <v>56863</v>
      </c>
      <c r="Q15" s="1">
        <v>206</v>
      </c>
      <c r="R15" s="1">
        <v>751562</v>
      </c>
      <c r="S15" s="1">
        <v>204882</v>
      </c>
      <c r="T15" s="1"/>
      <c r="U15" s="1">
        <v>326788</v>
      </c>
      <c r="V15" s="1"/>
      <c r="W15" s="1">
        <v>39385</v>
      </c>
      <c r="X15" s="1">
        <v>287403</v>
      </c>
      <c r="Y15" s="1"/>
      <c r="Z15" s="1">
        <v>287403</v>
      </c>
      <c r="AA15" s="1"/>
      <c r="AB15" s="1">
        <v>287403</v>
      </c>
    </row>
    <row r="16" spans="2:28" x14ac:dyDescent="0.35">
      <c r="B16" t="s">
        <v>80</v>
      </c>
      <c r="C16" t="s">
        <v>2082</v>
      </c>
      <c r="D16">
        <v>800045199</v>
      </c>
      <c r="E16" t="s">
        <v>118</v>
      </c>
      <c r="F16" t="s">
        <v>180</v>
      </c>
      <c r="G16" t="s">
        <v>111</v>
      </c>
      <c r="H16" t="s">
        <v>88</v>
      </c>
      <c r="I16" t="s">
        <v>181</v>
      </c>
      <c r="J16" t="s">
        <v>182</v>
      </c>
      <c r="K16" t="s">
        <v>183</v>
      </c>
      <c r="L16" t="s">
        <v>84</v>
      </c>
      <c r="M16" s="1">
        <v>1595349</v>
      </c>
      <c r="N16" s="1">
        <v>689472</v>
      </c>
      <c r="O16" s="1">
        <v>905877</v>
      </c>
      <c r="P16" s="1">
        <v>111044</v>
      </c>
      <c r="Q16" s="1">
        <v>69988</v>
      </c>
      <c r="R16" s="1">
        <v>328547</v>
      </c>
      <c r="S16" s="1">
        <v>111963</v>
      </c>
      <c r="T16" s="1"/>
      <c r="U16" s="1">
        <v>506423</v>
      </c>
      <c r="V16" s="1"/>
      <c r="W16" s="1">
        <v>84100</v>
      </c>
      <c r="X16" s="1">
        <v>422323</v>
      </c>
      <c r="Y16" s="1">
        <v>21983</v>
      </c>
      <c r="Z16" s="1">
        <v>400340</v>
      </c>
      <c r="AA16" s="1"/>
      <c r="AB16" s="1">
        <v>400340</v>
      </c>
    </row>
    <row r="17" spans="2:28" x14ac:dyDescent="0.35">
      <c r="B17" t="s">
        <v>80</v>
      </c>
      <c r="C17" t="s">
        <v>2082</v>
      </c>
      <c r="D17">
        <v>800049960</v>
      </c>
      <c r="E17" t="s">
        <v>118</v>
      </c>
      <c r="F17" t="s">
        <v>186</v>
      </c>
      <c r="G17" t="s">
        <v>111</v>
      </c>
      <c r="H17" t="s">
        <v>88</v>
      </c>
      <c r="I17" t="s">
        <v>187</v>
      </c>
      <c r="J17" t="s">
        <v>89</v>
      </c>
      <c r="K17" t="s">
        <v>89</v>
      </c>
      <c r="L17" t="s">
        <v>84</v>
      </c>
      <c r="M17" s="1">
        <v>47827220</v>
      </c>
      <c r="N17" s="1">
        <v>27441258</v>
      </c>
      <c r="O17" s="1">
        <v>20385962</v>
      </c>
      <c r="P17" s="1">
        <v>12136919</v>
      </c>
      <c r="Q17" s="1"/>
      <c r="R17" s="1">
        <v>9917416</v>
      </c>
      <c r="S17" s="1">
        <v>14723466</v>
      </c>
      <c r="T17" s="1"/>
      <c r="U17" s="1">
        <v>7881999</v>
      </c>
      <c r="V17" s="1">
        <v>32177</v>
      </c>
      <c r="W17" s="1">
        <v>557983</v>
      </c>
      <c r="X17" s="1">
        <v>7356193</v>
      </c>
      <c r="Y17" s="1">
        <v>3923010</v>
      </c>
      <c r="Z17" s="1">
        <v>3433183</v>
      </c>
      <c r="AA17" s="1"/>
      <c r="AB17" s="1">
        <v>3433183</v>
      </c>
    </row>
    <row r="18" spans="2:28" x14ac:dyDescent="0.35">
      <c r="B18" t="s">
        <v>80</v>
      </c>
      <c r="C18" t="s">
        <v>2082</v>
      </c>
      <c r="D18">
        <v>800050326</v>
      </c>
      <c r="E18" t="s">
        <v>118</v>
      </c>
      <c r="F18" t="s">
        <v>188</v>
      </c>
      <c r="G18" t="s">
        <v>111</v>
      </c>
      <c r="H18" t="s">
        <v>88</v>
      </c>
      <c r="I18" t="s">
        <v>189</v>
      </c>
      <c r="J18" t="s">
        <v>137</v>
      </c>
      <c r="K18" t="s">
        <v>140</v>
      </c>
      <c r="L18" t="s">
        <v>84</v>
      </c>
      <c r="M18" s="1">
        <v>1865759</v>
      </c>
      <c r="N18" s="1">
        <v>1469316</v>
      </c>
      <c r="O18" s="1">
        <v>396443</v>
      </c>
      <c r="P18" s="1"/>
      <c r="Q18" s="1"/>
      <c r="R18" s="1">
        <v>283740</v>
      </c>
      <c r="S18" s="1">
        <v>47115</v>
      </c>
      <c r="T18" s="1"/>
      <c r="U18" s="1">
        <v>65588</v>
      </c>
      <c r="V18" s="1"/>
      <c r="W18" s="1"/>
      <c r="X18" s="1">
        <v>65588</v>
      </c>
      <c r="Y18" s="1"/>
      <c r="Z18" s="1">
        <v>65588</v>
      </c>
      <c r="AA18" s="1"/>
      <c r="AB18" s="1">
        <v>65588</v>
      </c>
    </row>
    <row r="19" spans="2:28" x14ac:dyDescent="0.35">
      <c r="B19" t="s">
        <v>80</v>
      </c>
      <c r="C19" t="s">
        <v>2082</v>
      </c>
      <c r="D19">
        <v>800050699</v>
      </c>
      <c r="E19" t="s">
        <v>118</v>
      </c>
      <c r="F19" t="s">
        <v>190</v>
      </c>
      <c r="G19" t="s">
        <v>111</v>
      </c>
      <c r="H19" t="s">
        <v>88</v>
      </c>
      <c r="I19" t="s">
        <v>191</v>
      </c>
      <c r="J19" t="s">
        <v>89</v>
      </c>
      <c r="K19" t="s">
        <v>89</v>
      </c>
      <c r="L19" t="s">
        <v>84</v>
      </c>
      <c r="M19" s="1">
        <v>4931386</v>
      </c>
      <c r="N19" s="1">
        <v>3619147</v>
      </c>
      <c r="O19" s="1">
        <v>1312239</v>
      </c>
      <c r="P19" s="1"/>
      <c r="Q19" s="1"/>
      <c r="R19" s="1">
        <v>711092</v>
      </c>
      <c r="S19" s="1">
        <v>362695</v>
      </c>
      <c r="T19" s="1"/>
      <c r="U19" s="1">
        <v>238452</v>
      </c>
      <c r="V19" s="1">
        <v>49903</v>
      </c>
      <c r="W19" s="1"/>
      <c r="X19" s="1">
        <v>288355</v>
      </c>
      <c r="Y19" s="1">
        <v>470489</v>
      </c>
      <c r="Z19" s="1">
        <v>-182134</v>
      </c>
      <c r="AA19" s="1"/>
      <c r="AB19" s="1">
        <v>-182134</v>
      </c>
    </row>
    <row r="20" spans="2:28" x14ac:dyDescent="0.35">
      <c r="B20" t="s">
        <v>80</v>
      </c>
      <c r="C20" t="s">
        <v>2082</v>
      </c>
      <c r="D20">
        <v>800055215</v>
      </c>
      <c r="E20" t="s">
        <v>118</v>
      </c>
      <c r="F20" t="s">
        <v>194</v>
      </c>
      <c r="G20" t="s">
        <v>111</v>
      </c>
      <c r="H20" t="s">
        <v>88</v>
      </c>
      <c r="I20" t="s">
        <v>195</v>
      </c>
      <c r="J20" t="s">
        <v>82</v>
      </c>
      <c r="K20" t="s">
        <v>196</v>
      </c>
      <c r="L20" t="s">
        <v>84</v>
      </c>
      <c r="M20" s="1">
        <v>2118146</v>
      </c>
      <c r="N20" s="1">
        <v>788699</v>
      </c>
      <c r="O20" s="1">
        <v>1329447</v>
      </c>
      <c r="P20" s="1">
        <v>644</v>
      </c>
      <c r="Q20" s="1">
        <v>200208</v>
      </c>
      <c r="R20" s="1">
        <v>595545</v>
      </c>
      <c r="S20" s="1"/>
      <c r="T20" s="1">
        <v>860301</v>
      </c>
      <c r="U20" s="1">
        <v>1394639</v>
      </c>
      <c r="V20" s="1">
        <v>9084</v>
      </c>
      <c r="W20" s="1"/>
      <c r="X20" s="1">
        <v>1403723</v>
      </c>
      <c r="Y20" s="1">
        <v>282489</v>
      </c>
      <c r="Z20" s="1">
        <v>1121234</v>
      </c>
      <c r="AA20" s="1"/>
      <c r="AB20" s="1">
        <v>1121234</v>
      </c>
    </row>
    <row r="21" spans="2:28" x14ac:dyDescent="0.35">
      <c r="B21" t="s">
        <v>80</v>
      </c>
      <c r="C21" t="s">
        <v>2082</v>
      </c>
      <c r="D21">
        <v>800055393</v>
      </c>
      <c r="E21" t="s">
        <v>118</v>
      </c>
      <c r="F21" t="s">
        <v>197</v>
      </c>
      <c r="G21" t="s">
        <v>111</v>
      </c>
      <c r="H21" t="s">
        <v>85</v>
      </c>
      <c r="I21" t="s">
        <v>198</v>
      </c>
      <c r="J21" t="s">
        <v>89</v>
      </c>
      <c r="K21" t="s">
        <v>89</v>
      </c>
      <c r="L21" t="s">
        <v>84</v>
      </c>
      <c r="M21" s="1">
        <v>11301647</v>
      </c>
      <c r="N21" s="1">
        <v>9956712</v>
      </c>
      <c r="O21" s="1">
        <v>1344935</v>
      </c>
      <c r="P21" s="1"/>
      <c r="Q21" s="1"/>
      <c r="R21" s="1">
        <v>657388</v>
      </c>
      <c r="S21" s="1"/>
      <c r="T21" s="1"/>
      <c r="U21" s="1">
        <v>687547</v>
      </c>
      <c r="V21" s="1">
        <v>85339</v>
      </c>
      <c r="W21" s="1">
        <v>123619</v>
      </c>
      <c r="X21" s="1">
        <v>649267</v>
      </c>
      <c r="Y21" s="1">
        <v>253829</v>
      </c>
      <c r="Z21" s="1">
        <v>395438</v>
      </c>
      <c r="AA21" s="1"/>
      <c r="AB21" s="1">
        <v>395438</v>
      </c>
    </row>
    <row r="22" spans="2:28" x14ac:dyDescent="0.35">
      <c r="B22" t="s">
        <v>80</v>
      </c>
      <c r="C22" t="s">
        <v>2082</v>
      </c>
      <c r="D22">
        <v>800056653</v>
      </c>
      <c r="E22" t="s">
        <v>118</v>
      </c>
      <c r="F22" t="s">
        <v>199</v>
      </c>
      <c r="G22" t="s">
        <v>111</v>
      </c>
      <c r="H22" t="s">
        <v>81</v>
      </c>
      <c r="I22" t="s">
        <v>200</v>
      </c>
      <c r="J22" t="s">
        <v>89</v>
      </c>
      <c r="K22" t="s">
        <v>89</v>
      </c>
      <c r="L22" t="s">
        <v>84</v>
      </c>
      <c r="M22" s="1">
        <v>1506484</v>
      </c>
      <c r="N22" s="1">
        <v>1064294</v>
      </c>
      <c r="O22" s="1">
        <v>442190</v>
      </c>
      <c r="P22" s="1">
        <v>350517</v>
      </c>
      <c r="Q22" s="1"/>
      <c r="R22" s="1">
        <v>666025</v>
      </c>
      <c r="S22" s="1">
        <v>23227</v>
      </c>
      <c r="T22" s="1"/>
      <c r="U22" s="1">
        <v>103455</v>
      </c>
      <c r="V22" s="1"/>
      <c r="W22" s="1"/>
      <c r="X22" s="1">
        <v>103455</v>
      </c>
      <c r="Y22" s="1">
        <v>50696</v>
      </c>
      <c r="Z22" s="1">
        <v>52759</v>
      </c>
      <c r="AA22" s="1"/>
      <c r="AB22" s="1">
        <v>52759</v>
      </c>
    </row>
    <row r="23" spans="2:28" x14ac:dyDescent="0.35">
      <c r="B23" t="s">
        <v>80</v>
      </c>
      <c r="C23" t="s">
        <v>2082</v>
      </c>
      <c r="D23">
        <v>800063392</v>
      </c>
      <c r="E23" t="s">
        <v>118</v>
      </c>
      <c r="F23" t="s">
        <v>201</v>
      </c>
      <c r="G23" t="s">
        <v>111</v>
      </c>
      <c r="H23" t="s">
        <v>88</v>
      </c>
      <c r="I23" t="s">
        <v>202</v>
      </c>
      <c r="J23" t="s">
        <v>92</v>
      </c>
      <c r="K23" t="s">
        <v>114</v>
      </c>
      <c r="L23" t="s">
        <v>84</v>
      </c>
      <c r="M23" s="1">
        <v>11850991</v>
      </c>
      <c r="N23" s="1">
        <v>9427449</v>
      </c>
      <c r="O23" s="1">
        <v>2423542</v>
      </c>
      <c r="P23" s="1">
        <v>0</v>
      </c>
      <c r="Q23" s="1">
        <v>165949</v>
      </c>
      <c r="R23" s="1">
        <v>1236968</v>
      </c>
      <c r="S23" s="1">
        <v>0</v>
      </c>
      <c r="T23" s="1"/>
      <c r="U23" s="1">
        <v>1020625</v>
      </c>
      <c r="V23" s="1">
        <v>0</v>
      </c>
      <c r="W23" s="1">
        <v>164909</v>
      </c>
      <c r="X23" s="1">
        <v>855716</v>
      </c>
      <c r="Y23" s="1">
        <v>349225</v>
      </c>
      <c r="Z23" s="1">
        <v>506491</v>
      </c>
      <c r="AA23" s="1"/>
      <c r="AB23" s="1">
        <v>506491</v>
      </c>
    </row>
    <row r="24" spans="2:28" x14ac:dyDescent="0.35">
      <c r="B24" t="s">
        <v>80</v>
      </c>
      <c r="C24" t="s">
        <v>2082</v>
      </c>
      <c r="D24">
        <v>800067647</v>
      </c>
      <c r="E24" t="s">
        <v>118</v>
      </c>
      <c r="F24" t="s">
        <v>203</v>
      </c>
      <c r="G24" t="s">
        <v>111</v>
      </c>
      <c r="H24" t="s">
        <v>91</v>
      </c>
      <c r="I24" t="s">
        <v>204</v>
      </c>
      <c r="J24" t="s">
        <v>100</v>
      </c>
      <c r="K24" t="s">
        <v>101</v>
      </c>
      <c r="L24" t="s">
        <v>84</v>
      </c>
      <c r="M24" s="1">
        <v>3623325</v>
      </c>
      <c r="N24" s="1">
        <v>2447577</v>
      </c>
      <c r="O24" s="1">
        <v>1175748</v>
      </c>
      <c r="P24" s="1">
        <v>183602</v>
      </c>
      <c r="Q24" s="1"/>
      <c r="R24" s="1">
        <v>719987</v>
      </c>
      <c r="S24" s="1">
        <v>306646</v>
      </c>
      <c r="T24" s="1"/>
      <c r="U24" s="1">
        <v>332717</v>
      </c>
      <c r="V24" s="1"/>
      <c r="W24" s="1"/>
      <c r="X24" s="1">
        <v>332717</v>
      </c>
      <c r="Y24" s="1">
        <v>107358</v>
      </c>
      <c r="Z24" s="1">
        <v>225359</v>
      </c>
      <c r="AA24" s="1"/>
      <c r="AB24" s="1">
        <v>225359</v>
      </c>
    </row>
    <row r="25" spans="2:28" x14ac:dyDescent="0.35">
      <c r="B25" t="s">
        <v>80</v>
      </c>
      <c r="C25" t="s">
        <v>2082</v>
      </c>
      <c r="D25">
        <v>800071658</v>
      </c>
      <c r="E25" t="s">
        <v>118</v>
      </c>
      <c r="F25" t="s">
        <v>206</v>
      </c>
      <c r="G25" t="s">
        <v>111</v>
      </c>
      <c r="H25" t="s">
        <v>88</v>
      </c>
      <c r="I25" t="s">
        <v>207</v>
      </c>
      <c r="J25" t="s">
        <v>82</v>
      </c>
      <c r="K25" t="s">
        <v>83</v>
      </c>
      <c r="L25" t="s">
        <v>84</v>
      </c>
      <c r="M25" s="1">
        <v>8175421</v>
      </c>
      <c r="N25" s="1">
        <v>7161746</v>
      </c>
      <c r="O25" s="1">
        <v>1013675</v>
      </c>
      <c r="P25" s="1">
        <v>114219</v>
      </c>
      <c r="Q25" s="1"/>
      <c r="R25" s="1">
        <v>290072</v>
      </c>
      <c r="S25" s="1">
        <v>9580</v>
      </c>
      <c r="T25" s="1"/>
      <c r="U25" s="1">
        <v>828242</v>
      </c>
      <c r="V25" s="1">
        <v>14</v>
      </c>
      <c r="W25" s="1">
        <v>195828</v>
      </c>
      <c r="X25" s="1">
        <v>632428</v>
      </c>
      <c r="Y25" s="1">
        <v>251412</v>
      </c>
      <c r="Z25" s="1">
        <v>381016</v>
      </c>
      <c r="AA25" s="1"/>
      <c r="AB25" s="1">
        <v>381016</v>
      </c>
    </row>
    <row r="26" spans="2:28" x14ac:dyDescent="0.35">
      <c r="B26" t="s">
        <v>80</v>
      </c>
      <c r="C26" t="s">
        <v>2082</v>
      </c>
      <c r="D26">
        <v>800071993</v>
      </c>
      <c r="E26" t="s">
        <v>118</v>
      </c>
      <c r="F26" t="s">
        <v>208</v>
      </c>
      <c r="G26" t="s">
        <v>111</v>
      </c>
      <c r="H26" t="s">
        <v>88</v>
      </c>
      <c r="I26" t="s">
        <v>209</v>
      </c>
      <c r="J26" t="s">
        <v>210</v>
      </c>
      <c r="K26" t="s">
        <v>211</v>
      </c>
      <c r="L26" t="s">
        <v>84</v>
      </c>
      <c r="M26" s="1">
        <v>661460</v>
      </c>
      <c r="N26" s="1">
        <v>214443</v>
      </c>
      <c r="O26" s="1">
        <v>447017</v>
      </c>
      <c r="P26" s="1">
        <v>2824</v>
      </c>
      <c r="Q26" s="1"/>
      <c r="R26" s="1">
        <v>51977</v>
      </c>
      <c r="S26" s="1">
        <v>469031</v>
      </c>
      <c r="T26" s="1"/>
      <c r="U26" s="1">
        <v>-71167</v>
      </c>
      <c r="V26" s="1"/>
      <c r="W26" s="1"/>
      <c r="X26" s="1">
        <v>-71167</v>
      </c>
      <c r="Y26" s="1">
        <v>15348</v>
      </c>
      <c r="Z26" s="1">
        <v>-86515</v>
      </c>
      <c r="AA26" s="1"/>
      <c r="AB26" s="1">
        <v>-86515</v>
      </c>
    </row>
    <row r="27" spans="2:28" x14ac:dyDescent="0.35">
      <c r="B27" t="s">
        <v>80</v>
      </c>
      <c r="C27" t="s">
        <v>2082</v>
      </c>
      <c r="D27">
        <v>800072941</v>
      </c>
      <c r="E27" t="s">
        <v>118</v>
      </c>
      <c r="F27" t="s">
        <v>212</v>
      </c>
      <c r="G27" t="s">
        <v>111</v>
      </c>
      <c r="H27" t="s">
        <v>88</v>
      </c>
      <c r="I27" t="s">
        <v>213</v>
      </c>
      <c r="J27" t="s">
        <v>97</v>
      </c>
      <c r="K27" t="s">
        <v>98</v>
      </c>
      <c r="L27" t="s">
        <v>84</v>
      </c>
      <c r="M27" s="1">
        <v>538783</v>
      </c>
      <c r="N27" s="1">
        <v>33907</v>
      </c>
      <c r="O27" s="1">
        <v>504876</v>
      </c>
      <c r="P27" s="1">
        <v>124198</v>
      </c>
      <c r="Q27" s="1">
        <v>0</v>
      </c>
      <c r="R27" s="1">
        <v>596935</v>
      </c>
      <c r="S27" s="1">
        <v>9991</v>
      </c>
      <c r="T27" s="1">
        <v>0</v>
      </c>
      <c r="U27" s="1">
        <v>22148</v>
      </c>
      <c r="V27" s="1">
        <v>0</v>
      </c>
      <c r="W27" s="1">
        <v>0</v>
      </c>
      <c r="X27" s="1">
        <v>22148</v>
      </c>
      <c r="Y27" s="1">
        <v>0</v>
      </c>
      <c r="Z27" s="1">
        <v>22148</v>
      </c>
      <c r="AA27" s="1">
        <v>0</v>
      </c>
      <c r="AB27" s="1">
        <v>22148</v>
      </c>
    </row>
    <row r="28" spans="2:28" x14ac:dyDescent="0.35">
      <c r="B28" t="s">
        <v>80</v>
      </c>
      <c r="C28" t="s">
        <v>2082</v>
      </c>
      <c r="D28">
        <v>800075337</v>
      </c>
      <c r="E28" t="s">
        <v>118</v>
      </c>
      <c r="F28" t="s">
        <v>214</v>
      </c>
      <c r="G28" t="s">
        <v>111</v>
      </c>
      <c r="H28" t="s">
        <v>85</v>
      </c>
      <c r="I28" t="s">
        <v>215</v>
      </c>
      <c r="J28" t="s">
        <v>97</v>
      </c>
      <c r="K28" t="s">
        <v>98</v>
      </c>
      <c r="L28" t="s">
        <v>84</v>
      </c>
      <c r="M28" s="1">
        <v>2683203</v>
      </c>
      <c r="N28" s="1">
        <v>2024471</v>
      </c>
      <c r="O28" s="1">
        <v>658732</v>
      </c>
      <c r="P28" s="1">
        <v>0</v>
      </c>
      <c r="Q28" s="1">
        <v>0</v>
      </c>
      <c r="R28" s="1">
        <v>452156</v>
      </c>
      <c r="S28" s="1">
        <v>0</v>
      </c>
      <c r="T28" s="1">
        <v>0</v>
      </c>
      <c r="U28" s="1">
        <v>206576</v>
      </c>
      <c r="V28" s="1">
        <v>6313</v>
      </c>
      <c r="W28" s="1">
        <v>89815</v>
      </c>
      <c r="X28" s="1">
        <v>123074</v>
      </c>
      <c r="Y28" s="1">
        <v>0</v>
      </c>
      <c r="Z28" s="1">
        <v>123074</v>
      </c>
      <c r="AA28" s="1">
        <v>0</v>
      </c>
      <c r="AB28" s="1">
        <v>123074</v>
      </c>
    </row>
    <row r="29" spans="2:28" x14ac:dyDescent="0.35">
      <c r="B29" t="s">
        <v>80</v>
      </c>
      <c r="C29" t="s">
        <v>2082</v>
      </c>
      <c r="D29">
        <v>800075746</v>
      </c>
      <c r="E29" t="s">
        <v>118</v>
      </c>
      <c r="F29" t="s">
        <v>216</v>
      </c>
      <c r="G29" t="s">
        <v>111</v>
      </c>
      <c r="H29" t="s">
        <v>88</v>
      </c>
      <c r="I29" t="s">
        <v>217</v>
      </c>
      <c r="J29" t="s">
        <v>107</v>
      </c>
      <c r="K29" t="s">
        <v>108</v>
      </c>
      <c r="L29" t="s">
        <v>84</v>
      </c>
      <c r="M29" s="1">
        <v>162598</v>
      </c>
      <c r="N29" s="1"/>
      <c r="O29" s="1">
        <v>162598</v>
      </c>
      <c r="P29" s="1"/>
      <c r="Q29" s="1"/>
      <c r="R29" s="1">
        <v>124581</v>
      </c>
      <c r="S29" s="1">
        <v>1721</v>
      </c>
      <c r="T29" s="1"/>
      <c r="U29" s="1">
        <v>36296</v>
      </c>
      <c r="V29" s="1">
        <v>6438</v>
      </c>
      <c r="W29" s="1"/>
      <c r="X29" s="1">
        <v>42734</v>
      </c>
      <c r="Y29" s="1">
        <v>10120</v>
      </c>
      <c r="Z29" s="1">
        <v>32614</v>
      </c>
      <c r="AA29" s="1"/>
      <c r="AB29" s="1">
        <v>32614</v>
      </c>
    </row>
    <row r="30" spans="2:28" x14ac:dyDescent="0.35">
      <c r="B30" t="s">
        <v>80</v>
      </c>
      <c r="C30" t="s">
        <v>2082</v>
      </c>
      <c r="D30">
        <v>800075951</v>
      </c>
      <c r="E30" t="s">
        <v>118</v>
      </c>
      <c r="F30" t="s">
        <v>218</v>
      </c>
      <c r="G30" t="s">
        <v>111</v>
      </c>
      <c r="H30" t="s">
        <v>88</v>
      </c>
      <c r="I30" t="s">
        <v>219</v>
      </c>
      <c r="J30" t="s">
        <v>89</v>
      </c>
      <c r="K30" t="s">
        <v>89</v>
      </c>
      <c r="L30" t="s">
        <v>84</v>
      </c>
      <c r="M30" s="1">
        <v>0</v>
      </c>
      <c r="N30" s="1"/>
      <c r="O30" s="1">
        <v>0</v>
      </c>
      <c r="P30" s="1"/>
      <c r="Q30" s="1">
        <v>7993</v>
      </c>
      <c r="R30" s="1"/>
      <c r="S30" s="1"/>
      <c r="T30" s="1"/>
      <c r="U30" s="1">
        <v>-7993</v>
      </c>
      <c r="V30" s="1"/>
      <c r="W30" s="1"/>
      <c r="X30" s="1">
        <v>-7993</v>
      </c>
      <c r="Y30" s="1"/>
      <c r="Z30" s="1">
        <v>-7993</v>
      </c>
      <c r="AA30" s="1"/>
      <c r="AB30" s="1">
        <v>-7993</v>
      </c>
    </row>
    <row r="31" spans="2:28" x14ac:dyDescent="0.35">
      <c r="B31" t="s">
        <v>80</v>
      </c>
      <c r="C31" t="s">
        <v>2082</v>
      </c>
      <c r="D31">
        <v>800078011</v>
      </c>
      <c r="E31" t="s">
        <v>118</v>
      </c>
      <c r="F31" t="s">
        <v>220</v>
      </c>
      <c r="G31" t="s">
        <v>111</v>
      </c>
      <c r="H31" t="s">
        <v>88</v>
      </c>
      <c r="I31" t="s">
        <v>221</v>
      </c>
      <c r="J31" t="s">
        <v>89</v>
      </c>
      <c r="K31" t="s">
        <v>89</v>
      </c>
      <c r="L31" t="s">
        <v>84</v>
      </c>
      <c r="M31" s="1">
        <v>9064560</v>
      </c>
      <c r="N31" s="1">
        <v>6405954</v>
      </c>
      <c r="O31" s="1">
        <v>2658606</v>
      </c>
      <c r="P31" s="1">
        <v>342675</v>
      </c>
      <c r="Q31" s="1"/>
      <c r="R31" s="1">
        <v>1048167</v>
      </c>
      <c r="S31" s="1">
        <v>1753520</v>
      </c>
      <c r="T31" s="1"/>
      <c r="U31" s="1">
        <v>199594</v>
      </c>
      <c r="V31" s="1"/>
      <c r="W31" s="1"/>
      <c r="X31" s="1">
        <v>199594</v>
      </c>
      <c r="Y31" s="1"/>
      <c r="Z31" s="1">
        <v>199594</v>
      </c>
      <c r="AA31" s="1"/>
      <c r="AB31" s="1">
        <v>199594</v>
      </c>
    </row>
    <row r="32" spans="2:28" x14ac:dyDescent="0.35">
      <c r="B32" t="s">
        <v>80</v>
      </c>
      <c r="C32" t="s">
        <v>2082</v>
      </c>
      <c r="D32">
        <v>800078608</v>
      </c>
      <c r="E32" t="s">
        <v>118</v>
      </c>
      <c r="F32" t="s">
        <v>222</v>
      </c>
      <c r="G32" t="s">
        <v>111</v>
      </c>
      <c r="H32" t="s">
        <v>88</v>
      </c>
      <c r="I32" t="s">
        <v>223</v>
      </c>
      <c r="J32" t="s">
        <v>92</v>
      </c>
      <c r="K32" t="s">
        <v>93</v>
      </c>
      <c r="L32" t="s">
        <v>84</v>
      </c>
      <c r="M32" s="1">
        <v>8483682</v>
      </c>
      <c r="N32" s="1">
        <v>6544894</v>
      </c>
      <c r="O32" s="1">
        <v>1938788</v>
      </c>
      <c r="P32" s="1">
        <v>44180</v>
      </c>
      <c r="Q32" s="1">
        <v>0</v>
      </c>
      <c r="R32" s="1">
        <v>611115</v>
      </c>
      <c r="S32" s="1">
        <v>15693</v>
      </c>
      <c r="T32" s="1">
        <v>285000</v>
      </c>
      <c r="U32" s="1">
        <v>1641160</v>
      </c>
      <c r="V32" s="1">
        <v>46590</v>
      </c>
      <c r="W32" s="1">
        <v>81275</v>
      </c>
      <c r="X32" s="1">
        <v>1606475</v>
      </c>
      <c r="Y32" s="1">
        <v>511030</v>
      </c>
      <c r="Z32" s="1">
        <v>1095445</v>
      </c>
      <c r="AA32" s="1"/>
      <c r="AB32" s="1">
        <v>1095445</v>
      </c>
    </row>
    <row r="33" spans="2:28" x14ac:dyDescent="0.35">
      <c r="B33" t="s">
        <v>80</v>
      </c>
      <c r="C33" t="s">
        <v>2082</v>
      </c>
      <c r="D33">
        <v>800079382</v>
      </c>
      <c r="E33" t="s">
        <v>118</v>
      </c>
      <c r="F33" t="s">
        <v>225</v>
      </c>
      <c r="G33" t="s">
        <v>111</v>
      </c>
      <c r="H33" t="s">
        <v>88</v>
      </c>
      <c r="I33" t="s">
        <v>226</v>
      </c>
      <c r="J33" t="s">
        <v>92</v>
      </c>
      <c r="K33" t="s">
        <v>179</v>
      </c>
      <c r="L33" t="s">
        <v>84</v>
      </c>
      <c r="M33" s="1">
        <v>593914</v>
      </c>
      <c r="N33" s="1">
        <v>236165</v>
      </c>
      <c r="O33" s="1">
        <v>357749</v>
      </c>
      <c r="P33" s="1"/>
      <c r="Q33" s="1"/>
      <c r="R33" s="1">
        <v>290598</v>
      </c>
      <c r="S33" s="1"/>
      <c r="T33" s="1"/>
      <c r="U33" s="1">
        <v>67151</v>
      </c>
      <c r="V33" s="1"/>
      <c r="W33" s="1"/>
      <c r="X33" s="1">
        <v>67151</v>
      </c>
      <c r="Y33" s="1"/>
      <c r="Z33" s="1">
        <v>67151</v>
      </c>
      <c r="AA33" s="1"/>
      <c r="AB33" s="1">
        <v>67151</v>
      </c>
    </row>
    <row r="34" spans="2:28" x14ac:dyDescent="0.35">
      <c r="B34" t="s">
        <v>80</v>
      </c>
      <c r="C34" t="s">
        <v>2082</v>
      </c>
      <c r="D34">
        <v>800079482</v>
      </c>
      <c r="E34" t="s">
        <v>118</v>
      </c>
      <c r="F34" t="s">
        <v>227</v>
      </c>
      <c r="G34" t="s">
        <v>111</v>
      </c>
      <c r="H34" t="s">
        <v>85</v>
      </c>
      <c r="I34" t="s">
        <v>228</v>
      </c>
      <c r="J34" t="s">
        <v>89</v>
      </c>
      <c r="K34" t="s">
        <v>89</v>
      </c>
      <c r="L34" t="s">
        <v>84</v>
      </c>
      <c r="M34" s="1">
        <v>51466975</v>
      </c>
      <c r="N34" s="1">
        <v>35829945</v>
      </c>
      <c r="O34" s="1">
        <v>15637030</v>
      </c>
      <c r="P34" s="1">
        <v>916302</v>
      </c>
      <c r="Q34" s="1">
        <v>9111002</v>
      </c>
      <c r="R34" s="1">
        <v>1174540</v>
      </c>
      <c r="S34" s="1">
        <v>1024584</v>
      </c>
      <c r="T34" s="1"/>
      <c r="U34" s="1">
        <v>5243206</v>
      </c>
      <c r="V34" s="1">
        <v>508129</v>
      </c>
      <c r="W34" s="1">
        <v>453317</v>
      </c>
      <c r="X34" s="1">
        <v>5298018</v>
      </c>
      <c r="Y34" s="1">
        <v>1252252</v>
      </c>
      <c r="Z34" s="1">
        <v>4045766</v>
      </c>
      <c r="AA34" s="1"/>
      <c r="AB34" s="1">
        <v>4045766</v>
      </c>
    </row>
    <row r="35" spans="2:28" x14ac:dyDescent="0.35">
      <c r="B35" t="s">
        <v>80</v>
      </c>
      <c r="C35" t="s">
        <v>2082</v>
      </c>
      <c r="D35">
        <v>800085861</v>
      </c>
      <c r="E35" t="s">
        <v>118</v>
      </c>
      <c r="F35" t="s">
        <v>230</v>
      </c>
      <c r="G35" t="s">
        <v>111</v>
      </c>
      <c r="H35" t="s">
        <v>85</v>
      </c>
      <c r="I35" t="s">
        <v>231</v>
      </c>
      <c r="J35" t="s">
        <v>89</v>
      </c>
      <c r="K35" t="s">
        <v>89</v>
      </c>
      <c r="L35" t="s">
        <v>84</v>
      </c>
      <c r="M35" s="1">
        <v>28318055</v>
      </c>
      <c r="N35" s="1">
        <v>24408371</v>
      </c>
      <c r="O35" s="1">
        <v>3909684</v>
      </c>
      <c r="P35" s="1">
        <v>127951</v>
      </c>
      <c r="Q35" s="1"/>
      <c r="R35" s="1">
        <v>1581463</v>
      </c>
      <c r="S35" s="1">
        <v>1116658</v>
      </c>
      <c r="T35" s="1"/>
      <c r="U35" s="1">
        <v>1339514</v>
      </c>
      <c r="V35" s="1">
        <v>16341</v>
      </c>
      <c r="W35" s="1">
        <v>392046</v>
      </c>
      <c r="X35" s="1">
        <v>963809</v>
      </c>
      <c r="Y35" s="1">
        <v>313551</v>
      </c>
      <c r="Z35" s="1">
        <v>650258</v>
      </c>
      <c r="AA35" s="1"/>
      <c r="AB35" s="1">
        <v>650258</v>
      </c>
    </row>
    <row r="36" spans="2:28" x14ac:dyDescent="0.35">
      <c r="B36" t="s">
        <v>80</v>
      </c>
      <c r="C36" t="s">
        <v>2082</v>
      </c>
      <c r="D36">
        <v>800088443</v>
      </c>
      <c r="E36" t="s">
        <v>118</v>
      </c>
      <c r="F36" t="s">
        <v>232</v>
      </c>
      <c r="G36" t="s">
        <v>111</v>
      </c>
      <c r="H36" t="s">
        <v>88</v>
      </c>
      <c r="I36" t="s">
        <v>233</v>
      </c>
      <c r="J36" t="s">
        <v>89</v>
      </c>
      <c r="K36" t="s">
        <v>89</v>
      </c>
      <c r="L36" t="s">
        <v>84</v>
      </c>
      <c r="M36" s="1">
        <v>2031073</v>
      </c>
      <c r="N36" s="1">
        <v>1797037</v>
      </c>
      <c r="O36" s="1">
        <v>234036</v>
      </c>
      <c r="P36" s="1">
        <v>62</v>
      </c>
      <c r="Q36" s="1"/>
      <c r="R36" s="1">
        <v>18797</v>
      </c>
      <c r="S36" s="1">
        <v>29597</v>
      </c>
      <c r="T36" s="1"/>
      <c r="U36" s="1">
        <v>185704</v>
      </c>
      <c r="V36" s="1">
        <v>1968</v>
      </c>
      <c r="W36" s="1"/>
      <c r="X36" s="1">
        <v>187672</v>
      </c>
      <c r="Y36" s="1">
        <v>72685</v>
      </c>
      <c r="Z36" s="1">
        <v>114987</v>
      </c>
      <c r="AA36" s="1"/>
      <c r="AB36" s="1">
        <v>114987</v>
      </c>
    </row>
    <row r="37" spans="2:28" x14ac:dyDescent="0.35">
      <c r="B37" t="s">
        <v>80</v>
      </c>
      <c r="C37" t="s">
        <v>2082</v>
      </c>
      <c r="D37">
        <v>800089032</v>
      </c>
      <c r="E37" t="s">
        <v>118</v>
      </c>
      <c r="F37" t="s">
        <v>234</v>
      </c>
      <c r="G37" t="s">
        <v>111</v>
      </c>
      <c r="H37" t="s">
        <v>81</v>
      </c>
      <c r="I37" t="s">
        <v>235</v>
      </c>
      <c r="J37" t="s">
        <v>99</v>
      </c>
      <c r="K37" t="s">
        <v>123</v>
      </c>
      <c r="L37" t="s">
        <v>84</v>
      </c>
      <c r="M37" s="1">
        <v>5194000</v>
      </c>
      <c r="N37" s="1">
        <v>3663000</v>
      </c>
      <c r="O37" s="1">
        <v>1531000</v>
      </c>
      <c r="P37" s="1"/>
      <c r="Q37" s="1"/>
      <c r="R37" s="1">
        <v>1026000</v>
      </c>
      <c r="S37" s="1"/>
      <c r="T37" s="1"/>
      <c r="U37" s="1">
        <v>505000</v>
      </c>
      <c r="V37" s="1"/>
      <c r="W37" s="1">
        <v>164000</v>
      </c>
      <c r="X37" s="1">
        <v>341000</v>
      </c>
      <c r="Y37" s="1">
        <v>142000</v>
      </c>
      <c r="Z37" s="1">
        <v>199000</v>
      </c>
      <c r="AA37" s="1"/>
      <c r="AB37" s="1">
        <v>199000</v>
      </c>
    </row>
    <row r="38" spans="2:28" x14ac:dyDescent="0.35">
      <c r="B38" t="s">
        <v>80</v>
      </c>
      <c r="C38" t="s">
        <v>2082</v>
      </c>
      <c r="D38">
        <v>800089623</v>
      </c>
      <c r="E38" t="s">
        <v>118</v>
      </c>
      <c r="F38" t="s">
        <v>236</v>
      </c>
      <c r="G38" t="s">
        <v>111</v>
      </c>
      <c r="H38" t="s">
        <v>88</v>
      </c>
      <c r="I38" t="s">
        <v>237</v>
      </c>
      <c r="J38" t="s">
        <v>89</v>
      </c>
      <c r="K38" t="s">
        <v>89</v>
      </c>
      <c r="L38" t="s">
        <v>84</v>
      </c>
      <c r="M38" s="1">
        <v>3284368</v>
      </c>
      <c r="N38" s="1">
        <v>1996375</v>
      </c>
      <c r="O38" s="1">
        <v>1287993</v>
      </c>
      <c r="P38" s="1">
        <v>1069</v>
      </c>
      <c r="Q38" s="1"/>
      <c r="R38" s="1">
        <v>1163449</v>
      </c>
      <c r="S38" s="1">
        <v>57607</v>
      </c>
      <c r="T38" s="1"/>
      <c r="U38" s="1">
        <v>68006</v>
      </c>
      <c r="V38" s="1">
        <v>1488</v>
      </c>
      <c r="W38" s="1">
        <v>196108</v>
      </c>
      <c r="X38" s="1">
        <v>-126614</v>
      </c>
      <c r="Y38" s="1"/>
      <c r="Z38" s="1">
        <v>-126614</v>
      </c>
      <c r="AA38" s="1"/>
      <c r="AB38" s="1">
        <v>-126614</v>
      </c>
    </row>
    <row r="39" spans="2:28" x14ac:dyDescent="0.35">
      <c r="B39" t="s">
        <v>80</v>
      </c>
      <c r="C39" t="s">
        <v>2082</v>
      </c>
      <c r="D39">
        <v>800092242</v>
      </c>
      <c r="E39" t="s">
        <v>118</v>
      </c>
      <c r="F39" t="s">
        <v>239</v>
      </c>
      <c r="G39" t="s">
        <v>111</v>
      </c>
      <c r="H39" t="s">
        <v>88</v>
      </c>
      <c r="I39" t="s">
        <v>240</v>
      </c>
      <c r="J39" t="s">
        <v>133</v>
      </c>
      <c r="K39" t="s">
        <v>134</v>
      </c>
      <c r="L39" t="s">
        <v>84</v>
      </c>
      <c r="M39" s="1">
        <v>7677866</v>
      </c>
      <c r="N39" s="1">
        <v>6047805</v>
      </c>
      <c r="O39" s="1">
        <v>1630061</v>
      </c>
      <c r="P39" s="1">
        <v>27183</v>
      </c>
      <c r="Q39" s="1">
        <v>0</v>
      </c>
      <c r="R39" s="1">
        <v>1065002</v>
      </c>
      <c r="S39" s="1">
        <v>290597</v>
      </c>
      <c r="T39" s="1">
        <v>0</v>
      </c>
      <c r="U39" s="1">
        <v>301645</v>
      </c>
      <c r="V39" s="1">
        <v>0</v>
      </c>
      <c r="W39" s="1">
        <v>0</v>
      </c>
      <c r="X39" s="1">
        <v>301645</v>
      </c>
      <c r="Y39" s="1">
        <v>215000</v>
      </c>
      <c r="Z39" s="1">
        <v>86645</v>
      </c>
      <c r="AA39" s="1">
        <v>0</v>
      </c>
      <c r="AB39" s="1">
        <v>86645</v>
      </c>
    </row>
    <row r="40" spans="2:28" x14ac:dyDescent="0.35">
      <c r="B40" t="s">
        <v>80</v>
      </c>
      <c r="C40" t="s">
        <v>2082</v>
      </c>
      <c r="D40">
        <v>800093266</v>
      </c>
      <c r="E40" t="s">
        <v>118</v>
      </c>
      <c r="F40" t="s">
        <v>242</v>
      </c>
      <c r="G40" t="s">
        <v>111</v>
      </c>
      <c r="H40" t="s">
        <v>88</v>
      </c>
      <c r="I40" t="s">
        <v>243</v>
      </c>
      <c r="J40" t="s">
        <v>82</v>
      </c>
      <c r="K40" t="s">
        <v>83</v>
      </c>
      <c r="L40" t="s">
        <v>84</v>
      </c>
      <c r="M40" s="1">
        <v>735385</v>
      </c>
      <c r="N40" s="1">
        <v>347431</v>
      </c>
      <c r="O40" s="1">
        <v>387954</v>
      </c>
      <c r="P40" s="1"/>
      <c r="Q40" s="1"/>
      <c r="R40" s="1">
        <v>21110</v>
      </c>
      <c r="S40" s="1">
        <v>12810830</v>
      </c>
      <c r="T40" s="1"/>
      <c r="U40" s="1">
        <v>-12443986</v>
      </c>
      <c r="V40" s="1">
        <v>5</v>
      </c>
      <c r="W40" s="1">
        <v>684482</v>
      </c>
      <c r="X40" s="1">
        <v>-13128463</v>
      </c>
      <c r="Y40" s="1">
        <v>21418</v>
      </c>
      <c r="Z40" s="1">
        <v>-13149881</v>
      </c>
      <c r="AA40" s="1"/>
      <c r="AB40" s="1">
        <v>-13149881</v>
      </c>
    </row>
    <row r="41" spans="2:28" x14ac:dyDescent="0.35">
      <c r="B41" t="s">
        <v>80</v>
      </c>
      <c r="C41" t="s">
        <v>2082</v>
      </c>
      <c r="D41">
        <v>800096053</v>
      </c>
      <c r="E41" t="s">
        <v>118</v>
      </c>
      <c r="F41" t="s">
        <v>246</v>
      </c>
      <c r="G41" t="s">
        <v>111</v>
      </c>
      <c r="H41" t="s">
        <v>88</v>
      </c>
      <c r="I41" t="s">
        <v>247</v>
      </c>
      <c r="J41" t="s">
        <v>86</v>
      </c>
      <c r="K41" t="s">
        <v>125</v>
      </c>
      <c r="L41" t="s">
        <v>84</v>
      </c>
      <c r="M41" s="1">
        <v>1709852</v>
      </c>
      <c r="N41" s="1">
        <v>1155614</v>
      </c>
      <c r="O41" s="1">
        <v>554238</v>
      </c>
      <c r="P41" s="1">
        <v>30955</v>
      </c>
      <c r="Q41" s="1">
        <v>0</v>
      </c>
      <c r="R41" s="1">
        <v>305385</v>
      </c>
      <c r="S41" s="1">
        <v>60773</v>
      </c>
      <c r="T41" s="1"/>
      <c r="U41" s="1">
        <v>219035</v>
      </c>
      <c r="V41" s="1">
        <v>20836</v>
      </c>
      <c r="W41" s="1">
        <v>0</v>
      </c>
      <c r="X41" s="1">
        <v>239871</v>
      </c>
      <c r="Y41" s="1">
        <v>98825</v>
      </c>
      <c r="Z41" s="1">
        <v>141046</v>
      </c>
      <c r="AA41" s="1">
        <v>0</v>
      </c>
      <c r="AB41" s="1">
        <v>141046</v>
      </c>
    </row>
    <row r="42" spans="2:28" x14ac:dyDescent="0.35">
      <c r="B42" t="s">
        <v>80</v>
      </c>
      <c r="C42" t="s">
        <v>2082</v>
      </c>
      <c r="D42">
        <v>800100277</v>
      </c>
      <c r="E42" t="s">
        <v>118</v>
      </c>
      <c r="F42" t="s">
        <v>248</v>
      </c>
      <c r="G42" t="s">
        <v>111</v>
      </c>
      <c r="H42" t="s">
        <v>85</v>
      </c>
      <c r="I42" t="s">
        <v>249</v>
      </c>
      <c r="J42" t="s">
        <v>133</v>
      </c>
      <c r="K42" t="s">
        <v>134</v>
      </c>
      <c r="L42" t="s">
        <v>84</v>
      </c>
      <c r="M42" s="1">
        <v>5453577</v>
      </c>
      <c r="N42" s="1">
        <v>4691355</v>
      </c>
      <c r="O42" s="1">
        <v>762222</v>
      </c>
      <c r="P42" s="1">
        <v>779184</v>
      </c>
      <c r="Q42" s="1"/>
      <c r="R42" s="1">
        <v>1489969</v>
      </c>
      <c r="S42" s="1">
        <v>13715</v>
      </c>
      <c r="T42" s="1">
        <v>0</v>
      </c>
      <c r="U42" s="1">
        <v>37722</v>
      </c>
      <c r="V42" s="1"/>
      <c r="W42" s="1">
        <v>3647</v>
      </c>
      <c r="X42" s="1">
        <v>34075</v>
      </c>
      <c r="Y42" s="1">
        <v>11926</v>
      </c>
      <c r="Z42" s="1">
        <v>22149</v>
      </c>
      <c r="AA42" s="1"/>
      <c r="AB42" s="1">
        <v>22149</v>
      </c>
    </row>
    <row r="43" spans="2:28" x14ac:dyDescent="0.35">
      <c r="B43" t="s">
        <v>80</v>
      </c>
      <c r="C43" t="s">
        <v>2082</v>
      </c>
      <c r="D43">
        <v>800102384</v>
      </c>
      <c r="E43" t="s">
        <v>118</v>
      </c>
      <c r="F43" t="s">
        <v>250</v>
      </c>
      <c r="G43" t="s">
        <v>111</v>
      </c>
      <c r="H43" t="s">
        <v>81</v>
      </c>
      <c r="I43" t="s">
        <v>251</v>
      </c>
      <c r="J43" t="s">
        <v>92</v>
      </c>
      <c r="K43" t="s">
        <v>179</v>
      </c>
      <c r="L43" t="s">
        <v>84</v>
      </c>
      <c r="M43" s="1">
        <v>751574</v>
      </c>
      <c r="N43" s="1">
        <v>187142</v>
      </c>
      <c r="O43" s="1">
        <v>564432</v>
      </c>
      <c r="P43" s="1"/>
      <c r="Q43" s="1"/>
      <c r="R43" s="1">
        <v>442919</v>
      </c>
      <c r="S43" s="1"/>
      <c r="T43" s="1"/>
      <c r="U43" s="1">
        <v>121513</v>
      </c>
      <c r="V43" s="1"/>
      <c r="W43" s="1">
        <v>346</v>
      </c>
      <c r="X43" s="1">
        <v>121167</v>
      </c>
      <c r="Y43" s="1">
        <v>42409</v>
      </c>
      <c r="Z43" s="1">
        <v>78758</v>
      </c>
      <c r="AA43" s="1"/>
      <c r="AB43" s="1">
        <v>78758</v>
      </c>
    </row>
    <row r="44" spans="2:28" x14ac:dyDescent="0.35">
      <c r="B44" t="s">
        <v>80</v>
      </c>
      <c r="C44" t="s">
        <v>2082</v>
      </c>
      <c r="D44">
        <v>800104214</v>
      </c>
      <c r="E44" t="s">
        <v>118</v>
      </c>
      <c r="F44" t="s">
        <v>252</v>
      </c>
      <c r="G44" t="s">
        <v>111</v>
      </c>
      <c r="H44" t="s">
        <v>88</v>
      </c>
      <c r="I44" t="s">
        <v>253</v>
      </c>
      <c r="J44" t="s">
        <v>89</v>
      </c>
      <c r="K44" t="s">
        <v>89</v>
      </c>
      <c r="L44" t="s">
        <v>84</v>
      </c>
      <c r="M44" s="1">
        <v>45716388</v>
      </c>
      <c r="N44" s="1">
        <v>33178654</v>
      </c>
      <c r="O44" s="1">
        <v>12537734</v>
      </c>
      <c r="P44" s="1"/>
      <c r="Q44" s="1"/>
      <c r="R44" s="1">
        <v>5439000</v>
      </c>
      <c r="S44" s="1">
        <v>228778</v>
      </c>
      <c r="T44" s="1"/>
      <c r="U44" s="1">
        <v>6869956</v>
      </c>
      <c r="V44" s="1">
        <v>990814</v>
      </c>
      <c r="W44" s="1"/>
      <c r="X44" s="1">
        <v>7860770</v>
      </c>
      <c r="Y44" s="1">
        <v>2799512</v>
      </c>
      <c r="Z44" s="1">
        <v>5061258</v>
      </c>
      <c r="AA44" s="1"/>
      <c r="AB44" s="1">
        <v>5061258</v>
      </c>
    </row>
    <row r="45" spans="2:28" x14ac:dyDescent="0.35">
      <c r="B45" t="s">
        <v>80</v>
      </c>
      <c r="C45" t="s">
        <v>2082</v>
      </c>
      <c r="D45">
        <v>800107800</v>
      </c>
      <c r="E45" t="s">
        <v>118</v>
      </c>
      <c r="F45" t="s">
        <v>255</v>
      </c>
      <c r="G45" t="s">
        <v>111</v>
      </c>
      <c r="H45" t="s">
        <v>88</v>
      </c>
      <c r="I45" t="s">
        <v>256</v>
      </c>
      <c r="J45" t="s">
        <v>89</v>
      </c>
      <c r="K45" t="s">
        <v>89</v>
      </c>
      <c r="L45" t="s">
        <v>84</v>
      </c>
      <c r="M45" s="1">
        <v>22620883</v>
      </c>
      <c r="N45" s="1">
        <v>18072124</v>
      </c>
      <c r="O45" s="1">
        <v>4548759</v>
      </c>
      <c r="P45" s="1">
        <v>500956</v>
      </c>
      <c r="Q45" s="1"/>
      <c r="R45" s="1">
        <v>1534533</v>
      </c>
      <c r="S45" s="1">
        <v>25121</v>
      </c>
      <c r="T45" s="1"/>
      <c r="U45" s="1">
        <v>3490061</v>
      </c>
      <c r="V45" s="1">
        <v>1845994</v>
      </c>
      <c r="W45" s="1">
        <v>140871</v>
      </c>
      <c r="X45" s="1">
        <v>5195184</v>
      </c>
      <c r="Y45" s="1">
        <v>1766451</v>
      </c>
      <c r="Z45" s="1">
        <v>3428733</v>
      </c>
      <c r="AA45" s="1"/>
      <c r="AB45" s="1">
        <v>3428733</v>
      </c>
    </row>
    <row r="46" spans="2:28" x14ac:dyDescent="0.35">
      <c r="B46" t="s">
        <v>80</v>
      </c>
      <c r="C46" t="s">
        <v>2082</v>
      </c>
      <c r="D46">
        <v>800109273</v>
      </c>
      <c r="E46" t="s">
        <v>118</v>
      </c>
      <c r="F46" t="s">
        <v>257</v>
      </c>
      <c r="G46" t="s">
        <v>111</v>
      </c>
      <c r="H46" t="s">
        <v>88</v>
      </c>
      <c r="I46" t="s">
        <v>258</v>
      </c>
      <c r="J46" t="s">
        <v>86</v>
      </c>
      <c r="K46" t="s">
        <v>94</v>
      </c>
      <c r="L46" t="s">
        <v>84</v>
      </c>
      <c r="M46" s="1">
        <v>52956222</v>
      </c>
      <c r="N46" s="1">
        <v>57003999</v>
      </c>
      <c r="O46" s="1">
        <v>-4047777</v>
      </c>
      <c r="P46" s="1">
        <v>10858246</v>
      </c>
      <c r="Q46" s="1"/>
      <c r="R46" s="1">
        <v>4375286</v>
      </c>
      <c r="S46" s="1">
        <v>237595</v>
      </c>
      <c r="T46" s="1"/>
      <c r="U46" s="1">
        <v>2197588</v>
      </c>
      <c r="V46" s="1">
        <v>26765</v>
      </c>
      <c r="W46" s="1">
        <v>3290566</v>
      </c>
      <c r="X46" s="1">
        <v>-1066213</v>
      </c>
      <c r="Y46" s="1">
        <v>78033</v>
      </c>
      <c r="Z46" s="1">
        <v>-1144246</v>
      </c>
      <c r="AA46" s="1"/>
      <c r="AB46" s="1">
        <v>-1144246</v>
      </c>
    </row>
    <row r="47" spans="2:28" x14ac:dyDescent="0.35">
      <c r="B47" t="s">
        <v>80</v>
      </c>
      <c r="C47" t="s">
        <v>2082</v>
      </c>
      <c r="D47">
        <v>800112169</v>
      </c>
      <c r="E47" t="s">
        <v>118</v>
      </c>
      <c r="F47" t="s">
        <v>259</v>
      </c>
      <c r="G47" t="s">
        <v>111</v>
      </c>
      <c r="H47" t="s">
        <v>88</v>
      </c>
      <c r="I47" t="s">
        <v>260</v>
      </c>
      <c r="J47" t="s">
        <v>138</v>
      </c>
      <c r="K47" t="s">
        <v>139</v>
      </c>
      <c r="L47" t="s">
        <v>84</v>
      </c>
      <c r="M47" s="1">
        <v>6164955</v>
      </c>
      <c r="N47" s="1">
        <v>5336609</v>
      </c>
      <c r="O47" s="1">
        <v>828346</v>
      </c>
      <c r="P47" s="1">
        <v>66204</v>
      </c>
      <c r="Q47" s="1">
        <v>645</v>
      </c>
      <c r="R47" s="1">
        <v>457376</v>
      </c>
      <c r="S47" s="1">
        <v>27954</v>
      </c>
      <c r="T47" s="1"/>
      <c r="U47" s="1">
        <v>408575</v>
      </c>
      <c r="V47" s="1">
        <v>2425</v>
      </c>
      <c r="W47" s="1">
        <v>69926</v>
      </c>
      <c r="X47" s="1">
        <v>341074</v>
      </c>
      <c r="Y47" s="1">
        <v>119376</v>
      </c>
      <c r="Z47" s="1">
        <v>221698</v>
      </c>
      <c r="AA47" s="1"/>
      <c r="AB47" s="1">
        <v>221698</v>
      </c>
    </row>
    <row r="48" spans="2:28" x14ac:dyDescent="0.35">
      <c r="B48" t="s">
        <v>80</v>
      </c>
      <c r="C48" t="s">
        <v>2082</v>
      </c>
      <c r="D48">
        <v>800112185</v>
      </c>
      <c r="E48" t="s">
        <v>118</v>
      </c>
      <c r="F48" t="s">
        <v>261</v>
      </c>
      <c r="G48" t="s">
        <v>111</v>
      </c>
      <c r="H48" t="s">
        <v>88</v>
      </c>
      <c r="I48" t="s">
        <v>262</v>
      </c>
      <c r="J48" t="s">
        <v>97</v>
      </c>
      <c r="K48" t="s">
        <v>98</v>
      </c>
      <c r="L48" t="s">
        <v>84</v>
      </c>
      <c r="M48" s="1">
        <v>4760815</v>
      </c>
      <c r="N48" s="1">
        <v>4195905</v>
      </c>
      <c r="O48" s="1">
        <v>564910</v>
      </c>
      <c r="P48" s="1">
        <v>45373</v>
      </c>
      <c r="Q48" s="1"/>
      <c r="R48" s="1">
        <v>246184</v>
      </c>
      <c r="S48" s="1">
        <v>123147</v>
      </c>
      <c r="T48" s="1"/>
      <c r="U48" s="1">
        <v>240952</v>
      </c>
      <c r="V48" s="1">
        <v>105437</v>
      </c>
      <c r="W48" s="1">
        <v>51142</v>
      </c>
      <c r="X48" s="1">
        <v>295247</v>
      </c>
      <c r="Y48" s="1">
        <v>123075</v>
      </c>
      <c r="Z48" s="1">
        <v>172172</v>
      </c>
      <c r="AA48" s="1"/>
      <c r="AB48" s="1">
        <v>172172</v>
      </c>
    </row>
    <row r="49" spans="2:28" x14ac:dyDescent="0.35">
      <c r="B49" t="s">
        <v>80</v>
      </c>
      <c r="C49" t="s">
        <v>2082</v>
      </c>
      <c r="D49">
        <v>800112904</v>
      </c>
      <c r="E49" t="s">
        <v>118</v>
      </c>
      <c r="F49" t="s">
        <v>263</v>
      </c>
      <c r="G49" t="s">
        <v>111</v>
      </c>
      <c r="H49" t="s">
        <v>88</v>
      </c>
      <c r="I49" t="s">
        <v>264</v>
      </c>
      <c r="J49" t="s">
        <v>97</v>
      </c>
      <c r="K49" t="s">
        <v>141</v>
      </c>
      <c r="L49" t="s">
        <v>84</v>
      </c>
      <c r="M49" s="1">
        <v>45756958</v>
      </c>
      <c r="N49" s="1">
        <v>34292633</v>
      </c>
      <c r="O49" s="1">
        <v>11464325</v>
      </c>
      <c r="P49" s="1">
        <v>202000</v>
      </c>
      <c r="Q49" s="1">
        <v>3879915</v>
      </c>
      <c r="R49" s="1">
        <v>2906318</v>
      </c>
      <c r="S49" s="1">
        <v>268116</v>
      </c>
      <c r="T49" s="1"/>
      <c r="U49" s="1">
        <v>4611976</v>
      </c>
      <c r="V49" s="1">
        <v>220453</v>
      </c>
      <c r="W49" s="1">
        <v>387058</v>
      </c>
      <c r="X49" s="1">
        <v>4445371</v>
      </c>
      <c r="Y49" s="1">
        <v>1509279</v>
      </c>
      <c r="Z49" s="1">
        <v>2936092</v>
      </c>
      <c r="AA49" s="1"/>
      <c r="AB49" s="1">
        <v>2936092</v>
      </c>
    </row>
    <row r="50" spans="2:28" x14ac:dyDescent="0.35">
      <c r="B50" t="s">
        <v>80</v>
      </c>
      <c r="C50" t="s">
        <v>2082</v>
      </c>
      <c r="D50">
        <v>800113634</v>
      </c>
      <c r="E50" t="s">
        <v>118</v>
      </c>
      <c r="F50" t="s">
        <v>265</v>
      </c>
      <c r="G50" t="s">
        <v>111</v>
      </c>
      <c r="H50" t="s">
        <v>88</v>
      </c>
      <c r="I50" t="s">
        <v>266</v>
      </c>
      <c r="J50" t="s">
        <v>89</v>
      </c>
      <c r="K50" t="s">
        <v>89</v>
      </c>
      <c r="L50" t="s">
        <v>84</v>
      </c>
      <c r="M50" s="1">
        <v>280568</v>
      </c>
      <c r="N50" s="1">
        <v>56173</v>
      </c>
      <c r="O50" s="1">
        <v>224395</v>
      </c>
      <c r="P50" s="1">
        <v>6</v>
      </c>
      <c r="Q50" s="1"/>
      <c r="R50" s="1">
        <v>65905</v>
      </c>
      <c r="S50" s="1">
        <v>150508</v>
      </c>
      <c r="T50" s="1"/>
      <c r="U50" s="1">
        <v>7988</v>
      </c>
      <c r="V50" s="1"/>
      <c r="W50" s="1"/>
      <c r="X50" s="1">
        <v>7988</v>
      </c>
      <c r="Y50" s="1">
        <v>6429</v>
      </c>
      <c r="Z50" s="1">
        <v>1559</v>
      </c>
      <c r="AA50" s="1"/>
      <c r="AB50" s="1">
        <v>1559</v>
      </c>
    </row>
    <row r="51" spans="2:28" x14ac:dyDescent="0.35">
      <c r="B51" t="s">
        <v>80</v>
      </c>
      <c r="C51" t="s">
        <v>2082</v>
      </c>
      <c r="D51">
        <v>800113677</v>
      </c>
      <c r="E51" t="s">
        <v>118</v>
      </c>
      <c r="F51" t="s">
        <v>267</v>
      </c>
      <c r="G51" t="s">
        <v>111</v>
      </c>
      <c r="H51" t="s">
        <v>88</v>
      </c>
      <c r="I51" t="s">
        <v>268</v>
      </c>
      <c r="J51" t="s">
        <v>92</v>
      </c>
      <c r="K51" t="s">
        <v>93</v>
      </c>
      <c r="L51" t="s">
        <v>84</v>
      </c>
      <c r="M51" s="1">
        <v>43092888</v>
      </c>
      <c r="N51" s="1">
        <v>35647116</v>
      </c>
      <c r="O51" s="1">
        <v>7445772</v>
      </c>
      <c r="P51" s="1">
        <v>964998</v>
      </c>
      <c r="Q51" s="1"/>
      <c r="R51" s="1">
        <v>3579690</v>
      </c>
      <c r="S51" s="1">
        <v>122090</v>
      </c>
      <c r="T51" s="1"/>
      <c r="U51" s="1">
        <v>4708990</v>
      </c>
      <c r="V51" s="1">
        <v>16017</v>
      </c>
      <c r="W51" s="1">
        <v>2410590</v>
      </c>
      <c r="X51" s="1">
        <v>2314417</v>
      </c>
      <c r="Y51" s="1"/>
      <c r="Z51" s="1">
        <v>2314417</v>
      </c>
      <c r="AA51" s="1"/>
      <c r="AB51" s="1">
        <v>2314417</v>
      </c>
    </row>
    <row r="52" spans="2:28" x14ac:dyDescent="0.35">
      <c r="B52" t="s">
        <v>80</v>
      </c>
      <c r="C52" t="s">
        <v>2082</v>
      </c>
      <c r="D52">
        <v>800113757</v>
      </c>
      <c r="E52" t="s">
        <v>118</v>
      </c>
      <c r="F52" t="s">
        <v>269</v>
      </c>
      <c r="G52" t="s">
        <v>111</v>
      </c>
      <c r="H52" t="s">
        <v>88</v>
      </c>
      <c r="I52" t="s">
        <v>270</v>
      </c>
      <c r="J52" t="s">
        <v>89</v>
      </c>
      <c r="K52" t="s">
        <v>89</v>
      </c>
      <c r="L52" t="s">
        <v>84</v>
      </c>
      <c r="M52" s="1">
        <v>65833</v>
      </c>
      <c r="N52" s="1">
        <v>52031</v>
      </c>
      <c r="O52" s="1">
        <v>13802</v>
      </c>
      <c r="P52" s="1">
        <v>214</v>
      </c>
      <c r="Q52" s="1"/>
      <c r="R52" s="1">
        <v>7561</v>
      </c>
      <c r="S52" s="1">
        <v>1914</v>
      </c>
      <c r="T52" s="1"/>
      <c r="U52" s="1">
        <v>4541</v>
      </c>
      <c r="V52" s="1"/>
      <c r="W52" s="1"/>
      <c r="X52" s="1">
        <v>4541</v>
      </c>
      <c r="Y52" s="1">
        <v>2160</v>
      </c>
      <c r="Z52" s="1">
        <v>2381</v>
      </c>
      <c r="AA52" s="1"/>
      <c r="AB52" s="1">
        <v>2381</v>
      </c>
    </row>
    <row r="53" spans="2:28" x14ac:dyDescent="0.35">
      <c r="B53" t="s">
        <v>80</v>
      </c>
      <c r="C53" t="s">
        <v>2082</v>
      </c>
      <c r="D53">
        <v>800119086</v>
      </c>
      <c r="E53" t="s">
        <v>118</v>
      </c>
      <c r="F53" t="s">
        <v>272</v>
      </c>
      <c r="G53" t="s">
        <v>111</v>
      </c>
      <c r="H53" t="s">
        <v>88</v>
      </c>
      <c r="I53" t="s">
        <v>273</v>
      </c>
      <c r="J53" t="s">
        <v>86</v>
      </c>
      <c r="K53" t="s">
        <v>94</v>
      </c>
      <c r="L53" t="s">
        <v>84</v>
      </c>
      <c r="M53" s="1">
        <v>26980999</v>
      </c>
      <c r="N53" s="1">
        <v>23454472</v>
      </c>
      <c r="O53" s="1">
        <v>3526527</v>
      </c>
      <c r="P53" s="1"/>
      <c r="Q53" s="1"/>
      <c r="R53" s="1">
        <v>1390923</v>
      </c>
      <c r="S53" s="1"/>
      <c r="T53" s="1"/>
      <c r="U53" s="1">
        <v>2135604</v>
      </c>
      <c r="V53" s="1">
        <v>360204</v>
      </c>
      <c r="W53" s="1">
        <v>203448</v>
      </c>
      <c r="X53" s="1">
        <v>2292360</v>
      </c>
      <c r="Y53" s="1">
        <v>629728</v>
      </c>
      <c r="Z53" s="1">
        <v>1662632</v>
      </c>
      <c r="AA53" s="1"/>
      <c r="AB53" s="1">
        <v>1662632</v>
      </c>
    </row>
    <row r="54" spans="2:28" x14ac:dyDescent="0.35">
      <c r="B54" t="s">
        <v>80</v>
      </c>
      <c r="C54" t="s">
        <v>2082</v>
      </c>
      <c r="D54">
        <v>800124466</v>
      </c>
      <c r="E54" t="s">
        <v>118</v>
      </c>
      <c r="F54" t="s">
        <v>274</v>
      </c>
      <c r="G54" t="s">
        <v>111</v>
      </c>
      <c r="H54" t="s">
        <v>88</v>
      </c>
      <c r="I54" t="s">
        <v>275</v>
      </c>
      <c r="J54" t="s">
        <v>137</v>
      </c>
      <c r="K54" t="s">
        <v>140</v>
      </c>
      <c r="L54" t="s">
        <v>84</v>
      </c>
      <c r="M54" s="1">
        <v>1755438</v>
      </c>
      <c r="N54" s="1">
        <v>1719849</v>
      </c>
      <c r="O54" s="1">
        <v>35589</v>
      </c>
      <c r="P54" s="1"/>
      <c r="Q54" s="1"/>
      <c r="R54" s="1">
        <v>23973</v>
      </c>
      <c r="S54" s="1">
        <v>547647</v>
      </c>
      <c r="T54" s="1"/>
      <c r="U54" s="1">
        <v>-536031</v>
      </c>
      <c r="V54" s="1"/>
      <c r="W54" s="1">
        <v>86862</v>
      </c>
      <c r="X54" s="1">
        <v>-622893</v>
      </c>
      <c r="Y54" s="1">
        <v>9929</v>
      </c>
      <c r="Z54" s="1">
        <v>-632822</v>
      </c>
      <c r="AA54" s="1"/>
      <c r="AB54" s="1">
        <v>-632822</v>
      </c>
    </row>
    <row r="55" spans="2:28" x14ac:dyDescent="0.35">
      <c r="B55" t="s">
        <v>80</v>
      </c>
      <c r="C55" t="s">
        <v>2082</v>
      </c>
      <c r="D55">
        <v>800125980</v>
      </c>
      <c r="E55" t="s">
        <v>118</v>
      </c>
      <c r="F55" t="s">
        <v>276</v>
      </c>
      <c r="G55" t="s">
        <v>111</v>
      </c>
      <c r="H55" t="s">
        <v>85</v>
      </c>
      <c r="I55" t="s">
        <v>277</v>
      </c>
      <c r="J55" t="s">
        <v>99</v>
      </c>
      <c r="K55" t="s">
        <v>168</v>
      </c>
      <c r="L55" t="s">
        <v>84</v>
      </c>
      <c r="M55" s="1">
        <v>22345016</v>
      </c>
      <c r="N55" s="1">
        <v>20546933</v>
      </c>
      <c r="O55" s="1">
        <v>1798083</v>
      </c>
      <c r="P55" s="1">
        <v>2367231</v>
      </c>
      <c r="Q55" s="1">
        <v>467091</v>
      </c>
      <c r="R55" s="1">
        <v>848875</v>
      </c>
      <c r="S55" s="1">
        <v>13714</v>
      </c>
      <c r="T55" s="1"/>
      <c r="U55" s="1">
        <v>2835634</v>
      </c>
      <c r="V55" s="1">
        <v>42701</v>
      </c>
      <c r="W55" s="1">
        <v>203012</v>
      </c>
      <c r="X55" s="1">
        <v>2675323</v>
      </c>
      <c r="Y55" s="1">
        <v>208597</v>
      </c>
      <c r="Z55" s="1">
        <v>2466726</v>
      </c>
      <c r="AA55" s="1"/>
      <c r="AB55" s="1">
        <v>2466726</v>
      </c>
    </row>
    <row r="56" spans="2:28" x14ac:dyDescent="0.35">
      <c r="B56" t="s">
        <v>80</v>
      </c>
      <c r="C56" t="s">
        <v>2082</v>
      </c>
      <c r="D56">
        <v>800129071</v>
      </c>
      <c r="E56" t="s">
        <v>118</v>
      </c>
      <c r="F56" t="s">
        <v>278</v>
      </c>
      <c r="G56" t="s">
        <v>111</v>
      </c>
      <c r="H56" t="s">
        <v>88</v>
      </c>
      <c r="I56" t="s">
        <v>279</v>
      </c>
      <c r="J56" t="s">
        <v>86</v>
      </c>
      <c r="K56" t="s">
        <v>94</v>
      </c>
      <c r="L56" t="s">
        <v>84</v>
      </c>
      <c r="M56" s="1">
        <v>14364529</v>
      </c>
      <c r="N56" s="1">
        <v>12899819</v>
      </c>
      <c r="O56" s="1">
        <v>1464710</v>
      </c>
      <c r="P56" s="1">
        <v>4217</v>
      </c>
      <c r="Q56" s="1"/>
      <c r="R56" s="1">
        <v>455783</v>
      </c>
      <c r="S56" s="1">
        <v>75564</v>
      </c>
      <c r="T56" s="1"/>
      <c r="U56" s="1">
        <v>937580</v>
      </c>
      <c r="V56" s="1"/>
      <c r="W56" s="1"/>
      <c r="X56" s="1">
        <v>937580</v>
      </c>
      <c r="Y56" s="1">
        <v>339292</v>
      </c>
      <c r="Z56" s="1">
        <v>598288</v>
      </c>
      <c r="AA56" s="1"/>
      <c r="AB56" s="1">
        <v>598288</v>
      </c>
    </row>
    <row r="57" spans="2:28" x14ac:dyDescent="0.35">
      <c r="B57" t="s">
        <v>80</v>
      </c>
      <c r="C57" t="s">
        <v>2082</v>
      </c>
      <c r="D57">
        <v>800134130</v>
      </c>
      <c r="E57" t="s">
        <v>118</v>
      </c>
      <c r="F57" t="s">
        <v>281</v>
      </c>
      <c r="G57" t="s">
        <v>111</v>
      </c>
      <c r="H57" t="s">
        <v>85</v>
      </c>
      <c r="I57" t="s">
        <v>282</v>
      </c>
      <c r="J57" t="s">
        <v>86</v>
      </c>
      <c r="K57" t="s">
        <v>94</v>
      </c>
      <c r="L57" t="s">
        <v>84</v>
      </c>
      <c r="M57" s="1">
        <v>6954609</v>
      </c>
      <c r="N57" s="1">
        <v>4869871</v>
      </c>
      <c r="O57" s="1">
        <v>2084738</v>
      </c>
      <c r="P57" s="1">
        <v>17495</v>
      </c>
      <c r="Q57" s="1">
        <v>112568</v>
      </c>
      <c r="R57" s="1">
        <v>1342489</v>
      </c>
      <c r="S57" s="1">
        <v>0</v>
      </c>
      <c r="T57" s="1"/>
      <c r="U57" s="1">
        <v>647176</v>
      </c>
      <c r="V57" s="1">
        <v>0</v>
      </c>
      <c r="W57" s="1">
        <v>157453</v>
      </c>
      <c r="X57" s="1">
        <v>489723</v>
      </c>
      <c r="Y57" s="1">
        <v>52519</v>
      </c>
      <c r="Z57" s="1">
        <v>437204</v>
      </c>
      <c r="AA57" s="1">
        <v>0</v>
      </c>
      <c r="AB57" s="1">
        <v>437204</v>
      </c>
    </row>
    <row r="58" spans="2:28" x14ac:dyDescent="0.35">
      <c r="B58" t="s">
        <v>80</v>
      </c>
      <c r="C58" t="s">
        <v>2082</v>
      </c>
      <c r="D58">
        <v>800137478</v>
      </c>
      <c r="E58" t="s">
        <v>118</v>
      </c>
      <c r="F58" t="s">
        <v>283</v>
      </c>
      <c r="G58" t="s">
        <v>111</v>
      </c>
      <c r="H58" t="s">
        <v>88</v>
      </c>
      <c r="I58" t="s">
        <v>284</v>
      </c>
      <c r="J58" t="s">
        <v>82</v>
      </c>
      <c r="K58" t="s">
        <v>160</v>
      </c>
      <c r="L58" t="s">
        <v>84</v>
      </c>
      <c r="M58" s="1">
        <v>13899839</v>
      </c>
      <c r="N58" s="1">
        <v>11874564</v>
      </c>
      <c r="O58" s="1">
        <v>2025275</v>
      </c>
      <c r="P58" s="1">
        <v>33210</v>
      </c>
      <c r="Q58" s="1"/>
      <c r="R58" s="1">
        <v>1350485</v>
      </c>
      <c r="S58" s="1">
        <v>84884</v>
      </c>
      <c r="T58" s="1"/>
      <c r="U58" s="1">
        <v>623116</v>
      </c>
      <c r="V58" s="1">
        <v>8126</v>
      </c>
      <c r="W58" s="1">
        <v>218715</v>
      </c>
      <c r="X58" s="1">
        <v>412527</v>
      </c>
      <c r="Y58" s="1">
        <v>230412</v>
      </c>
      <c r="Z58" s="1">
        <v>182115</v>
      </c>
      <c r="AA58" s="1"/>
      <c r="AB58" s="1">
        <v>182115</v>
      </c>
    </row>
    <row r="59" spans="2:28" x14ac:dyDescent="0.35">
      <c r="B59" t="s">
        <v>80</v>
      </c>
      <c r="C59" t="s">
        <v>2082</v>
      </c>
      <c r="D59">
        <v>800140959</v>
      </c>
      <c r="E59" t="s">
        <v>118</v>
      </c>
      <c r="F59" t="s">
        <v>285</v>
      </c>
      <c r="G59" t="s">
        <v>111</v>
      </c>
      <c r="H59" t="s">
        <v>88</v>
      </c>
      <c r="I59" t="s">
        <v>286</v>
      </c>
      <c r="J59" t="s">
        <v>89</v>
      </c>
      <c r="K59" t="s">
        <v>89</v>
      </c>
      <c r="L59" t="s">
        <v>84</v>
      </c>
      <c r="M59" s="1">
        <v>32753680</v>
      </c>
      <c r="N59" s="1">
        <v>29367167</v>
      </c>
      <c r="O59" s="1">
        <v>3386513</v>
      </c>
      <c r="P59" s="1">
        <v>655692</v>
      </c>
      <c r="Q59" s="1"/>
      <c r="R59" s="1">
        <v>2379703</v>
      </c>
      <c r="S59" s="1">
        <v>275491</v>
      </c>
      <c r="T59" s="1"/>
      <c r="U59" s="1">
        <v>1387011</v>
      </c>
      <c r="V59" s="1">
        <v>100340</v>
      </c>
      <c r="W59" s="1">
        <v>1261944</v>
      </c>
      <c r="X59" s="1">
        <v>225407</v>
      </c>
      <c r="Y59" s="1">
        <v>155189</v>
      </c>
      <c r="Z59" s="1">
        <v>70218</v>
      </c>
      <c r="AA59" s="1"/>
      <c r="AB59" s="1">
        <v>70218</v>
      </c>
    </row>
    <row r="60" spans="2:28" x14ac:dyDescent="0.35">
      <c r="B60" t="s">
        <v>80</v>
      </c>
      <c r="C60" t="s">
        <v>2082</v>
      </c>
      <c r="D60">
        <v>800141509</v>
      </c>
      <c r="E60" t="s">
        <v>118</v>
      </c>
      <c r="F60" t="s">
        <v>287</v>
      </c>
      <c r="G60" t="s">
        <v>111</v>
      </c>
      <c r="H60" t="s">
        <v>88</v>
      </c>
      <c r="I60" t="s">
        <v>288</v>
      </c>
      <c r="J60" t="s">
        <v>153</v>
      </c>
      <c r="K60" t="s">
        <v>289</v>
      </c>
      <c r="L60" t="s">
        <v>84</v>
      </c>
      <c r="M60" s="1">
        <v>3426877</v>
      </c>
      <c r="N60" s="1">
        <v>1605574</v>
      </c>
      <c r="O60" s="1">
        <v>1821303</v>
      </c>
      <c r="P60" s="1">
        <v>9</v>
      </c>
      <c r="Q60" s="1"/>
      <c r="R60" s="1">
        <v>1105567</v>
      </c>
      <c r="S60" s="1">
        <v>63352</v>
      </c>
      <c r="T60" s="1"/>
      <c r="U60" s="1">
        <v>652393</v>
      </c>
      <c r="V60" s="1"/>
      <c r="W60" s="1">
        <v>81167</v>
      </c>
      <c r="X60" s="1">
        <v>571226</v>
      </c>
      <c r="Y60" s="1">
        <v>199929</v>
      </c>
      <c r="Z60" s="1">
        <v>371297</v>
      </c>
      <c r="AA60" s="1"/>
      <c r="AB60" s="1">
        <v>371297</v>
      </c>
    </row>
    <row r="61" spans="2:28" x14ac:dyDescent="0.35">
      <c r="B61" t="s">
        <v>80</v>
      </c>
      <c r="C61" t="s">
        <v>2082</v>
      </c>
      <c r="D61">
        <v>800143273</v>
      </c>
      <c r="E61" t="s">
        <v>118</v>
      </c>
      <c r="F61" t="s">
        <v>292</v>
      </c>
      <c r="G61" t="s">
        <v>111</v>
      </c>
      <c r="H61" t="s">
        <v>88</v>
      </c>
      <c r="I61" t="s">
        <v>293</v>
      </c>
      <c r="J61" t="s">
        <v>92</v>
      </c>
      <c r="K61" t="s">
        <v>179</v>
      </c>
      <c r="L61" t="s">
        <v>84</v>
      </c>
      <c r="M61" s="1">
        <v>101699889</v>
      </c>
      <c r="N61" s="1">
        <v>52546161</v>
      </c>
      <c r="O61" s="1">
        <v>49153728</v>
      </c>
      <c r="P61" s="1">
        <v>0</v>
      </c>
      <c r="Q61" s="1">
        <v>0</v>
      </c>
      <c r="R61" s="1">
        <v>36167109</v>
      </c>
      <c r="S61" s="1">
        <v>0</v>
      </c>
      <c r="T61" s="1"/>
      <c r="U61" s="1">
        <v>12986619</v>
      </c>
      <c r="V61" s="1">
        <v>0</v>
      </c>
      <c r="W61" s="1">
        <v>464890</v>
      </c>
      <c r="X61" s="1">
        <v>12521729</v>
      </c>
      <c r="Y61" s="1">
        <v>4382605</v>
      </c>
      <c r="Z61" s="1">
        <v>8139124</v>
      </c>
      <c r="AA61" s="1">
        <v>0</v>
      </c>
      <c r="AB61" s="1">
        <v>8139124</v>
      </c>
    </row>
    <row r="62" spans="2:28" x14ac:dyDescent="0.35">
      <c r="B62" t="s">
        <v>80</v>
      </c>
      <c r="C62" t="s">
        <v>2082</v>
      </c>
      <c r="D62">
        <v>800143610</v>
      </c>
      <c r="E62" t="s">
        <v>118</v>
      </c>
      <c r="F62" t="s">
        <v>294</v>
      </c>
      <c r="G62" t="s">
        <v>111</v>
      </c>
      <c r="H62" t="s">
        <v>88</v>
      </c>
      <c r="I62" t="s">
        <v>295</v>
      </c>
      <c r="J62" t="s">
        <v>224</v>
      </c>
      <c r="K62" t="s">
        <v>254</v>
      </c>
      <c r="L62" t="s">
        <v>84</v>
      </c>
      <c r="M62" s="1">
        <v>48748070</v>
      </c>
      <c r="N62" s="1">
        <v>41689888</v>
      </c>
      <c r="O62" s="1">
        <v>7058182</v>
      </c>
      <c r="P62" s="1">
        <v>597821</v>
      </c>
      <c r="Q62" s="1"/>
      <c r="R62" s="1">
        <v>2445883</v>
      </c>
      <c r="S62" s="1"/>
      <c r="T62" s="1"/>
      <c r="U62" s="1">
        <v>5210120</v>
      </c>
      <c r="V62" s="1">
        <v>15421</v>
      </c>
      <c r="W62" s="1">
        <v>2735311</v>
      </c>
      <c r="X62" s="1">
        <v>2490230</v>
      </c>
      <c r="Y62" s="1">
        <v>1489038</v>
      </c>
      <c r="Z62" s="1">
        <v>1001192</v>
      </c>
      <c r="AA62" s="1"/>
      <c r="AB62" s="1">
        <v>1001192</v>
      </c>
    </row>
    <row r="63" spans="2:28" x14ac:dyDescent="0.35">
      <c r="B63" t="s">
        <v>80</v>
      </c>
      <c r="C63" t="s">
        <v>2082</v>
      </c>
      <c r="D63">
        <v>800144081</v>
      </c>
      <c r="E63" t="s">
        <v>118</v>
      </c>
      <c r="F63" t="s">
        <v>296</v>
      </c>
      <c r="G63" t="s">
        <v>111</v>
      </c>
      <c r="H63" t="s">
        <v>88</v>
      </c>
      <c r="I63" t="s">
        <v>297</v>
      </c>
      <c r="J63" t="s">
        <v>89</v>
      </c>
      <c r="K63" t="s">
        <v>89</v>
      </c>
      <c r="L63" t="s">
        <v>84</v>
      </c>
      <c r="M63" s="1">
        <v>245807</v>
      </c>
      <c r="N63" s="1"/>
      <c r="O63" s="1">
        <v>245807</v>
      </c>
      <c r="P63" s="1"/>
      <c r="Q63" s="1"/>
      <c r="R63" s="1">
        <v>211109</v>
      </c>
      <c r="S63" s="1">
        <v>5255</v>
      </c>
      <c r="T63" s="1">
        <v>22</v>
      </c>
      <c r="U63" s="1">
        <v>29465</v>
      </c>
      <c r="V63" s="1"/>
      <c r="W63" s="1"/>
      <c r="X63" s="1">
        <v>29465</v>
      </c>
      <c r="Y63" s="1">
        <v>15839</v>
      </c>
      <c r="Z63" s="1">
        <v>13626</v>
      </c>
      <c r="AA63" s="1"/>
      <c r="AB63" s="1">
        <v>13626</v>
      </c>
    </row>
    <row r="64" spans="2:28" x14ac:dyDescent="0.35">
      <c r="B64" t="s">
        <v>80</v>
      </c>
      <c r="C64" t="s">
        <v>2082</v>
      </c>
      <c r="D64">
        <v>800144156</v>
      </c>
      <c r="E64" t="s">
        <v>118</v>
      </c>
      <c r="F64" t="s">
        <v>298</v>
      </c>
      <c r="G64" t="s">
        <v>111</v>
      </c>
      <c r="H64" t="s">
        <v>88</v>
      </c>
      <c r="I64" t="s">
        <v>299</v>
      </c>
      <c r="J64" t="s">
        <v>82</v>
      </c>
      <c r="K64" t="s">
        <v>83</v>
      </c>
      <c r="L64" t="s">
        <v>84</v>
      </c>
      <c r="M64" s="1">
        <v>10019</v>
      </c>
      <c r="N64" s="1">
        <v>0</v>
      </c>
      <c r="O64" s="1">
        <v>10019</v>
      </c>
      <c r="P64" s="1">
        <v>0</v>
      </c>
      <c r="Q64" s="1">
        <v>0</v>
      </c>
      <c r="R64" s="1">
        <v>10019</v>
      </c>
      <c r="S64" s="1">
        <v>0</v>
      </c>
      <c r="T64" s="1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</row>
    <row r="65" spans="2:28" x14ac:dyDescent="0.35">
      <c r="B65" t="s">
        <v>80</v>
      </c>
      <c r="C65" t="s">
        <v>2082</v>
      </c>
      <c r="D65">
        <v>800146310</v>
      </c>
      <c r="E65" t="s">
        <v>118</v>
      </c>
      <c r="F65" t="s">
        <v>302</v>
      </c>
      <c r="G65" t="s">
        <v>111</v>
      </c>
      <c r="H65" t="s">
        <v>81</v>
      </c>
      <c r="I65" t="s">
        <v>303</v>
      </c>
      <c r="J65" t="s">
        <v>144</v>
      </c>
      <c r="K65" t="s">
        <v>145</v>
      </c>
      <c r="L65" t="s">
        <v>84</v>
      </c>
      <c r="M65" s="1">
        <v>5841197</v>
      </c>
      <c r="N65" s="1">
        <v>5551049</v>
      </c>
      <c r="O65" s="1">
        <v>290148</v>
      </c>
      <c r="P65" s="1"/>
      <c r="Q65" s="1">
        <v>26484</v>
      </c>
      <c r="R65" s="1">
        <v>543972</v>
      </c>
      <c r="S65" s="1"/>
      <c r="T65" s="1">
        <v>73387</v>
      </c>
      <c r="U65" s="1">
        <v>-206921</v>
      </c>
      <c r="V65" s="1"/>
      <c r="W65" s="1">
        <v>200835</v>
      </c>
      <c r="X65" s="1">
        <v>-407756</v>
      </c>
      <c r="Y65" s="1"/>
      <c r="Z65" s="1">
        <v>-407756</v>
      </c>
      <c r="AA65" s="1"/>
      <c r="AB65" s="1">
        <v>-407756</v>
      </c>
    </row>
    <row r="66" spans="2:28" x14ac:dyDescent="0.35">
      <c r="B66" t="s">
        <v>80</v>
      </c>
      <c r="C66" t="s">
        <v>2082</v>
      </c>
      <c r="D66">
        <v>800147021</v>
      </c>
      <c r="E66" t="s">
        <v>118</v>
      </c>
      <c r="F66" t="s">
        <v>304</v>
      </c>
      <c r="G66" t="s">
        <v>111</v>
      </c>
      <c r="H66" t="s">
        <v>85</v>
      </c>
      <c r="I66" t="s">
        <v>305</v>
      </c>
      <c r="J66" t="s">
        <v>89</v>
      </c>
      <c r="K66" t="s">
        <v>89</v>
      </c>
      <c r="L66" t="s">
        <v>84</v>
      </c>
      <c r="M66" s="1">
        <v>8260356</v>
      </c>
      <c r="N66" s="1">
        <v>5354258</v>
      </c>
      <c r="O66" s="1">
        <v>2906098</v>
      </c>
      <c r="P66" s="1">
        <v>71973</v>
      </c>
      <c r="Q66" s="1">
        <v>592965</v>
      </c>
      <c r="R66" s="1">
        <v>1739903</v>
      </c>
      <c r="S66" s="1">
        <v>222373</v>
      </c>
      <c r="T66" s="1"/>
      <c r="U66" s="1">
        <v>422830</v>
      </c>
      <c r="V66" s="1"/>
      <c r="W66" s="1">
        <v>257843</v>
      </c>
      <c r="X66" s="1">
        <v>164987</v>
      </c>
      <c r="Y66" s="1">
        <v>282798</v>
      </c>
      <c r="Z66" s="1">
        <v>-117811</v>
      </c>
      <c r="AA66" s="1"/>
      <c r="AB66" s="1">
        <v>-117811</v>
      </c>
    </row>
    <row r="67" spans="2:28" x14ac:dyDescent="0.35">
      <c r="B67" t="s">
        <v>80</v>
      </c>
      <c r="C67" t="s">
        <v>2082</v>
      </c>
      <c r="D67">
        <v>800150987</v>
      </c>
      <c r="E67" t="s">
        <v>118</v>
      </c>
      <c r="F67" t="s">
        <v>307</v>
      </c>
      <c r="G67" t="s">
        <v>111</v>
      </c>
      <c r="H67" t="s">
        <v>85</v>
      </c>
      <c r="I67" t="s">
        <v>308</v>
      </c>
      <c r="J67" t="s">
        <v>89</v>
      </c>
      <c r="K67" t="s">
        <v>89</v>
      </c>
      <c r="L67" t="s">
        <v>84</v>
      </c>
      <c r="M67" s="1">
        <v>0</v>
      </c>
      <c r="N67" s="1">
        <v>0</v>
      </c>
      <c r="O67" s="1">
        <v>0</v>
      </c>
      <c r="P67" s="1">
        <v>112016</v>
      </c>
      <c r="Q67" s="1"/>
      <c r="R67" s="1">
        <v>169761</v>
      </c>
      <c r="S67" s="1">
        <v>172701</v>
      </c>
      <c r="T67" s="1"/>
      <c r="U67" s="1">
        <v>-230446</v>
      </c>
      <c r="V67" s="1"/>
      <c r="W67" s="1"/>
      <c r="X67" s="1">
        <v>-230446</v>
      </c>
      <c r="Y67" s="1"/>
      <c r="Z67" s="1">
        <v>-230446</v>
      </c>
      <c r="AA67" s="1"/>
      <c r="AB67" s="1">
        <v>-230446</v>
      </c>
    </row>
    <row r="68" spans="2:28" x14ac:dyDescent="0.35">
      <c r="B68" t="s">
        <v>80</v>
      </c>
      <c r="C68" t="s">
        <v>2082</v>
      </c>
      <c r="D68">
        <v>800155260</v>
      </c>
      <c r="E68" t="s">
        <v>118</v>
      </c>
      <c r="F68" t="s">
        <v>310</v>
      </c>
      <c r="G68" t="s">
        <v>111</v>
      </c>
      <c r="H68" t="s">
        <v>88</v>
      </c>
      <c r="I68" t="s">
        <v>311</v>
      </c>
      <c r="J68" t="s">
        <v>92</v>
      </c>
      <c r="K68" t="s">
        <v>93</v>
      </c>
      <c r="L68" t="s">
        <v>84</v>
      </c>
      <c r="M68" s="1">
        <v>3094372</v>
      </c>
      <c r="N68" s="1">
        <v>2281385</v>
      </c>
      <c r="O68" s="1">
        <v>812987</v>
      </c>
      <c r="P68" s="1">
        <v>16050</v>
      </c>
      <c r="Q68" s="1">
        <v>33419</v>
      </c>
      <c r="R68" s="1">
        <v>645858</v>
      </c>
      <c r="S68" s="1">
        <v>13490</v>
      </c>
      <c r="T68" s="1"/>
      <c r="U68" s="1">
        <v>136270</v>
      </c>
      <c r="V68" s="1">
        <v>1222</v>
      </c>
      <c r="W68" s="1">
        <v>104383</v>
      </c>
      <c r="X68" s="1">
        <v>33109</v>
      </c>
      <c r="Y68" s="1">
        <v>24265</v>
      </c>
      <c r="Z68" s="1">
        <v>8844</v>
      </c>
      <c r="AA68" s="1"/>
      <c r="AB68" s="1">
        <v>8844</v>
      </c>
    </row>
    <row r="69" spans="2:28" x14ac:dyDescent="0.35">
      <c r="B69" t="s">
        <v>80</v>
      </c>
      <c r="C69" t="s">
        <v>2082</v>
      </c>
      <c r="D69">
        <v>800159596</v>
      </c>
      <c r="E69" t="s">
        <v>118</v>
      </c>
      <c r="F69" t="s">
        <v>313</v>
      </c>
      <c r="G69" t="s">
        <v>111</v>
      </c>
      <c r="H69" t="s">
        <v>88</v>
      </c>
      <c r="I69" t="s">
        <v>314</v>
      </c>
      <c r="J69" t="s">
        <v>97</v>
      </c>
      <c r="K69" t="s">
        <v>98</v>
      </c>
      <c r="L69" t="s">
        <v>84</v>
      </c>
      <c r="M69" s="1">
        <v>408861</v>
      </c>
      <c r="N69" s="1">
        <v>143220</v>
      </c>
      <c r="O69" s="1">
        <v>265641</v>
      </c>
      <c r="P69" s="1">
        <v>10373</v>
      </c>
      <c r="Q69" s="1">
        <v>3155</v>
      </c>
      <c r="R69" s="1">
        <v>241758</v>
      </c>
      <c r="S69" s="1">
        <v>2771</v>
      </c>
      <c r="T69" s="1"/>
      <c r="U69" s="1">
        <v>28330</v>
      </c>
      <c r="V69" s="1">
        <v>18189</v>
      </c>
      <c r="W69" s="1">
        <v>6618</v>
      </c>
      <c r="X69" s="1">
        <v>39901</v>
      </c>
      <c r="Y69" s="1">
        <v>12816</v>
      </c>
      <c r="Z69" s="1">
        <v>27085</v>
      </c>
      <c r="AA69" s="1"/>
      <c r="AB69" s="1">
        <v>27085</v>
      </c>
    </row>
    <row r="70" spans="2:28" x14ac:dyDescent="0.35">
      <c r="B70" t="s">
        <v>80</v>
      </c>
      <c r="C70" t="s">
        <v>2082</v>
      </c>
      <c r="D70">
        <v>800164423</v>
      </c>
      <c r="E70" t="s">
        <v>118</v>
      </c>
      <c r="F70" t="s">
        <v>315</v>
      </c>
      <c r="G70" t="s">
        <v>111</v>
      </c>
      <c r="H70" t="s">
        <v>88</v>
      </c>
      <c r="I70" t="s">
        <v>316</v>
      </c>
      <c r="J70" t="s">
        <v>97</v>
      </c>
      <c r="K70" t="s">
        <v>300</v>
      </c>
      <c r="L70" t="s">
        <v>84</v>
      </c>
      <c r="M70" s="1">
        <v>3546151</v>
      </c>
      <c r="N70" s="1">
        <v>2297211</v>
      </c>
      <c r="O70" s="1">
        <v>1248940</v>
      </c>
      <c r="P70" s="1">
        <v>14255</v>
      </c>
      <c r="Q70" s="1"/>
      <c r="R70" s="1">
        <v>830703</v>
      </c>
      <c r="S70" s="1">
        <v>276373</v>
      </c>
      <c r="T70" s="1"/>
      <c r="U70" s="1">
        <v>156119</v>
      </c>
      <c r="V70" s="1">
        <v>248</v>
      </c>
      <c r="W70" s="1"/>
      <c r="X70" s="1">
        <v>156367</v>
      </c>
      <c r="Y70" s="1"/>
      <c r="Z70" s="1">
        <v>156367</v>
      </c>
      <c r="AA70" s="1"/>
      <c r="AB70" s="1">
        <v>156367</v>
      </c>
    </row>
    <row r="71" spans="2:28" x14ac:dyDescent="0.35">
      <c r="B71" t="s">
        <v>80</v>
      </c>
      <c r="C71" t="s">
        <v>2082</v>
      </c>
      <c r="D71">
        <v>800170850</v>
      </c>
      <c r="E71" t="s">
        <v>118</v>
      </c>
      <c r="F71" t="s">
        <v>317</v>
      </c>
      <c r="G71" t="s">
        <v>111</v>
      </c>
      <c r="H71" t="s">
        <v>88</v>
      </c>
      <c r="I71" t="s">
        <v>318</v>
      </c>
      <c r="J71" t="s">
        <v>89</v>
      </c>
      <c r="K71" t="s">
        <v>89</v>
      </c>
      <c r="L71" t="s">
        <v>84</v>
      </c>
      <c r="M71" s="1">
        <v>4141731</v>
      </c>
      <c r="N71" s="1">
        <v>3471463</v>
      </c>
      <c r="O71" s="1">
        <v>670268</v>
      </c>
      <c r="P71" s="1">
        <v>18649</v>
      </c>
      <c r="Q71" s="1">
        <v>0</v>
      </c>
      <c r="R71" s="1">
        <v>257249</v>
      </c>
      <c r="S71" s="1">
        <v>246730</v>
      </c>
      <c r="T71" s="1"/>
      <c r="U71" s="1">
        <v>184938</v>
      </c>
      <c r="V71" s="1">
        <v>28</v>
      </c>
      <c r="W71" s="1">
        <v>24089</v>
      </c>
      <c r="X71" s="1">
        <v>160877</v>
      </c>
      <c r="Y71" s="1">
        <v>88735</v>
      </c>
      <c r="Z71" s="1">
        <v>72142</v>
      </c>
      <c r="AA71" s="1"/>
      <c r="AB71" s="1">
        <v>72142</v>
      </c>
    </row>
    <row r="72" spans="2:28" x14ac:dyDescent="0.35">
      <c r="B72" t="s">
        <v>80</v>
      </c>
      <c r="C72" t="s">
        <v>2082</v>
      </c>
      <c r="D72">
        <v>800176128</v>
      </c>
      <c r="E72" t="s">
        <v>118</v>
      </c>
      <c r="F72" t="s">
        <v>319</v>
      </c>
      <c r="G72" t="s">
        <v>111</v>
      </c>
      <c r="H72" t="s">
        <v>88</v>
      </c>
      <c r="I72" t="s">
        <v>320</v>
      </c>
      <c r="J72" t="s">
        <v>86</v>
      </c>
      <c r="K72" t="s">
        <v>126</v>
      </c>
      <c r="L72" t="s">
        <v>84</v>
      </c>
      <c r="M72" s="1">
        <v>1098634</v>
      </c>
      <c r="N72" s="1">
        <v>376804</v>
      </c>
      <c r="O72" s="1">
        <v>721830</v>
      </c>
      <c r="P72" s="1">
        <v>872054</v>
      </c>
      <c r="Q72" s="1"/>
      <c r="R72" s="1">
        <v>371796</v>
      </c>
      <c r="S72" s="1">
        <v>54092</v>
      </c>
      <c r="T72" s="1">
        <v>0</v>
      </c>
      <c r="U72" s="1">
        <v>1167996</v>
      </c>
      <c r="V72" s="1">
        <v>30</v>
      </c>
      <c r="W72" s="1">
        <v>114079</v>
      </c>
      <c r="X72" s="1">
        <v>1053947</v>
      </c>
      <c r="Y72" s="1">
        <v>188305</v>
      </c>
      <c r="Z72" s="1">
        <v>865642</v>
      </c>
      <c r="AA72" s="1"/>
      <c r="AB72" s="1">
        <v>865642</v>
      </c>
    </row>
    <row r="73" spans="2:28" x14ac:dyDescent="0.35">
      <c r="B73" t="s">
        <v>80</v>
      </c>
      <c r="C73" t="s">
        <v>2082</v>
      </c>
      <c r="D73">
        <v>800177012</v>
      </c>
      <c r="E73" t="s">
        <v>118</v>
      </c>
      <c r="F73" t="s">
        <v>321</v>
      </c>
      <c r="G73" t="s">
        <v>111</v>
      </c>
      <c r="H73" t="s">
        <v>81</v>
      </c>
      <c r="I73" t="s">
        <v>322</v>
      </c>
      <c r="J73" t="s">
        <v>105</v>
      </c>
      <c r="K73" t="s">
        <v>156</v>
      </c>
      <c r="L73" t="s">
        <v>84</v>
      </c>
      <c r="M73" s="1">
        <v>31472885</v>
      </c>
      <c r="N73" s="1">
        <v>25101108</v>
      </c>
      <c r="O73" s="1">
        <v>6371777</v>
      </c>
      <c r="P73" s="1">
        <v>240683</v>
      </c>
      <c r="Q73" s="1">
        <v>0</v>
      </c>
      <c r="R73" s="1">
        <v>2328280</v>
      </c>
      <c r="S73" s="1">
        <v>0</v>
      </c>
      <c r="T73" s="1">
        <v>0</v>
      </c>
      <c r="U73" s="1">
        <v>4284180</v>
      </c>
      <c r="V73" s="1">
        <v>0</v>
      </c>
      <c r="W73" s="1">
        <v>2150529</v>
      </c>
      <c r="X73" s="1">
        <v>2133651</v>
      </c>
      <c r="Y73" s="1">
        <v>927799</v>
      </c>
      <c r="Z73" s="1">
        <v>1205852</v>
      </c>
      <c r="AA73" s="1">
        <v>0</v>
      </c>
      <c r="AB73" s="1">
        <v>1205852</v>
      </c>
    </row>
    <row r="74" spans="2:28" x14ac:dyDescent="0.35">
      <c r="B74" t="s">
        <v>80</v>
      </c>
      <c r="C74" t="s">
        <v>2082</v>
      </c>
      <c r="D74">
        <v>800177854</v>
      </c>
      <c r="E74" t="s">
        <v>118</v>
      </c>
      <c r="F74" t="s">
        <v>323</v>
      </c>
      <c r="G74" t="s">
        <v>111</v>
      </c>
      <c r="H74" t="s">
        <v>88</v>
      </c>
      <c r="I74" t="s">
        <v>324</v>
      </c>
      <c r="J74" t="s">
        <v>100</v>
      </c>
      <c r="K74" t="s">
        <v>101</v>
      </c>
      <c r="L74" t="s">
        <v>84</v>
      </c>
      <c r="M74" s="1">
        <v>215141022</v>
      </c>
      <c r="N74" s="1">
        <v>177125896</v>
      </c>
      <c r="O74" s="1">
        <v>38015126</v>
      </c>
      <c r="P74" s="1">
        <v>769150</v>
      </c>
      <c r="Q74" s="1"/>
      <c r="R74" s="1">
        <v>2672158</v>
      </c>
      <c r="S74" s="1">
        <v>396138</v>
      </c>
      <c r="T74" s="1"/>
      <c r="U74" s="1">
        <v>35715980</v>
      </c>
      <c r="V74" s="1">
        <v>426310</v>
      </c>
      <c r="W74" s="1">
        <v>3907062</v>
      </c>
      <c r="X74" s="1">
        <v>32235228</v>
      </c>
      <c r="Y74" s="1">
        <v>11702516</v>
      </c>
      <c r="Z74" s="1">
        <v>20532712</v>
      </c>
      <c r="AA74" s="1"/>
      <c r="AB74" s="1">
        <v>20532712</v>
      </c>
    </row>
    <row r="75" spans="2:28" x14ac:dyDescent="0.35">
      <c r="B75" t="s">
        <v>80</v>
      </c>
      <c r="C75" t="s">
        <v>2082</v>
      </c>
      <c r="D75">
        <v>800186250</v>
      </c>
      <c r="E75" t="s">
        <v>118</v>
      </c>
      <c r="F75" t="s">
        <v>327</v>
      </c>
      <c r="G75" t="s">
        <v>111</v>
      </c>
      <c r="H75" t="s">
        <v>88</v>
      </c>
      <c r="I75" t="s">
        <v>328</v>
      </c>
      <c r="J75" t="s">
        <v>99</v>
      </c>
      <c r="K75" t="s">
        <v>130</v>
      </c>
      <c r="L75" t="s">
        <v>84</v>
      </c>
      <c r="M75" s="1">
        <v>27589683</v>
      </c>
      <c r="N75" s="1">
        <v>21970803</v>
      </c>
      <c r="O75" s="1">
        <v>5618880</v>
      </c>
      <c r="P75" s="1">
        <v>1401318</v>
      </c>
      <c r="Q75" s="1">
        <v>74460</v>
      </c>
      <c r="R75" s="1">
        <v>5881202</v>
      </c>
      <c r="S75" s="1">
        <v>769889</v>
      </c>
      <c r="T75" s="1"/>
      <c r="U75" s="1">
        <v>294647</v>
      </c>
      <c r="V75" s="1">
        <v>12376</v>
      </c>
      <c r="W75" s="1">
        <v>665682</v>
      </c>
      <c r="X75" s="1">
        <v>-358659</v>
      </c>
      <c r="Y75" s="1">
        <v>-864290</v>
      </c>
      <c r="Z75" s="1">
        <v>505631</v>
      </c>
      <c r="AA75" s="1"/>
      <c r="AB75" s="1">
        <v>505631</v>
      </c>
    </row>
    <row r="76" spans="2:28" x14ac:dyDescent="0.35">
      <c r="B76" t="s">
        <v>80</v>
      </c>
      <c r="C76" t="s">
        <v>2082</v>
      </c>
      <c r="D76">
        <v>800192570</v>
      </c>
      <c r="E76" t="s">
        <v>118</v>
      </c>
      <c r="F76" t="s">
        <v>331</v>
      </c>
      <c r="G76" t="s">
        <v>111</v>
      </c>
      <c r="H76" t="s">
        <v>88</v>
      </c>
      <c r="I76" t="s">
        <v>332</v>
      </c>
      <c r="J76" t="s">
        <v>89</v>
      </c>
      <c r="K76" t="s">
        <v>89</v>
      </c>
      <c r="L76" t="s">
        <v>84</v>
      </c>
      <c r="M76" s="1">
        <v>830859</v>
      </c>
      <c r="N76" s="1">
        <v>0</v>
      </c>
      <c r="O76" s="1">
        <v>830859</v>
      </c>
      <c r="P76" s="1"/>
      <c r="Q76" s="1">
        <v>28378</v>
      </c>
      <c r="R76" s="1">
        <v>627625</v>
      </c>
      <c r="S76" s="1">
        <v>1221</v>
      </c>
      <c r="T76" s="1"/>
      <c r="U76" s="1">
        <v>173635</v>
      </c>
      <c r="V76" s="1"/>
      <c r="W76" s="1">
        <v>17242</v>
      </c>
      <c r="X76" s="1">
        <v>156393</v>
      </c>
      <c r="Y76" s="1">
        <v>56769</v>
      </c>
      <c r="Z76" s="1">
        <v>99624</v>
      </c>
      <c r="AA76" s="1"/>
      <c r="AB76" s="1">
        <v>99624</v>
      </c>
    </row>
    <row r="77" spans="2:28" x14ac:dyDescent="0.35">
      <c r="B77" t="s">
        <v>80</v>
      </c>
      <c r="C77" t="s">
        <v>2082</v>
      </c>
      <c r="D77">
        <v>800192783</v>
      </c>
      <c r="E77" t="s">
        <v>118</v>
      </c>
      <c r="F77" t="s">
        <v>333</v>
      </c>
      <c r="G77" t="s">
        <v>111</v>
      </c>
      <c r="H77" t="s">
        <v>88</v>
      </c>
      <c r="I77" t="s">
        <v>334</v>
      </c>
      <c r="J77" t="s">
        <v>89</v>
      </c>
      <c r="K77" t="s">
        <v>89</v>
      </c>
      <c r="L77" t="s">
        <v>84</v>
      </c>
      <c r="M77" s="1">
        <v>31770</v>
      </c>
      <c r="N77" s="1"/>
      <c r="O77" s="1">
        <v>31770</v>
      </c>
      <c r="P77" s="1">
        <v>62791</v>
      </c>
      <c r="Q77" s="1">
        <v>646858</v>
      </c>
      <c r="R77" s="1"/>
      <c r="S77" s="1">
        <v>477176</v>
      </c>
      <c r="T77" s="1"/>
      <c r="U77" s="1">
        <v>-1029473</v>
      </c>
      <c r="V77" s="1"/>
      <c r="W77" s="1">
        <v>1121439</v>
      </c>
      <c r="X77" s="1">
        <v>-2150912</v>
      </c>
      <c r="Y77" s="1"/>
      <c r="Z77" s="1">
        <v>-2150912</v>
      </c>
      <c r="AA77" s="1"/>
      <c r="AB77" s="1">
        <v>-2150912</v>
      </c>
    </row>
    <row r="78" spans="2:28" x14ac:dyDescent="0.35">
      <c r="B78" t="s">
        <v>80</v>
      </c>
      <c r="C78" t="s">
        <v>2082</v>
      </c>
      <c r="D78">
        <v>800193071</v>
      </c>
      <c r="E78" t="s">
        <v>118</v>
      </c>
      <c r="F78" t="s">
        <v>335</v>
      </c>
      <c r="G78" t="s">
        <v>111</v>
      </c>
      <c r="H78" t="s">
        <v>88</v>
      </c>
      <c r="I78" t="s">
        <v>336</v>
      </c>
      <c r="J78" t="s">
        <v>89</v>
      </c>
      <c r="K78" t="s">
        <v>89</v>
      </c>
      <c r="L78" t="s">
        <v>84</v>
      </c>
      <c r="M78" s="1">
        <v>1489838</v>
      </c>
      <c r="N78" s="1">
        <v>708120</v>
      </c>
      <c r="O78" s="1">
        <v>781718</v>
      </c>
      <c r="P78" s="1">
        <v>48580</v>
      </c>
      <c r="Q78" s="1"/>
      <c r="R78" s="1">
        <v>879113</v>
      </c>
      <c r="S78" s="1">
        <v>38303</v>
      </c>
      <c r="T78" s="1"/>
      <c r="U78" s="1">
        <v>-87118</v>
      </c>
      <c r="V78" s="1"/>
      <c r="W78" s="1"/>
      <c r="X78" s="1">
        <v>-87118</v>
      </c>
      <c r="Y78" s="1"/>
      <c r="Z78" s="1">
        <v>-87118</v>
      </c>
      <c r="AA78" s="1"/>
      <c r="AB78" s="1">
        <v>-87118</v>
      </c>
    </row>
    <row r="79" spans="2:28" x14ac:dyDescent="0.35">
      <c r="B79" t="s">
        <v>80</v>
      </c>
      <c r="C79" t="s">
        <v>2082</v>
      </c>
      <c r="D79">
        <v>800193524</v>
      </c>
      <c r="E79" t="s">
        <v>118</v>
      </c>
      <c r="F79" t="s">
        <v>339</v>
      </c>
      <c r="G79" t="s">
        <v>111</v>
      </c>
      <c r="H79" t="s">
        <v>88</v>
      </c>
      <c r="I79" t="s">
        <v>340</v>
      </c>
      <c r="J79" t="s">
        <v>224</v>
      </c>
      <c r="K79" t="s">
        <v>254</v>
      </c>
      <c r="L79" t="s">
        <v>84</v>
      </c>
      <c r="M79" s="1">
        <v>377506</v>
      </c>
      <c r="N79" s="1">
        <v>109672</v>
      </c>
      <c r="O79" s="1">
        <v>267834</v>
      </c>
      <c r="P79" s="1">
        <v>1</v>
      </c>
      <c r="Q79" s="1"/>
      <c r="R79" s="1">
        <v>222960</v>
      </c>
      <c r="S79" s="1"/>
      <c r="T79" s="1"/>
      <c r="U79" s="1">
        <v>44875</v>
      </c>
      <c r="V79" s="1"/>
      <c r="W79" s="1">
        <v>15571</v>
      </c>
      <c r="X79" s="1">
        <v>29304</v>
      </c>
      <c r="Y79" s="1">
        <v>9377</v>
      </c>
      <c r="Z79" s="1">
        <v>19927</v>
      </c>
      <c r="AA79" s="1"/>
      <c r="AB79" s="1">
        <v>19927</v>
      </c>
    </row>
    <row r="80" spans="2:28" x14ac:dyDescent="0.35">
      <c r="B80" t="s">
        <v>80</v>
      </c>
      <c r="C80" t="s">
        <v>2082</v>
      </c>
      <c r="D80">
        <v>800195564</v>
      </c>
      <c r="E80" t="s">
        <v>118</v>
      </c>
      <c r="F80" t="s">
        <v>342</v>
      </c>
      <c r="G80" t="s">
        <v>111</v>
      </c>
      <c r="H80" t="s">
        <v>88</v>
      </c>
      <c r="I80" t="s">
        <v>343</v>
      </c>
      <c r="J80" t="s">
        <v>97</v>
      </c>
      <c r="K80" t="s">
        <v>98</v>
      </c>
      <c r="L80" t="s">
        <v>84</v>
      </c>
      <c r="M80" s="1">
        <v>4900405</v>
      </c>
      <c r="N80" s="1">
        <v>4090120</v>
      </c>
      <c r="O80" s="1">
        <v>810285</v>
      </c>
      <c r="P80" s="1">
        <v>4895</v>
      </c>
      <c r="Q80" s="1"/>
      <c r="R80" s="1">
        <v>416300</v>
      </c>
      <c r="S80" s="1">
        <v>33654</v>
      </c>
      <c r="T80" s="1"/>
      <c r="U80" s="1">
        <v>365226</v>
      </c>
      <c r="V80" s="1">
        <v>13092</v>
      </c>
      <c r="W80" s="1">
        <v>110919</v>
      </c>
      <c r="X80" s="1">
        <v>267399</v>
      </c>
      <c r="Y80" s="1">
        <v>112193</v>
      </c>
      <c r="Z80" s="1">
        <v>155206</v>
      </c>
      <c r="AA80" s="1"/>
      <c r="AB80" s="1">
        <v>155206</v>
      </c>
    </row>
    <row r="81" spans="2:28" x14ac:dyDescent="0.35">
      <c r="B81" t="s">
        <v>80</v>
      </c>
      <c r="C81" t="s">
        <v>2082</v>
      </c>
      <c r="D81">
        <v>800196467</v>
      </c>
      <c r="E81" t="s">
        <v>118</v>
      </c>
      <c r="F81" t="s">
        <v>344</v>
      </c>
      <c r="G81" t="s">
        <v>111</v>
      </c>
      <c r="H81" t="s">
        <v>88</v>
      </c>
      <c r="I81" t="s">
        <v>345</v>
      </c>
      <c r="J81" t="s">
        <v>224</v>
      </c>
      <c r="K81" t="s">
        <v>254</v>
      </c>
      <c r="L81" t="s">
        <v>84</v>
      </c>
      <c r="M81" s="1">
        <v>65665635</v>
      </c>
      <c r="N81" s="1">
        <v>57862820</v>
      </c>
      <c r="O81" s="1">
        <v>7802815</v>
      </c>
      <c r="P81" s="1">
        <v>321518</v>
      </c>
      <c r="Q81" s="1"/>
      <c r="R81" s="1">
        <v>1016893</v>
      </c>
      <c r="S81" s="1">
        <v>223771</v>
      </c>
      <c r="T81" s="1"/>
      <c r="U81" s="1">
        <v>6883669</v>
      </c>
      <c r="V81" s="1"/>
      <c r="W81" s="1">
        <v>651304</v>
      </c>
      <c r="X81" s="1">
        <v>6232365</v>
      </c>
      <c r="Y81" s="1">
        <v>2790304</v>
      </c>
      <c r="Z81" s="1">
        <v>3442061</v>
      </c>
      <c r="AA81" s="1"/>
      <c r="AB81" s="1">
        <v>3442061</v>
      </c>
    </row>
    <row r="82" spans="2:28" x14ac:dyDescent="0.35">
      <c r="B82" t="s">
        <v>80</v>
      </c>
      <c r="C82" t="s">
        <v>2082</v>
      </c>
      <c r="D82">
        <v>800196832</v>
      </c>
      <c r="E82" t="s">
        <v>118</v>
      </c>
      <c r="F82" t="s">
        <v>346</v>
      </c>
      <c r="G82" t="s">
        <v>111</v>
      </c>
      <c r="H82" t="s">
        <v>88</v>
      </c>
      <c r="I82" t="s">
        <v>347</v>
      </c>
      <c r="J82" t="s">
        <v>82</v>
      </c>
      <c r="K82" t="s">
        <v>83</v>
      </c>
      <c r="L82" t="s">
        <v>84</v>
      </c>
      <c r="M82" s="1">
        <v>168481</v>
      </c>
      <c r="N82" s="1">
        <v>61883</v>
      </c>
      <c r="O82" s="1">
        <v>106598</v>
      </c>
      <c r="P82" s="1">
        <v>28084</v>
      </c>
      <c r="Q82" s="1">
        <v>0</v>
      </c>
      <c r="R82" s="1">
        <v>90163</v>
      </c>
      <c r="S82" s="1">
        <v>26066</v>
      </c>
      <c r="T82" s="1"/>
      <c r="U82" s="1">
        <v>18453</v>
      </c>
      <c r="V82" s="1">
        <v>0</v>
      </c>
      <c r="W82" s="1">
        <v>0</v>
      </c>
      <c r="X82" s="1">
        <v>18453</v>
      </c>
      <c r="Y82" s="1">
        <v>6150</v>
      </c>
      <c r="Z82" s="1">
        <v>12303</v>
      </c>
      <c r="AA82" s="1">
        <v>0</v>
      </c>
      <c r="AB82" s="1">
        <v>12303</v>
      </c>
    </row>
    <row r="83" spans="2:28" x14ac:dyDescent="0.35">
      <c r="B83" t="s">
        <v>80</v>
      </c>
      <c r="C83" t="s">
        <v>2082</v>
      </c>
      <c r="D83">
        <v>800198573</v>
      </c>
      <c r="E83" t="s">
        <v>118</v>
      </c>
      <c r="F83" t="s">
        <v>348</v>
      </c>
      <c r="G83" t="s">
        <v>111</v>
      </c>
      <c r="H83" t="s">
        <v>85</v>
      </c>
      <c r="I83" t="s">
        <v>349</v>
      </c>
      <c r="J83" t="s">
        <v>86</v>
      </c>
      <c r="K83" t="s">
        <v>184</v>
      </c>
      <c r="L83" t="s">
        <v>84</v>
      </c>
      <c r="M83" s="1">
        <v>7636226</v>
      </c>
      <c r="N83" s="1">
        <v>6848254</v>
      </c>
      <c r="O83" s="1">
        <v>787972</v>
      </c>
      <c r="P83" s="1">
        <v>35774</v>
      </c>
      <c r="Q83" s="1"/>
      <c r="R83" s="1">
        <v>350515</v>
      </c>
      <c r="S83" s="1">
        <v>51959</v>
      </c>
      <c r="T83" s="1"/>
      <c r="U83" s="1">
        <v>421272</v>
      </c>
      <c r="V83" s="1"/>
      <c r="W83" s="1">
        <v>113218</v>
      </c>
      <c r="X83" s="1">
        <v>308054</v>
      </c>
      <c r="Y83" s="1">
        <v>155070</v>
      </c>
      <c r="Z83" s="1">
        <v>152984</v>
      </c>
      <c r="AA83" s="1"/>
      <c r="AB83" s="1">
        <v>152984</v>
      </c>
    </row>
    <row r="84" spans="2:28" x14ac:dyDescent="0.35">
      <c r="B84" t="s">
        <v>80</v>
      </c>
      <c r="C84" t="s">
        <v>2082</v>
      </c>
      <c r="D84">
        <v>800199185</v>
      </c>
      <c r="E84" t="s">
        <v>118</v>
      </c>
      <c r="F84" t="s">
        <v>350</v>
      </c>
      <c r="G84" t="s">
        <v>111</v>
      </c>
      <c r="H84" t="s">
        <v>85</v>
      </c>
      <c r="I84" t="s">
        <v>351</v>
      </c>
      <c r="J84" t="s">
        <v>89</v>
      </c>
      <c r="K84" t="s">
        <v>89</v>
      </c>
      <c r="L84" t="s">
        <v>84</v>
      </c>
      <c r="M84" s="1">
        <v>79412</v>
      </c>
      <c r="N84" s="1">
        <v>37473</v>
      </c>
      <c r="O84" s="1">
        <v>41939</v>
      </c>
      <c r="P84" s="1"/>
      <c r="Q84" s="1"/>
      <c r="R84" s="1">
        <v>25492</v>
      </c>
      <c r="S84" s="1">
        <v>2066</v>
      </c>
      <c r="T84" s="1"/>
      <c r="U84" s="1">
        <v>14381</v>
      </c>
      <c r="V84" s="1"/>
      <c r="W84" s="1"/>
      <c r="X84" s="1">
        <v>14381</v>
      </c>
      <c r="Y84" s="1">
        <v>5968</v>
      </c>
      <c r="Z84" s="1">
        <v>8413</v>
      </c>
      <c r="AA84" s="1"/>
      <c r="AB84" s="1">
        <v>8413</v>
      </c>
    </row>
    <row r="85" spans="2:28" x14ac:dyDescent="0.35">
      <c r="B85" t="s">
        <v>80</v>
      </c>
      <c r="C85" t="s">
        <v>2082</v>
      </c>
      <c r="D85">
        <v>800200439</v>
      </c>
      <c r="E85" t="s">
        <v>118</v>
      </c>
      <c r="F85" t="s">
        <v>352</v>
      </c>
      <c r="G85" t="s">
        <v>111</v>
      </c>
      <c r="H85" t="s">
        <v>88</v>
      </c>
      <c r="I85" t="s">
        <v>353</v>
      </c>
      <c r="J85" t="s">
        <v>99</v>
      </c>
      <c r="K85" t="s">
        <v>185</v>
      </c>
      <c r="L85" t="s">
        <v>84</v>
      </c>
      <c r="M85" s="1">
        <v>7231550</v>
      </c>
      <c r="N85" s="1">
        <v>3011755</v>
      </c>
      <c r="O85" s="1">
        <v>4219795</v>
      </c>
      <c r="P85" s="1">
        <v>0</v>
      </c>
      <c r="Q85" s="1">
        <v>2029974</v>
      </c>
      <c r="R85" s="1">
        <v>1102132</v>
      </c>
      <c r="S85" s="1">
        <v>0</v>
      </c>
      <c r="T85" s="1"/>
      <c r="U85" s="1">
        <v>1087689</v>
      </c>
      <c r="V85" s="1">
        <v>12375</v>
      </c>
      <c r="W85" s="1">
        <v>297712</v>
      </c>
      <c r="X85" s="1">
        <v>802352</v>
      </c>
      <c r="Y85" s="1">
        <v>302836</v>
      </c>
      <c r="Z85" s="1">
        <v>499516</v>
      </c>
      <c r="AA85" s="1">
        <v>0</v>
      </c>
      <c r="AB85" s="1">
        <v>499516</v>
      </c>
    </row>
    <row r="86" spans="2:28" x14ac:dyDescent="0.35">
      <c r="B86" t="s">
        <v>80</v>
      </c>
      <c r="C86" t="s">
        <v>2082</v>
      </c>
      <c r="D86">
        <v>800203342</v>
      </c>
      <c r="E86" t="s">
        <v>118</v>
      </c>
      <c r="F86" t="s">
        <v>354</v>
      </c>
      <c r="G86" t="s">
        <v>111</v>
      </c>
      <c r="H86" t="s">
        <v>88</v>
      </c>
      <c r="I86" t="s">
        <v>309</v>
      </c>
      <c r="J86" t="s">
        <v>86</v>
      </c>
      <c r="K86" t="s">
        <v>94</v>
      </c>
      <c r="L86" t="s">
        <v>84</v>
      </c>
      <c r="M86" s="1">
        <v>36906295</v>
      </c>
      <c r="N86" s="1">
        <v>29069944</v>
      </c>
      <c r="O86" s="1">
        <v>7836351</v>
      </c>
      <c r="P86" s="1">
        <v>183142</v>
      </c>
      <c r="Q86" s="1"/>
      <c r="R86" s="1">
        <v>4647960</v>
      </c>
      <c r="S86" s="1">
        <v>102300</v>
      </c>
      <c r="T86" s="1"/>
      <c r="U86" s="1">
        <v>3269233</v>
      </c>
      <c r="V86" s="1"/>
      <c r="W86" s="1">
        <v>231234</v>
      </c>
      <c r="X86" s="1">
        <v>3037999</v>
      </c>
      <c r="Y86" s="1">
        <v>1063300</v>
      </c>
      <c r="Z86" s="1">
        <v>1974699</v>
      </c>
      <c r="AA86" s="1"/>
      <c r="AB86" s="1">
        <v>1974699</v>
      </c>
    </row>
    <row r="87" spans="2:28" x14ac:dyDescent="0.35">
      <c r="B87" t="s">
        <v>80</v>
      </c>
      <c r="C87" t="s">
        <v>2082</v>
      </c>
      <c r="D87">
        <v>800205166</v>
      </c>
      <c r="E87" t="s">
        <v>118</v>
      </c>
      <c r="F87" t="s">
        <v>355</v>
      </c>
      <c r="G87" t="s">
        <v>111</v>
      </c>
      <c r="H87" t="s">
        <v>88</v>
      </c>
      <c r="I87" t="s">
        <v>356</v>
      </c>
      <c r="J87" t="s">
        <v>82</v>
      </c>
      <c r="K87" t="s">
        <v>83</v>
      </c>
      <c r="L87" t="s">
        <v>84</v>
      </c>
      <c r="M87" s="1">
        <v>49583717</v>
      </c>
      <c r="N87" s="1">
        <v>40296198</v>
      </c>
      <c r="O87" s="1">
        <v>9287519</v>
      </c>
      <c r="P87" s="1"/>
      <c r="Q87" s="1">
        <v>132045</v>
      </c>
      <c r="R87" s="1">
        <v>2741922</v>
      </c>
      <c r="S87" s="1">
        <v>1000343</v>
      </c>
      <c r="T87" s="1"/>
      <c r="U87" s="1">
        <v>5413209</v>
      </c>
      <c r="V87" s="1">
        <v>2444</v>
      </c>
      <c r="W87" s="1">
        <v>2385296</v>
      </c>
      <c r="X87" s="1">
        <v>3030357</v>
      </c>
      <c r="Y87" s="1">
        <v>1399564</v>
      </c>
      <c r="Z87" s="1">
        <v>1630793</v>
      </c>
      <c r="AA87" s="1"/>
      <c r="AB87" s="1">
        <v>1630793</v>
      </c>
    </row>
    <row r="88" spans="2:28" x14ac:dyDescent="0.35">
      <c r="B88" t="s">
        <v>80</v>
      </c>
      <c r="C88" t="s">
        <v>2082</v>
      </c>
      <c r="D88">
        <v>800206723</v>
      </c>
      <c r="E88" t="s">
        <v>118</v>
      </c>
      <c r="F88" t="s">
        <v>357</v>
      </c>
      <c r="G88" t="s">
        <v>111</v>
      </c>
      <c r="H88" t="s">
        <v>88</v>
      </c>
      <c r="I88" t="s">
        <v>358</v>
      </c>
      <c r="J88" t="s">
        <v>89</v>
      </c>
      <c r="K88" t="s">
        <v>89</v>
      </c>
      <c r="L88" t="s">
        <v>84</v>
      </c>
      <c r="M88" s="1">
        <v>32865342</v>
      </c>
      <c r="N88" s="1">
        <v>25899604</v>
      </c>
      <c r="O88" s="1">
        <v>6965738</v>
      </c>
      <c r="P88" s="1">
        <v>300822</v>
      </c>
      <c r="Q88" s="1"/>
      <c r="R88" s="1">
        <v>1902436</v>
      </c>
      <c r="S88" s="1"/>
      <c r="T88" s="1"/>
      <c r="U88" s="1">
        <v>5364124</v>
      </c>
      <c r="V88" s="1"/>
      <c r="W88" s="1">
        <v>2236843</v>
      </c>
      <c r="X88" s="1">
        <v>3127281</v>
      </c>
      <c r="Y88" s="1">
        <v>818988</v>
      </c>
      <c r="Z88" s="1">
        <v>2308293</v>
      </c>
      <c r="AA88" s="1"/>
      <c r="AB88" s="1">
        <v>2308293</v>
      </c>
    </row>
    <row r="89" spans="2:28" x14ac:dyDescent="0.35">
      <c r="B89" t="s">
        <v>80</v>
      </c>
      <c r="C89" t="s">
        <v>2082</v>
      </c>
      <c r="D89">
        <v>800207312</v>
      </c>
      <c r="E89" t="s">
        <v>118</v>
      </c>
      <c r="F89" t="s">
        <v>359</v>
      </c>
      <c r="G89" t="s">
        <v>111</v>
      </c>
      <c r="H89" t="s">
        <v>88</v>
      </c>
      <c r="I89" t="s">
        <v>360</v>
      </c>
      <c r="J89" t="s">
        <v>89</v>
      </c>
      <c r="K89" t="s">
        <v>89</v>
      </c>
      <c r="L89" t="s">
        <v>84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5074</v>
      </c>
      <c r="S89" s="1">
        <v>20479</v>
      </c>
      <c r="T89" s="1"/>
      <c r="U89" s="1">
        <v>-25553</v>
      </c>
      <c r="V89" s="1">
        <v>20</v>
      </c>
      <c r="W89" s="1">
        <v>0</v>
      </c>
      <c r="X89" s="1">
        <v>-25533</v>
      </c>
      <c r="Y89" s="1">
        <v>0</v>
      </c>
      <c r="Z89" s="1">
        <v>-25533</v>
      </c>
      <c r="AA89" s="1">
        <v>0</v>
      </c>
      <c r="AB89" s="1">
        <v>-25533</v>
      </c>
    </row>
    <row r="90" spans="2:28" x14ac:dyDescent="0.35">
      <c r="B90" t="s">
        <v>80</v>
      </c>
      <c r="C90" t="s">
        <v>2082</v>
      </c>
      <c r="D90">
        <v>800207622</v>
      </c>
      <c r="E90" t="s">
        <v>118</v>
      </c>
      <c r="F90" t="s">
        <v>361</v>
      </c>
      <c r="G90" t="s">
        <v>111</v>
      </c>
      <c r="H90" t="s">
        <v>81</v>
      </c>
      <c r="I90" t="s">
        <v>362</v>
      </c>
      <c r="J90" t="s">
        <v>115</v>
      </c>
      <c r="K90" t="s">
        <v>116</v>
      </c>
      <c r="L90" t="s">
        <v>84</v>
      </c>
      <c r="M90" s="1">
        <v>60755</v>
      </c>
      <c r="N90" s="1">
        <v>40706</v>
      </c>
      <c r="O90" s="1">
        <v>20049</v>
      </c>
      <c r="P90" s="1"/>
      <c r="Q90" s="1"/>
      <c r="R90" s="1">
        <v>17011</v>
      </c>
      <c r="S90" s="1"/>
      <c r="T90" s="1"/>
      <c r="U90" s="1">
        <v>3038</v>
      </c>
      <c r="V90" s="1"/>
      <c r="W90" s="1">
        <v>469</v>
      </c>
      <c r="X90" s="1">
        <v>2569</v>
      </c>
      <c r="Y90" s="1">
        <v>1230</v>
      </c>
      <c r="Z90" s="1">
        <v>1339</v>
      </c>
      <c r="AA90" s="1"/>
      <c r="AB90" s="1">
        <v>1339</v>
      </c>
    </row>
    <row r="91" spans="2:28" x14ac:dyDescent="0.35">
      <c r="B91" t="s">
        <v>80</v>
      </c>
      <c r="C91" t="s">
        <v>2082</v>
      </c>
      <c r="D91">
        <v>800208210</v>
      </c>
      <c r="E91" t="s">
        <v>118</v>
      </c>
      <c r="F91" t="s">
        <v>363</v>
      </c>
      <c r="G91" t="s">
        <v>111</v>
      </c>
      <c r="H91" t="s">
        <v>88</v>
      </c>
      <c r="I91" t="s">
        <v>364</v>
      </c>
      <c r="J91" t="s">
        <v>89</v>
      </c>
      <c r="K91" t="s">
        <v>89</v>
      </c>
      <c r="L91" t="s">
        <v>84</v>
      </c>
      <c r="M91" s="1">
        <v>56395486</v>
      </c>
      <c r="N91" s="1">
        <v>48577800</v>
      </c>
      <c r="O91" s="1">
        <v>7817686</v>
      </c>
      <c r="P91" s="1">
        <v>30688</v>
      </c>
      <c r="Q91" s="1"/>
      <c r="R91" s="1">
        <v>2999417</v>
      </c>
      <c r="S91" s="1">
        <v>896118</v>
      </c>
      <c r="T91" s="1"/>
      <c r="U91" s="1">
        <v>3952839</v>
      </c>
      <c r="V91" s="1">
        <v>300377</v>
      </c>
      <c r="W91" s="1">
        <v>301202</v>
      </c>
      <c r="X91" s="1">
        <v>3952014</v>
      </c>
      <c r="Y91" s="1">
        <v>1387513</v>
      </c>
      <c r="Z91" s="1">
        <v>2564501</v>
      </c>
      <c r="AA91" s="1"/>
      <c r="AB91" s="1">
        <v>2564501</v>
      </c>
    </row>
    <row r="92" spans="2:28" x14ac:dyDescent="0.35">
      <c r="B92" t="s">
        <v>80</v>
      </c>
      <c r="C92" t="s">
        <v>2082</v>
      </c>
      <c r="D92">
        <v>800209530</v>
      </c>
      <c r="E92" t="s">
        <v>118</v>
      </c>
      <c r="F92" t="s">
        <v>365</v>
      </c>
      <c r="G92" t="s">
        <v>111</v>
      </c>
      <c r="H92" t="s">
        <v>88</v>
      </c>
      <c r="I92" t="s">
        <v>366</v>
      </c>
      <c r="J92" t="s">
        <v>97</v>
      </c>
      <c r="K92" t="s">
        <v>98</v>
      </c>
      <c r="L92" t="s">
        <v>84</v>
      </c>
      <c r="M92" s="1">
        <v>60043128</v>
      </c>
      <c r="N92" s="1">
        <v>51689621</v>
      </c>
      <c r="O92" s="1">
        <v>8353507</v>
      </c>
      <c r="P92" s="1">
        <v>81702</v>
      </c>
      <c r="Q92" s="1"/>
      <c r="R92" s="1">
        <v>1844722</v>
      </c>
      <c r="S92" s="1">
        <v>913233</v>
      </c>
      <c r="T92" s="1"/>
      <c r="U92" s="1">
        <v>5677254</v>
      </c>
      <c r="V92" s="1"/>
      <c r="W92" s="1">
        <v>1408165</v>
      </c>
      <c r="X92" s="1">
        <v>4269089</v>
      </c>
      <c r="Y92" s="1">
        <v>1023378</v>
      </c>
      <c r="Z92" s="1">
        <v>3245711</v>
      </c>
      <c r="AA92" s="1"/>
      <c r="AB92" s="1">
        <v>3245711</v>
      </c>
    </row>
    <row r="93" spans="2:28" x14ac:dyDescent="0.35">
      <c r="B93" t="s">
        <v>80</v>
      </c>
      <c r="C93" t="s">
        <v>2082</v>
      </c>
      <c r="D93">
        <v>800210073</v>
      </c>
      <c r="E93" t="s">
        <v>118</v>
      </c>
      <c r="F93" t="s">
        <v>367</v>
      </c>
      <c r="G93" t="s">
        <v>111</v>
      </c>
      <c r="H93" t="s">
        <v>88</v>
      </c>
      <c r="I93" t="s">
        <v>368</v>
      </c>
      <c r="J93" t="s">
        <v>89</v>
      </c>
      <c r="K93" t="s">
        <v>89</v>
      </c>
      <c r="L93" t="s">
        <v>84</v>
      </c>
      <c r="M93" s="1">
        <v>5321992</v>
      </c>
      <c r="N93" s="1"/>
      <c r="O93" s="1">
        <v>5321992</v>
      </c>
      <c r="P93" s="1">
        <v>118529</v>
      </c>
      <c r="Q93" s="1">
        <v>3295732</v>
      </c>
      <c r="R93" s="1">
        <v>1526526</v>
      </c>
      <c r="S93" s="1">
        <v>591984</v>
      </c>
      <c r="T93" s="1"/>
      <c r="U93" s="1">
        <v>26279</v>
      </c>
      <c r="V93" s="1">
        <v>5909350</v>
      </c>
      <c r="W93" s="1">
        <v>5419936</v>
      </c>
      <c r="X93" s="1">
        <v>515693</v>
      </c>
      <c r="Y93" s="1">
        <v>180493</v>
      </c>
      <c r="Z93" s="1">
        <v>335200</v>
      </c>
      <c r="AA93" s="1"/>
      <c r="AB93" s="1">
        <v>335200</v>
      </c>
    </row>
    <row r="94" spans="2:28" x14ac:dyDescent="0.35">
      <c r="B94" t="s">
        <v>80</v>
      </c>
      <c r="C94" t="s">
        <v>2082</v>
      </c>
      <c r="D94">
        <v>800215694</v>
      </c>
      <c r="E94" t="s">
        <v>118</v>
      </c>
      <c r="F94" t="s">
        <v>371</v>
      </c>
      <c r="G94" t="s">
        <v>111</v>
      </c>
      <c r="H94" t="s">
        <v>88</v>
      </c>
      <c r="I94" t="s">
        <v>372</v>
      </c>
      <c r="J94" t="s">
        <v>92</v>
      </c>
      <c r="K94" t="s">
        <v>96</v>
      </c>
      <c r="L94" t="s">
        <v>84</v>
      </c>
      <c r="M94" s="1">
        <v>13089633</v>
      </c>
      <c r="N94" s="1">
        <v>9230139</v>
      </c>
      <c r="O94" s="1">
        <v>3859494</v>
      </c>
      <c r="P94" s="1">
        <v>521743</v>
      </c>
      <c r="Q94" s="1"/>
      <c r="R94" s="1">
        <v>2460036</v>
      </c>
      <c r="S94" s="1">
        <v>375240</v>
      </c>
      <c r="T94" s="1"/>
      <c r="U94" s="1">
        <v>1545961</v>
      </c>
      <c r="V94" s="1">
        <v>978</v>
      </c>
      <c r="W94" s="1">
        <v>128420</v>
      </c>
      <c r="X94" s="1">
        <v>1418519</v>
      </c>
      <c r="Y94" s="1">
        <v>180383</v>
      </c>
      <c r="Z94" s="1">
        <v>1238136</v>
      </c>
      <c r="AA94" s="1"/>
      <c r="AB94" s="1">
        <v>1238136</v>
      </c>
    </row>
    <row r="95" spans="2:28" x14ac:dyDescent="0.35">
      <c r="B95" t="s">
        <v>80</v>
      </c>
      <c r="C95" t="s">
        <v>2082</v>
      </c>
      <c r="D95">
        <v>800216899</v>
      </c>
      <c r="E95" t="s">
        <v>118</v>
      </c>
      <c r="F95" t="s">
        <v>373</v>
      </c>
      <c r="G95" t="s">
        <v>111</v>
      </c>
      <c r="H95" t="s">
        <v>88</v>
      </c>
      <c r="I95" t="s">
        <v>374</v>
      </c>
      <c r="J95" t="s">
        <v>89</v>
      </c>
      <c r="K95" t="s">
        <v>89</v>
      </c>
      <c r="L95" t="s">
        <v>84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</row>
    <row r="96" spans="2:28" x14ac:dyDescent="0.35">
      <c r="B96" t="s">
        <v>80</v>
      </c>
      <c r="C96" t="s">
        <v>2082</v>
      </c>
      <c r="D96">
        <v>800217690</v>
      </c>
      <c r="E96" t="s">
        <v>118</v>
      </c>
      <c r="F96" t="s">
        <v>375</v>
      </c>
      <c r="G96" t="s">
        <v>111</v>
      </c>
      <c r="H96" t="s">
        <v>81</v>
      </c>
      <c r="I96" t="s">
        <v>376</v>
      </c>
      <c r="J96" t="s">
        <v>92</v>
      </c>
      <c r="K96" t="s">
        <v>179</v>
      </c>
      <c r="L96" t="s">
        <v>84</v>
      </c>
      <c r="M96" s="1">
        <v>0</v>
      </c>
      <c r="N96" s="1">
        <v>0</v>
      </c>
      <c r="O96" s="1">
        <v>0</v>
      </c>
      <c r="P96" s="1">
        <v>15177</v>
      </c>
      <c r="Q96" s="1">
        <v>0</v>
      </c>
      <c r="R96" s="1">
        <v>11966</v>
      </c>
      <c r="S96" s="1">
        <v>142</v>
      </c>
      <c r="T96" s="1"/>
      <c r="U96" s="1">
        <v>3069</v>
      </c>
      <c r="V96" s="1">
        <v>0</v>
      </c>
      <c r="W96" s="1">
        <v>0</v>
      </c>
      <c r="X96" s="1">
        <v>3069</v>
      </c>
      <c r="Y96" s="1">
        <v>0</v>
      </c>
      <c r="Z96" s="1">
        <v>3069</v>
      </c>
      <c r="AA96" s="1">
        <v>0</v>
      </c>
      <c r="AB96" s="1">
        <v>3069</v>
      </c>
    </row>
    <row r="97" spans="2:28" x14ac:dyDescent="0.35">
      <c r="B97" t="s">
        <v>80</v>
      </c>
      <c r="C97" t="s">
        <v>2082</v>
      </c>
      <c r="D97">
        <v>800219705</v>
      </c>
      <c r="E97" t="s">
        <v>118</v>
      </c>
      <c r="F97" t="s">
        <v>377</v>
      </c>
      <c r="G97" t="s">
        <v>111</v>
      </c>
      <c r="H97" t="s">
        <v>95</v>
      </c>
      <c r="I97" t="s">
        <v>378</v>
      </c>
      <c r="J97" t="s">
        <v>89</v>
      </c>
      <c r="K97" t="s">
        <v>89</v>
      </c>
      <c r="L97" t="s">
        <v>84</v>
      </c>
      <c r="M97" s="1">
        <v>347132</v>
      </c>
      <c r="N97" s="1">
        <v>166812</v>
      </c>
      <c r="O97" s="1">
        <v>180320</v>
      </c>
      <c r="P97" s="1">
        <v>179</v>
      </c>
      <c r="Q97" s="1"/>
      <c r="R97" s="1"/>
      <c r="S97" s="1">
        <v>4284</v>
      </c>
      <c r="T97" s="1"/>
      <c r="U97" s="1">
        <v>176215</v>
      </c>
      <c r="V97" s="1"/>
      <c r="W97" s="1"/>
      <c r="X97" s="1">
        <v>176215</v>
      </c>
      <c r="Y97" s="1">
        <v>61675</v>
      </c>
      <c r="Z97" s="1">
        <v>114540</v>
      </c>
      <c r="AA97" s="1">
        <v>-3464</v>
      </c>
      <c r="AB97" s="1">
        <v>111076</v>
      </c>
    </row>
    <row r="98" spans="2:28" x14ac:dyDescent="0.35">
      <c r="B98" t="s">
        <v>80</v>
      </c>
      <c r="C98" t="s">
        <v>2082</v>
      </c>
      <c r="D98">
        <v>800224899</v>
      </c>
      <c r="E98" t="s">
        <v>118</v>
      </c>
      <c r="F98" t="s">
        <v>380</v>
      </c>
      <c r="G98" t="s">
        <v>111</v>
      </c>
      <c r="H98" t="s">
        <v>88</v>
      </c>
      <c r="I98" t="s">
        <v>381</v>
      </c>
      <c r="J98" t="s">
        <v>153</v>
      </c>
      <c r="K98" t="s">
        <v>241</v>
      </c>
      <c r="L98" t="s">
        <v>84</v>
      </c>
      <c r="M98" s="1">
        <v>7470444</v>
      </c>
      <c r="N98" s="1">
        <v>5090499</v>
      </c>
      <c r="O98" s="1">
        <v>2379945</v>
      </c>
      <c r="P98" s="1"/>
      <c r="Q98" s="1">
        <v>1906920</v>
      </c>
      <c r="R98" s="1">
        <v>101993</v>
      </c>
      <c r="S98" s="1"/>
      <c r="T98" s="1"/>
      <c r="U98" s="1">
        <v>371032</v>
      </c>
      <c r="V98" s="1"/>
      <c r="W98" s="1">
        <v>261396</v>
      </c>
      <c r="X98" s="1">
        <v>109636</v>
      </c>
      <c r="Y98" s="1">
        <v>38373</v>
      </c>
      <c r="Z98" s="1">
        <v>71263</v>
      </c>
      <c r="AA98" s="1"/>
      <c r="AB98" s="1">
        <v>71263</v>
      </c>
    </row>
    <row r="99" spans="2:28" x14ac:dyDescent="0.35">
      <c r="B99" t="s">
        <v>80</v>
      </c>
      <c r="C99" t="s">
        <v>2082</v>
      </c>
      <c r="D99">
        <v>800226646</v>
      </c>
      <c r="E99" t="s">
        <v>118</v>
      </c>
      <c r="F99" t="s">
        <v>382</v>
      </c>
      <c r="G99" t="s">
        <v>111</v>
      </c>
      <c r="H99" t="s">
        <v>88</v>
      </c>
      <c r="I99" t="s">
        <v>383</v>
      </c>
      <c r="J99" t="s">
        <v>92</v>
      </c>
      <c r="K99" t="s">
        <v>179</v>
      </c>
      <c r="L99" t="s">
        <v>84</v>
      </c>
      <c r="M99" s="1">
        <v>11321831</v>
      </c>
      <c r="N99" s="1">
        <v>15048527</v>
      </c>
      <c r="O99" s="1">
        <v>-3726696</v>
      </c>
      <c r="P99" s="1"/>
      <c r="Q99" s="1"/>
      <c r="R99" s="1">
        <v>582248</v>
      </c>
      <c r="S99" s="1">
        <v>2413022</v>
      </c>
      <c r="T99" s="1"/>
      <c r="U99" s="1">
        <v>-6721966</v>
      </c>
      <c r="V99" s="1"/>
      <c r="W99" s="1"/>
      <c r="X99" s="1">
        <v>-6721966</v>
      </c>
      <c r="Y99" s="1"/>
      <c r="Z99" s="1">
        <v>-6721966</v>
      </c>
      <c r="AA99" s="1"/>
      <c r="AB99" s="1">
        <v>-6721966</v>
      </c>
    </row>
    <row r="100" spans="2:28" x14ac:dyDescent="0.35">
      <c r="B100" t="s">
        <v>80</v>
      </c>
      <c r="C100" t="s">
        <v>2082</v>
      </c>
      <c r="D100">
        <v>800226833</v>
      </c>
      <c r="E100" t="s">
        <v>118</v>
      </c>
      <c r="F100" t="s">
        <v>384</v>
      </c>
      <c r="G100" t="s">
        <v>111</v>
      </c>
      <c r="H100" t="s">
        <v>88</v>
      </c>
      <c r="I100" t="s">
        <v>385</v>
      </c>
      <c r="J100" t="s">
        <v>92</v>
      </c>
      <c r="K100" t="s">
        <v>179</v>
      </c>
      <c r="L100" t="s">
        <v>84</v>
      </c>
      <c r="M100" s="1">
        <v>215291379</v>
      </c>
      <c r="N100" s="1">
        <v>197845781</v>
      </c>
      <c r="O100" s="1">
        <v>17445598</v>
      </c>
      <c r="P100" s="1">
        <v>4672983</v>
      </c>
      <c r="Q100" s="1"/>
      <c r="R100" s="1">
        <v>15146954</v>
      </c>
      <c r="S100" s="1">
        <v>718543</v>
      </c>
      <c r="T100" s="1"/>
      <c r="U100" s="1">
        <v>6253084</v>
      </c>
      <c r="V100" s="1">
        <v>1908254</v>
      </c>
      <c r="W100" s="1">
        <v>1360178</v>
      </c>
      <c r="X100" s="1">
        <v>6801160</v>
      </c>
      <c r="Y100" s="1">
        <v>3030802</v>
      </c>
      <c r="Z100" s="1">
        <v>3770358</v>
      </c>
      <c r="AA100" s="1"/>
      <c r="AB100" s="1">
        <v>3770358</v>
      </c>
    </row>
    <row r="101" spans="2:28" x14ac:dyDescent="0.35">
      <c r="B101" t="s">
        <v>80</v>
      </c>
      <c r="C101" t="s">
        <v>2082</v>
      </c>
      <c r="D101">
        <v>800228872</v>
      </c>
      <c r="E101" t="s">
        <v>118</v>
      </c>
      <c r="F101" t="s">
        <v>386</v>
      </c>
      <c r="G101" t="s">
        <v>111</v>
      </c>
      <c r="H101" t="s">
        <v>88</v>
      </c>
      <c r="I101" t="s">
        <v>387</v>
      </c>
      <c r="J101" t="s">
        <v>82</v>
      </c>
      <c r="K101" t="s">
        <v>83</v>
      </c>
      <c r="L101" t="s">
        <v>84</v>
      </c>
      <c r="M101" s="1">
        <v>22419011</v>
      </c>
      <c r="N101" s="1">
        <v>13926537</v>
      </c>
      <c r="O101" s="1">
        <v>8492474</v>
      </c>
      <c r="P101" s="1">
        <v>231755</v>
      </c>
      <c r="Q101" s="1"/>
      <c r="R101" s="1">
        <v>7265930</v>
      </c>
      <c r="S101" s="1">
        <v>8091</v>
      </c>
      <c r="T101" s="1"/>
      <c r="U101" s="1">
        <v>1450208</v>
      </c>
      <c r="V101" s="1"/>
      <c r="W101" s="1">
        <v>168304</v>
      </c>
      <c r="X101" s="1">
        <v>1281904</v>
      </c>
      <c r="Y101" s="1">
        <v>405438</v>
      </c>
      <c r="Z101" s="1">
        <v>876466</v>
      </c>
      <c r="AA101" s="1"/>
      <c r="AB101" s="1">
        <v>876466</v>
      </c>
    </row>
    <row r="102" spans="2:28" x14ac:dyDescent="0.35">
      <c r="B102" t="s">
        <v>80</v>
      </c>
      <c r="C102" t="s">
        <v>2082</v>
      </c>
      <c r="D102">
        <v>800229583</v>
      </c>
      <c r="E102" t="s">
        <v>118</v>
      </c>
      <c r="F102" t="s">
        <v>388</v>
      </c>
      <c r="G102" t="s">
        <v>111</v>
      </c>
      <c r="H102" t="s">
        <v>88</v>
      </c>
      <c r="I102" t="s">
        <v>389</v>
      </c>
      <c r="J102" t="s">
        <v>89</v>
      </c>
      <c r="K102" t="s">
        <v>89</v>
      </c>
      <c r="L102" t="s">
        <v>84</v>
      </c>
      <c r="M102" s="1">
        <v>1303427</v>
      </c>
      <c r="N102" s="1">
        <v>1133297</v>
      </c>
      <c r="O102" s="1">
        <v>170130</v>
      </c>
      <c r="P102" s="1">
        <v>0</v>
      </c>
      <c r="Q102" s="1"/>
      <c r="R102" s="1">
        <v>49489</v>
      </c>
      <c r="S102" s="1">
        <v>10222</v>
      </c>
      <c r="T102" s="1"/>
      <c r="U102" s="1">
        <v>110419</v>
      </c>
      <c r="V102" s="1"/>
      <c r="W102" s="1"/>
      <c r="X102" s="1">
        <v>110419</v>
      </c>
      <c r="Y102" s="1">
        <v>48878</v>
      </c>
      <c r="Z102" s="1">
        <v>61541</v>
      </c>
      <c r="AA102" s="1"/>
      <c r="AB102" s="1">
        <v>61541</v>
      </c>
    </row>
    <row r="103" spans="2:28" x14ac:dyDescent="0.35">
      <c r="B103" t="s">
        <v>80</v>
      </c>
      <c r="C103" t="s">
        <v>2082</v>
      </c>
      <c r="D103">
        <v>800231645</v>
      </c>
      <c r="E103" t="s">
        <v>118</v>
      </c>
      <c r="F103" t="s">
        <v>390</v>
      </c>
      <c r="G103" t="s">
        <v>111</v>
      </c>
      <c r="H103" t="s">
        <v>81</v>
      </c>
      <c r="I103" t="s">
        <v>391</v>
      </c>
      <c r="J103" t="s">
        <v>82</v>
      </c>
      <c r="K103" t="s">
        <v>83</v>
      </c>
      <c r="L103" t="s">
        <v>84</v>
      </c>
      <c r="M103" s="1">
        <v>810301</v>
      </c>
      <c r="N103" s="1">
        <v>362812</v>
      </c>
      <c r="O103" s="1">
        <v>447489</v>
      </c>
      <c r="P103" s="1">
        <v>13135</v>
      </c>
      <c r="Q103" s="1">
        <v>0</v>
      </c>
      <c r="R103" s="1">
        <v>360630</v>
      </c>
      <c r="S103" s="1">
        <v>0</v>
      </c>
      <c r="T103" s="1">
        <v>0</v>
      </c>
      <c r="U103" s="1">
        <v>99994</v>
      </c>
      <c r="V103" s="1">
        <v>0</v>
      </c>
      <c r="W103" s="1">
        <v>26947</v>
      </c>
      <c r="X103" s="1">
        <v>73047</v>
      </c>
      <c r="Y103" s="1">
        <v>29282</v>
      </c>
      <c r="Z103" s="1">
        <v>43765</v>
      </c>
      <c r="AA103" s="1">
        <v>0</v>
      </c>
      <c r="AB103" s="1">
        <v>43765</v>
      </c>
    </row>
    <row r="104" spans="2:28" x14ac:dyDescent="0.35">
      <c r="B104" t="s">
        <v>80</v>
      </c>
      <c r="C104" t="s">
        <v>2082</v>
      </c>
      <c r="D104">
        <v>800233401</v>
      </c>
      <c r="E104" t="s">
        <v>118</v>
      </c>
      <c r="F104" t="s">
        <v>392</v>
      </c>
      <c r="G104" t="s">
        <v>111</v>
      </c>
      <c r="H104" t="s">
        <v>88</v>
      </c>
      <c r="I104" t="s">
        <v>393</v>
      </c>
      <c r="J104" t="s">
        <v>99</v>
      </c>
      <c r="K104" t="s">
        <v>123</v>
      </c>
      <c r="L104" t="s">
        <v>84</v>
      </c>
      <c r="M104" s="1">
        <v>8948812</v>
      </c>
      <c r="N104" s="1">
        <v>7550232</v>
      </c>
      <c r="O104" s="1">
        <v>1398580</v>
      </c>
      <c r="P104" s="1"/>
      <c r="Q104" s="1"/>
      <c r="R104" s="1">
        <v>1409048</v>
      </c>
      <c r="S104" s="1">
        <v>47471</v>
      </c>
      <c r="T104" s="1">
        <v>1128921</v>
      </c>
      <c r="U104" s="1">
        <v>1070982</v>
      </c>
      <c r="V104" s="1"/>
      <c r="W104" s="1">
        <v>357498</v>
      </c>
      <c r="X104" s="1">
        <v>713484</v>
      </c>
      <c r="Y104" s="1">
        <v>221065</v>
      </c>
      <c r="Z104" s="1">
        <v>492419</v>
      </c>
      <c r="AA104" s="1"/>
      <c r="AB104" s="1">
        <v>492419</v>
      </c>
    </row>
    <row r="105" spans="2:28" x14ac:dyDescent="0.35">
      <c r="B105" t="s">
        <v>80</v>
      </c>
      <c r="C105" t="s">
        <v>2082</v>
      </c>
      <c r="D105">
        <v>800235946</v>
      </c>
      <c r="E105" t="s">
        <v>118</v>
      </c>
      <c r="F105" t="s">
        <v>395</v>
      </c>
      <c r="G105" t="s">
        <v>111</v>
      </c>
      <c r="H105" t="s">
        <v>88</v>
      </c>
      <c r="I105" t="s">
        <v>396</v>
      </c>
      <c r="J105" t="s">
        <v>82</v>
      </c>
      <c r="K105" t="s">
        <v>83</v>
      </c>
      <c r="L105" t="s">
        <v>84</v>
      </c>
      <c r="M105" s="1">
        <v>0</v>
      </c>
      <c r="N105" s="1">
        <v>0</v>
      </c>
      <c r="O105" s="1">
        <v>0</v>
      </c>
      <c r="P105" s="1">
        <v>1602</v>
      </c>
      <c r="Q105" s="1"/>
      <c r="R105" s="1"/>
      <c r="S105" s="1"/>
      <c r="T105" s="1"/>
      <c r="U105" s="1">
        <v>1602</v>
      </c>
      <c r="V105" s="1"/>
      <c r="W105" s="1"/>
      <c r="X105" s="1">
        <v>1602</v>
      </c>
      <c r="Y105" s="1"/>
      <c r="Z105" s="1">
        <v>1602</v>
      </c>
      <c r="AA105" s="1"/>
      <c r="AB105" s="1">
        <v>1602</v>
      </c>
    </row>
    <row r="106" spans="2:28" x14ac:dyDescent="0.35">
      <c r="B106" t="s">
        <v>80</v>
      </c>
      <c r="C106" t="s">
        <v>2082</v>
      </c>
      <c r="D106">
        <v>800240100</v>
      </c>
      <c r="E106" t="s">
        <v>118</v>
      </c>
      <c r="F106" t="s">
        <v>397</v>
      </c>
      <c r="G106" t="s">
        <v>111</v>
      </c>
      <c r="H106" t="s">
        <v>88</v>
      </c>
      <c r="I106" t="s">
        <v>398</v>
      </c>
      <c r="J106" t="s">
        <v>97</v>
      </c>
      <c r="K106" t="s">
        <v>98</v>
      </c>
      <c r="L106" t="s">
        <v>84</v>
      </c>
      <c r="M106" s="1">
        <v>480306</v>
      </c>
      <c r="N106" s="1">
        <v>331069</v>
      </c>
      <c r="O106" s="1">
        <v>149237</v>
      </c>
      <c r="P106" s="1">
        <v>2509</v>
      </c>
      <c r="Q106" s="1"/>
      <c r="R106" s="1">
        <v>113125</v>
      </c>
      <c r="S106" s="1">
        <v>15033</v>
      </c>
      <c r="T106" s="1"/>
      <c r="U106" s="1">
        <v>23588</v>
      </c>
      <c r="V106" s="1"/>
      <c r="W106" s="1"/>
      <c r="X106" s="1">
        <v>23588</v>
      </c>
      <c r="Y106" s="1">
        <v>25850</v>
      </c>
      <c r="Z106" s="1">
        <v>-2262</v>
      </c>
      <c r="AA106" s="1"/>
      <c r="AB106" s="1">
        <v>-2262</v>
      </c>
    </row>
    <row r="107" spans="2:28" x14ac:dyDescent="0.35">
      <c r="B107" t="s">
        <v>80</v>
      </c>
      <c r="C107" t="s">
        <v>2082</v>
      </c>
      <c r="D107">
        <v>800243589</v>
      </c>
      <c r="E107" t="s">
        <v>118</v>
      </c>
      <c r="F107" t="s">
        <v>399</v>
      </c>
      <c r="G107" t="s">
        <v>111</v>
      </c>
      <c r="H107" t="s">
        <v>88</v>
      </c>
      <c r="I107" t="s">
        <v>400</v>
      </c>
      <c r="J107" t="s">
        <v>89</v>
      </c>
      <c r="K107" t="s">
        <v>89</v>
      </c>
      <c r="L107" t="s">
        <v>84</v>
      </c>
      <c r="M107" s="1">
        <v>18261690</v>
      </c>
      <c r="N107" s="1">
        <v>16332000</v>
      </c>
      <c r="O107" s="1">
        <v>1929690</v>
      </c>
      <c r="P107" s="1">
        <v>37072</v>
      </c>
      <c r="Q107" s="1">
        <v>51511</v>
      </c>
      <c r="R107" s="1">
        <v>1240480</v>
      </c>
      <c r="S107" s="1">
        <v>95714</v>
      </c>
      <c r="T107" s="1"/>
      <c r="U107" s="1">
        <v>579057</v>
      </c>
      <c r="V107" s="1"/>
      <c r="W107" s="1">
        <v>400237</v>
      </c>
      <c r="X107" s="1">
        <v>178820</v>
      </c>
      <c r="Y107" s="1">
        <v>101772</v>
      </c>
      <c r="Z107" s="1">
        <v>77048</v>
      </c>
      <c r="AA107" s="1"/>
      <c r="AB107" s="1">
        <v>77048</v>
      </c>
    </row>
    <row r="108" spans="2:28" x14ac:dyDescent="0.35">
      <c r="B108" t="s">
        <v>80</v>
      </c>
      <c r="C108" t="s">
        <v>2082</v>
      </c>
      <c r="D108">
        <v>800246191</v>
      </c>
      <c r="E108" t="s">
        <v>118</v>
      </c>
      <c r="F108" t="s">
        <v>401</v>
      </c>
      <c r="G108" t="s">
        <v>111</v>
      </c>
      <c r="H108" t="s">
        <v>85</v>
      </c>
      <c r="I108" t="s">
        <v>402</v>
      </c>
      <c r="J108" t="s">
        <v>105</v>
      </c>
      <c r="K108" t="s">
        <v>156</v>
      </c>
      <c r="L108" t="s">
        <v>84</v>
      </c>
      <c r="M108" s="1">
        <v>1643655</v>
      </c>
      <c r="N108" s="1">
        <v>1421855</v>
      </c>
      <c r="O108" s="1">
        <v>221800</v>
      </c>
      <c r="P108" s="1">
        <v>176</v>
      </c>
      <c r="Q108" s="1"/>
      <c r="R108" s="1">
        <v>71401</v>
      </c>
      <c r="S108" s="1">
        <v>9275</v>
      </c>
      <c r="T108" s="1"/>
      <c r="U108" s="1">
        <v>141300</v>
      </c>
      <c r="V108" s="1"/>
      <c r="W108" s="1">
        <v>5316</v>
      </c>
      <c r="X108" s="1">
        <v>135984</v>
      </c>
      <c r="Y108" s="1">
        <v>53237</v>
      </c>
      <c r="Z108" s="1">
        <v>82747</v>
      </c>
      <c r="AA108" s="1"/>
      <c r="AB108" s="1">
        <v>82747</v>
      </c>
    </row>
    <row r="109" spans="2:28" x14ac:dyDescent="0.35">
      <c r="B109" t="s">
        <v>80</v>
      </c>
      <c r="C109" t="s">
        <v>2082</v>
      </c>
      <c r="D109">
        <v>800247459</v>
      </c>
      <c r="E109" t="s">
        <v>118</v>
      </c>
      <c r="F109" t="s">
        <v>403</v>
      </c>
      <c r="G109" t="s">
        <v>111</v>
      </c>
      <c r="H109" t="s">
        <v>88</v>
      </c>
      <c r="I109" t="s">
        <v>404</v>
      </c>
      <c r="J109" t="s">
        <v>89</v>
      </c>
      <c r="K109" t="s">
        <v>89</v>
      </c>
      <c r="L109" t="s">
        <v>84</v>
      </c>
      <c r="M109" s="1">
        <v>5624201</v>
      </c>
      <c r="N109" s="1">
        <v>3065999</v>
      </c>
      <c r="O109" s="1">
        <v>2558202</v>
      </c>
      <c r="P109" s="1">
        <v>1781374</v>
      </c>
      <c r="Q109" s="1"/>
      <c r="R109" s="1">
        <v>1358781</v>
      </c>
      <c r="S109" s="1">
        <v>45291</v>
      </c>
      <c r="T109" s="1"/>
      <c r="U109" s="1">
        <v>2935504</v>
      </c>
      <c r="V109" s="1">
        <v>680486</v>
      </c>
      <c r="W109" s="1">
        <v>1691829</v>
      </c>
      <c r="X109" s="1">
        <v>1924161</v>
      </c>
      <c r="Y109" s="1">
        <v>157406</v>
      </c>
      <c r="Z109" s="1">
        <v>1766755</v>
      </c>
      <c r="AA109" s="1"/>
      <c r="AB109" s="1">
        <v>1766755</v>
      </c>
    </row>
    <row r="110" spans="2:28" x14ac:dyDescent="0.35">
      <c r="B110" t="s">
        <v>80</v>
      </c>
      <c r="C110" t="s">
        <v>2082</v>
      </c>
      <c r="D110">
        <v>800247622</v>
      </c>
      <c r="E110" t="s">
        <v>118</v>
      </c>
      <c r="F110" t="s">
        <v>405</v>
      </c>
      <c r="G110" t="s">
        <v>111</v>
      </c>
      <c r="H110" t="s">
        <v>85</v>
      </c>
      <c r="I110" t="s">
        <v>406</v>
      </c>
      <c r="J110" t="s">
        <v>89</v>
      </c>
      <c r="K110" t="s">
        <v>89</v>
      </c>
      <c r="L110" t="s">
        <v>84</v>
      </c>
      <c r="M110" s="1">
        <v>29106</v>
      </c>
      <c r="N110" s="1">
        <v>83082</v>
      </c>
      <c r="O110" s="1">
        <v>-53976</v>
      </c>
      <c r="P110" s="1">
        <v>2466402</v>
      </c>
      <c r="Q110" s="1"/>
      <c r="R110" s="1">
        <v>265636</v>
      </c>
      <c r="S110" s="1">
        <v>30586</v>
      </c>
      <c r="T110" s="1"/>
      <c r="U110" s="1">
        <v>2116204</v>
      </c>
      <c r="V110" s="1">
        <v>13</v>
      </c>
      <c r="W110" s="1">
        <v>4942</v>
      </c>
      <c r="X110" s="1">
        <v>2111275</v>
      </c>
      <c r="Y110" s="1"/>
      <c r="Z110" s="1">
        <v>2111275</v>
      </c>
      <c r="AA110" s="1"/>
      <c r="AB110" s="1">
        <v>2111275</v>
      </c>
    </row>
    <row r="111" spans="2:28" x14ac:dyDescent="0.35">
      <c r="B111" t="s">
        <v>80</v>
      </c>
      <c r="C111" t="s">
        <v>2082</v>
      </c>
      <c r="D111">
        <v>800250918</v>
      </c>
      <c r="E111" t="s">
        <v>118</v>
      </c>
      <c r="F111" t="s">
        <v>408</v>
      </c>
      <c r="G111" t="s">
        <v>111</v>
      </c>
      <c r="H111" t="s">
        <v>88</v>
      </c>
      <c r="I111" t="s">
        <v>409</v>
      </c>
      <c r="J111" t="s">
        <v>89</v>
      </c>
      <c r="K111" t="s">
        <v>89</v>
      </c>
      <c r="L111" t="s">
        <v>84</v>
      </c>
      <c r="M111" s="1">
        <v>3146703</v>
      </c>
      <c r="N111" s="1">
        <v>1618256</v>
      </c>
      <c r="O111" s="1">
        <v>1528447</v>
      </c>
      <c r="P111" s="1"/>
      <c r="Q111" s="1"/>
      <c r="R111" s="1">
        <v>1082534</v>
      </c>
      <c r="S111" s="1"/>
      <c r="T111" s="1"/>
      <c r="U111" s="1">
        <v>445913</v>
      </c>
      <c r="V111" s="1">
        <v>67761</v>
      </c>
      <c r="W111" s="1">
        <v>27939</v>
      </c>
      <c r="X111" s="1">
        <v>485735</v>
      </c>
      <c r="Y111" s="1">
        <v>441923</v>
      </c>
      <c r="Z111" s="1">
        <v>43812</v>
      </c>
      <c r="AA111" s="1"/>
      <c r="AB111" s="1">
        <v>43812</v>
      </c>
    </row>
    <row r="112" spans="2:28" x14ac:dyDescent="0.35">
      <c r="B112" t="s">
        <v>80</v>
      </c>
      <c r="C112" t="s">
        <v>2082</v>
      </c>
      <c r="D112">
        <v>800252740</v>
      </c>
      <c r="E112" t="s">
        <v>118</v>
      </c>
      <c r="F112" t="s">
        <v>410</v>
      </c>
      <c r="G112" t="s">
        <v>111</v>
      </c>
      <c r="H112" t="s">
        <v>88</v>
      </c>
      <c r="I112" t="s">
        <v>411</v>
      </c>
      <c r="J112" t="s">
        <v>105</v>
      </c>
      <c r="K112" t="s">
        <v>156</v>
      </c>
      <c r="L112" t="s">
        <v>84</v>
      </c>
      <c r="M112" s="1">
        <v>3266309</v>
      </c>
      <c r="N112" s="1">
        <v>2710467</v>
      </c>
      <c r="O112" s="1">
        <v>555842</v>
      </c>
      <c r="P112" s="1">
        <v>11376</v>
      </c>
      <c r="Q112" s="1"/>
      <c r="R112" s="1">
        <v>304134</v>
      </c>
      <c r="S112" s="1"/>
      <c r="T112" s="1"/>
      <c r="U112" s="1">
        <v>263084</v>
      </c>
      <c r="V112" s="1"/>
      <c r="W112" s="1">
        <v>50905</v>
      </c>
      <c r="X112" s="1">
        <v>212179</v>
      </c>
      <c r="Y112" s="1">
        <v>78504</v>
      </c>
      <c r="Z112" s="1">
        <v>133675</v>
      </c>
      <c r="AA112" s="1"/>
      <c r="AB112" s="1">
        <v>133675</v>
      </c>
    </row>
    <row r="113" spans="2:28" x14ac:dyDescent="0.35">
      <c r="B113" t="s">
        <v>80</v>
      </c>
      <c r="C113" t="s">
        <v>2082</v>
      </c>
      <c r="D113">
        <v>800252749</v>
      </c>
      <c r="E113" t="s">
        <v>118</v>
      </c>
      <c r="F113" t="s">
        <v>412</v>
      </c>
      <c r="G113" t="s">
        <v>111</v>
      </c>
      <c r="H113" t="s">
        <v>88</v>
      </c>
      <c r="I113" t="s">
        <v>413</v>
      </c>
      <c r="J113" t="s">
        <v>99</v>
      </c>
      <c r="K113" t="s">
        <v>166</v>
      </c>
      <c r="L113" t="s">
        <v>84</v>
      </c>
      <c r="M113" s="1">
        <v>4604333</v>
      </c>
      <c r="N113" s="1">
        <v>3453027</v>
      </c>
      <c r="O113" s="1">
        <v>1151306</v>
      </c>
      <c r="P113" s="1">
        <v>42829</v>
      </c>
      <c r="Q113" s="1"/>
      <c r="R113" s="1">
        <v>672361</v>
      </c>
      <c r="S113" s="1">
        <v>171650</v>
      </c>
      <c r="T113" s="1"/>
      <c r="U113" s="1">
        <v>350124</v>
      </c>
      <c r="V113" s="1">
        <v>1177</v>
      </c>
      <c r="W113" s="1">
        <v>104174</v>
      </c>
      <c r="X113" s="1">
        <v>247127</v>
      </c>
      <c r="Y113" s="1">
        <v>191192</v>
      </c>
      <c r="Z113" s="1">
        <v>55935</v>
      </c>
      <c r="AA113" s="1"/>
      <c r="AB113" s="1">
        <v>55935</v>
      </c>
    </row>
    <row r="114" spans="2:28" x14ac:dyDescent="0.35">
      <c r="B114" t="s">
        <v>80</v>
      </c>
      <c r="C114" t="s">
        <v>2082</v>
      </c>
      <c r="D114">
        <v>800252912</v>
      </c>
      <c r="E114" t="s">
        <v>118</v>
      </c>
      <c r="F114" t="s">
        <v>414</v>
      </c>
      <c r="G114" t="s">
        <v>111</v>
      </c>
      <c r="H114" t="s">
        <v>85</v>
      </c>
      <c r="I114" t="s">
        <v>415</v>
      </c>
      <c r="J114" t="s">
        <v>133</v>
      </c>
      <c r="K114" t="s">
        <v>134</v>
      </c>
      <c r="L114" t="s">
        <v>84</v>
      </c>
      <c r="M114" s="1">
        <v>24358</v>
      </c>
      <c r="N114" s="1"/>
      <c r="O114" s="1">
        <v>24358</v>
      </c>
      <c r="P114" s="1"/>
      <c r="Q114" s="1">
        <v>49428</v>
      </c>
      <c r="R114" s="1">
        <v>1255492</v>
      </c>
      <c r="S114" s="1"/>
      <c r="T114" s="1"/>
      <c r="U114" s="1">
        <v>-1280562</v>
      </c>
      <c r="V114" s="1"/>
      <c r="W114" s="1"/>
      <c r="X114" s="1">
        <v>-1280562</v>
      </c>
      <c r="Y114" s="1"/>
      <c r="Z114" s="1">
        <v>-1280562</v>
      </c>
      <c r="AA114" s="1"/>
      <c r="AB114" s="1">
        <v>-1280562</v>
      </c>
    </row>
    <row r="115" spans="2:28" x14ac:dyDescent="0.35">
      <c r="B115" t="s">
        <v>80</v>
      </c>
      <c r="C115" t="s">
        <v>2082</v>
      </c>
      <c r="D115">
        <v>800254154</v>
      </c>
      <c r="E115" t="s">
        <v>118</v>
      </c>
      <c r="F115" t="s">
        <v>417</v>
      </c>
      <c r="G115" t="s">
        <v>111</v>
      </c>
      <c r="H115" t="s">
        <v>88</v>
      </c>
      <c r="I115" t="s">
        <v>418</v>
      </c>
      <c r="J115" t="s">
        <v>133</v>
      </c>
      <c r="K115" t="s">
        <v>134</v>
      </c>
      <c r="L115" t="s">
        <v>84</v>
      </c>
      <c r="M115" s="1">
        <v>4243885</v>
      </c>
      <c r="N115" s="1">
        <v>2783053</v>
      </c>
      <c r="O115" s="1">
        <v>1460832</v>
      </c>
      <c r="P115" s="1">
        <v>2926</v>
      </c>
      <c r="Q115" s="1"/>
      <c r="R115" s="1">
        <v>797319</v>
      </c>
      <c r="S115" s="1">
        <v>719</v>
      </c>
      <c r="T115" s="1"/>
      <c r="U115" s="1">
        <v>665720</v>
      </c>
      <c r="V115" s="1"/>
      <c r="W115" s="1">
        <v>13462</v>
      </c>
      <c r="X115" s="1">
        <v>652258</v>
      </c>
      <c r="Y115" s="1">
        <v>233026</v>
      </c>
      <c r="Z115" s="1">
        <v>419232</v>
      </c>
      <c r="AA115" s="1"/>
      <c r="AB115" s="1">
        <v>419232</v>
      </c>
    </row>
    <row r="116" spans="2:28" x14ac:dyDescent="0.35">
      <c r="B116" t="s">
        <v>80</v>
      </c>
      <c r="C116" t="s">
        <v>2082</v>
      </c>
      <c r="D116">
        <v>801001287</v>
      </c>
      <c r="E116" t="s">
        <v>118</v>
      </c>
      <c r="F116" t="s">
        <v>420</v>
      </c>
      <c r="G116" t="s">
        <v>111</v>
      </c>
      <c r="H116" t="s">
        <v>88</v>
      </c>
      <c r="I116" t="s">
        <v>421</v>
      </c>
      <c r="J116" t="s">
        <v>89</v>
      </c>
      <c r="K116" t="s">
        <v>89</v>
      </c>
      <c r="L116" t="s">
        <v>84</v>
      </c>
      <c r="M116" s="1">
        <v>5015825</v>
      </c>
      <c r="N116" s="1">
        <v>4109857</v>
      </c>
      <c r="O116" s="1">
        <v>905968</v>
      </c>
      <c r="P116" s="1">
        <v>5866</v>
      </c>
      <c r="Q116" s="1"/>
      <c r="R116" s="1">
        <v>738554</v>
      </c>
      <c r="S116" s="1">
        <v>56702</v>
      </c>
      <c r="T116" s="1"/>
      <c r="U116" s="1">
        <v>116578</v>
      </c>
      <c r="V116" s="1">
        <v>2455</v>
      </c>
      <c r="W116" s="1">
        <v>52463</v>
      </c>
      <c r="X116" s="1">
        <v>66570</v>
      </c>
      <c r="Y116" s="1">
        <v>42593</v>
      </c>
      <c r="Z116" s="1">
        <v>23977</v>
      </c>
      <c r="AA116" s="1"/>
      <c r="AB116" s="1">
        <v>23977</v>
      </c>
    </row>
    <row r="117" spans="2:28" x14ac:dyDescent="0.35">
      <c r="B117" t="s">
        <v>80</v>
      </c>
      <c r="C117" t="s">
        <v>2082</v>
      </c>
      <c r="D117">
        <v>801002878</v>
      </c>
      <c r="E117" t="s">
        <v>118</v>
      </c>
      <c r="F117" t="s">
        <v>422</v>
      </c>
      <c r="G117" t="s">
        <v>111</v>
      </c>
      <c r="H117" t="s">
        <v>85</v>
      </c>
      <c r="I117" t="s">
        <v>423</v>
      </c>
      <c r="J117" t="s">
        <v>138</v>
      </c>
      <c r="K117" t="s">
        <v>139</v>
      </c>
      <c r="L117" t="s">
        <v>84</v>
      </c>
      <c r="M117" s="1">
        <v>1657806</v>
      </c>
      <c r="N117" s="1">
        <v>1217693</v>
      </c>
      <c r="O117" s="1">
        <v>440113</v>
      </c>
      <c r="P117" s="1">
        <v>7039</v>
      </c>
      <c r="Q117" s="1">
        <v>40</v>
      </c>
      <c r="R117" s="1">
        <v>257355</v>
      </c>
      <c r="S117" s="1">
        <v>29616</v>
      </c>
      <c r="T117" s="1"/>
      <c r="U117" s="1">
        <v>160141</v>
      </c>
      <c r="V117" s="1">
        <v>69</v>
      </c>
      <c r="W117" s="1">
        <v>0</v>
      </c>
      <c r="X117" s="1">
        <v>160210</v>
      </c>
      <c r="Y117" s="1">
        <v>45177</v>
      </c>
      <c r="Z117" s="1">
        <v>115033</v>
      </c>
      <c r="AA117" s="1">
        <v>0</v>
      </c>
      <c r="AB117" s="1">
        <v>115033</v>
      </c>
    </row>
    <row r="118" spans="2:28" x14ac:dyDescent="0.35">
      <c r="B118" t="s">
        <v>80</v>
      </c>
      <c r="C118" t="s">
        <v>2082</v>
      </c>
      <c r="D118">
        <v>801004951</v>
      </c>
      <c r="E118" t="s">
        <v>118</v>
      </c>
      <c r="F118" t="s">
        <v>424</v>
      </c>
      <c r="G118" t="s">
        <v>111</v>
      </c>
      <c r="H118" t="s">
        <v>81</v>
      </c>
      <c r="I118" t="s">
        <v>425</v>
      </c>
      <c r="J118" t="s">
        <v>138</v>
      </c>
      <c r="K118" t="s">
        <v>139</v>
      </c>
      <c r="L118" t="s">
        <v>84</v>
      </c>
      <c r="M118" s="1">
        <v>23007896</v>
      </c>
      <c r="N118" s="1">
        <v>21198214</v>
      </c>
      <c r="O118" s="1">
        <v>1809682</v>
      </c>
      <c r="P118" s="1">
        <v>238900</v>
      </c>
      <c r="Q118" s="1">
        <v>0</v>
      </c>
      <c r="R118" s="1">
        <v>89213</v>
      </c>
      <c r="S118" s="1">
        <v>289383</v>
      </c>
      <c r="T118" s="1"/>
      <c r="U118" s="1">
        <v>1669986</v>
      </c>
      <c r="V118" s="1">
        <v>0</v>
      </c>
      <c r="W118" s="1">
        <v>243542</v>
      </c>
      <c r="X118" s="1">
        <v>1426444</v>
      </c>
      <c r="Y118" s="1">
        <v>518616</v>
      </c>
      <c r="Z118" s="1">
        <v>907828</v>
      </c>
      <c r="AA118" s="1"/>
      <c r="AB118" s="1">
        <v>907828</v>
      </c>
    </row>
    <row r="119" spans="2:28" x14ac:dyDescent="0.35">
      <c r="B119" t="s">
        <v>80</v>
      </c>
      <c r="C119" t="s">
        <v>2082</v>
      </c>
      <c r="D119">
        <v>802000969</v>
      </c>
      <c r="E119" t="s">
        <v>118</v>
      </c>
      <c r="F119" t="s">
        <v>426</v>
      </c>
      <c r="G119" t="s">
        <v>111</v>
      </c>
      <c r="H119" t="s">
        <v>85</v>
      </c>
      <c r="I119" t="s">
        <v>427</v>
      </c>
      <c r="J119" t="s">
        <v>89</v>
      </c>
      <c r="K119" t="s">
        <v>89</v>
      </c>
      <c r="L119" t="s">
        <v>84</v>
      </c>
      <c r="M119" s="1">
        <v>3928549</v>
      </c>
      <c r="N119" s="1">
        <v>2465781</v>
      </c>
      <c r="O119" s="1">
        <v>1462768</v>
      </c>
      <c r="P119" s="1">
        <v>24060</v>
      </c>
      <c r="Q119" s="1"/>
      <c r="R119" s="1">
        <v>750884</v>
      </c>
      <c r="S119" s="1">
        <v>124502</v>
      </c>
      <c r="T119" s="1"/>
      <c r="U119" s="1">
        <v>611442</v>
      </c>
      <c r="V119" s="1">
        <v>110698</v>
      </c>
      <c r="W119" s="1">
        <v>669</v>
      </c>
      <c r="X119" s="1">
        <v>721471</v>
      </c>
      <c r="Y119" s="1">
        <v>296624</v>
      </c>
      <c r="Z119" s="1">
        <v>424847</v>
      </c>
      <c r="AA119" s="1"/>
      <c r="AB119" s="1">
        <v>424847</v>
      </c>
    </row>
    <row r="120" spans="2:28" x14ac:dyDescent="0.35">
      <c r="B120" t="s">
        <v>80</v>
      </c>
      <c r="C120" t="s">
        <v>2082</v>
      </c>
      <c r="D120">
        <v>802001060</v>
      </c>
      <c r="E120" t="s">
        <v>118</v>
      </c>
      <c r="F120" t="s">
        <v>428</v>
      </c>
      <c r="G120" t="s">
        <v>111</v>
      </c>
      <c r="H120" t="s">
        <v>81</v>
      </c>
      <c r="I120" t="s">
        <v>429</v>
      </c>
      <c r="J120" t="s">
        <v>97</v>
      </c>
      <c r="K120" t="s">
        <v>98</v>
      </c>
      <c r="L120" t="s">
        <v>84</v>
      </c>
      <c r="M120" s="1">
        <v>441738</v>
      </c>
      <c r="N120" s="1">
        <v>439529</v>
      </c>
      <c r="O120" s="1">
        <v>2209</v>
      </c>
      <c r="P120" s="1">
        <v>1</v>
      </c>
      <c r="Q120" s="1"/>
      <c r="R120" s="1"/>
      <c r="S120" s="1"/>
      <c r="T120" s="1"/>
      <c r="U120" s="1">
        <v>2210</v>
      </c>
      <c r="V120" s="1"/>
      <c r="W120" s="1"/>
      <c r="X120" s="1">
        <v>2210</v>
      </c>
      <c r="Y120" s="1">
        <v>774</v>
      </c>
      <c r="Z120" s="1">
        <v>1436</v>
      </c>
      <c r="AA120" s="1"/>
      <c r="AB120" s="1">
        <v>1436</v>
      </c>
    </row>
    <row r="121" spans="2:28" x14ac:dyDescent="0.35">
      <c r="B121" t="s">
        <v>80</v>
      </c>
      <c r="C121" t="s">
        <v>2082</v>
      </c>
      <c r="D121">
        <v>802005147</v>
      </c>
      <c r="E121" t="s">
        <v>118</v>
      </c>
      <c r="F121" t="s">
        <v>430</v>
      </c>
      <c r="G121" t="s">
        <v>111</v>
      </c>
      <c r="H121" t="s">
        <v>88</v>
      </c>
      <c r="I121" t="s">
        <v>431</v>
      </c>
      <c r="J121" t="s">
        <v>97</v>
      </c>
      <c r="K121" t="s">
        <v>98</v>
      </c>
      <c r="L121" t="s">
        <v>84</v>
      </c>
      <c r="M121" s="1">
        <v>22305619</v>
      </c>
      <c r="N121" s="1">
        <v>17143257</v>
      </c>
      <c r="O121" s="1">
        <v>5162362</v>
      </c>
      <c r="P121" s="1">
        <v>71354</v>
      </c>
      <c r="Q121" s="1">
        <v>0</v>
      </c>
      <c r="R121" s="1">
        <v>1769833</v>
      </c>
      <c r="S121" s="1">
        <v>189338</v>
      </c>
      <c r="T121" s="1">
        <v>0</v>
      </c>
      <c r="U121" s="1">
        <v>3274545</v>
      </c>
      <c r="V121" s="1">
        <v>2800</v>
      </c>
      <c r="W121" s="1">
        <v>2353968</v>
      </c>
      <c r="X121" s="1">
        <v>923377</v>
      </c>
      <c r="Y121" s="1">
        <v>-1016309</v>
      </c>
      <c r="Z121" s="1">
        <v>1939686</v>
      </c>
      <c r="AA121" s="1">
        <v>0</v>
      </c>
      <c r="AB121" s="1">
        <v>1939686</v>
      </c>
    </row>
    <row r="122" spans="2:28" x14ac:dyDescent="0.35">
      <c r="B122" t="s">
        <v>80</v>
      </c>
      <c r="C122" t="s">
        <v>2082</v>
      </c>
      <c r="D122">
        <v>802006180</v>
      </c>
      <c r="E122" t="s">
        <v>118</v>
      </c>
      <c r="F122" t="s">
        <v>432</v>
      </c>
      <c r="G122" t="s">
        <v>111</v>
      </c>
      <c r="H122" t="s">
        <v>88</v>
      </c>
      <c r="I122" t="s">
        <v>433</v>
      </c>
      <c r="J122" t="s">
        <v>97</v>
      </c>
      <c r="K122" t="s">
        <v>98</v>
      </c>
      <c r="L122" t="s">
        <v>84</v>
      </c>
      <c r="M122" s="1">
        <v>1216659</v>
      </c>
      <c r="N122" s="1">
        <v>916076</v>
      </c>
      <c r="O122" s="1">
        <v>300583</v>
      </c>
      <c r="P122" s="1">
        <v>474549</v>
      </c>
      <c r="Q122" s="1"/>
      <c r="R122" s="1">
        <v>328631</v>
      </c>
      <c r="S122" s="1">
        <v>380</v>
      </c>
      <c r="T122" s="1"/>
      <c r="U122" s="1">
        <v>446121</v>
      </c>
      <c r="V122" s="1">
        <v>989</v>
      </c>
      <c r="W122" s="1">
        <v>96270</v>
      </c>
      <c r="X122" s="1">
        <v>350840</v>
      </c>
      <c r="Y122" s="1">
        <v>126421</v>
      </c>
      <c r="Z122" s="1">
        <v>224419</v>
      </c>
      <c r="AA122" s="1"/>
      <c r="AB122" s="1">
        <v>224419</v>
      </c>
    </row>
    <row r="123" spans="2:28" x14ac:dyDescent="0.35">
      <c r="B123" t="s">
        <v>80</v>
      </c>
      <c r="C123" t="s">
        <v>2082</v>
      </c>
      <c r="D123">
        <v>802006527</v>
      </c>
      <c r="E123" t="s">
        <v>118</v>
      </c>
      <c r="F123" t="s">
        <v>434</v>
      </c>
      <c r="G123" t="s">
        <v>111</v>
      </c>
      <c r="H123" t="s">
        <v>88</v>
      </c>
      <c r="I123" t="s">
        <v>435</v>
      </c>
      <c r="J123" t="s">
        <v>97</v>
      </c>
      <c r="K123" t="s">
        <v>98</v>
      </c>
      <c r="L123" t="s">
        <v>84</v>
      </c>
      <c r="M123" s="1">
        <v>1294314</v>
      </c>
      <c r="N123" s="1">
        <v>692021</v>
      </c>
      <c r="O123" s="1">
        <v>602293</v>
      </c>
      <c r="P123" s="1"/>
      <c r="Q123" s="1"/>
      <c r="R123" s="1">
        <v>418364</v>
      </c>
      <c r="S123" s="1"/>
      <c r="T123" s="1"/>
      <c r="U123" s="1">
        <v>183929</v>
      </c>
      <c r="V123" s="1">
        <v>20</v>
      </c>
      <c r="W123" s="1">
        <v>59390</v>
      </c>
      <c r="X123" s="1">
        <v>124559</v>
      </c>
      <c r="Y123" s="1">
        <v>43629</v>
      </c>
      <c r="Z123" s="1">
        <v>80930</v>
      </c>
      <c r="AA123" s="1"/>
      <c r="AB123" s="1">
        <v>80930</v>
      </c>
    </row>
    <row r="124" spans="2:28" x14ac:dyDescent="0.35">
      <c r="B124" t="s">
        <v>80</v>
      </c>
      <c r="C124" t="s">
        <v>2082</v>
      </c>
      <c r="D124">
        <v>802008095</v>
      </c>
      <c r="E124" t="s">
        <v>118</v>
      </c>
      <c r="F124" t="s">
        <v>436</v>
      </c>
      <c r="G124" t="s">
        <v>111</v>
      </c>
      <c r="H124" t="s">
        <v>88</v>
      </c>
      <c r="I124" t="s">
        <v>437</v>
      </c>
      <c r="J124" t="s">
        <v>97</v>
      </c>
      <c r="K124" t="s">
        <v>192</v>
      </c>
      <c r="L124" t="s">
        <v>84</v>
      </c>
      <c r="M124" s="1">
        <v>57930330</v>
      </c>
      <c r="N124" s="1">
        <v>49976484</v>
      </c>
      <c r="O124" s="1">
        <v>7953846</v>
      </c>
      <c r="P124" s="1"/>
      <c r="Q124" s="1"/>
      <c r="R124" s="1">
        <v>238396</v>
      </c>
      <c r="S124" s="1"/>
      <c r="T124" s="1"/>
      <c r="U124" s="1">
        <v>7715450</v>
      </c>
      <c r="V124" s="1">
        <v>106287</v>
      </c>
      <c r="W124" s="1">
        <v>986771</v>
      </c>
      <c r="X124" s="1">
        <v>6834966</v>
      </c>
      <c r="Y124" s="1">
        <v>1505553</v>
      </c>
      <c r="Z124" s="1">
        <v>5329413</v>
      </c>
      <c r="AA124" s="1"/>
      <c r="AB124" s="1">
        <v>5329413</v>
      </c>
    </row>
    <row r="125" spans="2:28" x14ac:dyDescent="0.35">
      <c r="B125" t="s">
        <v>80</v>
      </c>
      <c r="C125" t="s">
        <v>2082</v>
      </c>
      <c r="D125">
        <v>802008390</v>
      </c>
      <c r="E125" t="s">
        <v>118</v>
      </c>
      <c r="F125" t="s">
        <v>438</v>
      </c>
      <c r="G125" t="s">
        <v>111</v>
      </c>
      <c r="H125" t="s">
        <v>88</v>
      </c>
      <c r="I125" t="s">
        <v>213</v>
      </c>
      <c r="J125" t="s">
        <v>97</v>
      </c>
      <c r="K125" t="s">
        <v>98</v>
      </c>
      <c r="L125" t="s">
        <v>84</v>
      </c>
      <c r="M125" s="1">
        <v>8713478</v>
      </c>
      <c r="N125" s="1">
        <v>4878819</v>
      </c>
      <c r="O125" s="1">
        <v>3834659</v>
      </c>
      <c r="P125" s="1">
        <v>16414</v>
      </c>
      <c r="Q125" s="1">
        <v>0</v>
      </c>
      <c r="R125" s="1">
        <v>2626489</v>
      </c>
      <c r="S125" s="1">
        <v>599903</v>
      </c>
      <c r="T125" s="1">
        <v>0</v>
      </c>
      <c r="U125" s="1">
        <v>624681</v>
      </c>
      <c r="V125" s="1">
        <v>0</v>
      </c>
      <c r="W125" s="1">
        <v>0</v>
      </c>
      <c r="X125" s="1">
        <v>624681</v>
      </c>
      <c r="Y125" s="1">
        <v>0</v>
      </c>
      <c r="Z125" s="1">
        <v>624681</v>
      </c>
      <c r="AA125" s="1">
        <v>0</v>
      </c>
      <c r="AB125" s="1">
        <v>624681</v>
      </c>
    </row>
    <row r="126" spans="2:28" x14ac:dyDescent="0.35">
      <c r="B126" t="s">
        <v>80</v>
      </c>
      <c r="C126" t="s">
        <v>2082</v>
      </c>
      <c r="D126">
        <v>802010364</v>
      </c>
      <c r="E126" t="s">
        <v>118</v>
      </c>
      <c r="F126" t="s">
        <v>439</v>
      </c>
      <c r="G126" t="s">
        <v>111</v>
      </c>
      <c r="H126" t="s">
        <v>85</v>
      </c>
      <c r="I126" t="s">
        <v>440</v>
      </c>
      <c r="J126" t="s">
        <v>97</v>
      </c>
      <c r="K126" t="s">
        <v>98</v>
      </c>
      <c r="L126" t="s">
        <v>84</v>
      </c>
      <c r="M126" s="1">
        <v>4200262</v>
      </c>
      <c r="N126" s="1">
        <v>2417569</v>
      </c>
      <c r="O126" s="1">
        <v>1782693</v>
      </c>
      <c r="P126" s="1"/>
      <c r="Q126" s="1"/>
      <c r="R126" s="1">
        <v>1136127</v>
      </c>
      <c r="S126" s="1">
        <v>255483</v>
      </c>
      <c r="T126" s="1"/>
      <c r="U126" s="1">
        <v>391083</v>
      </c>
      <c r="V126" s="1"/>
      <c r="W126" s="1"/>
      <c r="X126" s="1">
        <v>391083</v>
      </c>
      <c r="Y126" s="1">
        <v>144837</v>
      </c>
      <c r="Z126" s="1">
        <v>246246</v>
      </c>
      <c r="AA126" s="1"/>
      <c r="AB126" s="1">
        <v>246246</v>
      </c>
    </row>
    <row r="127" spans="2:28" x14ac:dyDescent="0.35">
      <c r="B127" t="s">
        <v>80</v>
      </c>
      <c r="C127" t="s">
        <v>2082</v>
      </c>
      <c r="D127">
        <v>802010733</v>
      </c>
      <c r="E127" t="s">
        <v>118</v>
      </c>
      <c r="F127" t="s">
        <v>441</v>
      </c>
      <c r="G127" t="s">
        <v>111</v>
      </c>
      <c r="H127" t="s">
        <v>88</v>
      </c>
      <c r="I127" t="s">
        <v>442</v>
      </c>
      <c r="J127" t="s">
        <v>97</v>
      </c>
      <c r="K127" t="s">
        <v>98</v>
      </c>
      <c r="L127" t="s">
        <v>84</v>
      </c>
      <c r="M127" s="1">
        <v>20645757</v>
      </c>
      <c r="N127" s="1">
        <v>14898509</v>
      </c>
      <c r="O127" s="1">
        <v>5747248</v>
      </c>
      <c r="P127" s="1">
        <v>66804</v>
      </c>
      <c r="Q127" s="1"/>
      <c r="R127" s="1">
        <v>2701354</v>
      </c>
      <c r="S127" s="1">
        <v>220571</v>
      </c>
      <c r="T127" s="1"/>
      <c r="U127" s="1">
        <v>2892127</v>
      </c>
      <c r="V127" s="1">
        <v>3113</v>
      </c>
      <c r="W127" s="1">
        <v>470448</v>
      </c>
      <c r="X127" s="1">
        <v>2424792</v>
      </c>
      <c r="Y127" s="1">
        <v>946117</v>
      </c>
      <c r="Z127" s="1">
        <v>1478675</v>
      </c>
      <c r="AA127" s="1"/>
      <c r="AB127" s="1">
        <v>1478675</v>
      </c>
    </row>
    <row r="128" spans="2:28" x14ac:dyDescent="0.35">
      <c r="B128" t="s">
        <v>80</v>
      </c>
      <c r="C128" t="s">
        <v>2082</v>
      </c>
      <c r="D128">
        <v>802011776</v>
      </c>
      <c r="E128" t="s">
        <v>118</v>
      </c>
      <c r="F128" t="s">
        <v>443</v>
      </c>
      <c r="G128" t="s">
        <v>111</v>
      </c>
      <c r="H128" t="s">
        <v>88</v>
      </c>
      <c r="I128" t="s">
        <v>444</v>
      </c>
      <c r="J128" t="s">
        <v>97</v>
      </c>
      <c r="K128" t="s">
        <v>98</v>
      </c>
      <c r="L128" t="s">
        <v>84</v>
      </c>
      <c r="M128" s="1">
        <v>7492951</v>
      </c>
      <c r="N128" s="1">
        <v>6677952</v>
      </c>
      <c r="O128" s="1">
        <v>814999</v>
      </c>
      <c r="P128" s="1">
        <v>160000</v>
      </c>
      <c r="Q128" s="1"/>
      <c r="R128" s="1">
        <v>557050</v>
      </c>
      <c r="S128" s="1">
        <v>163040</v>
      </c>
      <c r="T128" s="1"/>
      <c r="U128" s="1">
        <v>254909</v>
      </c>
      <c r="V128" s="1">
        <v>375846</v>
      </c>
      <c r="W128" s="1">
        <v>186643</v>
      </c>
      <c r="X128" s="1">
        <v>444112</v>
      </c>
      <c r="Y128" s="1">
        <v>213850</v>
      </c>
      <c r="Z128" s="1">
        <v>230262</v>
      </c>
      <c r="AA128" s="1"/>
      <c r="AB128" s="1">
        <v>230262</v>
      </c>
    </row>
    <row r="129" spans="2:28" x14ac:dyDescent="0.35">
      <c r="B129" t="s">
        <v>80</v>
      </c>
      <c r="C129" t="s">
        <v>2082</v>
      </c>
      <c r="D129">
        <v>802013139</v>
      </c>
      <c r="E129" t="s">
        <v>118</v>
      </c>
      <c r="F129" t="s">
        <v>445</v>
      </c>
      <c r="G129" t="s">
        <v>111</v>
      </c>
      <c r="H129" t="s">
        <v>88</v>
      </c>
      <c r="I129" t="s">
        <v>446</v>
      </c>
      <c r="J129" t="s">
        <v>97</v>
      </c>
      <c r="K129" t="s">
        <v>98</v>
      </c>
      <c r="L129" t="s">
        <v>84</v>
      </c>
      <c r="M129" s="1">
        <v>9990396</v>
      </c>
      <c r="N129" s="1">
        <v>7642218</v>
      </c>
      <c r="O129" s="1">
        <v>2348178</v>
      </c>
      <c r="P129" s="1">
        <v>4330</v>
      </c>
      <c r="Q129" s="1"/>
      <c r="R129" s="1">
        <v>1565706</v>
      </c>
      <c r="S129" s="1"/>
      <c r="T129" s="1"/>
      <c r="U129" s="1">
        <v>786802</v>
      </c>
      <c r="V129" s="1"/>
      <c r="W129" s="1">
        <v>311025</v>
      </c>
      <c r="X129" s="1">
        <v>475777</v>
      </c>
      <c r="Y129" s="1">
        <v>175126</v>
      </c>
      <c r="Z129" s="1">
        <v>300651</v>
      </c>
      <c r="AA129" s="1"/>
      <c r="AB129" s="1">
        <v>300651</v>
      </c>
    </row>
    <row r="130" spans="2:28" x14ac:dyDescent="0.35">
      <c r="B130" t="s">
        <v>80</v>
      </c>
      <c r="C130" t="s">
        <v>2082</v>
      </c>
      <c r="D130">
        <v>802014686</v>
      </c>
      <c r="E130" t="s">
        <v>118</v>
      </c>
      <c r="F130" t="s">
        <v>447</v>
      </c>
      <c r="G130" t="s">
        <v>111</v>
      </c>
      <c r="H130" t="s">
        <v>85</v>
      </c>
      <c r="I130" t="s">
        <v>448</v>
      </c>
      <c r="J130" t="s">
        <v>97</v>
      </c>
      <c r="K130" t="s">
        <v>98</v>
      </c>
      <c r="L130" t="s">
        <v>84</v>
      </c>
      <c r="M130" s="1">
        <v>10263563</v>
      </c>
      <c r="N130" s="1">
        <v>9122660</v>
      </c>
      <c r="O130" s="1">
        <v>1140903</v>
      </c>
      <c r="P130" s="1">
        <v>57560</v>
      </c>
      <c r="Q130" s="1"/>
      <c r="R130" s="1">
        <v>586007</v>
      </c>
      <c r="S130" s="1">
        <v>230432</v>
      </c>
      <c r="T130" s="1"/>
      <c r="U130" s="1">
        <v>382024</v>
      </c>
      <c r="V130" s="1"/>
      <c r="W130" s="1"/>
      <c r="X130" s="1">
        <v>382024</v>
      </c>
      <c r="Y130" s="1">
        <v>170115</v>
      </c>
      <c r="Z130" s="1">
        <v>211909</v>
      </c>
      <c r="AA130" s="1"/>
      <c r="AB130" s="1">
        <v>211909</v>
      </c>
    </row>
    <row r="131" spans="2:28" x14ac:dyDescent="0.35">
      <c r="B131" t="s">
        <v>80</v>
      </c>
      <c r="C131" t="s">
        <v>2082</v>
      </c>
      <c r="D131">
        <v>802018747</v>
      </c>
      <c r="E131" t="s">
        <v>118</v>
      </c>
      <c r="F131" t="s">
        <v>449</v>
      </c>
      <c r="G131" t="s">
        <v>111</v>
      </c>
      <c r="H131" t="s">
        <v>88</v>
      </c>
      <c r="I131" t="s">
        <v>450</v>
      </c>
      <c r="J131" t="s">
        <v>97</v>
      </c>
      <c r="K131" t="s">
        <v>98</v>
      </c>
      <c r="L131" t="s">
        <v>84</v>
      </c>
      <c r="M131" s="1">
        <v>10911815</v>
      </c>
      <c r="N131" s="1">
        <v>8104704</v>
      </c>
      <c r="O131" s="1">
        <v>2807111</v>
      </c>
      <c r="P131" s="1">
        <v>342871</v>
      </c>
      <c r="Q131" s="1"/>
      <c r="R131" s="1">
        <v>1839342</v>
      </c>
      <c r="S131" s="1">
        <v>4065</v>
      </c>
      <c r="T131" s="1"/>
      <c r="U131" s="1">
        <v>1306575</v>
      </c>
      <c r="V131" s="1">
        <v>15</v>
      </c>
      <c r="W131" s="1">
        <v>1171213</v>
      </c>
      <c r="X131" s="1">
        <v>135377</v>
      </c>
      <c r="Y131" s="1">
        <v>84454</v>
      </c>
      <c r="Z131" s="1">
        <v>50923</v>
      </c>
      <c r="AA131" s="1"/>
      <c r="AB131" s="1">
        <v>50923</v>
      </c>
    </row>
    <row r="132" spans="2:28" x14ac:dyDescent="0.35">
      <c r="B132" t="s">
        <v>80</v>
      </c>
      <c r="C132" t="s">
        <v>2082</v>
      </c>
      <c r="D132">
        <v>802019794</v>
      </c>
      <c r="E132" t="s">
        <v>118</v>
      </c>
      <c r="F132" t="s">
        <v>451</v>
      </c>
      <c r="G132" t="s">
        <v>111</v>
      </c>
      <c r="H132" t="s">
        <v>88</v>
      </c>
      <c r="I132" t="s">
        <v>452</v>
      </c>
      <c r="J132" t="s">
        <v>97</v>
      </c>
      <c r="K132" t="s">
        <v>98</v>
      </c>
      <c r="L132" t="s">
        <v>84</v>
      </c>
      <c r="M132" s="1">
        <v>7002148</v>
      </c>
      <c r="N132" s="1">
        <v>2134064</v>
      </c>
      <c r="O132" s="1">
        <v>4868084</v>
      </c>
      <c r="P132" s="1"/>
      <c r="Q132" s="1"/>
      <c r="R132" s="1">
        <v>4116948</v>
      </c>
      <c r="S132" s="1"/>
      <c r="T132" s="1"/>
      <c r="U132" s="1">
        <v>751136</v>
      </c>
      <c r="V132" s="1"/>
      <c r="W132" s="1">
        <v>225369</v>
      </c>
      <c r="X132" s="1">
        <v>525767</v>
      </c>
      <c r="Y132" s="1"/>
      <c r="Z132" s="1">
        <v>525767</v>
      </c>
      <c r="AA132" s="1"/>
      <c r="AB132" s="1">
        <v>525767</v>
      </c>
    </row>
    <row r="133" spans="2:28" x14ac:dyDescent="0.35">
      <c r="B133" t="s">
        <v>80</v>
      </c>
      <c r="C133" t="s">
        <v>2082</v>
      </c>
      <c r="D133">
        <v>802019963</v>
      </c>
      <c r="E133" t="s">
        <v>118</v>
      </c>
      <c r="F133" t="s">
        <v>453</v>
      </c>
      <c r="G133" t="s">
        <v>111</v>
      </c>
      <c r="H133" t="s">
        <v>88</v>
      </c>
      <c r="I133" t="s">
        <v>454</v>
      </c>
      <c r="J133" t="s">
        <v>97</v>
      </c>
      <c r="K133" t="s">
        <v>98</v>
      </c>
      <c r="L133" t="s">
        <v>84</v>
      </c>
      <c r="M133" s="1">
        <v>3323301</v>
      </c>
      <c r="N133" s="1">
        <v>1337607</v>
      </c>
      <c r="O133" s="1">
        <v>1985694</v>
      </c>
      <c r="P133" s="1">
        <v>11266</v>
      </c>
      <c r="Q133" s="1"/>
      <c r="R133" s="1">
        <v>1439691</v>
      </c>
      <c r="S133" s="1">
        <v>114033</v>
      </c>
      <c r="T133" s="1"/>
      <c r="U133" s="1">
        <v>443236</v>
      </c>
      <c r="V133" s="1"/>
      <c r="W133" s="1"/>
      <c r="X133" s="1">
        <v>443236</v>
      </c>
      <c r="Y133" s="1">
        <v>155132</v>
      </c>
      <c r="Z133" s="1">
        <v>288104</v>
      </c>
      <c r="AA133" s="1"/>
      <c r="AB133" s="1">
        <v>288104</v>
      </c>
    </row>
    <row r="134" spans="2:28" x14ac:dyDescent="0.35">
      <c r="B134" t="s">
        <v>80</v>
      </c>
      <c r="C134" t="s">
        <v>2082</v>
      </c>
      <c r="D134">
        <v>802021611</v>
      </c>
      <c r="E134" t="s">
        <v>118</v>
      </c>
      <c r="F134" t="s">
        <v>455</v>
      </c>
      <c r="G134" t="s">
        <v>111</v>
      </c>
      <c r="H134" t="s">
        <v>88</v>
      </c>
      <c r="I134" t="s">
        <v>456</v>
      </c>
      <c r="J134" t="s">
        <v>97</v>
      </c>
      <c r="K134" t="s">
        <v>98</v>
      </c>
      <c r="L134" t="s">
        <v>84</v>
      </c>
      <c r="M134" s="1">
        <v>2181841</v>
      </c>
      <c r="N134" s="1">
        <v>1479287</v>
      </c>
      <c r="O134" s="1">
        <v>702554</v>
      </c>
      <c r="P134" s="1">
        <v>22324</v>
      </c>
      <c r="Q134" s="1">
        <v>52739</v>
      </c>
      <c r="R134" s="1">
        <v>466532</v>
      </c>
      <c r="S134" s="1"/>
      <c r="T134" s="1"/>
      <c r="U134" s="1">
        <v>205607</v>
      </c>
      <c r="V134" s="1"/>
      <c r="W134" s="1">
        <v>4777</v>
      </c>
      <c r="X134" s="1">
        <v>200830</v>
      </c>
      <c r="Y134" s="1">
        <v>72373</v>
      </c>
      <c r="Z134" s="1">
        <v>128457</v>
      </c>
      <c r="AA134" s="1"/>
      <c r="AB134" s="1">
        <v>128457</v>
      </c>
    </row>
    <row r="135" spans="2:28" x14ac:dyDescent="0.35">
      <c r="B135" t="s">
        <v>80</v>
      </c>
      <c r="C135" t="s">
        <v>2082</v>
      </c>
      <c r="D135">
        <v>802023626</v>
      </c>
      <c r="E135" t="s">
        <v>118</v>
      </c>
      <c r="F135" t="s">
        <v>457</v>
      </c>
      <c r="G135" t="s">
        <v>111</v>
      </c>
      <c r="H135" t="s">
        <v>88</v>
      </c>
      <c r="I135" t="s">
        <v>458</v>
      </c>
      <c r="J135" t="s">
        <v>97</v>
      </c>
      <c r="K135" t="s">
        <v>98</v>
      </c>
      <c r="L135" t="s">
        <v>84</v>
      </c>
      <c r="M135" s="1">
        <v>6426030</v>
      </c>
      <c r="N135" s="1">
        <v>5111616</v>
      </c>
      <c r="O135" s="1">
        <v>1314414</v>
      </c>
      <c r="P135" s="1">
        <v>13808</v>
      </c>
      <c r="Q135" s="1"/>
      <c r="R135" s="1">
        <v>523214</v>
      </c>
      <c r="S135" s="1">
        <v>230392</v>
      </c>
      <c r="T135" s="1"/>
      <c r="U135" s="1">
        <v>574616</v>
      </c>
      <c r="V135" s="1"/>
      <c r="W135" s="1">
        <v>197008</v>
      </c>
      <c r="X135" s="1">
        <v>377608</v>
      </c>
      <c r="Y135" s="1">
        <v>132163</v>
      </c>
      <c r="Z135" s="1">
        <v>245445</v>
      </c>
      <c r="AA135" s="1"/>
      <c r="AB135" s="1">
        <v>245445</v>
      </c>
    </row>
    <row r="136" spans="2:28" x14ac:dyDescent="0.35">
      <c r="B136" t="s">
        <v>80</v>
      </c>
      <c r="C136" t="s">
        <v>2082</v>
      </c>
      <c r="D136">
        <v>802024444</v>
      </c>
      <c r="E136" t="s">
        <v>118</v>
      </c>
      <c r="F136" t="s">
        <v>459</v>
      </c>
      <c r="G136" t="s">
        <v>111</v>
      </c>
      <c r="H136" t="s">
        <v>85</v>
      </c>
      <c r="I136" t="s">
        <v>460</v>
      </c>
      <c r="J136" t="s">
        <v>97</v>
      </c>
      <c r="K136" t="s">
        <v>98</v>
      </c>
      <c r="L136" t="s">
        <v>84</v>
      </c>
      <c r="M136" s="1">
        <v>4103999</v>
      </c>
      <c r="N136" s="1">
        <v>3064848</v>
      </c>
      <c r="O136" s="1">
        <v>1039151</v>
      </c>
      <c r="P136" s="1">
        <v>75067</v>
      </c>
      <c r="Q136" s="1"/>
      <c r="R136" s="1">
        <v>502199</v>
      </c>
      <c r="S136" s="1">
        <v>65751</v>
      </c>
      <c r="T136" s="1"/>
      <c r="U136" s="1">
        <v>546268</v>
      </c>
      <c r="V136" s="1"/>
      <c r="W136" s="1"/>
      <c r="X136" s="1">
        <v>546268</v>
      </c>
      <c r="Y136" s="1">
        <v>204362</v>
      </c>
      <c r="Z136" s="1">
        <v>341906</v>
      </c>
      <c r="AA136" s="1"/>
      <c r="AB136" s="1">
        <v>341906</v>
      </c>
    </row>
    <row r="137" spans="2:28" x14ac:dyDescent="0.35">
      <c r="B137" t="s">
        <v>80</v>
      </c>
      <c r="C137" t="s">
        <v>2082</v>
      </c>
      <c r="D137">
        <v>804000152</v>
      </c>
      <c r="E137" t="s">
        <v>118</v>
      </c>
      <c r="F137" t="s">
        <v>461</v>
      </c>
      <c r="G137" t="s">
        <v>111</v>
      </c>
      <c r="H137" t="s">
        <v>88</v>
      </c>
      <c r="I137" t="s">
        <v>462</v>
      </c>
      <c r="J137" t="s">
        <v>92</v>
      </c>
      <c r="K137" t="s">
        <v>93</v>
      </c>
      <c r="L137" t="s">
        <v>84</v>
      </c>
      <c r="M137" s="1">
        <v>17413302</v>
      </c>
      <c r="N137" s="1">
        <v>13312998</v>
      </c>
      <c r="O137" s="1">
        <v>4100304</v>
      </c>
      <c r="P137" s="1">
        <v>105925</v>
      </c>
      <c r="Q137" s="1"/>
      <c r="R137" s="1">
        <v>1783583</v>
      </c>
      <c r="S137" s="1">
        <v>1166518</v>
      </c>
      <c r="T137" s="1"/>
      <c r="U137" s="1">
        <v>1256128</v>
      </c>
      <c r="V137" s="1"/>
      <c r="W137" s="1"/>
      <c r="X137" s="1">
        <v>1256128</v>
      </c>
      <c r="Y137" s="1">
        <v>469024</v>
      </c>
      <c r="Z137" s="1">
        <v>787104</v>
      </c>
      <c r="AA137" s="1"/>
      <c r="AB137" s="1">
        <v>787104</v>
      </c>
    </row>
    <row r="138" spans="2:28" x14ac:dyDescent="0.35">
      <c r="B138" t="s">
        <v>80</v>
      </c>
      <c r="C138" t="s">
        <v>2082</v>
      </c>
      <c r="D138">
        <v>804000752</v>
      </c>
      <c r="E138" t="s">
        <v>118</v>
      </c>
      <c r="F138" t="s">
        <v>463</v>
      </c>
      <c r="G138" t="s">
        <v>111</v>
      </c>
      <c r="H138" t="s">
        <v>88</v>
      </c>
      <c r="I138" t="s">
        <v>464</v>
      </c>
      <c r="J138" t="s">
        <v>92</v>
      </c>
      <c r="K138" t="s">
        <v>96</v>
      </c>
      <c r="L138" t="s">
        <v>84</v>
      </c>
      <c r="M138" s="1">
        <v>23647580</v>
      </c>
      <c r="N138" s="1">
        <v>18497321</v>
      </c>
      <c r="O138" s="1">
        <v>5150259</v>
      </c>
      <c r="P138" s="1">
        <v>17209387</v>
      </c>
      <c r="Q138" s="1">
        <v>0</v>
      </c>
      <c r="R138" s="1">
        <v>4425142</v>
      </c>
      <c r="S138" s="1">
        <v>9872579</v>
      </c>
      <c r="T138" s="1"/>
      <c r="U138" s="1">
        <v>8061925</v>
      </c>
      <c r="V138" s="1">
        <v>640524</v>
      </c>
      <c r="W138" s="1">
        <v>1434513</v>
      </c>
      <c r="X138" s="1">
        <v>7267936</v>
      </c>
      <c r="Y138" s="1">
        <v>2638294</v>
      </c>
      <c r="Z138" s="1">
        <v>4629642</v>
      </c>
      <c r="AA138" s="1">
        <v>0</v>
      </c>
      <c r="AB138" s="1">
        <v>4629642</v>
      </c>
    </row>
    <row r="139" spans="2:28" x14ac:dyDescent="0.35">
      <c r="B139" t="s">
        <v>80</v>
      </c>
      <c r="C139" t="s">
        <v>2082</v>
      </c>
      <c r="D139">
        <v>804001081</v>
      </c>
      <c r="E139" t="s">
        <v>118</v>
      </c>
      <c r="F139" t="s">
        <v>465</v>
      </c>
      <c r="G139" t="s">
        <v>111</v>
      </c>
      <c r="H139" t="s">
        <v>88</v>
      </c>
      <c r="I139" t="s">
        <v>466</v>
      </c>
      <c r="J139" t="s">
        <v>92</v>
      </c>
      <c r="K139" t="s">
        <v>96</v>
      </c>
      <c r="L139" t="s">
        <v>84</v>
      </c>
      <c r="M139" s="1">
        <v>2485436</v>
      </c>
      <c r="N139" s="1">
        <v>1837267</v>
      </c>
      <c r="O139" s="1">
        <v>648169</v>
      </c>
      <c r="P139" s="1">
        <v>132309</v>
      </c>
      <c r="Q139" s="1">
        <v>88066</v>
      </c>
      <c r="R139" s="1">
        <v>370304</v>
      </c>
      <c r="S139" s="1">
        <v>74683</v>
      </c>
      <c r="T139" s="1"/>
      <c r="U139" s="1">
        <v>247425</v>
      </c>
      <c r="V139" s="1">
        <v>1189</v>
      </c>
      <c r="W139" s="1">
        <v>113346</v>
      </c>
      <c r="X139" s="1">
        <v>135268</v>
      </c>
      <c r="Y139" s="1">
        <v>31806</v>
      </c>
      <c r="Z139" s="1">
        <v>103462</v>
      </c>
      <c r="AA139" s="1"/>
      <c r="AB139" s="1">
        <v>103462</v>
      </c>
    </row>
    <row r="140" spans="2:28" x14ac:dyDescent="0.35">
      <c r="B140" t="s">
        <v>80</v>
      </c>
      <c r="C140" t="s">
        <v>2082</v>
      </c>
      <c r="D140">
        <v>804002742</v>
      </c>
      <c r="E140" t="s">
        <v>118</v>
      </c>
      <c r="F140" t="s">
        <v>467</v>
      </c>
      <c r="G140" t="s">
        <v>111</v>
      </c>
      <c r="H140" t="s">
        <v>81</v>
      </c>
      <c r="I140" t="s">
        <v>468</v>
      </c>
      <c r="J140" t="s">
        <v>92</v>
      </c>
      <c r="K140" t="s">
        <v>93</v>
      </c>
      <c r="L140" t="s">
        <v>84</v>
      </c>
      <c r="M140" s="1">
        <v>0</v>
      </c>
      <c r="N140" s="1">
        <v>48742</v>
      </c>
      <c r="O140" s="1">
        <v>-48742</v>
      </c>
      <c r="P140" s="1">
        <v>79276</v>
      </c>
      <c r="Q140" s="1"/>
      <c r="R140" s="1">
        <v>121261</v>
      </c>
      <c r="S140" s="1">
        <v>4863</v>
      </c>
      <c r="T140" s="1"/>
      <c r="U140" s="1">
        <v>-95590</v>
      </c>
      <c r="V140" s="1"/>
      <c r="W140" s="1"/>
      <c r="X140" s="1">
        <v>-95590</v>
      </c>
      <c r="Y140" s="1">
        <v>1898</v>
      </c>
      <c r="Z140" s="1">
        <v>-97488</v>
      </c>
      <c r="AA140" s="1"/>
      <c r="AB140" s="1">
        <v>-97488</v>
      </c>
    </row>
    <row r="141" spans="2:28" x14ac:dyDescent="0.35">
      <c r="B141" t="s">
        <v>80</v>
      </c>
      <c r="C141" t="s">
        <v>2082</v>
      </c>
      <c r="D141">
        <v>804004100</v>
      </c>
      <c r="E141" t="s">
        <v>118</v>
      </c>
      <c r="F141" t="s">
        <v>469</v>
      </c>
      <c r="G141" t="s">
        <v>111</v>
      </c>
      <c r="H141" t="s">
        <v>88</v>
      </c>
      <c r="I141" t="s">
        <v>470</v>
      </c>
      <c r="J141" t="s">
        <v>133</v>
      </c>
      <c r="K141" t="s">
        <v>134</v>
      </c>
      <c r="L141" t="s">
        <v>84</v>
      </c>
      <c r="M141" s="1">
        <v>126180261</v>
      </c>
      <c r="N141" s="1">
        <v>108680393</v>
      </c>
      <c r="O141" s="1">
        <v>17499868</v>
      </c>
      <c r="P141" s="1">
        <v>484924</v>
      </c>
      <c r="Q141" s="1"/>
      <c r="R141" s="1">
        <v>2852259</v>
      </c>
      <c r="S141" s="1">
        <v>524871</v>
      </c>
      <c r="T141" s="1">
        <v>45000</v>
      </c>
      <c r="U141" s="1">
        <v>14652662</v>
      </c>
      <c r="V141" s="1">
        <v>264976</v>
      </c>
      <c r="W141" s="1">
        <v>5425158</v>
      </c>
      <c r="X141" s="1">
        <v>9492480</v>
      </c>
      <c r="Y141" s="1">
        <v>2996621</v>
      </c>
      <c r="Z141" s="1">
        <v>6495859</v>
      </c>
      <c r="AA141" s="1"/>
      <c r="AB141" s="1">
        <v>6495859</v>
      </c>
    </row>
    <row r="142" spans="2:28" x14ac:dyDescent="0.35">
      <c r="B142" t="s">
        <v>80</v>
      </c>
      <c r="C142" t="s">
        <v>2082</v>
      </c>
      <c r="D142">
        <v>804007597</v>
      </c>
      <c r="E142" t="s">
        <v>118</v>
      </c>
      <c r="F142" t="s">
        <v>471</v>
      </c>
      <c r="G142" t="s">
        <v>111</v>
      </c>
      <c r="H142" t="s">
        <v>88</v>
      </c>
      <c r="I142" t="s">
        <v>472</v>
      </c>
      <c r="J142" t="s">
        <v>92</v>
      </c>
      <c r="K142" t="s">
        <v>157</v>
      </c>
      <c r="L142" t="s">
        <v>84</v>
      </c>
      <c r="M142" s="1">
        <v>6359826</v>
      </c>
      <c r="N142" s="1">
        <v>5512863</v>
      </c>
      <c r="O142" s="1">
        <v>846963</v>
      </c>
      <c r="P142" s="1">
        <v>1970</v>
      </c>
      <c r="Q142" s="1">
        <v>0</v>
      </c>
      <c r="R142" s="1">
        <v>253022</v>
      </c>
      <c r="S142" s="1">
        <v>21377</v>
      </c>
      <c r="T142" s="1"/>
      <c r="U142" s="1">
        <v>574534</v>
      </c>
      <c r="V142" s="1">
        <v>1078</v>
      </c>
      <c r="W142" s="1">
        <v>84965</v>
      </c>
      <c r="X142" s="1">
        <v>490647</v>
      </c>
      <c r="Y142" s="1">
        <v>429019</v>
      </c>
      <c r="Z142" s="1">
        <v>61628</v>
      </c>
      <c r="AA142" s="1"/>
      <c r="AB142" s="1">
        <v>61628</v>
      </c>
    </row>
    <row r="143" spans="2:28" x14ac:dyDescent="0.35">
      <c r="B143" t="s">
        <v>80</v>
      </c>
      <c r="C143" t="s">
        <v>2082</v>
      </c>
      <c r="D143">
        <v>804008885</v>
      </c>
      <c r="E143" t="s">
        <v>118</v>
      </c>
      <c r="F143" t="s">
        <v>473</v>
      </c>
      <c r="G143" t="s">
        <v>111</v>
      </c>
      <c r="H143" t="s">
        <v>88</v>
      </c>
      <c r="I143" t="s">
        <v>474</v>
      </c>
      <c r="J143" t="s">
        <v>92</v>
      </c>
      <c r="K143" t="s">
        <v>93</v>
      </c>
      <c r="L143" t="s">
        <v>84</v>
      </c>
      <c r="M143" s="1">
        <v>12583143</v>
      </c>
      <c r="N143" s="1">
        <v>2824908</v>
      </c>
      <c r="O143" s="1">
        <v>9758235</v>
      </c>
      <c r="P143" s="1">
        <v>812137</v>
      </c>
      <c r="Q143" s="1"/>
      <c r="R143" s="1">
        <v>9556549</v>
      </c>
      <c r="S143" s="1">
        <v>626946</v>
      </c>
      <c r="T143" s="1"/>
      <c r="U143" s="1">
        <v>386877</v>
      </c>
      <c r="V143" s="1"/>
      <c r="W143" s="1"/>
      <c r="X143" s="1">
        <v>386877</v>
      </c>
      <c r="Y143" s="1">
        <v>135407</v>
      </c>
      <c r="Z143" s="1">
        <v>251470</v>
      </c>
      <c r="AA143" s="1"/>
      <c r="AB143" s="1">
        <v>251470</v>
      </c>
    </row>
    <row r="144" spans="2:28" x14ac:dyDescent="0.35">
      <c r="B144" t="s">
        <v>80</v>
      </c>
      <c r="C144" t="s">
        <v>2082</v>
      </c>
      <c r="D144">
        <v>804009060</v>
      </c>
      <c r="E144" t="s">
        <v>118</v>
      </c>
      <c r="F144" t="s">
        <v>475</v>
      </c>
      <c r="G144" t="s">
        <v>111</v>
      </c>
      <c r="H144" t="s">
        <v>88</v>
      </c>
      <c r="I144" t="s">
        <v>476</v>
      </c>
      <c r="J144" t="s">
        <v>92</v>
      </c>
      <c r="K144" t="s">
        <v>179</v>
      </c>
      <c r="L144" t="s">
        <v>84</v>
      </c>
      <c r="M144" s="1">
        <v>5798147</v>
      </c>
      <c r="N144" s="1">
        <v>4786739</v>
      </c>
      <c r="O144" s="1">
        <v>1011408</v>
      </c>
      <c r="P144" s="1">
        <v>28119</v>
      </c>
      <c r="Q144" s="1"/>
      <c r="R144" s="1">
        <v>48341</v>
      </c>
      <c r="S144" s="1">
        <v>227740</v>
      </c>
      <c r="T144" s="1"/>
      <c r="U144" s="1">
        <v>763446</v>
      </c>
      <c r="V144" s="1"/>
      <c r="W144" s="1">
        <v>100899</v>
      </c>
      <c r="X144" s="1">
        <v>662547</v>
      </c>
      <c r="Y144" s="1">
        <v>252492</v>
      </c>
      <c r="Z144" s="1">
        <v>410055</v>
      </c>
      <c r="AA144" s="1"/>
      <c r="AB144" s="1">
        <v>410055</v>
      </c>
    </row>
    <row r="145" spans="2:28" x14ac:dyDescent="0.35">
      <c r="B145" t="s">
        <v>80</v>
      </c>
      <c r="C145" t="s">
        <v>2082</v>
      </c>
      <c r="D145">
        <v>804012551</v>
      </c>
      <c r="E145" t="s">
        <v>118</v>
      </c>
      <c r="F145" t="s">
        <v>477</v>
      </c>
      <c r="G145" t="s">
        <v>111</v>
      </c>
      <c r="H145" t="s">
        <v>88</v>
      </c>
      <c r="I145" t="s">
        <v>478</v>
      </c>
      <c r="J145" t="s">
        <v>89</v>
      </c>
      <c r="K145" t="s">
        <v>89</v>
      </c>
      <c r="L145" t="s">
        <v>84</v>
      </c>
      <c r="M145" s="1">
        <v>26255486</v>
      </c>
      <c r="N145" s="1">
        <v>24420881</v>
      </c>
      <c r="O145" s="1">
        <v>1834605</v>
      </c>
      <c r="P145" s="1">
        <v>22887</v>
      </c>
      <c r="Q145" s="1"/>
      <c r="R145" s="1">
        <v>762344</v>
      </c>
      <c r="S145" s="1">
        <v>28785</v>
      </c>
      <c r="T145" s="1"/>
      <c r="U145" s="1">
        <v>1066363</v>
      </c>
      <c r="V145" s="1">
        <v>593</v>
      </c>
      <c r="W145" s="1">
        <v>279721</v>
      </c>
      <c r="X145" s="1">
        <v>787235</v>
      </c>
      <c r="Y145" s="1">
        <v>275532</v>
      </c>
      <c r="Z145" s="1">
        <v>511703</v>
      </c>
      <c r="AA145" s="1"/>
      <c r="AB145" s="1">
        <v>511703</v>
      </c>
    </row>
    <row r="146" spans="2:28" x14ac:dyDescent="0.35">
      <c r="B146" t="s">
        <v>80</v>
      </c>
      <c r="C146" t="s">
        <v>2082</v>
      </c>
      <c r="D146">
        <v>804016406</v>
      </c>
      <c r="E146" t="s">
        <v>118</v>
      </c>
      <c r="F146" t="s">
        <v>479</v>
      </c>
      <c r="G146" t="s">
        <v>111</v>
      </c>
      <c r="H146" t="s">
        <v>88</v>
      </c>
      <c r="I146" t="s">
        <v>480</v>
      </c>
      <c r="J146" t="s">
        <v>92</v>
      </c>
      <c r="K146" t="s">
        <v>93</v>
      </c>
      <c r="L146" t="s">
        <v>84</v>
      </c>
      <c r="M146" s="1">
        <v>1506430</v>
      </c>
      <c r="N146" s="1">
        <v>850799</v>
      </c>
      <c r="O146" s="1">
        <v>655631</v>
      </c>
      <c r="P146" s="1">
        <v>38</v>
      </c>
      <c r="Q146" s="1"/>
      <c r="R146" s="1">
        <v>199705</v>
      </c>
      <c r="S146" s="1">
        <v>340681</v>
      </c>
      <c r="T146" s="1"/>
      <c r="U146" s="1">
        <v>115283</v>
      </c>
      <c r="V146" s="1"/>
      <c r="W146" s="1">
        <v>14907</v>
      </c>
      <c r="X146" s="1">
        <v>100376</v>
      </c>
      <c r="Y146" s="1">
        <v>53223</v>
      </c>
      <c r="Z146" s="1">
        <v>47153</v>
      </c>
      <c r="AA146" s="1"/>
      <c r="AB146" s="1">
        <v>47153</v>
      </c>
    </row>
    <row r="147" spans="2:28" x14ac:dyDescent="0.35">
      <c r="B147" t="s">
        <v>80</v>
      </c>
      <c r="C147" t="s">
        <v>2082</v>
      </c>
      <c r="D147">
        <v>804017067</v>
      </c>
      <c r="E147" t="s">
        <v>118</v>
      </c>
      <c r="F147" t="s">
        <v>482</v>
      </c>
      <c r="G147" t="s">
        <v>111</v>
      </c>
      <c r="H147" t="s">
        <v>85</v>
      </c>
      <c r="I147" t="s">
        <v>483</v>
      </c>
      <c r="J147" t="s">
        <v>92</v>
      </c>
      <c r="K147" t="s">
        <v>93</v>
      </c>
      <c r="L147" t="s">
        <v>84</v>
      </c>
      <c r="M147" s="1">
        <v>12273525</v>
      </c>
      <c r="N147" s="1">
        <v>8734355</v>
      </c>
      <c r="O147" s="1">
        <v>3539170</v>
      </c>
      <c r="P147" s="1">
        <v>1486443</v>
      </c>
      <c r="Q147" s="1">
        <v>11478</v>
      </c>
      <c r="R147" s="1">
        <v>1007566</v>
      </c>
      <c r="S147" s="1">
        <v>67004</v>
      </c>
      <c r="T147" s="1"/>
      <c r="U147" s="1">
        <v>3939565</v>
      </c>
      <c r="V147" s="1"/>
      <c r="W147" s="1">
        <v>862520</v>
      </c>
      <c r="X147" s="1">
        <v>3077045</v>
      </c>
      <c r="Y147" s="1">
        <v>828859</v>
      </c>
      <c r="Z147" s="1">
        <v>2248186</v>
      </c>
      <c r="AA147" s="1"/>
      <c r="AB147" s="1">
        <v>2248186</v>
      </c>
    </row>
    <row r="148" spans="2:28" x14ac:dyDescent="0.35">
      <c r="B148" t="s">
        <v>80</v>
      </c>
      <c r="C148" t="s">
        <v>2082</v>
      </c>
      <c r="D148">
        <v>805000482</v>
      </c>
      <c r="E148" t="s">
        <v>118</v>
      </c>
      <c r="F148" t="s">
        <v>484</v>
      </c>
      <c r="G148" t="s">
        <v>111</v>
      </c>
      <c r="H148" t="s">
        <v>85</v>
      </c>
      <c r="I148" t="s">
        <v>485</v>
      </c>
      <c r="J148" t="s">
        <v>82</v>
      </c>
      <c r="K148" t="s">
        <v>113</v>
      </c>
      <c r="L148" t="s">
        <v>84</v>
      </c>
      <c r="M148" s="1">
        <v>7618752</v>
      </c>
      <c r="N148" s="1">
        <v>5538147</v>
      </c>
      <c r="O148" s="1">
        <v>2080605</v>
      </c>
      <c r="P148" s="1">
        <v>469854</v>
      </c>
      <c r="Q148" s="1">
        <v>225514</v>
      </c>
      <c r="R148" s="1">
        <v>1123016</v>
      </c>
      <c r="S148" s="1">
        <v>52496</v>
      </c>
      <c r="T148" s="1"/>
      <c r="U148" s="1">
        <v>1149433</v>
      </c>
      <c r="V148" s="1"/>
      <c r="W148" s="1"/>
      <c r="X148" s="1">
        <v>1149433</v>
      </c>
      <c r="Y148" s="1">
        <v>209740</v>
      </c>
      <c r="Z148" s="1">
        <v>939693</v>
      </c>
      <c r="AA148" s="1"/>
      <c r="AB148" s="1">
        <v>939693</v>
      </c>
    </row>
    <row r="149" spans="2:28" x14ac:dyDescent="0.35">
      <c r="B149" t="s">
        <v>80</v>
      </c>
      <c r="C149" t="s">
        <v>2082</v>
      </c>
      <c r="D149">
        <v>805003019</v>
      </c>
      <c r="E149" t="s">
        <v>118</v>
      </c>
      <c r="F149" t="s">
        <v>486</v>
      </c>
      <c r="G149" t="s">
        <v>111</v>
      </c>
      <c r="H149" t="s">
        <v>88</v>
      </c>
      <c r="I149" t="s">
        <v>487</v>
      </c>
      <c r="J149" t="s">
        <v>82</v>
      </c>
      <c r="K149" t="s">
        <v>83</v>
      </c>
      <c r="L149" t="s">
        <v>84</v>
      </c>
      <c r="M149" s="1">
        <v>9938094</v>
      </c>
      <c r="N149" s="1">
        <v>8774570</v>
      </c>
      <c r="O149" s="1">
        <v>1163524</v>
      </c>
      <c r="P149" s="1">
        <v>41526</v>
      </c>
      <c r="Q149" s="1">
        <v>19311</v>
      </c>
      <c r="R149" s="1">
        <v>528562</v>
      </c>
      <c r="S149" s="1">
        <v>312577</v>
      </c>
      <c r="T149" s="1"/>
      <c r="U149" s="1">
        <v>344600</v>
      </c>
      <c r="V149" s="1"/>
      <c r="W149" s="1"/>
      <c r="X149" s="1">
        <v>344600</v>
      </c>
      <c r="Y149" s="1">
        <v>120610</v>
      </c>
      <c r="Z149" s="1">
        <v>223990</v>
      </c>
      <c r="AA149" s="1"/>
      <c r="AB149" s="1">
        <v>223990</v>
      </c>
    </row>
    <row r="150" spans="2:28" x14ac:dyDescent="0.35">
      <c r="B150" t="s">
        <v>80</v>
      </c>
      <c r="C150" t="s">
        <v>2082</v>
      </c>
      <c r="D150">
        <v>805003727</v>
      </c>
      <c r="E150" t="s">
        <v>118</v>
      </c>
      <c r="F150" t="s">
        <v>488</v>
      </c>
      <c r="G150" t="s">
        <v>111</v>
      </c>
      <c r="H150" t="s">
        <v>88</v>
      </c>
      <c r="I150" t="s">
        <v>489</v>
      </c>
      <c r="J150" t="s">
        <v>82</v>
      </c>
      <c r="K150" t="s">
        <v>83</v>
      </c>
      <c r="L150" t="s">
        <v>84</v>
      </c>
      <c r="M150" s="1">
        <v>52480</v>
      </c>
      <c r="N150" s="1">
        <v>0</v>
      </c>
      <c r="O150" s="1">
        <v>52480</v>
      </c>
      <c r="P150" s="1">
        <v>0</v>
      </c>
      <c r="Q150" s="1">
        <v>0</v>
      </c>
      <c r="R150" s="1">
        <v>47737</v>
      </c>
      <c r="S150" s="1">
        <v>212</v>
      </c>
      <c r="T150" s="1">
        <v>0</v>
      </c>
      <c r="U150" s="1">
        <v>4531</v>
      </c>
      <c r="V150" s="1">
        <v>0</v>
      </c>
      <c r="W150" s="1">
        <v>1437</v>
      </c>
      <c r="X150" s="1">
        <v>3094</v>
      </c>
      <c r="Y150" s="1">
        <v>1083</v>
      </c>
      <c r="Z150" s="1">
        <v>2011</v>
      </c>
      <c r="AA150" s="1">
        <v>0</v>
      </c>
      <c r="AB150" s="1">
        <v>2011</v>
      </c>
    </row>
    <row r="151" spans="2:28" x14ac:dyDescent="0.35">
      <c r="B151" t="s">
        <v>80</v>
      </c>
      <c r="C151" t="s">
        <v>2082</v>
      </c>
      <c r="D151">
        <v>805008499</v>
      </c>
      <c r="E151" t="s">
        <v>118</v>
      </c>
      <c r="F151" t="s">
        <v>490</v>
      </c>
      <c r="G151" t="s">
        <v>111</v>
      </c>
      <c r="H151" t="s">
        <v>88</v>
      </c>
      <c r="I151" t="s">
        <v>491</v>
      </c>
      <c r="J151" t="s">
        <v>82</v>
      </c>
      <c r="K151" t="s">
        <v>113</v>
      </c>
      <c r="L151" t="s">
        <v>84</v>
      </c>
      <c r="M151" s="1">
        <v>2248927</v>
      </c>
      <c r="N151" s="1">
        <v>1310784</v>
      </c>
      <c r="O151" s="1">
        <v>938143</v>
      </c>
      <c r="P151" s="1">
        <v>5995</v>
      </c>
      <c r="Q151" s="1">
        <v>0</v>
      </c>
      <c r="R151" s="1">
        <v>512544</v>
      </c>
      <c r="S151" s="1">
        <v>23247</v>
      </c>
      <c r="T151" s="1"/>
      <c r="U151" s="1">
        <v>408347</v>
      </c>
      <c r="V151" s="1">
        <v>0</v>
      </c>
      <c r="W151" s="1">
        <v>0</v>
      </c>
      <c r="X151" s="1">
        <v>408347</v>
      </c>
      <c r="Y151" s="1">
        <v>105259</v>
      </c>
      <c r="Z151" s="1">
        <v>303088</v>
      </c>
      <c r="AA151" s="1">
        <v>0</v>
      </c>
      <c r="AB151" s="1">
        <v>303088</v>
      </c>
    </row>
    <row r="152" spans="2:28" x14ac:dyDescent="0.35">
      <c r="B152" t="s">
        <v>80</v>
      </c>
      <c r="C152" t="s">
        <v>2082</v>
      </c>
      <c r="D152">
        <v>805009997</v>
      </c>
      <c r="E152" t="s">
        <v>118</v>
      </c>
      <c r="F152" t="s">
        <v>492</v>
      </c>
      <c r="G152" t="s">
        <v>111</v>
      </c>
      <c r="H152" t="s">
        <v>85</v>
      </c>
      <c r="I152" t="s">
        <v>493</v>
      </c>
      <c r="J152" t="s">
        <v>82</v>
      </c>
      <c r="K152" t="s">
        <v>83</v>
      </c>
      <c r="L152" t="s">
        <v>84</v>
      </c>
      <c r="M152" s="1">
        <v>172650</v>
      </c>
      <c r="N152" s="1">
        <v>102150</v>
      </c>
      <c r="O152" s="1">
        <v>70500</v>
      </c>
      <c r="P152" s="1">
        <v>409448</v>
      </c>
      <c r="Q152" s="1"/>
      <c r="R152" s="1">
        <v>159729</v>
      </c>
      <c r="S152" s="1">
        <v>648</v>
      </c>
      <c r="T152" s="1"/>
      <c r="U152" s="1">
        <v>319571</v>
      </c>
      <c r="V152" s="1">
        <v>11102</v>
      </c>
      <c r="W152" s="1">
        <v>69105</v>
      </c>
      <c r="X152" s="1">
        <v>261568</v>
      </c>
      <c r="Y152" s="1">
        <v>-35409</v>
      </c>
      <c r="Z152" s="1">
        <v>296977</v>
      </c>
      <c r="AA152" s="1">
        <v>0</v>
      </c>
      <c r="AB152" s="1">
        <v>296977</v>
      </c>
    </row>
    <row r="153" spans="2:28" x14ac:dyDescent="0.35">
      <c r="B153" t="s">
        <v>80</v>
      </c>
      <c r="C153" t="s">
        <v>2082</v>
      </c>
      <c r="D153">
        <v>805016367</v>
      </c>
      <c r="E153" t="s">
        <v>118</v>
      </c>
      <c r="F153" t="s">
        <v>494</v>
      </c>
      <c r="G153" t="s">
        <v>111</v>
      </c>
      <c r="H153" t="s">
        <v>88</v>
      </c>
      <c r="I153" t="s">
        <v>495</v>
      </c>
      <c r="J153" t="s">
        <v>82</v>
      </c>
      <c r="K153" t="s">
        <v>83</v>
      </c>
      <c r="L153" t="s">
        <v>84</v>
      </c>
      <c r="M153" s="1">
        <v>4982593</v>
      </c>
      <c r="N153" s="1">
        <v>3325930</v>
      </c>
      <c r="O153" s="1">
        <v>1656663</v>
      </c>
      <c r="P153" s="1">
        <v>1376200</v>
      </c>
      <c r="Q153" s="1"/>
      <c r="R153" s="1">
        <v>1302025</v>
      </c>
      <c r="S153" s="1">
        <v>970547</v>
      </c>
      <c r="T153" s="1"/>
      <c r="U153" s="1">
        <v>760291</v>
      </c>
      <c r="V153" s="1">
        <v>167140</v>
      </c>
      <c r="W153" s="1">
        <v>64888</v>
      </c>
      <c r="X153" s="1">
        <v>862543</v>
      </c>
      <c r="Y153" s="1">
        <v>188521</v>
      </c>
      <c r="Z153" s="1">
        <v>674022</v>
      </c>
      <c r="AA153" s="1"/>
      <c r="AB153" s="1">
        <v>674022</v>
      </c>
    </row>
    <row r="154" spans="2:28" x14ac:dyDescent="0.35">
      <c r="B154" t="s">
        <v>80</v>
      </c>
      <c r="C154" t="s">
        <v>2082</v>
      </c>
      <c r="D154">
        <v>805016535</v>
      </c>
      <c r="E154" t="s">
        <v>118</v>
      </c>
      <c r="F154" t="s">
        <v>496</v>
      </c>
      <c r="G154" t="s">
        <v>111</v>
      </c>
      <c r="H154" t="s">
        <v>88</v>
      </c>
      <c r="I154" t="s">
        <v>497</v>
      </c>
      <c r="J154" t="s">
        <v>82</v>
      </c>
      <c r="K154" t="s">
        <v>113</v>
      </c>
      <c r="L154" t="s">
        <v>84</v>
      </c>
      <c r="M154" s="1">
        <v>7239807</v>
      </c>
      <c r="N154" s="1">
        <v>5783189</v>
      </c>
      <c r="O154" s="1">
        <v>1456618</v>
      </c>
      <c r="P154" s="1">
        <v>10213</v>
      </c>
      <c r="Q154" s="1">
        <v>600</v>
      </c>
      <c r="R154" s="1">
        <v>865636</v>
      </c>
      <c r="S154" s="1">
        <v>3665</v>
      </c>
      <c r="T154" s="1"/>
      <c r="U154" s="1">
        <v>596930</v>
      </c>
      <c r="V154" s="1">
        <v>9</v>
      </c>
      <c r="W154" s="1">
        <v>292202</v>
      </c>
      <c r="X154" s="1">
        <v>304737</v>
      </c>
      <c r="Y154" s="1">
        <v>96918</v>
      </c>
      <c r="Z154" s="1">
        <v>207819</v>
      </c>
      <c r="AA154" s="1">
        <v>0</v>
      </c>
      <c r="AB154" s="1">
        <v>207819</v>
      </c>
    </row>
    <row r="155" spans="2:28" x14ac:dyDescent="0.35">
      <c r="B155" t="s">
        <v>80</v>
      </c>
      <c r="C155" t="s">
        <v>2082</v>
      </c>
      <c r="D155">
        <v>805017536</v>
      </c>
      <c r="E155" t="s">
        <v>118</v>
      </c>
      <c r="F155" t="s">
        <v>498</v>
      </c>
      <c r="G155" t="s">
        <v>111</v>
      </c>
      <c r="H155" t="s">
        <v>88</v>
      </c>
      <c r="I155" t="s">
        <v>499</v>
      </c>
      <c r="J155" t="s">
        <v>82</v>
      </c>
      <c r="K155" t="s">
        <v>83</v>
      </c>
      <c r="L155" t="s">
        <v>84</v>
      </c>
      <c r="M155" s="1">
        <v>36419561</v>
      </c>
      <c r="N155" s="1">
        <v>32816450</v>
      </c>
      <c r="O155" s="1">
        <v>3603111</v>
      </c>
      <c r="P155" s="1">
        <v>133606</v>
      </c>
      <c r="Q155" s="1">
        <v>59411</v>
      </c>
      <c r="R155" s="1">
        <v>2685153</v>
      </c>
      <c r="S155" s="1">
        <v>294511</v>
      </c>
      <c r="T155" s="1"/>
      <c r="U155" s="1">
        <v>697642</v>
      </c>
      <c r="V155" s="1">
        <v>7935</v>
      </c>
      <c r="W155" s="1"/>
      <c r="X155" s="1">
        <v>705577</v>
      </c>
      <c r="Y155" s="1">
        <v>403036</v>
      </c>
      <c r="Z155" s="1">
        <v>302541</v>
      </c>
      <c r="AA155" s="1">
        <v>-36647</v>
      </c>
      <c r="AB155" s="1">
        <v>265894</v>
      </c>
    </row>
    <row r="156" spans="2:28" x14ac:dyDescent="0.35">
      <c r="B156" t="s">
        <v>80</v>
      </c>
      <c r="C156" t="s">
        <v>2082</v>
      </c>
      <c r="D156">
        <v>805017838</v>
      </c>
      <c r="E156" t="s">
        <v>118</v>
      </c>
      <c r="F156" t="s">
        <v>500</v>
      </c>
      <c r="G156" t="s">
        <v>111</v>
      </c>
      <c r="H156" t="s">
        <v>85</v>
      </c>
      <c r="I156" t="s">
        <v>501</v>
      </c>
      <c r="J156" t="s">
        <v>82</v>
      </c>
      <c r="K156" t="s">
        <v>229</v>
      </c>
      <c r="L156" t="s">
        <v>84</v>
      </c>
      <c r="M156" s="1">
        <v>6783252</v>
      </c>
      <c r="N156" s="1">
        <v>5884339</v>
      </c>
      <c r="O156" s="1">
        <v>898913</v>
      </c>
      <c r="P156" s="1">
        <v>404</v>
      </c>
      <c r="Q156" s="1">
        <v>131905</v>
      </c>
      <c r="R156" s="1">
        <v>361037</v>
      </c>
      <c r="S156" s="1"/>
      <c r="T156" s="1"/>
      <c r="U156" s="1">
        <v>406375</v>
      </c>
      <c r="V156" s="1"/>
      <c r="W156" s="1">
        <v>34331</v>
      </c>
      <c r="X156" s="1">
        <v>372044</v>
      </c>
      <c r="Y156" s="1"/>
      <c r="Z156" s="1">
        <v>372044</v>
      </c>
      <c r="AA156" s="1"/>
      <c r="AB156" s="1">
        <v>372044</v>
      </c>
    </row>
    <row r="157" spans="2:28" x14ac:dyDescent="0.35">
      <c r="B157" t="s">
        <v>80</v>
      </c>
      <c r="C157" t="s">
        <v>2082</v>
      </c>
      <c r="D157">
        <v>805018839</v>
      </c>
      <c r="E157" t="s">
        <v>118</v>
      </c>
      <c r="F157" t="s">
        <v>502</v>
      </c>
      <c r="G157" t="s">
        <v>111</v>
      </c>
      <c r="H157" t="s">
        <v>88</v>
      </c>
      <c r="I157" t="s">
        <v>503</v>
      </c>
      <c r="J157" t="s">
        <v>82</v>
      </c>
      <c r="K157" t="s">
        <v>83</v>
      </c>
      <c r="L157" t="s">
        <v>84</v>
      </c>
      <c r="M157" s="1">
        <v>15577485</v>
      </c>
      <c r="N157" s="1">
        <v>10701929</v>
      </c>
      <c r="O157" s="1">
        <v>4875556</v>
      </c>
      <c r="P157" s="1">
        <v>352075</v>
      </c>
      <c r="Q157" s="1">
        <v>1255599</v>
      </c>
      <c r="R157" s="1">
        <v>3245333</v>
      </c>
      <c r="S157" s="1">
        <v>424139</v>
      </c>
      <c r="T157" s="1"/>
      <c r="U157" s="1">
        <v>302560</v>
      </c>
      <c r="V157" s="1">
        <v>26</v>
      </c>
      <c r="W157" s="1">
        <v>211374</v>
      </c>
      <c r="X157" s="1">
        <v>91212</v>
      </c>
      <c r="Y157" s="1">
        <v>77447</v>
      </c>
      <c r="Z157" s="1">
        <v>13765</v>
      </c>
      <c r="AA157" s="1"/>
      <c r="AB157" s="1">
        <v>13765</v>
      </c>
    </row>
    <row r="158" spans="2:28" x14ac:dyDescent="0.35">
      <c r="B158" t="s">
        <v>80</v>
      </c>
      <c r="C158" t="s">
        <v>2082</v>
      </c>
      <c r="D158">
        <v>805021476</v>
      </c>
      <c r="E158" t="s">
        <v>118</v>
      </c>
      <c r="F158" t="s">
        <v>504</v>
      </c>
      <c r="G158" t="s">
        <v>111</v>
      </c>
      <c r="H158" t="s">
        <v>85</v>
      </c>
      <c r="I158" t="s">
        <v>505</v>
      </c>
      <c r="J158" t="s">
        <v>82</v>
      </c>
      <c r="K158" t="s">
        <v>83</v>
      </c>
      <c r="L158" t="s">
        <v>84</v>
      </c>
      <c r="M158" s="1">
        <v>1545623</v>
      </c>
      <c r="N158" s="1">
        <v>1171113</v>
      </c>
      <c r="O158" s="1">
        <v>374510</v>
      </c>
      <c r="P158" s="1">
        <v>14314</v>
      </c>
      <c r="Q158" s="1"/>
      <c r="R158" s="1">
        <v>165601</v>
      </c>
      <c r="S158" s="1">
        <v>10117</v>
      </c>
      <c r="T158" s="1"/>
      <c r="U158" s="1">
        <v>213106</v>
      </c>
      <c r="V158" s="1">
        <v>1365</v>
      </c>
      <c r="W158" s="1">
        <v>1065</v>
      </c>
      <c r="X158" s="1">
        <v>213406</v>
      </c>
      <c r="Y158" s="1">
        <v>82381</v>
      </c>
      <c r="Z158" s="1">
        <v>131025</v>
      </c>
      <c r="AA158" s="1"/>
      <c r="AB158" s="1">
        <v>131025</v>
      </c>
    </row>
    <row r="159" spans="2:28" x14ac:dyDescent="0.35">
      <c r="B159" t="s">
        <v>80</v>
      </c>
      <c r="C159" t="s">
        <v>2082</v>
      </c>
      <c r="D159">
        <v>806003450</v>
      </c>
      <c r="E159" t="s">
        <v>118</v>
      </c>
      <c r="F159" t="s">
        <v>506</v>
      </c>
      <c r="G159" t="s">
        <v>111</v>
      </c>
      <c r="H159" t="s">
        <v>88</v>
      </c>
      <c r="I159" t="s">
        <v>507</v>
      </c>
      <c r="J159" t="s">
        <v>133</v>
      </c>
      <c r="K159" t="s">
        <v>134</v>
      </c>
      <c r="L159" t="s">
        <v>84</v>
      </c>
      <c r="M159" s="1">
        <v>69709032</v>
      </c>
      <c r="N159" s="1">
        <v>54170406</v>
      </c>
      <c r="O159" s="1">
        <v>15538626</v>
      </c>
      <c r="P159" s="1">
        <v>675288</v>
      </c>
      <c r="Q159" s="1"/>
      <c r="R159" s="1">
        <v>5569609</v>
      </c>
      <c r="S159" s="1">
        <v>81474</v>
      </c>
      <c r="T159" s="1"/>
      <c r="U159" s="1">
        <v>10562831</v>
      </c>
      <c r="V159" s="1">
        <v>160427</v>
      </c>
      <c r="W159" s="1">
        <v>2221785</v>
      </c>
      <c r="X159" s="1">
        <v>8501473</v>
      </c>
      <c r="Y159" s="1">
        <v>2975516</v>
      </c>
      <c r="Z159" s="1">
        <v>5525957</v>
      </c>
      <c r="AA159" s="1"/>
      <c r="AB159" s="1">
        <v>5525957</v>
      </c>
    </row>
    <row r="160" spans="2:28" x14ac:dyDescent="0.35">
      <c r="B160" t="s">
        <v>80</v>
      </c>
      <c r="C160" t="s">
        <v>2082</v>
      </c>
      <c r="D160">
        <v>806013308</v>
      </c>
      <c r="E160" t="s">
        <v>118</v>
      </c>
      <c r="F160" t="s">
        <v>509</v>
      </c>
      <c r="G160" t="s">
        <v>111</v>
      </c>
      <c r="H160" t="s">
        <v>88</v>
      </c>
      <c r="I160" t="s">
        <v>510</v>
      </c>
      <c r="J160" t="s">
        <v>133</v>
      </c>
      <c r="K160" t="s">
        <v>134</v>
      </c>
      <c r="L160" t="s">
        <v>84</v>
      </c>
      <c r="M160" s="1">
        <v>4806107</v>
      </c>
      <c r="N160" s="1">
        <v>3921865</v>
      </c>
      <c r="O160" s="1">
        <v>884242</v>
      </c>
      <c r="P160" s="1">
        <v>2632</v>
      </c>
      <c r="Q160" s="1"/>
      <c r="R160" s="1">
        <v>307273</v>
      </c>
      <c r="S160" s="1">
        <v>105449</v>
      </c>
      <c r="T160" s="1"/>
      <c r="U160" s="1">
        <v>474152</v>
      </c>
      <c r="V160" s="1"/>
      <c r="W160" s="1">
        <v>80995</v>
      </c>
      <c r="X160" s="1">
        <v>393157</v>
      </c>
      <c r="Y160" s="1">
        <v>137605</v>
      </c>
      <c r="Z160" s="1">
        <v>255552</v>
      </c>
      <c r="AA160" s="1"/>
      <c r="AB160" s="1">
        <v>255552</v>
      </c>
    </row>
    <row r="161" spans="2:28" x14ac:dyDescent="0.35">
      <c r="B161" t="s">
        <v>80</v>
      </c>
      <c r="C161" t="s">
        <v>2082</v>
      </c>
      <c r="D161">
        <v>806014433</v>
      </c>
      <c r="E161" t="s">
        <v>118</v>
      </c>
      <c r="F161" t="s">
        <v>511</v>
      </c>
      <c r="G161" t="s">
        <v>111</v>
      </c>
      <c r="H161" t="s">
        <v>88</v>
      </c>
      <c r="I161" t="s">
        <v>512</v>
      </c>
      <c r="J161" t="s">
        <v>133</v>
      </c>
      <c r="K161" t="s">
        <v>134</v>
      </c>
      <c r="L161" t="s">
        <v>84</v>
      </c>
      <c r="M161" s="1">
        <v>16553023</v>
      </c>
      <c r="N161" s="1">
        <v>13553400</v>
      </c>
      <c r="O161" s="1">
        <v>2999623</v>
      </c>
      <c r="P161" s="1">
        <v>66234</v>
      </c>
      <c r="Q161" s="1"/>
      <c r="R161" s="1">
        <v>1724684</v>
      </c>
      <c r="S161" s="1">
        <v>502852</v>
      </c>
      <c r="T161" s="1"/>
      <c r="U161" s="1">
        <v>838321</v>
      </c>
      <c r="V161" s="1">
        <v>96</v>
      </c>
      <c r="W161" s="1"/>
      <c r="X161" s="1">
        <v>838417</v>
      </c>
      <c r="Y161" s="1">
        <v>403836</v>
      </c>
      <c r="Z161" s="1">
        <v>434581</v>
      </c>
      <c r="AA161" s="1"/>
      <c r="AB161" s="1">
        <v>434581</v>
      </c>
    </row>
    <row r="162" spans="2:28" x14ac:dyDescent="0.35">
      <c r="B162" t="s">
        <v>80</v>
      </c>
      <c r="C162" t="s">
        <v>2082</v>
      </c>
      <c r="D162">
        <v>806015691</v>
      </c>
      <c r="E162" t="s">
        <v>118</v>
      </c>
      <c r="F162" t="s">
        <v>513</v>
      </c>
      <c r="G162" t="s">
        <v>111</v>
      </c>
      <c r="H162" t="s">
        <v>85</v>
      </c>
      <c r="I162" t="s">
        <v>514</v>
      </c>
      <c r="J162" t="s">
        <v>133</v>
      </c>
      <c r="K162" t="s">
        <v>134</v>
      </c>
      <c r="L162" t="s">
        <v>84</v>
      </c>
      <c r="M162" s="1">
        <v>7263308</v>
      </c>
      <c r="N162" s="1">
        <v>4566323</v>
      </c>
      <c r="O162" s="1">
        <v>2696985</v>
      </c>
      <c r="P162" s="1">
        <v>280819</v>
      </c>
      <c r="Q162" s="1"/>
      <c r="R162" s="1">
        <v>1132836</v>
      </c>
      <c r="S162" s="1">
        <v>68206</v>
      </c>
      <c r="T162" s="1"/>
      <c r="U162" s="1">
        <v>1776762</v>
      </c>
      <c r="V162" s="1">
        <v>772</v>
      </c>
      <c r="W162" s="1">
        <v>499456</v>
      </c>
      <c r="X162" s="1">
        <v>1278078</v>
      </c>
      <c r="Y162" s="1">
        <v>453913</v>
      </c>
      <c r="Z162" s="1">
        <v>824165</v>
      </c>
      <c r="AA162" s="1"/>
      <c r="AB162" s="1">
        <v>824165</v>
      </c>
    </row>
    <row r="163" spans="2:28" x14ac:dyDescent="0.35">
      <c r="B163" t="s">
        <v>80</v>
      </c>
      <c r="C163" t="s">
        <v>2082</v>
      </c>
      <c r="D163">
        <v>807000269</v>
      </c>
      <c r="E163" t="s">
        <v>118</v>
      </c>
      <c r="F163" t="s">
        <v>515</v>
      </c>
      <c r="G163" t="s">
        <v>111</v>
      </c>
      <c r="H163" t="s">
        <v>88</v>
      </c>
      <c r="I163" t="s">
        <v>516</v>
      </c>
      <c r="J163" t="s">
        <v>105</v>
      </c>
      <c r="K163" t="s">
        <v>156</v>
      </c>
      <c r="L163" t="s">
        <v>84</v>
      </c>
      <c r="M163" s="1">
        <v>3901196</v>
      </c>
      <c r="N163" s="1">
        <v>3079001</v>
      </c>
      <c r="O163" s="1">
        <v>822195</v>
      </c>
      <c r="P163" s="1">
        <v>15625</v>
      </c>
      <c r="Q163" s="1"/>
      <c r="R163" s="1">
        <v>345056</v>
      </c>
      <c r="S163" s="1">
        <v>44397</v>
      </c>
      <c r="T163" s="1"/>
      <c r="U163" s="1">
        <v>448367</v>
      </c>
      <c r="V163" s="1">
        <v>8</v>
      </c>
      <c r="W163" s="1">
        <v>243355</v>
      </c>
      <c r="X163" s="1">
        <v>205020</v>
      </c>
      <c r="Y163" s="1">
        <v>120828</v>
      </c>
      <c r="Z163" s="1">
        <v>84192</v>
      </c>
      <c r="AA163" s="1"/>
      <c r="AB163" s="1">
        <v>84192</v>
      </c>
    </row>
    <row r="164" spans="2:28" x14ac:dyDescent="0.35">
      <c r="B164" t="s">
        <v>80</v>
      </c>
      <c r="C164" t="s">
        <v>2082</v>
      </c>
      <c r="D164">
        <v>807001125</v>
      </c>
      <c r="E164" t="s">
        <v>118</v>
      </c>
      <c r="F164" t="s">
        <v>517</v>
      </c>
      <c r="G164" t="s">
        <v>111</v>
      </c>
      <c r="H164" t="s">
        <v>88</v>
      </c>
      <c r="I164" t="s">
        <v>518</v>
      </c>
      <c r="J164" t="s">
        <v>105</v>
      </c>
      <c r="K164" t="s">
        <v>156</v>
      </c>
      <c r="L164" t="s">
        <v>84</v>
      </c>
      <c r="M164" s="1">
        <v>1111600</v>
      </c>
      <c r="N164" s="1">
        <v>1016529</v>
      </c>
      <c r="O164" s="1">
        <v>95071</v>
      </c>
      <c r="P164" s="1">
        <v>4018</v>
      </c>
      <c r="Q164" s="1">
        <v>36708</v>
      </c>
      <c r="R164" s="1">
        <v>58243</v>
      </c>
      <c r="S164" s="1"/>
      <c r="T164" s="1"/>
      <c r="U164" s="1">
        <v>4138</v>
      </c>
      <c r="V164" s="1"/>
      <c r="W164" s="1"/>
      <c r="X164" s="1">
        <v>4138</v>
      </c>
      <c r="Y164" s="1">
        <v>2138</v>
      </c>
      <c r="Z164" s="1">
        <v>2000</v>
      </c>
      <c r="AA164" s="1"/>
      <c r="AB164" s="1">
        <v>2000</v>
      </c>
    </row>
    <row r="165" spans="2:28" x14ac:dyDescent="0.35">
      <c r="B165" t="s">
        <v>80</v>
      </c>
      <c r="C165" t="s">
        <v>2082</v>
      </c>
      <c r="D165">
        <v>807008376</v>
      </c>
      <c r="E165" t="s">
        <v>118</v>
      </c>
      <c r="F165" t="s">
        <v>519</v>
      </c>
      <c r="G165" t="s">
        <v>111</v>
      </c>
      <c r="H165" t="s">
        <v>81</v>
      </c>
      <c r="I165" t="s">
        <v>520</v>
      </c>
      <c r="J165" t="s">
        <v>105</v>
      </c>
      <c r="K165" t="s">
        <v>156</v>
      </c>
      <c r="L165" t="s">
        <v>84</v>
      </c>
      <c r="M165" s="1">
        <v>19801071</v>
      </c>
      <c r="N165" s="1">
        <v>16228663</v>
      </c>
      <c r="O165" s="1">
        <v>3572408</v>
      </c>
      <c r="P165" s="1"/>
      <c r="Q165" s="1"/>
      <c r="R165" s="1"/>
      <c r="S165" s="1">
        <v>2563874</v>
      </c>
      <c r="T165" s="1"/>
      <c r="U165" s="1">
        <v>1008534</v>
      </c>
      <c r="V165" s="1"/>
      <c r="W165" s="1">
        <v>12051</v>
      </c>
      <c r="X165" s="1">
        <v>996483</v>
      </c>
      <c r="Y165" s="1"/>
      <c r="Z165" s="1">
        <v>996483</v>
      </c>
      <c r="AA165" s="1"/>
      <c r="AB165" s="1">
        <v>996483</v>
      </c>
    </row>
    <row r="166" spans="2:28" x14ac:dyDescent="0.35">
      <c r="B166" t="s">
        <v>80</v>
      </c>
      <c r="C166" t="s">
        <v>2082</v>
      </c>
      <c r="D166">
        <v>807008957</v>
      </c>
      <c r="E166" t="s">
        <v>118</v>
      </c>
      <c r="F166" t="s">
        <v>521</v>
      </c>
      <c r="G166" t="s">
        <v>111</v>
      </c>
      <c r="H166" t="s">
        <v>88</v>
      </c>
      <c r="I166" t="s">
        <v>522</v>
      </c>
      <c r="J166" t="s">
        <v>89</v>
      </c>
      <c r="K166" t="s">
        <v>89</v>
      </c>
      <c r="L166" t="s">
        <v>84</v>
      </c>
      <c r="M166" s="1">
        <v>9173481</v>
      </c>
      <c r="N166" s="1">
        <v>5470664</v>
      </c>
      <c r="O166" s="1">
        <v>3702817</v>
      </c>
      <c r="P166" s="1">
        <v>667215</v>
      </c>
      <c r="Q166" s="1">
        <v>18604</v>
      </c>
      <c r="R166" s="1">
        <v>4659626</v>
      </c>
      <c r="S166" s="1">
        <v>879161</v>
      </c>
      <c r="T166" s="1"/>
      <c r="U166" s="1">
        <v>-1187359</v>
      </c>
      <c r="V166" s="1">
        <v>11098</v>
      </c>
      <c r="W166" s="1">
        <v>126439</v>
      </c>
      <c r="X166" s="1">
        <v>-1302700</v>
      </c>
      <c r="Y166" s="1">
        <v>197938</v>
      </c>
      <c r="Z166" s="1">
        <v>-1500638</v>
      </c>
      <c r="AA166" s="1"/>
      <c r="AB166" s="1">
        <v>-1500638</v>
      </c>
    </row>
    <row r="167" spans="2:28" x14ac:dyDescent="0.35">
      <c r="B167" t="s">
        <v>80</v>
      </c>
      <c r="C167" t="s">
        <v>2082</v>
      </c>
      <c r="D167">
        <v>810000991</v>
      </c>
      <c r="E167" t="s">
        <v>118</v>
      </c>
      <c r="F167" t="s">
        <v>523</v>
      </c>
      <c r="G167" t="s">
        <v>111</v>
      </c>
      <c r="H167" t="s">
        <v>88</v>
      </c>
      <c r="I167" t="s">
        <v>524</v>
      </c>
      <c r="J167" t="s">
        <v>107</v>
      </c>
      <c r="K167" t="s">
        <v>108</v>
      </c>
      <c r="L167" t="s">
        <v>84</v>
      </c>
      <c r="M167" s="1">
        <v>4391562</v>
      </c>
      <c r="N167" s="1">
        <v>3191960</v>
      </c>
      <c r="O167" s="1">
        <v>1199602</v>
      </c>
      <c r="P167" s="1">
        <v>31411</v>
      </c>
      <c r="Q167" s="1">
        <v>359751</v>
      </c>
      <c r="R167" s="1">
        <v>725525</v>
      </c>
      <c r="S167" s="1">
        <v>44382</v>
      </c>
      <c r="T167" s="1"/>
      <c r="U167" s="1">
        <v>101355</v>
      </c>
      <c r="V167" s="1">
        <v>1204</v>
      </c>
      <c r="W167" s="1">
        <v>6500</v>
      </c>
      <c r="X167" s="1">
        <v>96059</v>
      </c>
      <c r="Y167" s="1">
        <v>40980</v>
      </c>
      <c r="Z167" s="1">
        <v>55079</v>
      </c>
      <c r="AA167" s="1"/>
      <c r="AB167" s="1">
        <v>55079</v>
      </c>
    </row>
    <row r="168" spans="2:28" x14ac:dyDescent="0.35">
      <c r="B168" t="s">
        <v>80</v>
      </c>
      <c r="C168" t="s">
        <v>2082</v>
      </c>
      <c r="D168">
        <v>810001583</v>
      </c>
      <c r="E168" t="s">
        <v>118</v>
      </c>
      <c r="F168" t="s">
        <v>525</v>
      </c>
      <c r="G168" t="s">
        <v>111</v>
      </c>
      <c r="H168" t="s">
        <v>88</v>
      </c>
      <c r="I168" t="s">
        <v>526</v>
      </c>
      <c r="J168" t="s">
        <v>107</v>
      </c>
      <c r="K168" t="s">
        <v>108</v>
      </c>
      <c r="L168" t="s">
        <v>84</v>
      </c>
      <c r="M168" s="1">
        <v>33255231</v>
      </c>
      <c r="N168" s="1">
        <v>29828417</v>
      </c>
      <c r="O168" s="1">
        <v>3426814</v>
      </c>
      <c r="P168" s="1">
        <v>681899</v>
      </c>
      <c r="Q168" s="1">
        <v>1652372</v>
      </c>
      <c r="R168" s="1">
        <v>1468825</v>
      </c>
      <c r="S168" s="1">
        <v>380534</v>
      </c>
      <c r="T168" s="1"/>
      <c r="U168" s="1">
        <v>606982</v>
      </c>
      <c r="V168" s="1">
        <v>586800</v>
      </c>
      <c r="W168" s="1">
        <v>108986</v>
      </c>
      <c r="X168" s="1">
        <v>1084796</v>
      </c>
      <c r="Y168" s="1">
        <v>469633</v>
      </c>
      <c r="Z168" s="1">
        <v>615163</v>
      </c>
      <c r="AA168" s="1"/>
      <c r="AB168" s="1">
        <v>615163</v>
      </c>
    </row>
    <row r="169" spans="2:28" x14ac:dyDescent="0.35">
      <c r="B169" t="s">
        <v>80</v>
      </c>
      <c r="C169" t="s">
        <v>2082</v>
      </c>
      <c r="D169">
        <v>810002618</v>
      </c>
      <c r="E169" t="s">
        <v>118</v>
      </c>
      <c r="F169" t="s">
        <v>110</v>
      </c>
      <c r="G169" t="s">
        <v>111</v>
      </c>
      <c r="H169" t="s">
        <v>88</v>
      </c>
      <c r="I169" t="s">
        <v>112</v>
      </c>
      <c r="J169" t="s">
        <v>107</v>
      </c>
      <c r="K169" t="s">
        <v>108</v>
      </c>
      <c r="L169" t="s">
        <v>84</v>
      </c>
      <c r="M169" s="1">
        <v>8066224</v>
      </c>
      <c r="N169" s="1">
        <v>7682500</v>
      </c>
      <c r="O169" s="1">
        <v>383724</v>
      </c>
      <c r="P169" s="1">
        <v>26187</v>
      </c>
      <c r="Q169" s="1"/>
      <c r="R169" s="1">
        <v>306883</v>
      </c>
      <c r="S169" s="1"/>
      <c r="T169" s="1"/>
      <c r="U169" s="1">
        <v>103028</v>
      </c>
      <c r="V169" s="1"/>
      <c r="W169" s="1"/>
      <c r="X169" s="1">
        <v>103028</v>
      </c>
      <c r="Y169" s="1"/>
      <c r="Z169" s="1">
        <v>103028</v>
      </c>
      <c r="AA169" s="1"/>
      <c r="AB169" s="1">
        <v>103028</v>
      </c>
    </row>
    <row r="170" spans="2:28" x14ac:dyDescent="0.35">
      <c r="B170" t="s">
        <v>80</v>
      </c>
      <c r="C170" t="s">
        <v>2082</v>
      </c>
      <c r="D170">
        <v>810002712</v>
      </c>
      <c r="E170" t="s">
        <v>118</v>
      </c>
      <c r="F170" t="s">
        <v>527</v>
      </c>
      <c r="G170" t="s">
        <v>111</v>
      </c>
      <c r="H170" t="s">
        <v>88</v>
      </c>
      <c r="I170" t="s">
        <v>528</v>
      </c>
      <c r="J170" t="s">
        <v>107</v>
      </c>
      <c r="K170" t="s">
        <v>108</v>
      </c>
      <c r="L170" t="s">
        <v>84</v>
      </c>
      <c r="M170" s="1">
        <v>1437149</v>
      </c>
      <c r="N170" s="1">
        <v>890410</v>
      </c>
      <c r="O170" s="1">
        <v>546739</v>
      </c>
      <c r="P170" s="1">
        <v>10578</v>
      </c>
      <c r="Q170" s="1"/>
      <c r="R170" s="1">
        <v>460621</v>
      </c>
      <c r="S170" s="1">
        <v>16781</v>
      </c>
      <c r="T170" s="1"/>
      <c r="U170" s="1">
        <v>79915</v>
      </c>
      <c r="V170" s="1"/>
      <c r="W170" s="1"/>
      <c r="X170" s="1">
        <v>79915</v>
      </c>
      <c r="Y170" s="1">
        <v>71380</v>
      </c>
      <c r="Z170" s="1">
        <v>8535</v>
      </c>
      <c r="AA170" s="1"/>
      <c r="AB170" s="1">
        <v>8535</v>
      </c>
    </row>
    <row r="171" spans="2:28" x14ac:dyDescent="0.35">
      <c r="B171" t="s">
        <v>80</v>
      </c>
      <c r="C171" t="s">
        <v>2082</v>
      </c>
      <c r="D171">
        <v>810002988</v>
      </c>
      <c r="E171" t="s">
        <v>118</v>
      </c>
      <c r="F171" t="s">
        <v>529</v>
      </c>
      <c r="G171" t="s">
        <v>111</v>
      </c>
      <c r="H171" t="s">
        <v>88</v>
      </c>
      <c r="I171" t="s">
        <v>530</v>
      </c>
      <c r="J171" t="s">
        <v>107</v>
      </c>
      <c r="K171" t="s">
        <v>108</v>
      </c>
      <c r="L171" t="s">
        <v>84</v>
      </c>
      <c r="M171" s="1">
        <v>983302</v>
      </c>
      <c r="N171" s="1">
        <v>946953</v>
      </c>
      <c r="O171" s="1">
        <v>36349</v>
      </c>
      <c r="P171" s="1"/>
      <c r="Q171" s="1"/>
      <c r="R171" s="1">
        <v>17765</v>
      </c>
      <c r="S171" s="1"/>
      <c r="T171" s="1"/>
      <c r="U171" s="1">
        <v>18584</v>
      </c>
      <c r="V171" s="1"/>
      <c r="W171" s="1"/>
      <c r="X171" s="1">
        <v>18584</v>
      </c>
      <c r="Y171" s="1"/>
      <c r="Z171" s="1">
        <v>18584</v>
      </c>
      <c r="AA171" s="1"/>
      <c r="AB171" s="1">
        <v>18584</v>
      </c>
    </row>
    <row r="172" spans="2:28" x14ac:dyDescent="0.35">
      <c r="B172" t="s">
        <v>80</v>
      </c>
      <c r="C172" t="s">
        <v>2082</v>
      </c>
      <c r="D172">
        <v>810006670</v>
      </c>
      <c r="E172" t="s">
        <v>118</v>
      </c>
      <c r="F172" t="s">
        <v>533</v>
      </c>
      <c r="G172" t="s">
        <v>111</v>
      </c>
      <c r="H172" t="s">
        <v>88</v>
      </c>
      <c r="I172" t="s">
        <v>534</v>
      </c>
      <c r="J172" t="s">
        <v>107</v>
      </c>
      <c r="K172" t="s">
        <v>108</v>
      </c>
      <c r="L172" t="s">
        <v>84</v>
      </c>
      <c r="M172" s="1">
        <v>4200174</v>
      </c>
      <c r="N172" s="1">
        <v>2925182</v>
      </c>
      <c r="O172" s="1">
        <v>1274992</v>
      </c>
      <c r="P172" s="1">
        <v>355149</v>
      </c>
      <c r="Q172" s="1">
        <v>186045</v>
      </c>
      <c r="R172" s="1">
        <v>1159664</v>
      </c>
      <c r="S172" s="1">
        <v>133210</v>
      </c>
      <c r="T172" s="1"/>
      <c r="U172" s="1">
        <v>151222</v>
      </c>
      <c r="V172" s="1">
        <v>19</v>
      </c>
      <c r="W172" s="1">
        <v>338877</v>
      </c>
      <c r="X172" s="1">
        <v>-187636</v>
      </c>
      <c r="Y172" s="1"/>
      <c r="Z172" s="1">
        <v>-187636</v>
      </c>
      <c r="AA172" s="1"/>
      <c r="AB172" s="1">
        <v>-187636</v>
      </c>
    </row>
    <row r="173" spans="2:28" x14ac:dyDescent="0.35">
      <c r="B173" t="s">
        <v>80</v>
      </c>
      <c r="C173" t="s">
        <v>2082</v>
      </c>
      <c r="D173">
        <v>811000489</v>
      </c>
      <c r="E173" t="s">
        <v>118</v>
      </c>
      <c r="F173" t="s">
        <v>535</v>
      </c>
      <c r="G173" t="s">
        <v>111</v>
      </c>
      <c r="H173" t="s">
        <v>88</v>
      </c>
      <c r="I173" t="s">
        <v>536</v>
      </c>
      <c r="J173" t="s">
        <v>86</v>
      </c>
      <c r="K173" t="s">
        <v>94</v>
      </c>
      <c r="L173" t="s">
        <v>84</v>
      </c>
      <c r="M173" s="1">
        <v>9740371</v>
      </c>
      <c r="N173" s="1">
        <v>8716630</v>
      </c>
      <c r="O173" s="1">
        <v>1023741</v>
      </c>
      <c r="P173" s="1"/>
      <c r="Q173" s="1"/>
      <c r="R173" s="1">
        <v>711526</v>
      </c>
      <c r="S173" s="1">
        <v>315436</v>
      </c>
      <c r="T173" s="1"/>
      <c r="U173" s="1">
        <v>-3221</v>
      </c>
      <c r="V173" s="1">
        <v>742463</v>
      </c>
      <c r="W173" s="1">
        <v>11657</v>
      </c>
      <c r="X173" s="1">
        <v>727585</v>
      </c>
      <c r="Y173" s="1">
        <v>306959</v>
      </c>
      <c r="Z173" s="1">
        <v>420626</v>
      </c>
      <c r="AA173" s="1"/>
      <c r="AB173" s="1">
        <v>420626</v>
      </c>
    </row>
    <row r="174" spans="2:28" x14ac:dyDescent="0.35">
      <c r="B174" t="s">
        <v>80</v>
      </c>
      <c r="C174" t="s">
        <v>2082</v>
      </c>
      <c r="D174">
        <v>811000828</v>
      </c>
      <c r="E174" t="s">
        <v>118</v>
      </c>
      <c r="F174" t="s">
        <v>537</v>
      </c>
      <c r="G174" t="s">
        <v>111</v>
      </c>
      <c r="H174" t="s">
        <v>88</v>
      </c>
      <c r="I174" t="s">
        <v>538</v>
      </c>
      <c r="J174" t="s">
        <v>86</v>
      </c>
      <c r="K174" t="s">
        <v>94</v>
      </c>
      <c r="L174" t="s">
        <v>84</v>
      </c>
      <c r="M174" s="1">
        <v>8042890</v>
      </c>
      <c r="N174" s="1">
        <v>7515899</v>
      </c>
      <c r="O174" s="1">
        <v>526991</v>
      </c>
      <c r="P174" s="1">
        <v>0</v>
      </c>
      <c r="Q174" s="1">
        <v>0</v>
      </c>
      <c r="R174" s="1">
        <v>270493</v>
      </c>
      <c r="S174" s="1">
        <v>28048</v>
      </c>
      <c r="T174" s="1"/>
      <c r="U174" s="1">
        <v>228450</v>
      </c>
      <c r="V174" s="1">
        <v>0</v>
      </c>
      <c r="W174" s="1">
        <v>0</v>
      </c>
      <c r="X174" s="1">
        <v>228450</v>
      </c>
      <c r="Y174" s="1">
        <v>79958</v>
      </c>
      <c r="Z174" s="1">
        <v>148492</v>
      </c>
      <c r="AA174" s="1">
        <v>0</v>
      </c>
      <c r="AB174" s="1">
        <v>148492</v>
      </c>
    </row>
    <row r="175" spans="2:28" x14ac:dyDescent="0.35">
      <c r="B175" t="s">
        <v>80</v>
      </c>
      <c r="C175" t="s">
        <v>2082</v>
      </c>
      <c r="D175">
        <v>811001757</v>
      </c>
      <c r="E175" t="s">
        <v>118</v>
      </c>
      <c r="F175" t="s">
        <v>539</v>
      </c>
      <c r="G175" t="s">
        <v>111</v>
      </c>
      <c r="H175" t="s">
        <v>88</v>
      </c>
      <c r="I175" t="s">
        <v>540</v>
      </c>
      <c r="J175" t="s">
        <v>86</v>
      </c>
      <c r="K175" t="s">
        <v>94</v>
      </c>
      <c r="L175" t="s">
        <v>84</v>
      </c>
      <c r="M175" s="1">
        <v>27104323</v>
      </c>
      <c r="N175" s="1">
        <v>21322154</v>
      </c>
      <c r="O175" s="1">
        <v>5782169</v>
      </c>
      <c r="P175" s="1">
        <v>50650</v>
      </c>
      <c r="Q175" s="1">
        <v>329277</v>
      </c>
      <c r="R175" s="1">
        <v>988349</v>
      </c>
      <c r="S175" s="1">
        <v>352812</v>
      </c>
      <c r="T175" s="1"/>
      <c r="U175" s="1">
        <v>4162381</v>
      </c>
      <c r="V175" s="1">
        <v>104</v>
      </c>
      <c r="W175" s="1">
        <v>660359</v>
      </c>
      <c r="X175" s="1">
        <v>3502126</v>
      </c>
      <c r="Y175" s="1">
        <v>1427955</v>
      </c>
      <c r="Z175" s="1">
        <v>2074171</v>
      </c>
      <c r="AA175" s="1"/>
      <c r="AB175" s="1">
        <v>2074171</v>
      </c>
    </row>
    <row r="176" spans="2:28" x14ac:dyDescent="0.35">
      <c r="B176" t="s">
        <v>80</v>
      </c>
      <c r="C176" t="s">
        <v>2082</v>
      </c>
      <c r="D176">
        <v>811004822</v>
      </c>
      <c r="E176" t="s">
        <v>118</v>
      </c>
      <c r="F176" t="s">
        <v>542</v>
      </c>
      <c r="G176" t="s">
        <v>111</v>
      </c>
      <c r="H176" t="s">
        <v>88</v>
      </c>
      <c r="I176" t="s">
        <v>543</v>
      </c>
      <c r="J176" t="s">
        <v>86</v>
      </c>
      <c r="K176" t="s">
        <v>94</v>
      </c>
      <c r="L176" t="s">
        <v>84</v>
      </c>
      <c r="M176" s="1">
        <v>8894140</v>
      </c>
      <c r="N176" s="1">
        <v>8127310</v>
      </c>
      <c r="O176" s="1">
        <v>766830</v>
      </c>
      <c r="P176" s="1">
        <v>500983</v>
      </c>
      <c r="Q176" s="1">
        <v>517670</v>
      </c>
      <c r="R176" s="1">
        <v>59603</v>
      </c>
      <c r="S176" s="1"/>
      <c r="T176" s="1"/>
      <c r="U176" s="1">
        <v>690540</v>
      </c>
      <c r="V176" s="1"/>
      <c r="W176" s="1"/>
      <c r="X176" s="1">
        <v>690540</v>
      </c>
      <c r="Y176" s="1">
        <v>255518</v>
      </c>
      <c r="Z176" s="1">
        <v>435022</v>
      </c>
      <c r="AA176" s="1"/>
      <c r="AB176" s="1">
        <v>435022</v>
      </c>
    </row>
    <row r="177" spans="2:28" x14ac:dyDescent="0.35">
      <c r="B177" t="s">
        <v>80</v>
      </c>
      <c r="C177" t="s">
        <v>2082</v>
      </c>
      <c r="D177">
        <v>811006338</v>
      </c>
      <c r="E177" t="s">
        <v>118</v>
      </c>
      <c r="F177" t="s">
        <v>544</v>
      </c>
      <c r="G177" t="s">
        <v>111</v>
      </c>
      <c r="H177" t="s">
        <v>88</v>
      </c>
      <c r="I177" t="s">
        <v>545</v>
      </c>
      <c r="J177" t="s">
        <v>86</v>
      </c>
      <c r="K177" t="s">
        <v>94</v>
      </c>
      <c r="L177" t="s">
        <v>84</v>
      </c>
      <c r="M177" s="1">
        <v>1115294</v>
      </c>
      <c r="N177" s="1">
        <v>712199</v>
      </c>
      <c r="O177" s="1">
        <v>403095</v>
      </c>
      <c r="P177" s="1">
        <v>52379</v>
      </c>
      <c r="Q177" s="1"/>
      <c r="R177" s="1">
        <v>353834</v>
      </c>
      <c r="S177" s="1"/>
      <c r="T177" s="1"/>
      <c r="U177" s="1">
        <v>101640</v>
      </c>
      <c r="V177" s="1"/>
      <c r="W177" s="1">
        <v>18053</v>
      </c>
      <c r="X177" s="1">
        <v>83587</v>
      </c>
      <c r="Y177" s="1">
        <v>25170</v>
      </c>
      <c r="Z177" s="1">
        <v>58417</v>
      </c>
      <c r="AA177" s="1"/>
      <c r="AB177" s="1">
        <v>58417</v>
      </c>
    </row>
    <row r="178" spans="2:28" x14ac:dyDescent="0.35">
      <c r="B178" t="s">
        <v>80</v>
      </c>
      <c r="C178" t="s">
        <v>2082</v>
      </c>
      <c r="D178">
        <v>811006779</v>
      </c>
      <c r="E178" t="s">
        <v>118</v>
      </c>
      <c r="F178" t="s">
        <v>546</v>
      </c>
      <c r="G178" t="s">
        <v>111</v>
      </c>
      <c r="H178" t="s">
        <v>85</v>
      </c>
      <c r="I178" t="s">
        <v>547</v>
      </c>
      <c r="J178" t="s">
        <v>86</v>
      </c>
      <c r="K178" t="s">
        <v>184</v>
      </c>
      <c r="L178" t="s">
        <v>84</v>
      </c>
      <c r="M178" s="1">
        <v>32719752</v>
      </c>
      <c r="N178" s="1">
        <v>27967731</v>
      </c>
      <c r="O178" s="1">
        <v>4752021</v>
      </c>
      <c r="P178" s="1">
        <v>1457876</v>
      </c>
      <c r="Q178" s="1"/>
      <c r="R178" s="1">
        <v>2716067</v>
      </c>
      <c r="S178" s="1">
        <v>168848</v>
      </c>
      <c r="T178" s="1"/>
      <c r="U178" s="1">
        <v>3324982</v>
      </c>
      <c r="V178" s="1">
        <v>12851</v>
      </c>
      <c r="W178" s="1">
        <v>245787</v>
      </c>
      <c r="X178" s="1">
        <v>3092046</v>
      </c>
      <c r="Y178" s="1">
        <v>1095164</v>
      </c>
      <c r="Z178" s="1">
        <v>1996882</v>
      </c>
      <c r="AA178" s="1"/>
      <c r="AB178" s="1">
        <v>1996882</v>
      </c>
    </row>
    <row r="179" spans="2:28" x14ac:dyDescent="0.35">
      <c r="B179" t="s">
        <v>80</v>
      </c>
      <c r="C179" t="s">
        <v>2082</v>
      </c>
      <c r="D179">
        <v>811008978</v>
      </c>
      <c r="E179" t="s">
        <v>118</v>
      </c>
      <c r="F179" t="s">
        <v>548</v>
      </c>
      <c r="G179" t="s">
        <v>111</v>
      </c>
      <c r="H179" t="s">
        <v>81</v>
      </c>
      <c r="I179" t="s">
        <v>549</v>
      </c>
      <c r="J179" t="s">
        <v>86</v>
      </c>
      <c r="K179" t="s">
        <v>126</v>
      </c>
      <c r="L179" t="s">
        <v>84</v>
      </c>
      <c r="M179" s="1">
        <v>894449</v>
      </c>
      <c r="N179" s="1">
        <v>833241</v>
      </c>
      <c r="O179" s="1">
        <v>61208</v>
      </c>
      <c r="P179" s="1">
        <v>605</v>
      </c>
      <c r="Q179" s="1"/>
      <c r="R179" s="1">
        <v>232602</v>
      </c>
      <c r="S179" s="1">
        <v>195485</v>
      </c>
      <c r="T179" s="1"/>
      <c r="U179" s="1">
        <v>-366274</v>
      </c>
      <c r="V179" s="1"/>
      <c r="W179" s="1"/>
      <c r="X179" s="1">
        <v>-366274</v>
      </c>
      <c r="Y179" s="1"/>
      <c r="Z179" s="1">
        <v>-366274</v>
      </c>
      <c r="AA179" s="1"/>
      <c r="AB179" s="1">
        <v>-366274</v>
      </c>
    </row>
    <row r="180" spans="2:28" x14ac:dyDescent="0.35">
      <c r="B180" t="s">
        <v>80</v>
      </c>
      <c r="C180" t="s">
        <v>2082</v>
      </c>
      <c r="D180">
        <v>811009005</v>
      </c>
      <c r="E180" t="s">
        <v>118</v>
      </c>
      <c r="F180" t="s">
        <v>550</v>
      </c>
      <c r="G180" t="s">
        <v>111</v>
      </c>
      <c r="H180" t="s">
        <v>88</v>
      </c>
      <c r="I180" t="s">
        <v>551</v>
      </c>
      <c r="J180" t="s">
        <v>86</v>
      </c>
      <c r="K180" t="s">
        <v>87</v>
      </c>
      <c r="L180" t="s">
        <v>84</v>
      </c>
      <c r="M180" s="1">
        <v>9419048</v>
      </c>
      <c r="N180" s="1">
        <v>7813144</v>
      </c>
      <c r="O180" s="1">
        <v>1605904</v>
      </c>
      <c r="P180" s="1">
        <v>128365</v>
      </c>
      <c r="Q180" s="1">
        <v>422451</v>
      </c>
      <c r="R180" s="1">
        <v>620733</v>
      </c>
      <c r="S180" s="1">
        <v>110904</v>
      </c>
      <c r="T180" s="1">
        <v>0</v>
      </c>
      <c r="U180" s="1">
        <v>580181</v>
      </c>
      <c r="V180" s="1">
        <v>25158</v>
      </c>
      <c r="W180" s="1">
        <v>456675</v>
      </c>
      <c r="X180" s="1">
        <v>148664</v>
      </c>
      <c r="Y180" s="1">
        <v>116637</v>
      </c>
      <c r="Z180" s="1">
        <v>32027</v>
      </c>
      <c r="AA180" s="1"/>
      <c r="AB180" s="1">
        <v>32027</v>
      </c>
    </row>
    <row r="181" spans="2:28" x14ac:dyDescent="0.35">
      <c r="B181" t="s">
        <v>80</v>
      </c>
      <c r="C181" t="s">
        <v>2082</v>
      </c>
      <c r="D181">
        <v>811011424</v>
      </c>
      <c r="E181" t="s">
        <v>118</v>
      </c>
      <c r="F181" t="s">
        <v>552</v>
      </c>
      <c r="G181" t="s">
        <v>111</v>
      </c>
      <c r="H181" t="s">
        <v>88</v>
      </c>
      <c r="I181" t="s">
        <v>553</v>
      </c>
      <c r="J181" t="s">
        <v>86</v>
      </c>
      <c r="K181" t="s">
        <v>117</v>
      </c>
      <c r="L181" t="s">
        <v>84</v>
      </c>
      <c r="M181" s="1">
        <v>1238618</v>
      </c>
      <c r="N181" s="1">
        <v>925609</v>
      </c>
      <c r="O181" s="1">
        <v>313009</v>
      </c>
      <c r="P181" s="1">
        <v>140128</v>
      </c>
      <c r="Q181" s="1"/>
      <c r="R181" s="1">
        <v>414472</v>
      </c>
      <c r="S181" s="1">
        <v>14315</v>
      </c>
      <c r="T181" s="1"/>
      <c r="U181" s="1">
        <v>24350</v>
      </c>
      <c r="V181" s="1"/>
      <c r="W181" s="1"/>
      <c r="X181" s="1">
        <v>24350</v>
      </c>
      <c r="Y181" s="1">
        <v>27963</v>
      </c>
      <c r="Z181" s="1">
        <v>-3613</v>
      </c>
      <c r="AA181" s="1"/>
      <c r="AB181" s="1">
        <v>-3613</v>
      </c>
    </row>
    <row r="182" spans="2:28" x14ac:dyDescent="0.35">
      <c r="B182" t="s">
        <v>80</v>
      </c>
      <c r="C182" t="s">
        <v>2082</v>
      </c>
      <c r="D182">
        <v>811011847</v>
      </c>
      <c r="E182" t="s">
        <v>118</v>
      </c>
      <c r="F182" t="s">
        <v>554</v>
      </c>
      <c r="G182" t="s">
        <v>111</v>
      </c>
      <c r="H182" t="s">
        <v>88</v>
      </c>
      <c r="I182" t="s">
        <v>555</v>
      </c>
      <c r="J182" t="s">
        <v>86</v>
      </c>
      <c r="K182" t="s">
        <v>94</v>
      </c>
      <c r="L182" t="s">
        <v>84</v>
      </c>
      <c r="M182" s="1">
        <v>8962161</v>
      </c>
      <c r="N182" s="1">
        <v>7246000</v>
      </c>
      <c r="O182" s="1">
        <v>1716161</v>
      </c>
      <c r="P182" s="1">
        <v>970</v>
      </c>
      <c r="Q182" s="1"/>
      <c r="R182" s="1">
        <v>790662</v>
      </c>
      <c r="S182" s="1">
        <v>1573</v>
      </c>
      <c r="T182" s="1"/>
      <c r="U182" s="1">
        <v>924896</v>
      </c>
      <c r="V182" s="1">
        <v>19768</v>
      </c>
      <c r="W182" s="1">
        <v>371552</v>
      </c>
      <c r="X182" s="1">
        <v>573112</v>
      </c>
      <c r="Y182" s="1">
        <v>175556</v>
      </c>
      <c r="Z182" s="1">
        <v>397556</v>
      </c>
      <c r="AA182" s="1"/>
      <c r="AB182" s="1">
        <v>397556</v>
      </c>
    </row>
    <row r="183" spans="2:28" x14ac:dyDescent="0.35">
      <c r="B183" t="s">
        <v>80</v>
      </c>
      <c r="C183" t="s">
        <v>2082</v>
      </c>
      <c r="D183">
        <v>811013037</v>
      </c>
      <c r="E183" t="s">
        <v>118</v>
      </c>
      <c r="F183" t="s">
        <v>556</v>
      </c>
      <c r="G183" t="s">
        <v>111</v>
      </c>
      <c r="H183" t="s">
        <v>88</v>
      </c>
      <c r="I183" t="s">
        <v>557</v>
      </c>
      <c r="J183" t="s">
        <v>86</v>
      </c>
      <c r="K183" t="s">
        <v>558</v>
      </c>
      <c r="L183" t="s">
        <v>84</v>
      </c>
      <c r="M183" s="1">
        <v>7053119</v>
      </c>
      <c r="N183" s="1">
        <v>5172020</v>
      </c>
      <c r="O183" s="1">
        <v>1881099</v>
      </c>
      <c r="P183" s="1"/>
      <c r="Q183" s="1"/>
      <c r="R183" s="1">
        <v>1264397</v>
      </c>
      <c r="S183" s="1">
        <v>105672</v>
      </c>
      <c r="T183" s="1"/>
      <c r="U183" s="1">
        <v>511030</v>
      </c>
      <c r="V183" s="1"/>
      <c r="W183" s="1">
        <v>242531</v>
      </c>
      <c r="X183" s="1">
        <v>268499</v>
      </c>
      <c r="Y183" s="1">
        <v>201039</v>
      </c>
      <c r="Z183" s="1">
        <v>67460</v>
      </c>
      <c r="AA183" s="1"/>
      <c r="AB183" s="1">
        <v>67460</v>
      </c>
    </row>
    <row r="184" spans="2:28" x14ac:dyDescent="0.35">
      <c r="B184" t="s">
        <v>80</v>
      </c>
      <c r="C184" t="s">
        <v>2082</v>
      </c>
      <c r="D184">
        <v>811013823</v>
      </c>
      <c r="E184" t="s">
        <v>118</v>
      </c>
      <c r="F184" t="s">
        <v>559</v>
      </c>
      <c r="G184" t="s">
        <v>111</v>
      </c>
      <c r="H184" t="s">
        <v>85</v>
      </c>
      <c r="I184" t="s">
        <v>560</v>
      </c>
      <c r="J184" t="s">
        <v>86</v>
      </c>
      <c r="K184" t="s">
        <v>94</v>
      </c>
      <c r="L184" t="s">
        <v>84</v>
      </c>
      <c r="M184" s="1">
        <v>3801908</v>
      </c>
      <c r="N184" s="1">
        <v>2510046</v>
      </c>
      <c r="O184" s="1">
        <v>1291862</v>
      </c>
      <c r="P184" s="1">
        <v>11823</v>
      </c>
      <c r="Q184" s="1">
        <v>222</v>
      </c>
      <c r="R184" s="1">
        <v>1015519</v>
      </c>
      <c r="S184" s="1">
        <v>11132</v>
      </c>
      <c r="T184" s="1"/>
      <c r="U184" s="1">
        <v>276812</v>
      </c>
      <c r="V184" s="1"/>
      <c r="W184" s="1"/>
      <c r="X184" s="1">
        <v>276812</v>
      </c>
      <c r="Y184" s="1"/>
      <c r="Z184" s="1">
        <v>276812</v>
      </c>
      <c r="AA184" s="1"/>
      <c r="AB184" s="1">
        <v>276812</v>
      </c>
    </row>
    <row r="185" spans="2:28" x14ac:dyDescent="0.35">
      <c r="B185" t="s">
        <v>80</v>
      </c>
      <c r="C185" t="s">
        <v>2082</v>
      </c>
      <c r="D185">
        <v>811015643</v>
      </c>
      <c r="E185" t="s">
        <v>118</v>
      </c>
      <c r="F185" t="s">
        <v>561</v>
      </c>
      <c r="G185" t="s">
        <v>111</v>
      </c>
      <c r="H185" t="s">
        <v>88</v>
      </c>
      <c r="I185" t="s">
        <v>562</v>
      </c>
      <c r="J185" t="s">
        <v>86</v>
      </c>
      <c r="K185" t="s">
        <v>94</v>
      </c>
      <c r="L185" t="s">
        <v>84</v>
      </c>
      <c r="M185" s="1">
        <v>9716042</v>
      </c>
      <c r="N185" s="1">
        <v>7662182</v>
      </c>
      <c r="O185" s="1">
        <v>2053860</v>
      </c>
      <c r="P185" s="1">
        <v>12495</v>
      </c>
      <c r="Q185" s="1"/>
      <c r="R185" s="1">
        <v>380004</v>
      </c>
      <c r="S185" s="1">
        <v>188157</v>
      </c>
      <c r="T185" s="1"/>
      <c r="U185" s="1">
        <v>1498194</v>
      </c>
      <c r="V185" s="1">
        <v>371</v>
      </c>
      <c r="W185" s="1">
        <v>392744</v>
      </c>
      <c r="X185" s="1">
        <v>1105821</v>
      </c>
      <c r="Y185" s="1">
        <v>466989</v>
      </c>
      <c r="Z185" s="1">
        <v>638832</v>
      </c>
      <c r="AA185" s="1"/>
      <c r="AB185" s="1">
        <v>638832</v>
      </c>
    </row>
    <row r="186" spans="2:28" x14ac:dyDescent="0.35">
      <c r="B186" t="s">
        <v>80</v>
      </c>
      <c r="C186" t="s">
        <v>2082</v>
      </c>
      <c r="D186">
        <v>811022617</v>
      </c>
      <c r="E186" t="s">
        <v>118</v>
      </c>
      <c r="F186" t="s">
        <v>563</v>
      </c>
      <c r="G186" t="s">
        <v>111</v>
      </c>
      <c r="H186" t="s">
        <v>85</v>
      </c>
      <c r="I186" t="s">
        <v>564</v>
      </c>
      <c r="J186" t="s">
        <v>86</v>
      </c>
      <c r="K186" t="s">
        <v>369</v>
      </c>
      <c r="L186" t="s">
        <v>84</v>
      </c>
      <c r="M186" s="1">
        <v>2891198</v>
      </c>
      <c r="N186" s="1">
        <v>1442543</v>
      </c>
      <c r="O186" s="1">
        <v>1448655</v>
      </c>
      <c r="P186" s="1">
        <v>64637</v>
      </c>
      <c r="Q186" s="1"/>
      <c r="R186" s="1">
        <v>744070</v>
      </c>
      <c r="S186" s="1">
        <v>315895</v>
      </c>
      <c r="T186" s="1">
        <v>-131623</v>
      </c>
      <c r="U186" s="1">
        <v>321704</v>
      </c>
      <c r="V186" s="1"/>
      <c r="W186" s="1"/>
      <c r="X186" s="1">
        <v>321704</v>
      </c>
      <c r="Y186" s="1">
        <v>-120622</v>
      </c>
      <c r="Z186" s="1">
        <v>442326</v>
      </c>
      <c r="AA186" s="1"/>
      <c r="AB186" s="1">
        <v>442326</v>
      </c>
    </row>
    <row r="187" spans="2:28" x14ac:dyDescent="0.35">
      <c r="B187" t="s">
        <v>80</v>
      </c>
      <c r="C187" t="s">
        <v>2082</v>
      </c>
      <c r="D187">
        <v>811023055</v>
      </c>
      <c r="E187" t="s">
        <v>118</v>
      </c>
      <c r="F187" t="s">
        <v>565</v>
      </c>
      <c r="G187" t="s">
        <v>111</v>
      </c>
      <c r="H187" t="s">
        <v>88</v>
      </c>
      <c r="I187" t="s">
        <v>566</v>
      </c>
      <c r="J187" t="s">
        <v>86</v>
      </c>
      <c r="K187" t="s">
        <v>94</v>
      </c>
      <c r="L187" t="s">
        <v>84</v>
      </c>
      <c r="M187" s="1">
        <v>460408</v>
      </c>
      <c r="N187" s="1">
        <v>344450</v>
      </c>
      <c r="O187" s="1">
        <v>115958</v>
      </c>
      <c r="P187" s="1"/>
      <c r="Q187" s="1">
        <v>4602</v>
      </c>
      <c r="R187" s="1">
        <v>97358</v>
      </c>
      <c r="S187" s="1"/>
      <c r="T187" s="1"/>
      <c r="U187" s="1">
        <v>13998</v>
      </c>
      <c r="V187" s="1"/>
      <c r="W187" s="1">
        <v>7362</v>
      </c>
      <c r="X187" s="1">
        <v>6636</v>
      </c>
      <c r="Y187" s="1">
        <v>4296</v>
      </c>
      <c r="Z187" s="1">
        <v>2340</v>
      </c>
      <c r="AA187" s="1"/>
      <c r="AB187" s="1">
        <v>2340</v>
      </c>
    </row>
    <row r="188" spans="2:28" x14ac:dyDescent="0.35">
      <c r="B188" t="s">
        <v>80</v>
      </c>
      <c r="C188" t="s">
        <v>2082</v>
      </c>
      <c r="D188">
        <v>811023321</v>
      </c>
      <c r="E188" t="s">
        <v>118</v>
      </c>
      <c r="F188" t="s">
        <v>567</v>
      </c>
      <c r="G188" t="s">
        <v>111</v>
      </c>
      <c r="H188" t="s">
        <v>88</v>
      </c>
      <c r="I188" t="s">
        <v>568</v>
      </c>
      <c r="J188" t="s">
        <v>86</v>
      </c>
      <c r="K188" t="s">
        <v>569</v>
      </c>
      <c r="L188" t="s">
        <v>84</v>
      </c>
      <c r="M188" s="1">
        <v>24756119</v>
      </c>
      <c r="N188" s="1">
        <v>3742710</v>
      </c>
      <c r="O188" s="1">
        <v>21013409</v>
      </c>
      <c r="P188" s="1"/>
      <c r="Q188" s="1"/>
      <c r="R188" s="1">
        <v>16998284</v>
      </c>
      <c r="S188" s="1"/>
      <c r="T188" s="1"/>
      <c r="U188" s="1">
        <v>4015125</v>
      </c>
      <c r="V188" s="1"/>
      <c r="W188" s="1">
        <v>296595</v>
      </c>
      <c r="X188" s="1">
        <v>3718530</v>
      </c>
      <c r="Y188" s="1">
        <v>1301486</v>
      </c>
      <c r="Z188" s="1">
        <v>2417044</v>
      </c>
      <c r="AA188" s="1"/>
      <c r="AB188" s="1">
        <v>2417044</v>
      </c>
    </row>
    <row r="189" spans="2:28" x14ac:dyDescent="0.35">
      <c r="B189" t="s">
        <v>80</v>
      </c>
      <c r="C189" t="s">
        <v>2082</v>
      </c>
      <c r="D189">
        <v>811026191</v>
      </c>
      <c r="E189" t="s">
        <v>118</v>
      </c>
      <c r="F189" t="s">
        <v>570</v>
      </c>
      <c r="G189" t="s">
        <v>111</v>
      </c>
      <c r="H189" t="s">
        <v>81</v>
      </c>
      <c r="I189" t="s">
        <v>571</v>
      </c>
      <c r="J189" t="s">
        <v>86</v>
      </c>
      <c r="K189" t="s">
        <v>94</v>
      </c>
      <c r="L189" t="s">
        <v>84</v>
      </c>
      <c r="M189" s="1">
        <v>37100916</v>
      </c>
      <c r="N189" s="1">
        <v>32228814</v>
      </c>
      <c r="O189" s="1">
        <v>4872102</v>
      </c>
      <c r="P189" s="1">
        <v>109120</v>
      </c>
      <c r="Q189" s="1"/>
      <c r="R189" s="1">
        <v>2639388</v>
      </c>
      <c r="S189" s="1">
        <v>84855</v>
      </c>
      <c r="T189" s="1"/>
      <c r="U189" s="1">
        <v>2256979</v>
      </c>
      <c r="V189" s="1">
        <v>6099</v>
      </c>
      <c r="W189" s="1">
        <v>675072</v>
      </c>
      <c r="X189" s="1">
        <v>1588006</v>
      </c>
      <c r="Y189" s="1">
        <v>1077959</v>
      </c>
      <c r="Z189" s="1">
        <v>510047</v>
      </c>
      <c r="AA189" s="1"/>
      <c r="AB189" s="1">
        <v>510047</v>
      </c>
    </row>
    <row r="190" spans="2:28" x14ac:dyDescent="0.35">
      <c r="B190" t="s">
        <v>80</v>
      </c>
      <c r="C190" t="s">
        <v>2082</v>
      </c>
      <c r="D190">
        <v>811028340</v>
      </c>
      <c r="E190" t="s">
        <v>118</v>
      </c>
      <c r="F190" t="s">
        <v>573</v>
      </c>
      <c r="G190" t="s">
        <v>111</v>
      </c>
      <c r="H190" t="s">
        <v>104</v>
      </c>
      <c r="I190" t="s">
        <v>574</v>
      </c>
      <c r="J190" t="s">
        <v>86</v>
      </c>
      <c r="K190" t="s">
        <v>126</v>
      </c>
      <c r="L190" t="s">
        <v>84</v>
      </c>
      <c r="M190" s="1">
        <v>1465170</v>
      </c>
      <c r="N190" s="1">
        <v>1245395</v>
      </c>
      <c r="O190" s="1">
        <v>219775</v>
      </c>
      <c r="P190" s="1"/>
      <c r="Q190" s="1"/>
      <c r="R190" s="1"/>
      <c r="S190" s="1"/>
      <c r="T190" s="1"/>
      <c r="U190" s="1">
        <v>219775</v>
      </c>
      <c r="V190" s="1"/>
      <c r="W190" s="1"/>
      <c r="X190" s="1">
        <v>219775</v>
      </c>
      <c r="Y190" s="1"/>
      <c r="Z190" s="1">
        <v>219775</v>
      </c>
      <c r="AA190" s="1"/>
      <c r="AB190" s="1">
        <v>219775</v>
      </c>
    </row>
    <row r="191" spans="2:28" x14ac:dyDescent="0.35">
      <c r="B191" t="s">
        <v>80</v>
      </c>
      <c r="C191" t="s">
        <v>2082</v>
      </c>
      <c r="D191">
        <v>811028750</v>
      </c>
      <c r="E191" t="s">
        <v>118</v>
      </c>
      <c r="F191" t="s">
        <v>575</v>
      </c>
      <c r="G191" t="s">
        <v>111</v>
      </c>
      <c r="H191" t="s">
        <v>88</v>
      </c>
      <c r="I191" t="s">
        <v>576</v>
      </c>
      <c r="J191" t="s">
        <v>86</v>
      </c>
      <c r="K191" t="s">
        <v>94</v>
      </c>
      <c r="L191" t="s">
        <v>84</v>
      </c>
      <c r="M191" s="1">
        <v>253539</v>
      </c>
      <c r="N191" s="1">
        <v>35544</v>
      </c>
      <c r="O191" s="1">
        <v>217995</v>
      </c>
      <c r="P191" s="1">
        <v>578977</v>
      </c>
      <c r="Q191" s="1"/>
      <c r="R191" s="1">
        <v>322597</v>
      </c>
      <c r="S191" s="1">
        <v>386903</v>
      </c>
      <c r="T191" s="1"/>
      <c r="U191" s="1">
        <v>87472</v>
      </c>
      <c r="V191" s="1"/>
      <c r="W191" s="1"/>
      <c r="X191" s="1">
        <v>87472</v>
      </c>
      <c r="Y191" s="1">
        <v>37478</v>
      </c>
      <c r="Z191" s="1">
        <v>49994</v>
      </c>
      <c r="AA191" s="1"/>
      <c r="AB191" s="1">
        <v>49994</v>
      </c>
    </row>
    <row r="192" spans="2:28" x14ac:dyDescent="0.35">
      <c r="B192" t="s">
        <v>80</v>
      </c>
      <c r="C192" t="s">
        <v>2082</v>
      </c>
      <c r="D192">
        <v>811031952</v>
      </c>
      <c r="E192" t="s">
        <v>118</v>
      </c>
      <c r="F192" t="s">
        <v>577</v>
      </c>
      <c r="G192" t="s">
        <v>111</v>
      </c>
      <c r="H192" t="s">
        <v>88</v>
      </c>
      <c r="I192" t="s">
        <v>578</v>
      </c>
      <c r="J192" t="s">
        <v>86</v>
      </c>
      <c r="K192" t="s">
        <v>94</v>
      </c>
      <c r="L192" t="s">
        <v>84</v>
      </c>
      <c r="M192" s="1">
        <v>8992267</v>
      </c>
      <c r="N192" s="1">
        <v>7725465</v>
      </c>
      <c r="O192" s="1">
        <v>1266802</v>
      </c>
      <c r="P192" s="1">
        <v>6732</v>
      </c>
      <c r="Q192" s="1">
        <v>0</v>
      </c>
      <c r="R192" s="1">
        <v>99855</v>
      </c>
      <c r="S192" s="1">
        <v>40892</v>
      </c>
      <c r="T192" s="1">
        <v>0</v>
      </c>
      <c r="U192" s="1">
        <v>1132787</v>
      </c>
      <c r="V192" s="1">
        <v>39494</v>
      </c>
      <c r="W192" s="1"/>
      <c r="X192" s="1">
        <v>1172281</v>
      </c>
      <c r="Y192" s="1">
        <v>415619</v>
      </c>
      <c r="Z192" s="1">
        <v>756662</v>
      </c>
      <c r="AA192" s="1"/>
      <c r="AB192" s="1">
        <v>756662</v>
      </c>
    </row>
    <row r="193" spans="2:28" x14ac:dyDescent="0.35">
      <c r="B193" t="s">
        <v>80</v>
      </c>
      <c r="C193" t="s">
        <v>2082</v>
      </c>
      <c r="D193">
        <v>811031999</v>
      </c>
      <c r="E193" t="s">
        <v>118</v>
      </c>
      <c r="F193" t="s">
        <v>579</v>
      </c>
      <c r="G193" t="s">
        <v>111</v>
      </c>
      <c r="H193" t="s">
        <v>88</v>
      </c>
      <c r="I193" t="s">
        <v>580</v>
      </c>
      <c r="J193" t="s">
        <v>86</v>
      </c>
      <c r="K193" t="s">
        <v>94</v>
      </c>
      <c r="L193" t="s">
        <v>84</v>
      </c>
      <c r="M193" s="1">
        <v>10655347</v>
      </c>
      <c r="N193" s="1">
        <v>9313378</v>
      </c>
      <c r="O193" s="1">
        <v>1341969</v>
      </c>
      <c r="P193" s="1">
        <v>3502</v>
      </c>
      <c r="Q193" s="1"/>
      <c r="R193" s="1">
        <v>369214</v>
      </c>
      <c r="S193" s="1"/>
      <c r="T193" s="1"/>
      <c r="U193" s="1">
        <v>976257</v>
      </c>
      <c r="V193" s="1"/>
      <c r="W193" s="1">
        <v>235506</v>
      </c>
      <c r="X193" s="1">
        <v>740751</v>
      </c>
      <c r="Y193" s="1">
        <v>281421</v>
      </c>
      <c r="Z193" s="1">
        <v>459330</v>
      </c>
      <c r="AA193" s="1"/>
      <c r="AB193" s="1">
        <v>459330</v>
      </c>
    </row>
    <row r="194" spans="2:28" x14ac:dyDescent="0.35">
      <c r="B194" t="s">
        <v>80</v>
      </c>
      <c r="C194" t="s">
        <v>2082</v>
      </c>
      <c r="D194">
        <v>811032022</v>
      </c>
      <c r="E194" t="s">
        <v>118</v>
      </c>
      <c r="F194" t="s">
        <v>581</v>
      </c>
      <c r="G194" t="s">
        <v>111</v>
      </c>
      <c r="H194" t="s">
        <v>88</v>
      </c>
      <c r="I194" t="s">
        <v>582</v>
      </c>
      <c r="J194" t="s">
        <v>86</v>
      </c>
      <c r="K194" t="s">
        <v>312</v>
      </c>
      <c r="L194" t="s">
        <v>84</v>
      </c>
      <c r="M194" s="1">
        <v>16561737</v>
      </c>
      <c r="N194" s="1">
        <v>10336459</v>
      </c>
      <c r="O194" s="1">
        <v>6225278</v>
      </c>
      <c r="P194" s="1">
        <v>0</v>
      </c>
      <c r="Q194" s="1">
        <v>3912744</v>
      </c>
      <c r="R194" s="1">
        <v>1250723</v>
      </c>
      <c r="S194" s="1">
        <v>112133</v>
      </c>
      <c r="T194" s="1"/>
      <c r="U194" s="1">
        <v>949678</v>
      </c>
      <c r="V194" s="1">
        <v>185514</v>
      </c>
      <c r="W194" s="1">
        <v>417938</v>
      </c>
      <c r="X194" s="1">
        <v>717254</v>
      </c>
      <c r="Y194" s="1">
        <v>251039</v>
      </c>
      <c r="Z194" s="1">
        <v>466215</v>
      </c>
      <c r="AA194" s="1"/>
      <c r="AB194" s="1">
        <v>466215</v>
      </c>
    </row>
    <row r="195" spans="2:28" x14ac:dyDescent="0.35">
      <c r="B195" t="s">
        <v>80</v>
      </c>
      <c r="C195" t="s">
        <v>2082</v>
      </c>
      <c r="D195">
        <v>811032640</v>
      </c>
      <c r="E195" t="s">
        <v>118</v>
      </c>
      <c r="F195" t="s">
        <v>583</v>
      </c>
      <c r="G195" t="s">
        <v>111</v>
      </c>
      <c r="H195" t="s">
        <v>88</v>
      </c>
      <c r="I195" t="s">
        <v>584</v>
      </c>
      <c r="J195" t="s">
        <v>86</v>
      </c>
      <c r="K195" t="s">
        <v>94</v>
      </c>
      <c r="L195" t="s">
        <v>84</v>
      </c>
      <c r="M195" s="1">
        <v>33475396</v>
      </c>
      <c r="N195" s="1">
        <v>28078237</v>
      </c>
      <c r="O195" s="1">
        <v>5397159</v>
      </c>
      <c r="P195" s="1">
        <v>91660</v>
      </c>
      <c r="Q195" s="1">
        <v>1068837</v>
      </c>
      <c r="R195" s="1">
        <v>3051103</v>
      </c>
      <c r="S195" s="1">
        <v>0</v>
      </c>
      <c r="T195" s="1"/>
      <c r="U195" s="1">
        <v>1368879</v>
      </c>
      <c r="V195" s="1">
        <v>1152</v>
      </c>
      <c r="W195" s="1">
        <v>704698</v>
      </c>
      <c r="X195" s="1">
        <v>665333</v>
      </c>
      <c r="Y195" s="1">
        <v>288084</v>
      </c>
      <c r="Z195" s="1">
        <v>377249</v>
      </c>
      <c r="AA195" s="1">
        <v>0</v>
      </c>
      <c r="AB195" s="1">
        <v>377249</v>
      </c>
    </row>
    <row r="196" spans="2:28" x14ac:dyDescent="0.35">
      <c r="B196" t="s">
        <v>80</v>
      </c>
      <c r="C196" t="s">
        <v>2082</v>
      </c>
      <c r="D196">
        <v>811032954</v>
      </c>
      <c r="E196" t="s">
        <v>118</v>
      </c>
      <c r="F196" t="s">
        <v>585</v>
      </c>
      <c r="G196" t="s">
        <v>111</v>
      </c>
      <c r="H196" t="s">
        <v>88</v>
      </c>
      <c r="I196" t="s">
        <v>586</v>
      </c>
      <c r="J196" t="s">
        <v>86</v>
      </c>
      <c r="K196" t="s">
        <v>94</v>
      </c>
      <c r="L196" t="s">
        <v>84</v>
      </c>
      <c r="M196" s="1">
        <v>1259243</v>
      </c>
      <c r="N196" s="1">
        <v>446881</v>
      </c>
      <c r="O196" s="1">
        <v>812362</v>
      </c>
      <c r="P196" s="1">
        <v>7452</v>
      </c>
      <c r="Q196" s="1"/>
      <c r="R196" s="1">
        <v>595679</v>
      </c>
      <c r="S196" s="1">
        <v>210900</v>
      </c>
      <c r="T196" s="1"/>
      <c r="U196" s="1">
        <v>13235</v>
      </c>
      <c r="V196" s="1"/>
      <c r="W196" s="1"/>
      <c r="X196" s="1">
        <v>13235</v>
      </c>
      <c r="Y196" s="1">
        <v>4632</v>
      </c>
      <c r="Z196" s="1">
        <v>8603</v>
      </c>
      <c r="AA196" s="1"/>
      <c r="AB196" s="1">
        <v>8603</v>
      </c>
    </row>
    <row r="197" spans="2:28" x14ac:dyDescent="0.35">
      <c r="B197" t="s">
        <v>80</v>
      </c>
      <c r="C197" t="s">
        <v>2082</v>
      </c>
      <c r="D197">
        <v>811035837</v>
      </c>
      <c r="E197" t="s">
        <v>118</v>
      </c>
      <c r="F197" t="s">
        <v>587</v>
      </c>
      <c r="G197" t="s">
        <v>111</v>
      </c>
      <c r="H197" t="s">
        <v>88</v>
      </c>
      <c r="I197" t="s">
        <v>588</v>
      </c>
      <c r="J197" t="s">
        <v>86</v>
      </c>
      <c r="K197" t="s">
        <v>572</v>
      </c>
      <c r="L197" t="s">
        <v>84</v>
      </c>
      <c r="M197" s="1">
        <v>1526038</v>
      </c>
      <c r="N197" s="1">
        <v>1087428</v>
      </c>
      <c r="O197" s="1">
        <v>438610</v>
      </c>
      <c r="P197" s="1"/>
      <c r="Q197" s="1">
        <v>168887</v>
      </c>
      <c r="R197" s="1">
        <v>375078</v>
      </c>
      <c r="S197" s="1"/>
      <c r="T197" s="1"/>
      <c r="U197" s="1">
        <v>-105355</v>
      </c>
      <c r="V197" s="1">
        <v>3819</v>
      </c>
      <c r="W197" s="1">
        <v>6454</v>
      </c>
      <c r="X197" s="1">
        <v>-107990</v>
      </c>
      <c r="Y197" s="1"/>
      <c r="Z197" s="1">
        <v>-107990</v>
      </c>
      <c r="AA197" s="1"/>
      <c r="AB197" s="1">
        <v>-107990</v>
      </c>
    </row>
    <row r="198" spans="2:28" x14ac:dyDescent="0.35">
      <c r="B198" t="s">
        <v>80</v>
      </c>
      <c r="C198" t="s">
        <v>2082</v>
      </c>
      <c r="D198">
        <v>811037554</v>
      </c>
      <c r="E198" t="s">
        <v>118</v>
      </c>
      <c r="F198" t="s">
        <v>589</v>
      </c>
      <c r="G198" t="s">
        <v>111</v>
      </c>
      <c r="H198" t="s">
        <v>85</v>
      </c>
      <c r="I198" t="s">
        <v>590</v>
      </c>
      <c r="J198" t="s">
        <v>86</v>
      </c>
      <c r="K198" t="s">
        <v>94</v>
      </c>
      <c r="L198" t="s">
        <v>84</v>
      </c>
      <c r="M198" s="1">
        <v>45337240</v>
      </c>
      <c r="N198" s="1">
        <v>33880103</v>
      </c>
      <c r="O198" s="1">
        <v>11457137</v>
      </c>
      <c r="P198" s="1">
        <v>404020</v>
      </c>
      <c r="Q198" s="1">
        <v>0</v>
      </c>
      <c r="R198" s="1">
        <v>6164021</v>
      </c>
      <c r="S198" s="1">
        <v>2296372</v>
      </c>
      <c r="T198" s="1"/>
      <c r="U198" s="1">
        <v>3400764</v>
      </c>
      <c r="V198" s="1">
        <v>546</v>
      </c>
      <c r="W198" s="1">
        <v>876061</v>
      </c>
      <c r="X198" s="1">
        <v>2525249</v>
      </c>
      <c r="Y198" s="1"/>
      <c r="Z198" s="1">
        <v>2525249</v>
      </c>
      <c r="AA198" s="1"/>
      <c r="AB198" s="1">
        <v>2525249</v>
      </c>
    </row>
    <row r="199" spans="2:28" x14ac:dyDescent="0.35">
      <c r="B199" t="s">
        <v>80</v>
      </c>
      <c r="C199" t="s">
        <v>2082</v>
      </c>
      <c r="D199">
        <v>811037915</v>
      </c>
      <c r="E199" t="s">
        <v>118</v>
      </c>
      <c r="F199" t="s">
        <v>591</v>
      </c>
      <c r="G199" t="s">
        <v>111</v>
      </c>
      <c r="H199" t="s">
        <v>88</v>
      </c>
      <c r="I199" t="s">
        <v>592</v>
      </c>
      <c r="J199" t="s">
        <v>86</v>
      </c>
      <c r="K199" t="s">
        <v>117</v>
      </c>
      <c r="L199" t="s">
        <v>84</v>
      </c>
      <c r="M199" s="1">
        <v>11323015</v>
      </c>
      <c r="N199" s="1">
        <v>9325835</v>
      </c>
      <c r="O199" s="1">
        <v>1997180</v>
      </c>
      <c r="P199" s="1">
        <v>132946</v>
      </c>
      <c r="Q199" s="1">
        <v>91970</v>
      </c>
      <c r="R199" s="1">
        <v>881624</v>
      </c>
      <c r="S199" s="1">
        <v>65612</v>
      </c>
      <c r="T199" s="1"/>
      <c r="U199" s="1">
        <v>1090920</v>
      </c>
      <c r="V199" s="1">
        <v>4790</v>
      </c>
      <c r="W199" s="1">
        <v>648862</v>
      </c>
      <c r="X199" s="1">
        <v>446848</v>
      </c>
      <c r="Y199" s="1">
        <v>192699</v>
      </c>
      <c r="Z199" s="1">
        <v>254149</v>
      </c>
      <c r="AA199" s="1"/>
      <c r="AB199" s="1">
        <v>254149</v>
      </c>
    </row>
    <row r="200" spans="2:28" x14ac:dyDescent="0.35">
      <c r="B200" t="s">
        <v>80</v>
      </c>
      <c r="C200" t="s">
        <v>2082</v>
      </c>
      <c r="D200">
        <v>811040550</v>
      </c>
      <c r="E200" t="s">
        <v>118</v>
      </c>
      <c r="F200" t="s">
        <v>593</v>
      </c>
      <c r="G200" t="s">
        <v>111</v>
      </c>
      <c r="H200" t="s">
        <v>88</v>
      </c>
      <c r="I200" t="s">
        <v>594</v>
      </c>
      <c r="J200" t="s">
        <v>86</v>
      </c>
      <c r="K200" t="s">
        <v>117</v>
      </c>
      <c r="L200" t="s">
        <v>84</v>
      </c>
      <c r="M200" s="1">
        <v>4595148</v>
      </c>
      <c r="N200" s="1">
        <v>3102651</v>
      </c>
      <c r="O200" s="1">
        <v>1492497</v>
      </c>
      <c r="P200" s="1">
        <v>379087</v>
      </c>
      <c r="Q200" s="1">
        <v>98816</v>
      </c>
      <c r="R200" s="1">
        <v>1498008</v>
      </c>
      <c r="S200" s="1"/>
      <c r="T200" s="1"/>
      <c r="U200" s="1">
        <v>274760</v>
      </c>
      <c r="V200" s="1">
        <v>2008</v>
      </c>
      <c r="W200" s="1">
        <v>138738</v>
      </c>
      <c r="X200" s="1">
        <v>138030</v>
      </c>
      <c r="Y200" s="1">
        <v>30765</v>
      </c>
      <c r="Z200" s="1">
        <v>107265</v>
      </c>
      <c r="AA200" s="1"/>
      <c r="AB200" s="1">
        <v>107265</v>
      </c>
    </row>
    <row r="201" spans="2:28" x14ac:dyDescent="0.35">
      <c r="B201" t="s">
        <v>80</v>
      </c>
      <c r="C201" t="s">
        <v>2082</v>
      </c>
      <c r="D201">
        <v>811045062</v>
      </c>
      <c r="E201" t="s">
        <v>118</v>
      </c>
      <c r="F201" t="s">
        <v>595</v>
      </c>
      <c r="G201" t="s">
        <v>111</v>
      </c>
      <c r="H201" t="s">
        <v>88</v>
      </c>
      <c r="I201" t="s">
        <v>596</v>
      </c>
      <c r="J201" t="s">
        <v>86</v>
      </c>
      <c r="K201" t="s">
        <v>94</v>
      </c>
      <c r="L201" t="s">
        <v>84</v>
      </c>
      <c r="M201" s="1">
        <v>5566368</v>
      </c>
      <c r="N201" s="1">
        <v>4493983</v>
      </c>
      <c r="O201" s="1">
        <v>1072385</v>
      </c>
      <c r="P201" s="1">
        <v>74590</v>
      </c>
      <c r="Q201" s="1"/>
      <c r="R201" s="1">
        <v>585897</v>
      </c>
      <c r="S201" s="1"/>
      <c r="T201" s="1"/>
      <c r="U201" s="1">
        <v>561078</v>
      </c>
      <c r="V201" s="1"/>
      <c r="W201" s="1">
        <v>260011</v>
      </c>
      <c r="X201" s="1">
        <v>301067</v>
      </c>
      <c r="Y201" s="1">
        <v>125239</v>
      </c>
      <c r="Z201" s="1">
        <v>175828</v>
      </c>
      <c r="AA201" s="1"/>
      <c r="AB201" s="1">
        <v>175828</v>
      </c>
    </row>
    <row r="202" spans="2:28" x14ac:dyDescent="0.35">
      <c r="B202" t="s">
        <v>80</v>
      </c>
      <c r="C202" t="s">
        <v>2082</v>
      </c>
      <c r="D202">
        <v>811045673</v>
      </c>
      <c r="E202" t="s">
        <v>118</v>
      </c>
      <c r="F202" t="s">
        <v>597</v>
      </c>
      <c r="G202" t="s">
        <v>111</v>
      </c>
      <c r="H202" t="s">
        <v>88</v>
      </c>
      <c r="I202" t="s">
        <v>598</v>
      </c>
      <c r="J202" t="s">
        <v>86</v>
      </c>
      <c r="K202" t="s">
        <v>87</v>
      </c>
      <c r="L202" t="s">
        <v>84</v>
      </c>
      <c r="M202" s="1">
        <v>16407065</v>
      </c>
      <c r="N202" s="1">
        <v>14568718</v>
      </c>
      <c r="O202" s="1">
        <v>1838347</v>
      </c>
      <c r="P202" s="1">
        <v>97928</v>
      </c>
      <c r="Q202" s="1">
        <v>0</v>
      </c>
      <c r="R202" s="1">
        <v>780035</v>
      </c>
      <c r="S202" s="1">
        <v>0</v>
      </c>
      <c r="T202" s="1"/>
      <c r="U202" s="1">
        <v>1156240</v>
      </c>
      <c r="V202" s="1">
        <v>742</v>
      </c>
      <c r="W202" s="1">
        <v>352624</v>
      </c>
      <c r="X202" s="1">
        <v>804358</v>
      </c>
      <c r="Y202" s="1">
        <v>281525</v>
      </c>
      <c r="Z202" s="1">
        <v>522833</v>
      </c>
      <c r="AA202" s="1">
        <v>0</v>
      </c>
      <c r="AB202" s="1">
        <v>522833</v>
      </c>
    </row>
    <row r="203" spans="2:28" x14ac:dyDescent="0.35">
      <c r="B203" t="s">
        <v>80</v>
      </c>
      <c r="C203" t="s">
        <v>2082</v>
      </c>
      <c r="D203">
        <v>811046638</v>
      </c>
      <c r="E203" t="s">
        <v>118</v>
      </c>
      <c r="F203" t="s">
        <v>599</v>
      </c>
      <c r="G203" t="s">
        <v>111</v>
      </c>
      <c r="H203" t="s">
        <v>88</v>
      </c>
      <c r="I203" t="s">
        <v>600</v>
      </c>
      <c r="J203" t="s">
        <v>86</v>
      </c>
      <c r="K203" t="s">
        <v>94</v>
      </c>
      <c r="L203" t="s">
        <v>84</v>
      </c>
      <c r="M203" s="1">
        <v>3016500</v>
      </c>
      <c r="N203" s="1">
        <v>1927920</v>
      </c>
      <c r="O203" s="1">
        <v>1088580</v>
      </c>
      <c r="P203" s="1">
        <v>37046</v>
      </c>
      <c r="Q203" s="1"/>
      <c r="R203" s="1">
        <v>1021996</v>
      </c>
      <c r="S203" s="1"/>
      <c r="T203" s="1"/>
      <c r="U203" s="1">
        <v>103630</v>
      </c>
      <c r="V203" s="1"/>
      <c r="W203" s="1">
        <v>73181</v>
      </c>
      <c r="X203" s="1">
        <v>30449</v>
      </c>
      <c r="Y203" s="1"/>
      <c r="Z203" s="1">
        <v>30449</v>
      </c>
      <c r="AA203" s="1">
        <v>2607</v>
      </c>
      <c r="AB203" s="1">
        <v>33056</v>
      </c>
    </row>
    <row r="204" spans="2:28" x14ac:dyDescent="0.35">
      <c r="B204" t="s">
        <v>80</v>
      </c>
      <c r="C204" t="s">
        <v>2082</v>
      </c>
      <c r="D204">
        <v>811046667</v>
      </c>
      <c r="E204" t="s">
        <v>118</v>
      </c>
      <c r="F204" t="s">
        <v>601</v>
      </c>
      <c r="G204" t="s">
        <v>111</v>
      </c>
      <c r="H204" t="s">
        <v>88</v>
      </c>
      <c r="I204" t="s">
        <v>602</v>
      </c>
      <c r="J204" t="s">
        <v>86</v>
      </c>
      <c r="K204" t="s">
        <v>94</v>
      </c>
      <c r="L204" t="s">
        <v>84</v>
      </c>
      <c r="M204" s="1">
        <v>4354363</v>
      </c>
      <c r="N204" s="1">
        <v>3273986</v>
      </c>
      <c r="O204" s="1">
        <v>1080377</v>
      </c>
      <c r="P204" s="1"/>
      <c r="Q204" s="1"/>
      <c r="R204" s="1">
        <v>546968</v>
      </c>
      <c r="S204" s="1">
        <v>8915</v>
      </c>
      <c r="T204" s="1">
        <v>0</v>
      </c>
      <c r="U204" s="1">
        <v>524494</v>
      </c>
      <c r="V204" s="1"/>
      <c r="W204" s="1"/>
      <c r="X204" s="1">
        <v>524494</v>
      </c>
      <c r="Y204" s="1">
        <v>183573</v>
      </c>
      <c r="Z204" s="1">
        <v>340921</v>
      </c>
      <c r="AA204" s="1"/>
      <c r="AB204" s="1">
        <v>340921</v>
      </c>
    </row>
    <row r="205" spans="2:28" x14ac:dyDescent="0.35">
      <c r="B205" t="s">
        <v>80</v>
      </c>
      <c r="C205" t="s">
        <v>2082</v>
      </c>
      <c r="D205">
        <v>811047181</v>
      </c>
      <c r="E205" t="s">
        <v>118</v>
      </c>
      <c r="F205" t="s">
        <v>603</v>
      </c>
      <c r="G205" t="s">
        <v>111</v>
      </c>
      <c r="H205" t="s">
        <v>85</v>
      </c>
      <c r="I205" t="s">
        <v>604</v>
      </c>
      <c r="J205" t="s">
        <v>86</v>
      </c>
      <c r="K205" t="s">
        <v>94</v>
      </c>
      <c r="L205" t="s">
        <v>84</v>
      </c>
      <c r="M205" s="1">
        <v>340117</v>
      </c>
      <c r="N205" s="1"/>
      <c r="O205" s="1">
        <v>340117</v>
      </c>
      <c r="P205" s="1">
        <v>9467089</v>
      </c>
      <c r="Q205" s="1">
        <v>0</v>
      </c>
      <c r="R205" s="1">
        <v>805643</v>
      </c>
      <c r="S205" s="1">
        <v>7330832</v>
      </c>
      <c r="T205" s="1"/>
      <c r="U205" s="1">
        <v>1670731</v>
      </c>
      <c r="V205" s="1"/>
      <c r="W205" s="1"/>
      <c r="X205" s="1">
        <v>1670731</v>
      </c>
      <c r="Y205" s="1">
        <v>221721</v>
      </c>
      <c r="Z205" s="1">
        <v>1449010</v>
      </c>
      <c r="AA205" s="1"/>
      <c r="AB205" s="1">
        <v>1449010</v>
      </c>
    </row>
    <row r="206" spans="2:28" x14ac:dyDescent="0.35">
      <c r="B206" t="s">
        <v>80</v>
      </c>
      <c r="C206" t="s">
        <v>2082</v>
      </c>
      <c r="D206">
        <v>811047188</v>
      </c>
      <c r="E206" t="s">
        <v>118</v>
      </c>
      <c r="F206" t="s">
        <v>605</v>
      </c>
      <c r="G206" t="s">
        <v>111</v>
      </c>
      <c r="H206" t="s">
        <v>88</v>
      </c>
      <c r="I206" t="s">
        <v>606</v>
      </c>
      <c r="J206" t="s">
        <v>86</v>
      </c>
      <c r="K206" t="s">
        <v>94</v>
      </c>
      <c r="L206" t="s">
        <v>84</v>
      </c>
      <c r="M206" s="1">
        <v>13850459</v>
      </c>
      <c r="N206" s="1">
        <v>12598067</v>
      </c>
      <c r="O206" s="1">
        <v>1252392</v>
      </c>
      <c r="P206" s="1">
        <v>25551</v>
      </c>
      <c r="Q206" s="1">
        <v>0</v>
      </c>
      <c r="R206" s="1">
        <v>925113</v>
      </c>
      <c r="S206" s="1">
        <v>2130862</v>
      </c>
      <c r="T206" s="1"/>
      <c r="U206" s="1">
        <v>-1778032</v>
      </c>
      <c r="V206" s="1"/>
      <c r="W206" s="1">
        <v>17952</v>
      </c>
      <c r="X206" s="1">
        <v>-1795984</v>
      </c>
      <c r="Y206" s="1">
        <v>112000</v>
      </c>
      <c r="Z206" s="1">
        <v>-1907984</v>
      </c>
      <c r="AA206" s="1"/>
      <c r="AB206" s="1">
        <v>-1907984</v>
      </c>
    </row>
    <row r="207" spans="2:28" x14ac:dyDescent="0.35">
      <c r="B207" t="s">
        <v>80</v>
      </c>
      <c r="C207" t="s">
        <v>2082</v>
      </c>
      <c r="D207">
        <v>812002343</v>
      </c>
      <c r="E207" t="s">
        <v>118</v>
      </c>
      <c r="F207" t="s">
        <v>607</v>
      </c>
      <c r="G207" t="s">
        <v>111</v>
      </c>
      <c r="H207" t="s">
        <v>88</v>
      </c>
      <c r="I207" t="s">
        <v>608</v>
      </c>
      <c r="J207" t="s">
        <v>144</v>
      </c>
      <c r="K207" t="s">
        <v>145</v>
      </c>
      <c r="L207" t="s">
        <v>84</v>
      </c>
      <c r="M207" s="1">
        <v>6319574</v>
      </c>
      <c r="N207" s="1">
        <v>5244691</v>
      </c>
      <c r="O207" s="1">
        <v>1074883</v>
      </c>
      <c r="P207" s="1">
        <v>11619</v>
      </c>
      <c r="Q207" s="1">
        <v>0</v>
      </c>
      <c r="R207" s="1">
        <v>347741</v>
      </c>
      <c r="S207" s="1">
        <v>0</v>
      </c>
      <c r="T207" s="1">
        <v>0</v>
      </c>
      <c r="U207" s="1">
        <v>738761</v>
      </c>
      <c r="V207" s="1">
        <v>5896</v>
      </c>
      <c r="W207" s="1">
        <v>138426</v>
      </c>
      <c r="X207" s="1">
        <v>606231</v>
      </c>
      <c r="Y207" s="1">
        <v>217026</v>
      </c>
      <c r="Z207" s="1">
        <v>389205</v>
      </c>
      <c r="AA207" s="1">
        <v>0</v>
      </c>
      <c r="AB207" s="1">
        <v>389205</v>
      </c>
    </row>
    <row r="208" spans="2:28" x14ac:dyDescent="0.35">
      <c r="B208" t="s">
        <v>80</v>
      </c>
      <c r="C208" t="s">
        <v>2082</v>
      </c>
      <c r="D208">
        <v>813001340</v>
      </c>
      <c r="E208" t="s">
        <v>118</v>
      </c>
      <c r="F208" t="s">
        <v>609</v>
      </c>
      <c r="G208" t="s">
        <v>111</v>
      </c>
      <c r="H208" t="s">
        <v>88</v>
      </c>
      <c r="I208" t="s">
        <v>610</v>
      </c>
      <c r="J208" t="s">
        <v>224</v>
      </c>
      <c r="K208" t="s">
        <v>254</v>
      </c>
      <c r="L208" t="s">
        <v>84</v>
      </c>
      <c r="M208" s="1">
        <v>2244509</v>
      </c>
      <c r="N208" s="1">
        <v>390800</v>
      </c>
      <c r="O208" s="1">
        <v>1853709</v>
      </c>
      <c r="P208" s="1"/>
      <c r="Q208" s="1">
        <v>1080450</v>
      </c>
      <c r="R208" s="1">
        <v>675789</v>
      </c>
      <c r="S208" s="1"/>
      <c r="T208" s="1"/>
      <c r="U208" s="1">
        <v>97470</v>
      </c>
      <c r="V208" s="1"/>
      <c r="W208" s="1">
        <v>1870</v>
      </c>
      <c r="X208" s="1">
        <v>95600</v>
      </c>
      <c r="Y208" s="1"/>
      <c r="Z208" s="1">
        <v>95600</v>
      </c>
      <c r="AA208" s="1"/>
      <c r="AB208" s="1">
        <v>95600</v>
      </c>
    </row>
    <row r="209" spans="2:28" x14ac:dyDescent="0.35">
      <c r="B209" t="s">
        <v>80</v>
      </c>
      <c r="C209" t="s">
        <v>2082</v>
      </c>
      <c r="D209">
        <v>813002666</v>
      </c>
      <c r="E209" t="s">
        <v>118</v>
      </c>
      <c r="F209" t="s">
        <v>611</v>
      </c>
      <c r="G209" t="s">
        <v>111</v>
      </c>
      <c r="H209" t="s">
        <v>88</v>
      </c>
      <c r="I209" t="s">
        <v>612</v>
      </c>
      <c r="J209" t="s">
        <v>224</v>
      </c>
      <c r="K209" t="s">
        <v>254</v>
      </c>
      <c r="L209" t="s">
        <v>84</v>
      </c>
      <c r="M209" s="1">
        <v>204759</v>
      </c>
      <c r="N209" s="1">
        <v>149864</v>
      </c>
      <c r="O209" s="1">
        <v>54895</v>
      </c>
      <c r="P209" s="1">
        <v>910</v>
      </c>
      <c r="Q209" s="1">
        <v>51888</v>
      </c>
      <c r="R209" s="1"/>
      <c r="S209" s="1">
        <v>2242</v>
      </c>
      <c r="T209" s="1"/>
      <c r="U209" s="1">
        <v>1675</v>
      </c>
      <c r="V209" s="1"/>
      <c r="W209" s="1"/>
      <c r="X209" s="1">
        <v>1675</v>
      </c>
      <c r="Y209" s="1"/>
      <c r="Z209" s="1">
        <v>1675</v>
      </c>
      <c r="AA209" s="1"/>
      <c r="AB209" s="1">
        <v>1675</v>
      </c>
    </row>
    <row r="210" spans="2:28" x14ac:dyDescent="0.35">
      <c r="B210" t="s">
        <v>80</v>
      </c>
      <c r="C210" t="s">
        <v>2082</v>
      </c>
      <c r="D210">
        <v>813002772</v>
      </c>
      <c r="E210" t="s">
        <v>118</v>
      </c>
      <c r="F210" t="s">
        <v>613</v>
      </c>
      <c r="G210" t="s">
        <v>111</v>
      </c>
      <c r="H210" t="s">
        <v>91</v>
      </c>
      <c r="I210" t="s">
        <v>614</v>
      </c>
      <c r="J210" t="s">
        <v>224</v>
      </c>
      <c r="K210" t="s">
        <v>254</v>
      </c>
      <c r="L210" t="s">
        <v>84</v>
      </c>
      <c r="M210" s="1">
        <v>1974357</v>
      </c>
      <c r="N210" s="1">
        <v>944637</v>
      </c>
      <c r="O210" s="1">
        <v>1029720</v>
      </c>
      <c r="P210" s="1">
        <v>9009</v>
      </c>
      <c r="Q210" s="1"/>
      <c r="R210" s="1">
        <v>806397</v>
      </c>
      <c r="S210" s="1">
        <v>33567</v>
      </c>
      <c r="T210" s="1"/>
      <c r="U210" s="1">
        <v>198765</v>
      </c>
      <c r="V210" s="1">
        <v>429</v>
      </c>
      <c r="W210" s="1">
        <v>45127</v>
      </c>
      <c r="X210" s="1">
        <v>154067</v>
      </c>
      <c r="Y210" s="1">
        <v>78267</v>
      </c>
      <c r="Z210" s="1">
        <v>75800</v>
      </c>
      <c r="AA210" s="1"/>
      <c r="AB210" s="1">
        <v>75800</v>
      </c>
    </row>
    <row r="211" spans="2:28" x14ac:dyDescent="0.35">
      <c r="B211" t="s">
        <v>80</v>
      </c>
      <c r="C211" t="s">
        <v>2082</v>
      </c>
      <c r="D211">
        <v>813003916</v>
      </c>
      <c r="E211" t="s">
        <v>118</v>
      </c>
      <c r="F211" t="s">
        <v>615</v>
      </c>
      <c r="G211" t="s">
        <v>111</v>
      </c>
      <c r="H211" t="s">
        <v>88</v>
      </c>
      <c r="I211" t="s">
        <v>616</v>
      </c>
      <c r="J211" t="s">
        <v>224</v>
      </c>
      <c r="K211" t="s">
        <v>254</v>
      </c>
      <c r="L211" t="s">
        <v>84</v>
      </c>
      <c r="M211" s="1">
        <v>3822041</v>
      </c>
      <c r="N211" s="1">
        <v>3020161</v>
      </c>
      <c r="O211" s="1">
        <v>801880</v>
      </c>
      <c r="P211" s="1">
        <v>24817</v>
      </c>
      <c r="Q211" s="1"/>
      <c r="R211" s="1">
        <v>323672</v>
      </c>
      <c r="S211" s="1">
        <v>7139</v>
      </c>
      <c r="T211" s="1"/>
      <c r="U211" s="1">
        <v>495886</v>
      </c>
      <c r="V211" s="1">
        <v>184</v>
      </c>
      <c r="W211" s="1">
        <v>48805</v>
      </c>
      <c r="X211" s="1">
        <v>447265</v>
      </c>
      <c r="Y211" s="1">
        <v>162341</v>
      </c>
      <c r="Z211" s="1">
        <v>284924</v>
      </c>
      <c r="AA211" s="1">
        <v>0</v>
      </c>
      <c r="AB211" s="1">
        <v>284924</v>
      </c>
    </row>
    <row r="212" spans="2:28" x14ac:dyDescent="0.35">
      <c r="B212" t="s">
        <v>80</v>
      </c>
      <c r="C212" t="s">
        <v>2082</v>
      </c>
      <c r="D212">
        <v>813006542</v>
      </c>
      <c r="E212" t="s">
        <v>118</v>
      </c>
      <c r="F212" t="s">
        <v>617</v>
      </c>
      <c r="G212" t="s">
        <v>111</v>
      </c>
      <c r="H212" t="s">
        <v>88</v>
      </c>
      <c r="I212" t="s">
        <v>618</v>
      </c>
      <c r="J212" t="s">
        <v>224</v>
      </c>
      <c r="K212" t="s">
        <v>254</v>
      </c>
      <c r="L212" t="s">
        <v>84</v>
      </c>
      <c r="M212" s="1">
        <v>6418623</v>
      </c>
      <c r="N212" s="1">
        <v>5596557</v>
      </c>
      <c r="O212" s="1">
        <v>822066</v>
      </c>
      <c r="P212" s="1"/>
      <c r="Q212" s="1">
        <v>368449</v>
      </c>
      <c r="R212" s="1"/>
      <c r="S212" s="1">
        <v>1500</v>
      </c>
      <c r="T212" s="1"/>
      <c r="U212" s="1">
        <v>452117</v>
      </c>
      <c r="V212" s="1">
        <v>17357</v>
      </c>
      <c r="W212" s="1">
        <v>113346</v>
      </c>
      <c r="X212" s="1">
        <v>356128</v>
      </c>
      <c r="Y212" s="1">
        <v>124645</v>
      </c>
      <c r="Z212" s="1">
        <v>231483</v>
      </c>
      <c r="AA212" s="1"/>
      <c r="AB212" s="1">
        <v>231483</v>
      </c>
    </row>
    <row r="213" spans="2:28" x14ac:dyDescent="0.35">
      <c r="B213" t="s">
        <v>80</v>
      </c>
      <c r="C213" t="s">
        <v>2082</v>
      </c>
      <c r="D213">
        <v>813007039</v>
      </c>
      <c r="E213" t="s">
        <v>118</v>
      </c>
      <c r="F213" t="s">
        <v>619</v>
      </c>
      <c r="G213" t="s">
        <v>111</v>
      </c>
      <c r="H213" t="s">
        <v>88</v>
      </c>
      <c r="I213" t="s">
        <v>620</v>
      </c>
      <c r="J213" t="s">
        <v>224</v>
      </c>
      <c r="K213" t="s">
        <v>254</v>
      </c>
      <c r="L213" t="s">
        <v>84</v>
      </c>
      <c r="M213" s="1">
        <v>13700980</v>
      </c>
      <c r="N213" s="1">
        <v>12847258</v>
      </c>
      <c r="O213" s="1">
        <v>853722</v>
      </c>
      <c r="P213" s="1">
        <v>68018</v>
      </c>
      <c r="Q213" s="1">
        <v>20994</v>
      </c>
      <c r="R213" s="1">
        <v>280169</v>
      </c>
      <c r="S213" s="1">
        <v>6491</v>
      </c>
      <c r="T213" s="1"/>
      <c r="U213" s="1">
        <v>614086</v>
      </c>
      <c r="V213" s="1"/>
      <c r="W213" s="1"/>
      <c r="X213" s="1">
        <v>614086</v>
      </c>
      <c r="Y213" s="1"/>
      <c r="Z213" s="1">
        <v>614086</v>
      </c>
      <c r="AA213" s="1"/>
      <c r="AB213" s="1">
        <v>614086</v>
      </c>
    </row>
    <row r="214" spans="2:28" x14ac:dyDescent="0.35">
      <c r="B214" t="s">
        <v>80</v>
      </c>
      <c r="C214" t="s">
        <v>2082</v>
      </c>
      <c r="D214">
        <v>813010363</v>
      </c>
      <c r="E214" t="s">
        <v>118</v>
      </c>
      <c r="F214" t="s">
        <v>621</v>
      </c>
      <c r="G214" t="s">
        <v>111</v>
      </c>
      <c r="H214" t="s">
        <v>88</v>
      </c>
      <c r="I214" t="s">
        <v>622</v>
      </c>
      <c r="J214" t="s">
        <v>224</v>
      </c>
      <c r="K214" t="s">
        <v>254</v>
      </c>
      <c r="L214" t="s">
        <v>84</v>
      </c>
      <c r="M214" s="1">
        <v>15768124</v>
      </c>
      <c r="N214" s="1">
        <v>11088057</v>
      </c>
      <c r="O214" s="1">
        <v>4680067</v>
      </c>
      <c r="P214" s="1">
        <v>5059</v>
      </c>
      <c r="Q214" s="1"/>
      <c r="R214" s="1">
        <v>2667017</v>
      </c>
      <c r="S214" s="1">
        <v>544932</v>
      </c>
      <c r="T214" s="1"/>
      <c r="U214" s="1">
        <v>1473177</v>
      </c>
      <c r="V214" s="1">
        <v>13</v>
      </c>
      <c r="W214" s="1">
        <v>260832</v>
      </c>
      <c r="X214" s="1">
        <v>1212358</v>
      </c>
      <c r="Y214" s="1">
        <v>472239</v>
      </c>
      <c r="Z214" s="1">
        <v>740119</v>
      </c>
      <c r="AA214" s="1"/>
      <c r="AB214" s="1">
        <v>740119</v>
      </c>
    </row>
    <row r="215" spans="2:28" x14ac:dyDescent="0.35">
      <c r="B215" t="s">
        <v>80</v>
      </c>
      <c r="C215" t="s">
        <v>2082</v>
      </c>
      <c r="D215">
        <v>813012783</v>
      </c>
      <c r="E215" t="s">
        <v>118</v>
      </c>
      <c r="F215" t="s">
        <v>623</v>
      </c>
      <c r="G215" t="s">
        <v>111</v>
      </c>
      <c r="H215" t="s">
        <v>91</v>
      </c>
      <c r="I215" t="s">
        <v>614</v>
      </c>
      <c r="J215" t="s">
        <v>224</v>
      </c>
      <c r="K215" t="s">
        <v>254</v>
      </c>
      <c r="L215" t="s">
        <v>84</v>
      </c>
      <c r="M215" s="1">
        <v>149751</v>
      </c>
      <c r="N215" s="1">
        <v>108800</v>
      </c>
      <c r="O215" s="1">
        <v>40951</v>
      </c>
      <c r="P215" s="1">
        <v>3</v>
      </c>
      <c r="Q215" s="1">
        <v>0</v>
      </c>
      <c r="R215" s="1">
        <v>32229</v>
      </c>
      <c r="S215" s="1">
        <v>1372</v>
      </c>
      <c r="T215" s="1"/>
      <c r="U215" s="1">
        <v>7353</v>
      </c>
      <c r="V215" s="1"/>
      <c r="W215" s="1">
        <v>68</v>
      </c>
      <c r="X215" s="1">
        <v>7285</v>
      </c>
      <c r="Y215" s="1">
        <v>16934</v>
      </c>
      <c r="Z215" s="1">
        <v>-9649</v>
      </c>
      <c r="AA215" s="1">
        <v>0</v>
      </c>
      <c r="AB215" s="1">
        <v>-9649</v>
      </c>
    </row>
    <row r="216" spans="2:28" x14ac:dyDescent="0.35">
      <c r="B216" t="s">
        <v>80</v>
      </c>
      <c r="C216" t="s">
        <v>2082</v>
      </c>
      <c r="D216">
        <v>813012929</v>
      </c>
      <c r="E216" t="s">
        <v>118</v>
      </c>
      <c r="F216" t="s">
        <v>624</v>
      </c>
      <c r="G216" t="s">
        <v>111</v>
      </c>
      <c r="H216" t="s">
        <v>88</v>
      </c>
      <c r="I216" t="s">
        <v>625</v>
      </c>
      <c r="J216" t="s">
        <v>224</v>
      </c>
      <c r="K216" t="s">
        <v>254</v>
      </c>
      <c r="L216" t="s">
        <v>84</v>
      </c>
      <c r="M216" s="1">
        <v>211500</v>
      </c>
      <c r="N216" s="1">
        <v>204333</v>
      </c>
      <c r="O216" s="1">
        <v>7167</v>
      </c>
      <c r="P216" s="1"/>
      <c r="Q216" s="1"/>
      <c r="R216" s="1"/>
      <c r="S216" s="1"/>
      <c r="T216" s="1"/>
      <c r="U216" s="1">
        <v>7167</v>
      </c>
      <c r="V216" s="1"/>
      <c r="W216" s="1"/>
      <c r="X216" s="1">
        <v>7167</v>
      </c>
      <c r="Y216" s="1"/>
      <c r="Z216" s="1">
        <v>7167</v>
      </c>
      <c r="AA216" s="1"/>
      <c r="AB216" s="1">
        <v>7167</v>
      </c>
    </row>
    <row r="217" spans="2:28" x14ac:dyDescent="0.35">
      <c r="B217" t="s">
        <v>80</v>
      </c>
      <c r="C217" t="s">
        <v>2082</v>
      </c>
      <c r="D217">
        <v>816000531</v>
      </c>
      <c r="E217" t="s">
        <v>118</v>
      </c>
      <c r="F217" t="s">
        <v>626</v>
      </c>
      <c r="G217" t="s">
        <v>111</v>
      </c>
      <c r="H217" t="s">
        <v>88</v>
      </c>
      <c r="I217" t="s">
        <v>627</v>
      </c>
      <c r="J217" t="s">
        <v>82</v>
      </c>
      <c r="K217" t="s">
        <v>83</v>
      </c>
      <c r="L217" t="s">
        <v>84</v>
      </c>
      <c r="M217" s="1">
        <v>711729</v>
      </c>
      <c r="N217" s="1">
        <v>478926</v>
      </c>
      <c r="O217" s="1">
        <v>232803</v>
      </c>
      <c r="P217" s="1">
        <v>9381</v>
      </c>
      <c r="Q217" s="1"/>
      <c r="R217" s="1">
        <v>111534</v>
      </c>
      <c r="S217" s="1">
        <v>68523</v>
      </c>
      <c r="T217" s="1"/>
      <c r="U217" s="1">
        <v>62127</v>
      </c>
      <c r="V217" s="1">
        <v>2623</v>
      </c>
      <c r="W217" s="1">
        <v>26455</v>
      </c>
      <c r="X217" s="1">
        <v>38295</v>
      </c>
      <c r="Y217" s="1"/>
      <c r="Z217" s="1">
        <v>38295</v>
      </c>
      <c r="AA217" s="1"/>
      <c r="AB217" s="1">
        <v>38295</v>
      </c>
    </row>
    <row r="218" spans="2:28" x14ac:dyDescent="0.35">
      <c r="B218" t="s">
        <v>80</v>
      </c>
      <c r="C218" t="s">
        <v>2082</v>
      </c>
      <c r="D218">
        <v>816007121</v>
      </c>
      <c r="E218" t="s">
        <v>118</v>
      </c>
      <c r="F218" t="s">
        <v>628</v>
      </c>
      <c r="G218" t="s">
        <v>111</v>
      </c>
      <c r="H218" t="s">
        <v>88</v>
      </c>
      <c r="I218" t="s">
        <v>629</v>
      </c>
      <c r="J218" t="s">
        <v>102</v>
      </c>
      <c r="K218" t="s">
        <v>152</v>
      </c>
      <c r="L218" t="s">
        <v>84</v>
      </c>
      <c r="M218" s="1">
        <v>10928840</v>
      </c>
      <c r="N218" s="1">
        <v>11417081</v>
      </c>
      <c r="O218" s="1">
        <v>-488241</v>
      </c>
      <c r="P218" s="1">
        <v>62985</v>
      </c>
      <c r="Q218" s="1"/>
      <c r="R218" s="1">
        <v>881032</v>
      </c>
      <c r="S218" s="1">
        <v>47680</v>
      </c>
      <c r="T218" s="1"/>
      <c r="U218" s="1">
        <v>-1353968</v>
      </c>
      <c r="V218" s="1">
        <v>7679</v>
      </c>
      <c r="W218" s="1">
        <v>98498</v>
      </c>
      <c r="X218" s="1">
        <v>-1444787</v>
      </c>
      <c r="Y218" s="1">
        <v>272054</v>
      </c>
      <c r="Z218" s="1">
        <v>-1716841</v>
      </c>
      <c r="AA218" s="1"/>
      <c r="AB218" s="1">
        <v>-1716841</v>
      </c>
    </row>
    <row r="219" spans="2:28" x14ac:dyDescent="0.35">
      <c r="B219" t="s">
        <v>80</v>
      </c>
      <c r="C219" t="s">
        <v>2082</v>
      </c>
      <c r="D219">
        <v>817000639</v>
      </c>
      <c r="E219" t="s">
        <v>118</v>
      </c>
      <c r="F219" t="s">
        <v>630</v>
      </c>
      <c r="G219" t="s">
        <v>111</v>
      </c>
      <c r="H219" t="s">
        <v>88</v>
      </c>
      <c r="I219" t="s">
        <v>631</v>
      </c>
      <c r="J219" t="s">
        <v>82</v>
      </c>
      <c r="K219" t="s">
        <v>229</v>
      </c>
      <c r="L219" t="s">
        <v>84</v>
      </c>
      <c r="M219" s="1">
        <v>46805915</v>
      </c>
      <c r="N219" s="1">
        <v>43111397</v>
      </c>
      <c r="O219" s="1">
        <v>3694518</v>
      </c>
      <c r="P219" s="1">
        <v>138286</v>
      </c>
      <c r="Q219" s="1">
        <v>44612</v>
      </c>
      <c r="R219" s="1">
        <v>1476239</v>
      </c>
      <c r="S219" s="1">
        <v>7911</v>
      </c>
      <c r="T219" s="1">
        <v>-339947</v>
      </c>
      <c r="U219" s="1">
        <v>1964095</v>
      </c>
      <c r="V219" s="1">
        <v>593094</v>
      </c>
      <c r="W219" s="1">
        <v>2684819</v>
      </c>
      <c r="X219" s="1">
        <v>-127630</v>
      </c>
      <c r="Y219" s="1">
        <v>-4107</v>
      </c>
      <c r="Z219" s="1">
        <v>-123523</v>
      </c>
      <c r="AA219" s="1"/>
      <c r="AB219" s="1">
        <v>-123523</v>
      </c>
    </row>
    <row r="220" spans="2:28" x14ac:dyDescent="0.35">
      <c r="B220" t="s">
        <v>80</v>
      </c>
      <c r="C220" t="s">
        <v>2082</v>
      </c>
      <c r="D220">
        <v>817001051</v>
      </c>
      <c r="E220" t="s">
        <v>118</v>
      </c>
      <c r="F220" t="s">
        <v>632</v>
      </c>
      <c r="G220" t="s">
        <v>111</v>
      </c>
      <c r="H220" t="s">
        <v>88</v>
      </c>
      <c r="I220" t="s">
        <v>633</v>
      </c>
      <c r="J220" t="s">
        <v>82</v>
      </c>
      <c r="K220" t="s">
        <v>83</v>
      </c>
      <c r="L220" t="s">
        <v>84</v>
      </c>
      <c r="M220" s="1">
        <v>13650</v>
      </c>
      <c r="N220" s="1">
        <v>9974</v>
      </c>
      <c r="O220" s="1">
        <v>3676</v>
      </c>
      <c r="P220" s="1">
        <v>0</v>
      </c>
      <c r="Q220" s="1">
        <v>0</v>
      </c>
      <c r="R220" s="1">
        <v>103006</v>
      </c>
      <c r="S220" s="1">
        <v>0</v>
      </c>
      <c r="T220" s="1">
        <v>0</v>
      </c>
      <c r="U220" s="1">
        <v>-99330</v>
      </c>
      <c r="V220" s="1">
        <v>2421</v>
      </c>
      <c r="W220" s="1">
        <v>18653</v>
      </c>
      <c r="X220" s="1">
        <v>-115562</v>
      </c>
      <c r="Y220" s="1">
        <v>0</v>
      </c>
      <c r="Z220" s="1">
        <v>-115562</v>
      </c>
      <c r="AA220" s="1"/>
      <c r="AB220" s="1">
        <v>-115562</v>
      </c>
    </row>
    <row r="221" spans="2:28" x14ac:dyDescent="0.35">
      <c r="B221" t="s">
        <v>80</v>
      </c>
      <c r="C221" t="s">
        <v>2082</v>
      </c>
      <c r="D221">
        <v>817003594</v>
      </c>
      <c r="E221" t="s">
        <v>118</v>
      </c>
      <c r="F221" t="s">
        <v>634</v>
      </c>
      <c r="G221" t="s">
        <v>111</v>
      </c>
      <c r="H221" t="s">
        <v>81</v>
      </c>
      <c r="I221" t="s">
        <v>635</v>
      </c>
      <c r="J221" t="s">
        <v>154</v>
      </c>
      <c r="K221" t="s">
        <v>155</v>
      </c>
      <c r="L221" t="s">
        <v>84</v>
      </c>
      <c r="M221" s="1">
        <v>0</v>
      </c>
      <c r="N221" s="1"/>
      <c r="O221" s="1">
        <v>0</v>
      </c>
      <c r="P221" s="1"/>
      <c r="Q221" s="1"/>
      <c r="R221" s="1"/>
      <c r="S221" s="1"/>
      <c r="T221" s="1"/>
      <c r="U221" s="1">
        <v>0</v>
      </c>
      <c r="V221" s="1"/>
      <c r="W221" s="1"/>
      <c r="X221" s="1">
        <v>0</v>
      </c>
      <c r="Y221" s="1"/>
      <c r="Z221" s="1">
        <v>0</v>
      </c>
      <c r="AA221" s="1"/>
      <c r="AB221" s="1">
        <v>0</v>
      </c>
    </row>
    <row r="222" spans="2:28" x14ac:dyDescent="0.35">
      <c r="B222" t="s">
        <v>80</v>
      </c>
      <c r="C222" t="s">
        <v>2082</v>
      </c>
      <c r="D222">
        <v>820000985</v>
      </c>
      <c r="E222" t="s">
        <v>118</v>
      </c>
      <c r="F222" t="s">
        <v>636</v>
      </c>
      <c r="G222" t="s">
        <v>111</v>
      </c>
      <c r="H222" t="s">
        <v>81</v>
      </c>
      <c r="I222" t="s">
        <v>637</v>
      </c>
      <c r="J222" t="s">
        <v>153</v>
      </c>
      <c r="K222" t="s">
        <v>241</v>
      </c>
      <c r="L222" t="s">
        <v>84</v>
      </c>
      <c r="M222" s="1">
        <v>3481775</v>
      </c>
      <c r="N222" s="1">
        <v>2858851</v>
      </c>
      <c r="O222" s="1">
        <v>622924</v>
      </c>
      <c r="P222" s="1">
        <v>129350</v>
      </c>
      <c r="Q222" s="1"/>
      <c r="R222" s="1">
        <v>278940</v>
      </c>
      <c r="S222" s="1">
        <v>79319</v>
      </c>
      <c r="T222" s="1"/>
      <c r="U222" s="1">
        <v>394015</v>
      </c>
      <c r="V222" s="1"/>
      <c r="W222" s="1">
        <v>70332</v>
      </c>
      <c r="X222" s="1">
        <v>323683</v>
      </c>
      <c r="Y222" s="1">
        <v>178202</v>
      </c>
      <c r="Z222" s="1">
        <v>145481</v>
      </c>
      <c r="AA222" s="1"/>
      <c r="AB222" s="1">
        <v>145481</v>
      </c>
    </row>
    <row r="223" spans="2:28" x14ac:dyDescent="0.35">
      <c r="B223" t="s">
        <v>80</v>
      </c>
      <c r="C223" t="s">
        <v>2082</v>
      </c>
      <c r="D223">
        <v>822000138</v>
      </c>
      <c r="E223" t="s">
        <v>118</v>
      </c>
      <c r="F223" t="s">
        <v>1</v>
      </c>
      <c r="G223" t="s">
        <v>111</v>
      </c>
      <c r="H223" t="s">
        <v>85</v>
      </c>
      <c r="I223" t="s">
        <v>638</v>
      </c>
      <c r="J223" t="s">
        <v>89</v>
      </c>
      <c r="K223" t="s">
        <v>89</v>
      </c>
      <c r="L223" t="s">
        <v>84</v>
      </c>
      <c r="M223" s="1">
        <v>109485954</v>
      </c>
      <c r="N223" s="1">
        <v>82082292</v>
      </c>
      <c r="O223" s="1">
        <v>27403662</v>
      </c>
      <c r="P223" s="1">
        <v>877108</v>
      </c>
      <c r="Q223" s="1"/>
      <c r="R223" s="1">
        <v>4364566</v>
      </c>
      <c r="S223" s="1">
        <v>1904629</v>
      </c>
      <c r="T223" s="1"/>
      <c r="U223" s="1">
        <v>22011575</v>
      </c>
      <c r="V223" s="1">
        <v>2592299</v>
      </c>
      <c r="W223" s="1">
        <v>160035</v>
      </c>
      <c r="X223" s="1">
        <v>24443839</v>
      </c>
      <c r="Y223" s="1">
        <v>8555344</v>
      </c>
      <c r="Z223" s="1">
        <v>15888495</v>
      </c>
      <c r="AA223" s="1"/>
      <c r="AB223" s="1">
        <v>15888495</v>
      </c>
    </row>
    <row r="224" spans="2:28" x14ac:dyDescent="0.35">
      <c r="B224" t="s">
        <v>80</v>
      </c>
      <c r="C224" t="s">
        <v>2082</v>
      </c>
      <c r="D224">
        <v>822005194</v>
      </c>
      <c r="E224" t="s">
        <v>118</v>
      </c>
      <c r="F224" t="s">
        <v>641</v>
      </c>
      <c r="G224" t="s">
        <v>111</v>
      </c>
      <c r="H224" t="s">
        <v>88</v>
      </c>
      <c r="I224" t="s">
        <v>642</v>
      </c>
      <c r="J224" t="s">
        <v>100</v>
      </c>
      <c r="K224" t="s">
        <v>101</v>
      </c>
      <c r="L224" t="s">
        <v>84</v>
      </c>
      <c r="M224" s="1">
        <v>4233098</v>
      </c>
      <c r="N224" s="1">
        <v>2916079</v>
      </c>
      <c r="O224" s="1">
        <v>1317019</v>
      </c>
      <c r="P224" s="1"/>
      <c r="Q224" s="1">
        <v>700188</v>
      </c>
      <c r="R224" s="1">
        <v>405612</v>
      </c>
      <c r="S224" s="1"/>
      <c r="T224" s="1">
        <v>0</v>
      </c>
      <c r="U224" s="1">
        <v>211219</v>
      </c>
      <c r="V224" s="1"/>
      <c r="W224" s="1"/>
      <c r="X224" s="1">
        <v>211219</v>
      </c>
      <c r="Y224" s="1">
        <v>73926</v>
      </c>
      <c r="Z224" s="1">
        <v>137293</v>
      </c>
      <c r="AA224" s="1"/>
      <c r="AB224" s="1">
        <v>137293</v>
      </c>
    </row>
    <row r="225" spans="2:28" x14ac:dyDescent="0.35">
      <c r="B225" t="s">
        <v>80</v>
      </c>
      <c r="C225" t="s">
        <v>2082</v>
      </c>
      <c r="D225">
        <v>822005907</v>
      </c>
      <c r="E225" t="s">
        <v>118</v>
      </c>
      <c r="F225" t="s">
        <v>643</v>
      </c>
      <c r="G225" t="s">
        <v>111</v>
      </c>
      <c r="H225" t="s">
        <v>88</v>
      </c>
      <c r="I225" t="s">
        <v>644</v>
      </c>
      <c r="J225" t="s">
        <v>210</v>
      </c>
      <c r="K225" t="s">
        <v>645</v>
      </c>
      <c r="L225" t="s">
        <v>84</v>
      </c>
      <c r="M225" s="1">
        <v>89183645</v>
      </c>
      <c r="N225" s="1">
        <v>64921312</v>
      </c>
      <c r="O225" s="1">
        <v>24262333</v>
      </c>
      <c r="P225" s="1">
        <v>1085188</v>
      </c>
      <c r="Q225" s="1">
        <v>3224314</v>
      </c>
      <c r="R225" s="1">
        <v>9742891</v>
      </c>
      <c r="S225" s="1">
        <v>2338914</v>
      </c>
      <c r="T225" s="1"/>
      <c r="U225" s="1">
        <v>10041402</v>
      </c>
      <c r="V225" s="1"/>
      <c r="W225" s="1"/>
      <c r="X225" s="1">
        <v>10041402</v>
      </c>
      <c r="Y225" s="1">
        <v>3928632</v>
      </c>
      <c r="Z225" s="1">
        <v>6112770</v>
      </c>
      <c r="AA225" s="1"/>
      <c r="AB225" s="1">
        <v>6112770</v>
      </c>
    </row>
    <row r="226" spans="2:28" x14ac:dyDescent="0.35">
      <c r="B226" t="s">
        <v>80</v>
      </c>
      <c r="C226" t="s">
        <v>2082</v>
      </c>
      <c r="D226">
        <v>822006084</v>
      </c>
      <c r="E226" t="s">
        <v>118</v>
      </c>
      <c r="F226" t="s">
        <v>646</v>
      </c>
      <c r="G226" t="s">
        <v>111</v>
      </c>
      <c r="H226" t="s">
        <v>88</v>
      </c>
      <c r="I226" t="s">
        <v>647</v>
      </c>
      <c r="J226" t="s">
        <v>100</v>
      </c>
      <c r="K226" t="s">
        <v>101</v>
      </c>
      <c r="L226" t="s">
        <v>84</v>
      </c>
      <c r="M226" s="1">
        <v>58313512</v>
      </c>
      <c r="N226" s="1">
        <v>36326557</v>
      </c>
      <c r="O226" s="1">
        <v>21986955</v>
      </c>
      <c r="P226" s="1"/>
      <c r="Q226" s="1"/>
      <c r="R226" s="1">
        <v>899658</v>
      </c>
      <c r="S226" s="1">
        <v>13620965</v>
      </c>
      <c r="T226" s="1"/>
      <c r="U226" s="1">
        <v>7466332</v>
      </c>
      <c r="V226" s="1"/>
      <c r="W226" s="1">
        <v>122693</v>
      </c>
      <c r="X226" s="1">
        <v>7343639</v>
      </c>
      <c r="Y226" s="1">
        <v>2570274</v>
      </c>
      <c r="Z226" s="1">
        <v>4773365</v>
      </c>
      <c r="AA226" s="1"/>
      <c r="AB226" s="1">
        <v>4773365</v>
      </c>
    </row>
    <row r="227" spans="2:28" x14ac:dyDescent="0.35">
      <c r="B227" t="s">
        <v>80</v>
      </c>
      <c r="C227" t="s">
        <v>2082</v>
      </c>
      <c r="D227">
        <v>822006689</v>
      </c>
      <c r="E227" t="s">
        <v>118</v>
      </c>
      <c r="F227" t="s">
        <v>648</v>
      </c>
      <c r="G227" t="s">
        <v>111</v>
      </c>
      <c r="H227" t="s">
        <v>81</v>
      </c>
      <c r="I227" t="s">
        <v>649</v>
      </c>
      <c r="J227" t="s">
        <v>100</v>
      </c>
      <c r="K227" t="s">
        <v>101</v>
      </c>
      <c r="L227" t="s">
        <v>84</v>
      </c>
      <c r="M227" s="1">
        <v>991038</v>
      </c>
      <c r="N227" s="1">
        <v>291089</v>
      </c>
      <c r="O227" s="1">
        <v>699949</v>
      </c>
      <c r="P227" s="1">
        <v>3964</v>
      </c>
      <c r="Q227" s="1">
        <v>4685</v>
      </c>
      <c r="R227" s="1">
        <v>60857</v>
      </c>
      <c r="S227" s="1">
        <v>485503</v>
      </c>
      <c r="T227" s="1"/>
      <c r="U227" s="1">
        <v>152868</v>
      </c>
      <c r="V227" s="1"/>
      <c r="W227" s="1">
        <v>40678</v>
      </c>
      <c r="X227" s="1">
        <v>112190</v>
      </c>
      <c r="Y227" s="1">
        <v>41196</v>
      </c>
      <c r="Z227" s="1">
        <v>70994</v>
      </c>
      <c r="AA227" s="1"/>
      <c r="AB227" s="1">
        <v>70994</v>
      </c>
    </row>
    <row r="228" spans="2:28" x14ac:dyDescent="0.35">
      <c r="B228" t="s">
        <v>80</v>
      </c>
      <c r="C228" t="s">
        <v>2082</v>
      </c>
      <c r="D228">
        <v>822006886</v>
      </c>
      <c r="E228" t="s">
        <v>118</v>
      </c>
      <c r="F228" t="s">
        <v>650</v>
      </c>
      <c r="G228" t="s">
        <v>111</v>
      </c>
      <c r="H228" t="s">
        <v>95</v>
      </c>
      <c r="I228" t="s">
        <v>651</v>
      </c>
      <c r="J228" t="s">
        <v>100</v>
      </c>
      <c r="K228" t="s">
        <v>639</v>
      </c>
      <c r="L228" t="s">
        <v>84</v>
      </c>
      <c r="M228" s="1">
        <v>182916</v>
      </c>
      <c r="N228" s="1">
        <v>47672</v>
      </c>
      <c r="O228" s="1">
        <v>135244</v>
      </c>
      <c r="P228" s="1">
        <v>0</v>
      </c>
      <c r="Q228" s="1">
        <v>0</v>
      </c>
      <c r="R228" s="1">
        <v>37056</v>
      </c>
      <c r="S228" s="1">
        <v>53212</v>
      </c>
      <c r="T228" s="1"/>
      <c r="U228" s="1">
        <v>44976</v>
      </c>
      <c r="V228" s="1"/>
      <c r="W228" s="1"/>
      <c r="X228" s="1">
        <v>44976</v>
      </c>
      <c r="Y228" s="1">
        <v>15742</v>
      </c>
      <c r="Z228" s="1">
        <v>29234</v>
      </c>
      <c r="AA228" s="1"/>
      <c r="AB228" s="1">
        <v>29234</v>
      </c>
    </row>
    <row r="229" spans="2:28" x14ac:dyDescent="0.35">
      <c r="B229" t="s">
        <v>80</v>
      </c>
      <c r="C229" t="s">
        <v>2082</v>
      </c>
      <c r="D229">
        <v>824000254</v>
      </c>
      <c r="E229" t="s">
        <v>118</v>
      </c>
      <c r="F229" t="s">
        <v>653</v>
      </c>
      <c r="G229" t="s">
        <v>111</v>
      </c>
      <c r="H229" t="s">
        <v>88</v>
      </c>
      <c r="I229" t="s">
        <v>654</v>
      </c>
      <c r="J229" t="s">
        <v>244</v>
      </c>
      <c r="K229" t="s">
        <v>245</v>
      </c>
      <c r="L229" t="s">
        <v>84</v>
      </c>
      <c r="M229" s="1">
        <v>12776622</v>
      </c>
      <c r="N229" s="1">
        <v>8081294</v>
      </c>
      <c r="O229" s="1">
        <v>4695328</v>
      </c>
      <c r="P229" s="1">
        <v>92582</v>
      </c>
      <c r="Q229" s="1"/>
      <c r="R229" s="1">
        <v>1643188</v>
      </c>
      <c r="S229" s="1">
        <v>21720</v>
      </c>
      <c r="T229" s="1"/>
      <c r="U229" s="1">
        <v>3123002</v>
      </c>
      <c r="V229" s="1">
        <v>102627</v>
      </c>
      <c r="W229" s="1">
        <v>57689</v>
      </c>
      <c r="X229" s="1">
        <v>3167940</v>
      </c>
      <c r="Y229" s="1">
        <v>407255</v>
      </c>
      <c r="Z229" s="1">
        <v>2760685</v>
      </c>
      <c r="AA229" s="1"/>
      <c r="AB229" s="1">
        <v>2760685</v>
      </c>
    </row>
    <row r="230" spans="2:28" x14ac:dyDescent="0.35">
      <c r="B230" t="s">
        <v>80</v>
      </c>
      <c r="C230" t="s">
        <v>2082</v>
      </c>
      <c r="D230">
        <v>824002244</v>
      </c>
      <c r="E230" t="s">
        <v>118</v>
      </c>
      <c r="F230" t="s">
        <v>655</v>
      </c>
      <c r="G230" t="s">
        <v>111</v>
      </c>
      <c r="H230" t="s">
        <v>88</v>
      </c>
      <c r="I230" t="s">
        <v>656</v>
      </c>
      <c r="J230" t="s">
        <v>244</v>
      </c>
      <c r="K230" t="s">
        <v>245</v>
      </c>
      <c r="L230" t="s">
        <v>84</v>
      </c>
      <c r="M230" s="1">
        <v>690924</v>
      </c>
      <c r="N230" s="1">
        <v>303606</v>
      </c>
      <c r="O230" s="1">
        <v>387318</v>
      </c>
      <c r="P230" s="1">
        <v>3812</v>
      </c>
      <c r="Q230" s="1"/>
      <c r="R230" s="1">
        <v>50147</v>
      </c>
      <c r="S230" s="1">
        <v>285900</v>
      </c>
      <c r="T230" s="1"/>
      <c r="U230" s="1">
        <v>55083</v>
      </c>
      <c r="V230" s="1"/>
      <c r="W230" s="1">
        <v>6429</v>
      </c>
      <c r="X230" s="1">
        <v>48654</v>
      </c>
      <c r="Y230" s="1">
        <v>17029</v>
      </c>
      <c r="Z230" s="1">
        <v>31625</v>
      </c>
      <c r="AA230" s="1"/>
      <c r="AB230" s="1">
        <v>31625</v>
      </c>
    </row>
    <row r="231" spans="2:28" x14ac:dyDescent="0.35">
      <c r="B231" t="s">
        <v>80</v>
      </c>
      <c r="C231" t="s">
        <v>2082</v>
      </c>
      <c r="D231">
        <v>824006325</v>
      </c>
      <c r="E231" t="s">
        <v>118</v>
      </c>
      <c r="F231" t="s">
        <v>657</v>
      </c>
      <c r="G231" t="s">
        <v>111</v>
      </c>
      <c r="H231" t="s">
        <v>88</v>
      </c>
      <c r="I231" t="s">
        <v>658</v>
      </c>
      <c r="J231" t="s">
        <v>244</v>
      </c>
      <c r="K231" t="s">
        <v>245</v>
      </c>
      <c r="L231" t="s">
        <v>84</v>
      </c>
      <c r="M231" s="1">
        <v>20489313</v>
      </c>
      <c r="N231" s="1">
        <v>16206503</v>
      </c>
      <c r="O231" s="1">
        <v>4282810</v>
      </c>
      <c r="P231" s="1">
        <v>8044</v>
      </c>
      <c r="Q231" s="1"/>
      <c r="R231" s="1">
        <v>1929393</v>
      </c>
      <c r="S231" s="1">
        <v>36586</v>
      </c>
      <c r="T231" s="1"/>
      <c r="U231" s="1">
        <v>2324875</v>
      </c>
      <c r="V231" s="1"/>
      <c r="W231" s="1">
        <v>505319</v>
      </c>
      <c r="X231" s="1">
        <v>1819556</v>
      </c>
      <c r="Y231" s="1">
        <v>636844</v>
      </c>
      <c r="Z231" s="1">
        <v>1182712</v>
      </c>
      <c r="AA231" s="1"/>
      <c r="AB231" s="1">
        <v>1182712</v>
      </c>
    </row>
    <row r="232" spans="2:28" x14ac:dyDescent="0.35">
      <c r="B232" t="s">
        <v>80</v>
      </c>
      <c r="C232" t="s">
        <v>2082</v>
      </c>
      <c r="D232">
        <v>825000164</v>
      </c>
      <c r="E232" t="s">
        <v>118</v>
      </c>
      <c r="F232" t="s">
        <v>659</v>
      </c>
      <c r="G232" t="s">
        <v>111</v>
      </c>
      <c r="H232" t="s">
        <v>85</v>
      </c>
      <c r="I232" t="s">
        <v>660</v>
      </c>
      <c r="J232" t="s">
        <v>163</v>
      </c>
      <c r="K232" t="s">
        <v>306</v>
      </c>
      <c r="L232" t="s">
        <v>84</v>
      </c>
      <c r="M232" s="1">
        <v>66263813</v>
      </c>
      <c r="N232" s="1">
        <v>54774357</v>
      </c>
      <c r="O232" s="1">
        <v>11489456</v>
      </c>
      <c r="P232" s="1">
        <v>44052</v>
      </c>
      <c r="Q232" s="1">
        <v>35923</v>
      </c>
      <c r="R232" s="1">
        <v>6660660</v>
      </c>
      <c r="S232" s="1">
        <v>442250</v>
      </c>
      <c r="T232" s="1">
        <v>0</v>
      </c>
      <c r="U232" s="1">
        <v>4394675</v>
      </c>
      <c r="V232" s="1">
        <v>42433</v>
      </c>
      <c r="W232" s="1"/>
      <c r="X232" s="1">
        <v>4437108</v>
      </c>
      <c r="Y232" s="1">
        <v>2059040</v>
      </c>
      <c r="Z232" s="1">
        <v>2378068</v>
      </c>
      <c r="AA232" s="1">
        <v>0</v>
      </c>
      <c r="AB232" s="1">
        <v>2378068</v>
      </c>
    </row>
    <row r="233" spans="2:28" x14ac:dyDescent="0.35">
      <c r="B233" t="s">
        <v>80</v>
      </c>
      <c r="C233" t="s">
        <v>2082</v>
      </c>
      <c r="D233">
        <v>825001691</v>
      </c>
      <c r="E233" t="s">
        <v>118</v>
      </c>
      <c r="F233" t="s">
        <v>661</v>
      </c>
      <c r="G233" t="s">
        <v>111</v>
      </c>
      <c r="H233" t="s">
        <v>81</v>
      </c>
      <c r="I233" t="s">
        <v>662</v>
      </c>
      <c r="J233" t="s">
        <v>163</v>
      </c>
      <c r="K233" t="s">
        <v>306</v>
      </c>
      <c r="L233" t="s">
        <v>84</v>
      </c>
      <c r="M233" s="1">
        <v>2839328</v>
      </c>
      <c r="N233" s="1">
        <v>1303940</v>
      </c>
      <c r="O233" s="1">
        <v>1535388</v>
      </c>
      <c r="P233" s="1"/>
      <c r="Q233" s="1">
        <v>844222</v>
      </c>
      <c r="R233" s="1">
        <v>414074</v>
      </c>
      <c r="S233" s="1"/>
      <c r="T233" s="1"/>
      <c r="U233" s="1">
        <v>277092</v>
      </c>
      <c r="V233" s="1"/>
      <c r="W233" s="1">
        <v>48053</v>
      </c>
      <c r="X233" s="1">
        <v>229039</v>
      </c>
      <c r="Y233" s="1">
        <v>80164</v>
      </c>
      <c r="Z233" s="1">
        <v>148875</v>
      </c>
      <c r="AA233" s="1">
        <v>-22128</v>
      </c>
      <c r="AB233" s="1">
        <v>126747</v>
      </c>
    </row>
    <row r="234" spans="2:28" x14ac:dyDescent="0.35">
      <c r="B234" t="s">
        <v>80</v>
      </c>
      <c r="C234" t="s">
        <v>2082</v>
      </c>
      <c r="D234">
        <v>826000872</v>
      </c>
      <c r="E234" t="s">
        <v>118</v>
      </c>
      <c r="F234" t="s">
        <v>663</v>
      </c>
      <c r="G234" t="s">
        <v>111</v>
      </c>
      <c r="H234" t="s">
        <v>88</v>
      </c>
      <c r="I234" t="s">
        <v>664</v>
      </c>
      <c r="J234" t="s">
        <v>153</v>
      </c>
      <c r="K234" t="s">
        <v>193</v>
      </c>
      <c r="L234" t="s">
        <v>84</v>
      </c>
      <c r="M234" s="1">
        <v>2474475</v>
      </c>
      <c r="N234" s="1">
        <v>2310663</v>
      </c>
      <c r="O234" s="1">
        <v>163812</v>
      </c>
      <c r="P234" s="1"/>
      <c r="Q234" s="1"/>
      <c r="R234" s="1">
        <v>78696</v>
      </c>
      <c r="S234" s="1">
        <v>180435</v>
      </c>
      <c r="T234" s="1"/>
      <c r="U234" s="1">
        <v>-95319</v>
      </c>
      <c r="V234" s="1"/>
      <c r="W234" s="1">
        <v>256784</v>
      </c>
      <c r="X234" s="1">
        <v>-352103</v>
      </c>
      <c r="Y234" s="1">
        <v>55030</v>
      </c>
      <c r="Z234" s="1">
        <v>-407133</v>
      </c>
      <c r="AA234" s="1"/>
      <c r="AB234" s="1">
        <v>-407133</v>
      </c>
    </row>
    <row r="235" spans="2:28" x14ac:dyDescent="0.35">
      <c r="B235" t="s">
        <v>80</v>
      </c>
      <c r="C235" t="s">
        <v>2082</v>
      </c>
      <c r="D235">
        <v>826001185</v>
      </c>
      <c r="E235" t="s">
        <v>118</v>
      </c>
      <c r="F235" t="s">
        <v>665</v>
      </c>
      <c r="G235" t="s">
        <v>111</v>
      </c>
      <c r="H235" t="s">
        <v>88</v>
      </c>
      <c r="I235" t="s">
        <v>666</v>
      </c>
      <c r="J235" t="s">
        <v>89</v>
      </c>
      <c r="K235" t="s">
        <v>89</v>
      </c>
      <c r="L235" t="s">
        <v>84</v>
      </c>
      <c r="M235" s="1">
        <v>22520634</v>
      </c>
      <c r="N235" s="1">
        <v>17837560</v>
      </c>
      <c r="O235" s="1">
        <v>4683074</v>
      </c>
      <c r="P235" s="1">
        <v>197123</v>
      </c>
      <c r="Q235" s="1"/>
      <c r="R235" s="1">
        <v>1139128</v>
      </c>
      <c r="S235" s="1">
        <v>37268</v>
      </c>
      <c r="T235" s="1"/>
      <c r="U235" s="1">
        <v>3703801</v>
      </c>
      <c r="V235" s="1"/>
      <c r="W235" s="1">
        <v>591873</v>
      </c>
      <c r="X235" s="1">
        <v>3111928</v>
      </c>
      <c r="Y235" s="1">
        <v>1242131</v>
      </c>
      <c r="Z235" s="1">
        <v>1869797</v>
      </c>
      <c r="AA235" s="1"/>
      <c r="AB235" s="1">
        <v>1869797</v>
      </c>
    </row>
    <row r="236" spans="2:28" x14ac:dyDescent="0.35">
      <c r="B236" t="s">
        <v>80</v>
      </c>
      <c r="C236" t="s">
        <v>2082</v>
      </c>
      <c r="D236">
        <v>826003056</v>
      </c>
      <c r="E236" t="s">
        <v>118</v>
      </c>
      <c r="F236" t="s">
        <v>667</v>
      </c>
      <c r="G236" t="s">
        <v>111</v>
      </c>
      <c r="H236" t="s">
        <v>88</v>
      </c>
      <c r="I236" t="s">
        <v>668</v>
      </c>
      <c r="J236" t="s">
        <v>153</v>
      </c>
      <c r="K236" t="s">
        <v>193</v>
      </c>
      <c r="L236" t="s">
        <v>84</v>
      </c>
      <c r="M236" s="1">
        <v>120394</v>
      </c>
      <c r="N236" s="1">
        <v>120</v>
      </c>
      <c r="O236" s="1">
        <v>120274</v>
      </c>
      <c r="P236" s="1"/>
      <c r="Q236" s="1">
        <v>10203</v>
      </c>
      <c r="R236" s="1">
        <v>23732</v>
      </c>
      <c r="S236" s="1">
        <v>2589</v>
      </c>
      <c r="T236" s="1"/>
      <c r="U236" s="1">
        <v>83750</v>
      </c>
      <c r="V236" s="1">
        <v>1</v>
      </c>
      <c r="W236" s="1">
        <v>18818</v>
      </c>
      <c r="X236" s="1">
        <v>64933</v>
      </c>
      <c r="Y236" s="1">
        <v>23633</v>
      </c>
      <c r="Z236" s="1">
        <v>41300</v>
      </c>
      <c r="AA236" s="1"/>
      <c r="AB236" s="1">
        <v>41300</v>
      </c>
    </row>
    <row r="237" spans="2:28" x14ac:dyDescent="0.35">
      <c r="B237" t="s">
        <v>80</v>
      </c>
      <c r="C237" t="s">
        <v>2082</v>
      </c>
      <c r="D237">
        <v>829000107</v>
      </c>
      <c r="E237" t="s">
        <v>118</v>
      </c>
      <c r="F237" t="s">
        <v>669</v>
      </c>
      <c r="G237" t="s">
        <v>111</v>
      </c>
      <c r="H237" t="s">
        <v>88</v>
      </c>
      <c r="I237" t="s">
        <v>670</v>
      </c>
      <c r="J237" t="s">
        <v>92</v>
      </c>
      <c r="K237" t="s">
        <v>179</v>
      </c>
      <c r="L237" t="s">
        <v>84</v>
      </c>
      <c r="M237" s="1">
        <v>78843750</v>
      </c>
      <c r="N237" s="1">
        <v>65324534</v>
      </c>
      <c r="O237" s="1">
        <v>13519216</v>
      </c>
      <c r="P237" s="1">
        <v>73238</v>
      </c>
      <c r="Q237" s="1">
        <v>603207</v>
      </c>
      <c r="R237" s="1">
        <v>5076125</v>
      </c>
      <c r="S237" s="1">
        <v>471521</v>
      </c>
      <c r="T237" s="1">
        <v>0</v>
      </c>
      <c r="U237" s="1">
        <v>7441601</v>
      </c>
      <c r="V237" s="1">
        <v>198286</v>
      </c>
      <c r="W237" s="1">
        <v>326458</v>
      </c>
      <c r="X237" s="1">
        <v>7313429</v>
      </c>
      <c r="Y237" s="1">
        <v>2559700</v>
      </c>
      <c r="Z237" s="1">
        <v>4753729</v>
      </c>
      <c r="AA237" s="1">
        <v>0</v>
      </c>
      <c r="AB237" s="1">
        <v>4753729</v>
      </c>
    </row>
    <row r="238" spans="2:28" x14ac:dyDescent="0.35">
      <c r="B238" t="s">
        <v>80</v>
      </c>
      <c r="C238" t="s">
        <v>2082</v>
      </c>
      <c r="D238">
        <v>829000346</v>
      </c>
      <c r="E238" t="s">
        <v>118</v>
      </c>
      <c r="F238" t="s">
        <v>671</v>
      </c>
      <c r="G238" t="s">
        <v>111</v>
      </c>
      <c r="H238" t="s">
        <v>88</v>
      </c>
      <c r="I238" t="s">
        <v>672</v>
      </c>
      <c r="J238" t="s">
        <v>92</v>
      </c>
      <c r="K238" t="s">
        <v>179</v>
      </c>
      <c r="L238" t="s">
        <v>84</v>
      </c>
      <c r="M238" s="1">
        <v>1859620</v>
      </c>
      <c r="N238" s="1">
        <v>1106503</v>
      </c>
      <c r="O238" s="1">
        <v>753117</v>
      </c>
      <c r="P238" s="1">
        <v>14832</v>
      </c>
      <c r="Q238" s="1">
        <v>322339</v>
      </c>
      <c r="R238" s="1">
        <v>197750</v>
      </c>
      <c r="S238" s="1"/>
      <c r="T238" s="1"/>
      <c r="U238" s="1">
        <v>247860</v>
      </c>
      <c r="V238" s="1"/>
      <c r="W238" s="1">
        <v>17520</v>
      </c>
      <c r="X238" s="1">
        <v>230340</v>
      </c>
      <c r="Y238" s="1">
        <v>80619</v>
      </c>
      <c r="Z238" s="1">
        <v>149721</v>
      </c>
      <c r="AA238" s="1"/>
      <c r="AB238" s="1">
        <v>149721</v>
      </c>
    </row>
    <row r="239" spans="2:28" x14ac:dyDescent="0.35">
      <c r="B239" t="s">
        <v>80</v>
      </c>
      <c r="C239" t="s">
        <v>2082</v>
      </c>
      <c r="D239">
        <v>829000736</v>
      </c>
      <c r="E239" t="s">
        <v>118</v>
      </c>
      <c r="F239" t="s">
        <v>673</v>
      </c>
      <c r="G239" t="s">
        <v>111</v>
      </c>
      <c r="H239" t="s">
        <v>81</v>
      </c>
      <c r="I239" t="s">
        <v>674</v>
      </c>
      <c r="J239" t="s">
        <v>92</v>
      </c>
      <c r="K239" t="s">
        <v>179</v>
      </c>
      <c r="L239" t="s">
        <v>84</v>
      </c>
      <c r="M239" s="1">
        <v>2833692</v>
      </c>
      <c r="N239" s="1">
        <v>724366</v>
      </c>
      <c r="O239" s="1">
        <v>2109326</v>
      </c>
      <c r="P239" s="1">
        <v>29</v>
      </c>
      <c r="Q239" s="1"/>
      <c r="R239" s="1">
        <v>1775097</v>
      </c>
      <c r="S239" s="1">
        <v>131583</v>
      </c>
      <c r="T239" s="1"/>
      <c r="U239" s="1">
        <v>202675</v>
      </c>
      <c r="V239" s="1"/>
      <c r="W239" s="1">
        <v>8167</v>
      </c>
      <c r="X239" s="1">
        <v>194508</v>
      </c>
      <c r="Y239" s="1">
        <v>114132</v>
      </c>
      <c r="Z239" s="1">
        <v>80376</v>
      </c>
      <c r="AA239" s="1">
        <v>312048</v>
      </c>
      <c r="AB239" s="1">
        <v>392424</v>
      </c>
    </row>
    <row r="240" spans="2:28" x14ac:dyDescent="0.35">
      <c r="B240" t="s">
        <v>80</v>
      </c>
      <c r="C240" t="s">
        <v>2082</v>
      </c>
      <c r="D240">
        <v>829000966</v>
      </c>
      <c r="E240" t="s">
        <v>118</v>
      </c>
      <c r="F240" t="s">
        <v>675</v>
      </c>
      <c r="G240" t="s">
        <v>111</v>
      </c>
      <c r="H240" t="s">
        <v>81</v>
      </c>
      <c r="I240" t="s">
        <v>676</v>
      </c>
      <c r="J240" t="s">
        <v>92</v>
      </c>
      <c r="K240" t="s">
        <v>179</v>
      </c>
      <c r="L240" t="s">
        <v>84</v>
      </c>
      <c r="M240" s="1">
        <v>0</v>
      </c>
      <c r="N240" s="1"/>
      <c r="O240" s="1">
        <v>0</v>
      </c>
      <c r="P240" s="1"/>
      <c r="Q240" s="1">
        <v>9135</v>
      </c>
      <c r="R240" s="1">
        <v>125</v>
      </c>
      <c r="S240" s="1"/>
      <c r="T240" s="1"/>
      <c r="U240" s="1">
        <v>-9260</v>
      </c>
      <c r="V240" s="1"/>
      <c r="W240" s="1"/>
      <c r="X240" s="1">
        <v>-9260</v>
      </c>
      <c r="Y240" s="1"/>
      <c r="Z240" s="1">
        <v>-9260</v>
      </c>
      <c r="AA240" s="1"/>
      <c r="AB240" s="1">
        <v>-9260</v>
      </c>
    </row>
    <row r="241" spans="2:28" x14ac:dyDescent="0.35">
      <c r="B241" t="s">
        <v>80</v>
      </c>
      <c r="C241" t="s">
        <v>2082</v>
      </c>
      <c r="D241">
        <v>829001040</v>
      </c>
      <c r="E241" t="s">
        <v>118</v>
      </c>
      <c r="F241" t="s">
        <v>677</v>
      </c>
      <c r="G241" t="s">
        <v>111</v>
      </c>
      <c r="H241" t="s">
        <v>81</v>
      </c>
      <c r="I241" t="s">
        <v>678</v>
      </c>
      <c r="J241" t="s">
        <v>92</v>
      </c>
      <c r="K241" t="s">
        <v>179</v>
      </c>
      <c r="L241" t="s">
        <v>84</v>
      </c>
      <c r="M241" s="1">
        <v>0</v>
      </c>
      <c r="N241" s="1"/>
      <c r="O241" s="1">
        <v>0</v>
      </c>
      <c r="P241" s="1"/>
      <c r="Q241" s="1"/>
      <c r="R241" s="1">
        <v>16275</v>
      </c>
      <c r="S241" s="1"/>
      <c r="T241" s="1"/>
      <c r="U241" s="1">
        <v>-16275</v>
      </c>
      <c r="V241" s="1"/>
      <c r="W241" s="1"/>
      <c r="X241" s="1">
        <v>-16275</v>
      </c>
      <c r="Y241" s="1"/>
      <c r="Z241" s="1">
        <v>-16275</v>
      </c>
      <c r="AA241" s="1"/>
      <c r="AB241" s="1">
        <v>-16275</v>
      </c>
    </row>
    <row r="242" spans="2:28" x14ac:dyDescent="0.35">
      <c r="B242" t="s">
        <v>80</v>
      </c>
      <c r="C242" t="s">
        <v>2082</v>
      </c>
      <c r="D242">
        <v>829002043</v>
      </c>
      <c r="E242" t="s">
        <v>118</v>
      </c>
      <c r="F242" t="s">
        <v>679</v>
      </c>
      <c r="G242" t="s">
        <v>111</v>
      </c>
      <c r="H242" t="s">
        <v>88</v>
      </c>
      <c r="I242" t="s">
        <v>680</v>
      </c>
      <c r="J242" t="s">
        <v>92</v>
      </c>
      <c r="K242" t="s">
        <v>179</v>
      </c>
      <c r="L242" t="s">
        <v>84</v>
      </c>
      <c r="M242" s="1">
        <v>50118</v>
      </c>
      <c r="N242" s="1">
        <v>8338</v>
      </c>
      <c r="O242" s="1">
        <v>41780</v>
      </c>
      <c r="P242" s="1"/>
      <c r="Q242" s="1"/>
      <c r="R242" s="1">
        <v>33452</v>
      </c>
      <c r="S242" s="1"/>
      <c r="T242" s="1"/>
      <c r="U242" s="1">
        <v>8328</v>
      </c>
      <c r="V242" s="1"/>
      <c r="W242" s="1"/>
      <c r="X242" s="1">
        <v>8328</v>
      </c>
      <c r="Y242" s="1"/>
      <c r="Z242" s="1">
        <v>8328</v>
      </c>
      <c r="AA242" s="1"/>
      <c r="AB242" s="1">
        <v>8328</v>
      </c>
    </row>
    <row r="243" spans="2:28" x14ac:dyDescent="0.35">
      <c r="B243" t="s">
        <v>80</v>
      </c>
      <c r="C243" t="s">
        <v>2082</v>
      </c>
      <c r="D243">
        <v>829002331</v>
      </c>
      <c r="E243" t="s">
        <v>118</v>
      </c>
      <c r="F243" t="s">
        <v>681</v>
      </c>
      <c r="G243" t="s">
        <v>111</v>
      </c>
      <c r="H243" t="s">
        <v>88</v>
      </c>
      <c r="I243" t="s">
        <v>682</v>
      </c>
      <c r="J243" t="s">
        <v>92</v>
      </c>
      <c r="K243" t="s">
        <v>179</v>
      </c>
      <c r="L243" t="s">
        <v>84</v>
      </c>
      <c r="M243" s="1">
        <v>2596087</v>
      </c>
      <c r="N243" s="1">
        <v>1546450</v>
      </c>
      <c r="O243" s="1">
        <v>1049637</v>
      </c>
      <c r="P243" s="1">
        <v>78746</v>
      </c>
      <c r="Q243" s="1"/>
      <c r="R243" s="1">
        <v>825560</v>
      </c>
      <c r="S243" s="1">
        <v>29212</v>
      </c>
      <c r="T243" s="1"/>
      <c r="U243" s="1">
        <v>273611</v>
      </c>
      <c r="V243" s="1"/>
      <c r="W243" s="1">
        <v>43069</v>
      </c>
      <c r="X243" s="1">
        <v>230542</v>
      </c>
      <c r="Y243" s="1">
        <v>80691</v>
      </c>
      <c r="Z243" s="1">
        <v>149851</v>
      </c>
      <c r="AA243" s="1"/>
      <c r="AB243" s="1">
        <v>149851</v>
      </c>
    </row>
    <row r="244" spans="2:28" x14ac:dyDescent="0.35">
      <c r="B244" t="s">
        <v>80</v>
      </c>
      <c r="C244" t="s">
        <v>2082</v>
      </c>
      <c r="D244">
        <v>830000327</v>
      </c>
      <c r="E244" t="s">
        <v>118</v>
      </c>
      <c r="F244" t="s">
        <v>683</v>
      </c>
      <c r="G244" t="s">
        <v>111</v>
      </c>
      <c r="H244" t="s">
        <v>88</v>
      </c>
      <c r="I244" t="s">
        <v>684</v>
      </c>
      <c r="J244" t="s">
        <v>89</v>
      </c>
      <c r="K244" t="s">
        <v>89</v>
      </c>
      <c r="L244" t="s">
        <v>84</v>
      </c>
      <c r="M244" s="1">
        <v>1834780</v>
      </c>
      <c r="N244" s="1">
        <v>1321021</v>
      </c>
      <c r="O244" s="1">
        <v>513759</v>
      </c>
      <c r="P244" s="1">
        <v>16630</v>
      </c>
      <c r="Q244" s="1"/>
      <c r="R244" s="1">
        <v>352202</v>
      </c>
      <c r="S244" s="1">
        <v>57028</v>
      </c>
      <c r="T244" s="1"/>
      <c r="U244" s="1">
        <v>121159</v>
      </c>
      <c r="V244" s="1"/>
      <c r="W244" s="1"/>
      <c r="X244" s="1">
        <v>121159</v>
      </c>
      <c r="Y244" s="1">
        <v>53298</v>
      </c>
      <c r="Z244" s="1">
        <v>67861</v>
      </c>
      <c r="AA244" s="1"/>
      <c r="AB244" s="1">
        <v>67861</v>
      </c>
    </row>
    <row r="245" spans="2:28" x14ac:dyDescent="0.35">
      <c r="B245" t="s">
        <v>80</v>
      </c>
      <c r="C245" t="s">
        <v>2082</v>
      </c>
      <c r="D245">
        <v>830000636</v>
      </c>
      <c r="E245" t="s">
        <v>118</v>
      </c>
      <c r="F245" t="s">
        <v>685</v>
      </c>
      <c r="G245" t="s">
        <v>111</v>
      </c>
      <c r="H245" t="s">
        <v>88</v>
      </c>
      <c r="I245" t="s">
        <v>686</v>
      </c>
      <c r="J245" t="s">
        <v>89</v>
      </c>
      <c r="K245" t="s">
        <v>89</v>
      </c>
      <c r="L245" t="s">
        <v>84</v>
      </c>
      <c r="M245" s="1">
        <v>1645330</v>
      </c>
      <c r="N245" s="1">
        <v>954291</v>
      </c>
      <c r="O245" s="1">
        <v>691039</v>
      </c>
      <c r="P245" s="1"/>
      <c r="Q245" s="1"/>
      <c r="R245" s="1">
        <v>102258</v>
      </c>
      <c r="S245" s="1"/>
      <c r="T245" s="1"/>
      <c r="U245" s="1">
        <v>588781</v>
      </c>
      <c r="V245" s="1"/>
      <c r="W245" s="1"/>
      <c r="X245" s="1">
        <v>588781</v>
      </c>
      <c r="Y245" s="1"/>
      <c r="Z245" s="1">
        <v>588781</v>
      </c>
      <c r="AA245" s="1"/>
      <c r="AB245" s="1">
        <v>588781</v>
      </c>
    </row>
    <row r="246" spans="2:28" x14ac:dyDescent="0.35">
      <c r="B246" t="s">
        <v>80</v>
      </c>
      <c r="C246" t="s">
        <v>2082</v>
      </c>
      <c r="D246">
        <v>830003134</v>
      </c>
      <c r="E246" t="s">
        <v>118</v>
      </c>
      <c r="F246" t="s">
        <v>687</v>
      </c>
      <c r="G246" t="s">
        <v>111</v>
      </c>
      <c r="H246" t="s">
        <v>81</v>
      </c>
      <c r="I246" t="s">
        <v>688</v>
      </c>
      <c r="J246" t="s">
        <v>89</v>
      </c>
      <c r="K246" t="s">
        <v>89</v>
      </c>
      <c r="L246" t="s">
        <v>84</v>
      </c>
      <c r="M246" s="1">
        <v>5853064</v>
      </c>
      <c r="N246" s="1">
        <v>4726432</v>
      </c>
      <c r="O246" s="1">
        <v>1126632</v>
      </c>
      <c r="P246" s="1">
        <v>15809</v>
      </c>
      <c r="Q246" s="1"/>
      <c r="R246" s="1">
        <v>543260</v>
      </c>
      <c r="S246" s="1">
        <v>45755</v>
      </c>
      <c r="T246" s="1"/>
      <c r="U246" s="1">
        <v>553426</v>
      </c>
      <c r="V246" s="1"/>
      <c r="W246" s="1"/>
      <c r="X246" s="1">
        <v>553426</v>
      </c>
      <c r="Y246" s="1">
        <v>201604</v>
      </c>
      <c r="Z246" s="1">
        <v>351822</v>
      </c>
      <c r="AA246" s="1"/>
      <c r="AB246" s="1">
        <v>351822</v>
      </c>
    </row>
    <row r="247" spans="2:28" x14ac:dyDescent="0.35">
      <c r="B247" t="s">
        <v>80</v>
      </c>
      <c r="C247" t="s">
        <v>2082</v>
      </c>
      <c r="D247">
        <v>830003733</v>
      </c>
      <c r="E247" t="s">
        <v>118</v>
      </c>
      <c r="F247" t="s">
        <v>689</v>
      </c>
      <c r="G247" t="s">
        <v>111</v>
      </c>
      <c r="H247" t="s">
        <v>85</v>
      </c>
      <c r="I247" t="s">
        <v>690</v>
      </c>
      <c r="J247" t="s">
        <v>89</v>
      </c>
      <c r="K247" t="s">
        <v>89</v>
      </c>
      <c r="L247" t="s">
        <v>84</v>
      </c>
      <c r="M247" s="1">
        <v>83974659</v>
      </c>
      <c r="N247" s="1">
        <v>83592770</v>
      </c>
      <c r="O247" s="1">
        <v>381889</v>
      </c>
      <c r="P247" s="1">
        <v>3077416</v>
      </c>
      <c r="Q247" s="1"/>
      <c r="R247" s="1">
        <v>4071417</v>
      </c>
      <c r="S247" s="1">
        <v>469740</v>
      </c>
      <c r="T247" s="1"/>
      <c r="U247" s="1">
        <v>-1081852</v>
      </c>
      <c r="V247" s="1"/>
      <c r="W247" s="1">
        <v>2456383</v>
      </c>
      <c r="X247" s="1">
        <v>-3538235</v>
      </c>
      <c r="Y247" s="1"/>
      <c r="Z247" s="1">
        <v>-3538235</v>
      </c>
      <c r="AA247" s="1"/>
      <c r="AB247" s="1">
        <v>-3538235</v>
      </c>
    </row>
    <row r="248" spans="2:28" x14ac:dyDescent="0.35">
      <c r="B248" t="s">
        <v>80</v>
      </c>
      <c r="C248" t="s">
        <v>2082</v>
      </c>
      <c r="D248">
        <v>830007560</v>
      </c>
      <c r="E248" t="s">
        <v>118</v>
      </c>
      <c r="F248" t="s">
        <v>691</v>
      </c>
      <c r="G248" t="s">
        <v>111</v>
      </c>
      <c r="H248" t="s">
        <v>88</v>
      </c>
      <c r="I248" t="s">
        <v>692</v>
      </c>
      <c r="J248" t="s">
        <v>89</v>
      </c>
      <c r="K248" t="s">
        <v>89</v>
      </c>
      <c r="L248" t="s">
        <v>84</v>
      </c>
      <c r="M248" s="1">
        <v>1065020</v>
      </c>
      <c r="N248" s="1">
        <v>852543</v>
      </c>
      <c r="O248" s="1">
        <v>212477</v>
      </c>
      <c r="P248" s="1"/>
      <c r="Q248" s="1"/>
      <c r="R248" s="1">
        <v>106159</v>
      </c>
      <c r="S248" s="1"/>
      <c r="T248" s="1"/>
      <c r="U248" s="1">
        <v>106318</v>
      </c>
      <c r="V248" s="1">
        <v>3851</v>
      </c>
      <c r="W248" s="1">
        <v>23354</v>
      </c>
      <c r="X248" s="1">
        <v>86815</v>
      </c>
      <c r="Y248" s="1">
        <v>30385</v>
      </c>
      <c r="Z248" s="1">
        <v>56430</v>
      </c>
      <c r="AA248" s="1"/>
      <c r="AB248" s="1">
        <v>56430</v>
      </c>
    </row>
    <row r="249" spans="2:28" x14ac:dyDescent="0.35">
      <c r="B249" t="s">
        <v>80</v>
      </c>
      <c r="C249" t="s">
        <v>2082</v>
      </c>
      <c r="D249">
        <v>830009651</v>
      </c>
      <c r="E249" t="s">
        <v>118</v>
      </c>
      <c r="F249" t="s">
        <v>693</v>
      </c>
      <c r="G249" t="s">
        <v>111</v>
      </c>
      <c r="H249" t="s">
        <v>88</v>
      </c>
      <c r="I249" t="s">
        <v>694</v>
      </c>
      <c r="J249" t="s">
        <v>89</v>
      </c>
      <c r="K249" t="s">
        <v>89</v>
      </c>
      <c r="L249" t="s">
        <v>84</v>
      </c>
      <c r="M249" s="1">
        <v>4226674</v>
      </c>
      <c r="N249" s="1"/>
      <c r="O249" s="1">
        <v>4226674</v>
      </c>
      <c r="P249" s="1"/>
      <c r="Q249" s="1"/>
      <c r="R249" s="1">
        <v>2767763</v>
      </c>
      <c r="S249" s="1">
        <v>169583</v>
      </c>
      <c r="T249" s="1"/>
      <c r="U249" s="1">
        <v>1289328</v>
      </c>
      <c r="V249" s="1">
        <v>185333</v>
      </c>
      <c r="W249" s="1">
        <v>1136066</v>
      </c>
      <c r="X249" s="1">
        <v>338595</v>
      </c>
      <c r="Y249" s="1">
        <v>158927</v>
      </c>
      <c r="Z249" s="1">
        <v>179668</v>
      </c>
      <c r="AA249" s="1"/>
      <c r="AB249" s="1">
        <v>179668</v>
      </c>
    </row>
    <row r="250" spans="2:28" x14ac:dyDescent="0.35">
      <c r="B250" t="s">
        <v>80</v>
      </c>
      <c r="C250" t="s">
        <v>2082</v>
      </c>
      <c r="D250">
        <v>830013054</v>
      </c>
      <c r="E250" t="s">
        <v>118</v>
      </c>
      <c r="F250" t="s">
        <v>695</v>
      </c>
      <c r="G250" t="s">
        <v>111</v>
      </c>
      <c r="H250" t="s">
        <v>88</v>
      </c>
      <c r="I250" t="s">
        <v>696</v>
      </c>
      <c r="J250" t="s">
        <v>89</v>
      </c>
      <c r="K250" t="s">
        <v>89</v>
      </c>
      <c r="L250" t="s">
        <v>84</v>
      </c>
      <c r="M250" s="1">
        <v>14017487</v>
      </c>
      <c r="N250" s="1">
        <v>11542225</v>
      </c>
      <c r="O250" s="1">
        <v>2475262</v>
      </c>
      <c r="P250" s="1">
        <v>4240</v>
      </c>
      <c r="Q250" s="1">
        <v>3288</v>
      </c>
      <c r="R250" s="1">
        <v>1248069</v>
      </c>
      <c r="S250" s="1">
        <v>25715</v>
      </c>
      <c r="T250" s="1"/>
      <c r="U250" s="1">
        <v>1202430</v>
      </c>
      <c r="V250" s="1"/>
      <c r="W250" s="1">
        <v>23540</v>
      </c>
      <c r="X250" s="1">
        <v>1178890</v>
      </c>
      <c r="Y250" s="1">
        <v>439809</v>
      </c>
      <c r="Z250" s="1">
        <v>739081</v>
      </c>
      <c r="AA250" s="1"/>
      <c r="AB250" s="1">
        <v>739081</v>
      </c>
    </row>
    <row r="251" spans="2:28" x14ac:dyDescent="0.35">
      <c r="B251" t="s">
        <v>80</v>
      </c>
      <c r="C251" t="s">
        <v>2082</v>
      </c>
      <c r="D251">
        <v>830013874</v>
      </c>
      <c r="E251" t="s">
        <v>118</v>
      </c>
      <c r="F251" t="s">
        <v>697</v>
      </c>
      <c r="G251" t="s">
        <v>111</v>
      </c>
      <c r="H251" t="s">
        <v>88</v>
      </c>
      <c r="I251" t="s">
        <v>698</v>
      </c>
      <c r="J251" t="s">
        <v>89</v>
      </c>
      <c r="K251" t="s">
        <v>89</v>
      </c>
      <c r="L251" t="s">
        <v>84</v>
      </c>
      <c r="M251" s="1">
        <v>8147001</v>
      </c>
      <c r="N251" s="1">
        <v>8354352</v>
      </c>
      <c r="O251" s="1">
        <v>-207351</v>
      </c>
      <c r="P251" s="1">
        <v>19308</v>
      </c>
      <c r="Q251" s="1">
        <v>2911156</v>
      </c>
      <c r="R251" s="1">
        <v>259264</v>
      </c>
      <c r="S251" s="1">
        <v>13882</v>
      </c>
      <c r="T251" s="1"/>
      <c r="U251" s="1">
        <v>-3372345</v>
      </c>
      <c r="V251" s="1"/>
      <c r="W251" s="1"/>
      <c r="X251" s="1">
        <v>-3372345</v>
      </c>
      <c r="Y251" s="1"/>
      <c r="Z251" s="1">
        <v>-3372345</v>
      </c>
      <c r="AA251" s="1"/>
      <c r="AB251" s="1">
        <v>-3372345</v>
      </c>
    </row>
    <row r="252" spans="2:28" x14ac:dyDescent="0.35">
      <c r="B252" t="s">
        <v>80</v>
      </c>
      <c r="C252" t="s">
        <v>2082</v>
      </c>
      <c r="D252">
        <v>830021846</v>
      </c>
      <c r="E252" t="s">
        <v>118</v>
      </c>
      <c r="F252" t="s">
        <v>699</v>
      </c>
      <c r="G252" t="s">
        <v>111</v>
      </c>
      <c r="H252" t="s">
        <v>88</v>
      </c>
      <c r="I252" t="s">
        <v>700</v>
      </c>
      <c r="J252" t="s">
        <v>89</v>
      </c>
      <c r="K252" t="s">
        <v>89</v>
      </c>
      <c r="L252" t="s">
        <v>84</v>
      </c>
      <c r="M252" s="1">
        <v>6175902</v>
      </c>
      <c r="N252" s="1">
        <v>5055836</v>
      </c>
      <c r="O252" s="1">
        <v>1120066</v>
      </c>
      <c r="P252" s="1">
        <v>124889</v>
      </c>
      <c r="Q252" s="1">
        <v>23984</v>
      </c>
      <c r="R252" s="1">
        <v>652873</v>
      </c>
      <c r="S252" s="1">
        <v>271758</v>
      </c>
      <c r="T252" s="1"/>
      <c r="U252" s="1">
        <v>296340</v>
      </c>
      <c r="V252" s="1"/>
      <c r="W252" s="1"/>
      <c r="X252" s="1">
        <v>296340</v>
      </c>
      <c r="Y252" s="1">
        <v>132800</v>
      </c>
      <c r="Z252" s="1">
        <v>163540</v>
      </c>
      <c r="AA252" s="1"/>
      <c r="AB252" s="1">
        <v>163540</v>
      </c>
    </row>
    <row r="253" spans="2:28" x14ac:dyDescent="0.35">
      <c r="B253" t="s">
        <v>80</v>
      </c>
      <c r="C253" t="s">
        <v>2082</v>
      </c>
      <c r="D253">
        <v>830024796</v>
      </c>
      <c r="E253" t="s">
        <v>118</v>
      </c>
      <c r="F253" t="s">
        <v>701</v>
      </c>
      <c r="G253" t="s">
        <v>111</v>
      </c>
      <c r="H253" t="s">
        <v>81</v>
      </c>
      <c r="I253" t="s">
        <v>702</v>
      </c>
      <c r="J253" t="s">
        <v>89</v>
      </c>
      <c r="K253" t="s">
        <v>89</v>
      </c>
      <c r="L253" t="s">
        <v>84</v>
      </c>
      <c r="M253" s="1">
        <v>10668696</v>
      </c>
      <c r="N253" s="1">
        <v>9693970</v>
      </c>
      <c r="O253" s="1">
        <v>974726</v>
      </c>
      <c r="P253" s="1">
        <v>824</v>
      </c>
      <c r="Q253" s="1"/>
      <c r="R253" s="1">
        <v>739889</v>
      </c>
      <c r="S253" s="1">
        <v>52777</v>
      </c>
      <c r="T253" s="1"/>
      <c r="U253" s="1">
        <v>182884</v>
      </c>
      <c r="V253" s="1">
        <v>464</v>
      </c>
      <c r="W253" s="1">
        <v>81129</v>
      </c>
      <c r="X253" s="1">
        <v>102219</v>
      </c>
      <c r="Y253" s="1">
        <v>62713</v>
      </c>
      <c r="Z253" s="1">
        <v>39506</v>
      </c>
      <c r="AA253" s="1"/>
      <c r="AB253" s="1">
        <v>39506</v>
      </c>
    </row>
    <row r="254" spans="2:28" x14ac:dyDescent="0.35">
      <c r="B254" t="s">
        <v>80</v>
      </c>
      <c r="C254" t="s">
        <v>2082</v>
      </c>
      <c r="D254">
        <v>830024834</v>
      </c>
      <c r="E254" t="s">
        <v>118</v>
      </c>
      <c r="F254" t="s">
        <v>703</v>
      </c>
      <c r="G254" t="s">
        <v>111</v>
      </c>
      <c r="H254" t="s">
        <v>81</v>
      </c>
      <c r="I254" t="s">
        <v>704</v>
      </c>
      <c r="J254" t="s">
        <v>89</v>
      </c>
      <c r="K254" t="s">
        <v>89</v>
      </c>
      <c r="L254" t="s">
        <v>84</v>
      </c>
      <c r="M254" s="1">
        <v>182465</v>
      </c>
      <c r="N254" s="1">
        <v>73233</v>
      </c>
      <c r="O254" s="1">
        <v>109232</v>
      </c>
      <c r="P254" s="1">
        <v>7426</v>
      </c>
      <c r="Q254" s="1">
        <v>3375</v>
      </c>
      <c r="R254" s="1">
        <v>73177</v>
      </c>
      <c r="S254" s="1">
        <v>18465</v>
      </c>
      <c r="T254" s="1"/>
      <c r="U254" s="1">
        <v>21641</v>
      </c>
      <c r="V254" s="1"/>
      <c r="W254" s="1"/>
      <c r="X254" s="1">
        <v>21641</v>
      </c>
      <c r="Y254" s="1">
        <v>7053</v>
      </c>
      <c r="Z254" s="1">
        <v>14588</v>
      </c>
      <c r="AA254" s="1"/>
      <c r="AB254" s="1">
        <v>14588</v>
      </c>
    </row>
    <row r="255" spans="2:28" x14ac:dyDescent="0.35">
      <c r="B255" t="s">
        <v>80</v>
      </c>
      <c r="C255" t="s">
        <v>2082</v>
      </c>
      <c r="D255">
        <v>830025215</v>
      </c>
      <c r="E255" t="s">
        <v>118</v>
      </c>
      <c r="F255" t="s">
        <v>705</v>
      </c>
      <c r="G255" t="s">
        <v>111</v>
      </c>
      <c r="H255" t="s">
        <v>88</v>
      </c>
      <c r="I255" t="s">
        <v>706</v>
      </c>
      <c r="J255" t="s">
        <v>89</v>
      </c>
      <c r="K255" t="s">
        <v>89</v>
      </c>
      <c r="L255" t="s">
        <v>84</v>
      </c>
      <c r="M255" s="1">
        <v>0</v>
      </c>
      <c r="N255" s="1">
        <v>0</v>
      </c>
      <c r="O255" s="1">
        <v>0</v>
      </c>
      <c r="P255" s="1">
        <v>3</v>
      </c>
      <c r="Q255" s="1"/>
      <c r="R255" s="1">
        <v>45737</v>
      </c>
      <c r="S255" s="1"/>
      <c r="T255" s="1"/>
      <c r="U255" s="1">
        <v>-45734</v>
      </c>
      <c r="V255" s="1"/>
      <c r="W255" s="1">
        <v>11</v>
      </c>
      <c r="X255" s="1">
        <v>-45745</v>
      </c>
      <c r="Y255" s="1"/>
      <c r="Z255" s="1">
        <v>-45745</v>
      </c>
      <c r="AA255" s="1"/>
      <c r="AB255" s="1">
        <v>-45745</v>
      </c>
    </row>
    <row r="256" spans="2:28" x14ac:dyDescent="0.35">
      <c r="B256" t="s">
        <v>80</v>
      </c>
      <c r="C256" t="s">
        <v>2082</v>
      </c>
      <c r="D256">
        <v>830026225</v>
      </c>
      <c r="E256" t="s">
        <v>118</v>
      </c>
      <c r="F256" t="s">
        <v>707</v>
      </c>
      <c r="G256" t="s">
        <v>111</v>
      </c>
      <c r="H256" t="s">
        <v>88</v>
      </c>
      <c r="I256" t="s">
        <v>708</v>
      </c>
      <c r="J256" t="s">
        <v>89</v>
      </c>
      <c r="K256" t="s">
        <v>89</v>
      </c>
      <c r="L256" t="s">
        <v>84</v>
      </c>
      <c r="M256" s="1">
        <v>119953</v>
      </c>
      <c r="N256" s="1">
        <v>13814</v>
      </c>
      <c r="O256" s="1">
        <v>106139</v>
      </c>
      <c r="P256" s="1">
        <v>1282</v>
      </c>
      <c r="Q256" s="1"/>
      <c r="R256" s="1">
        <v>69538</v>
      </c>
      <c r="S256" s="1"/>
      <c r="T256" s="1"/>
      <c r="U256" s="1">
        <v>37883</v>
      </c>
      <c r="V256" s="1"/>
      <c r="W256" s="1">
        <v>96448</v>
      </c>
      <c r="X256" s="1">
        <v>-58565</v>
      </c>
      <c r="Y256" s="1">
        <v>130923</v>
      </c>
      <c r="Z256" s="1">
        <v>-189488</v>
      </c>
      <c r="AA256" s="1"/>
      <c r="AB256" s="1">
        <v>-189488</v>
      </c>
    </row>
    <row r="257" spans="2:28" x14ac:dyDescent="0.35">
      <c r="B257" t="s">
        <v>80</v>
      </c>
      <c r="C257" t="s">
        <v>2082</v>
      </c>
      <c r="D257">
        <v>830026251</v>
      </c>
      <c r="E257" t="s">
        <v>118</v>
      </c>
      <c r="F257" t="s">
        <v>709</v>
      </c>
      <c r="G257" t="s">
        <v>111</v>
      </c>
      <c r="H257" t="s">
        <v>88</v>
      </c>
      <c r="I257" t="s">
        <v>710</v>
      </c>
      <c r="J257" t="s">
        <v>89</v>
      </c>
      <c r="K257" t="s">
        <v>89</v>
      </c>
      <c r="L257" t="s">
        <v>84</v>
      </c>
      <c r="M257" s="1">
        <v>257663</v>
      </c>
      <c r="N257" s="1">
        <v>3344</v>
      </c>
      <c r="O257" s="1">
        <v>254319</v>
      </c>
      <c r="P257" s="1"/>
      <c r="Q257" s="1"/>
      <c r="R257" s="1"/>
      <c r="S257" s="1">
        <v>215740</v>
      </c>
      <c r="T257" s="1"/>
      <c r="U257" s="1">
        <v>38579</v>
      </c>
      <c r="V257" s="1"/>
      <c r="W257" s="1"/>
      <c r="X257" s="1">
        <v>38579</v>
      </c>
      <c r="Y257" s="1"/>
      <c r="Z257" s="1">
        <v>38579</v>
      </c>
      <c r="AA257" s="1"/>
      <c r="AB257" s="1">
        <v>38579</v>
      </c>
    </row>
    <row r="258" spans="2:28" x14ac:dyDescent="0.35">
      <c r="B258" t="s">
        <v>80</v>
      </c>
      <c r="C258" t="s">
        <v>2082</v>
      </c>
      <c r="D258">
        <v>830027397</v>
      </c>
      <c r="E258" t="s">
        <v>118</v>
      </c>
      <c r="F258" t="s">
        <v>711</v>
      </c>
      <c r="G258" t="s">
        <v>111</v>
      </c>
      <c r="H258" t="s">
        <v>88</v>
      </c>
      <c r="I258" t="s">
        <v>712</v>
      </c>
      <c r="J258" t="s">
        <v>89</v>
      </c>
      <c r="K258" t="s">
        <v>89</v>
      </c>
      <c r="L258" t="s">
        <v>84</v>
      </c>
      <c r="M258" s="1">
        <v>259390</v>
      </c>
      <c r="N258" s="1">
        <v>316915</v>
      </c>
      <c r="O258" s="1">
        <v>-57525</v>
      </c>
      <c r="P258" s="1">
        <v>27</v>
      </c>
      <c r="Q258" s="1"/>
      <c r="R258" s="1">
        <v>308574</v>
      </c>
      <c r="S258" s="1"/>
      <c r="T258" s="1"/>
      <c r="U258" s="1">
        <v>-366072</v>
      </c>
      <c r="V258" s="1">
        <v>76</v>
      </c>
      <c r="W258" s="1">
        <v>35807</v>
      </c>
      <c r="X258" s="1">
        <v>-401803</v>
      </c>
      <c r="Y258" s="1"/>
      <c r="Z258" s="1">
        <v>-401803</v>
      </c>
      <c r="AA258" s="1"/>
      <c r="AB258" s="1">
        <v>-401803</v>
      </c>
    </row>
    <row r="259" spans="2:28" x14ac:dyDescent="0.35">
      <c r="B259" t="s">
        <v>80</v>
      </c>
      <c r="C259" t="s">
        <v>2082</v>
      </c>
      <c r="D259">
        <v>830030986</v>
      </c>
      <c r="E259" t="s">
        <v>118</v>
      </c>
      <c r="F259" t="s">
        <v>713</v>
      </c>
      <c r="G259" t="s">
        <v>111</v>
      </c>
      <c r="H259" t="s">
        <v>88</v>
      </c>
      <c r="I259" t="s">
        <v>714</v>
      </c>
      <c r="J259" t="s">
        <v>89</v>
      </c>
      <c r="K259" t="s">
        <v>89</v>
      </c>
      <c r="L259" t="s">
        <v>84</v>
      </c>
      <c r="M259" s="1">
        <v>5395507</v>
      </c>
      <c r="N259" s="1">
        <v>4852617</v>
      </c>
      <c r="O259" s="1">
        <v>542890</v>
      </c>
      <c r="P259" s="1">
        <v>4613</v>
      </c>
      <c r="Q259" s="1">
        <v>32388</v>
      </c>
      <c r="R259" s="1">
        <v>193798</v>
      </c>
      <c r="S259" s="1"/>
      <c r="T259" s="1">
        <v>0</v>
      </c>
      <c r="U259" s="1">
        <v>321317</v>
      </c>
      <c r="V259" s="1"/>
      <c r="W259" s="1">
        <v>48813</v>
      </c>
      <c r="X259" s="1">
        <v>272504</v>
      </c>
      <c r="Y259" s="1">
        <v>119276</v>
      </c>
      <c r="Z259" s="1">
        <v>153228</v>
      </c>
      <c r="AA259" s="1"/>
      <c r="AB259" s="1">
        <v>153228</v>
      </c>
    </row>
    <row r="260" spans="2:28" x14ac:dyDescent="0.35">
      <c r="B260" t="s">
        <v>80</v>
      </c>
      <c r="C260" t="s">
        <v>2082</v>
      </c>
      <c r="D260">
        <v>830033639</v>
      </c>
      <c r="E260" t="s">
        <v>118</v>
      </c>
      <c r="F260" t="s">
        <v>715</v>
      </c>
      <c r="G260" t="s">
        <v>111</v>
      </c>
      <c r="H260" t="s">
        <v>95</v>
      </c>
      <c r="I260" t="s">
        <v>716</v>
      </c>
      <c r="J260" t="s">
        <v>99</v>
      </c>
      <c r="K260" t="s">
        <v>124</v>
      </c>
      <c r="L260" t="s">
        <v>84</v>
      </c>
      <c r="M260" s="1">
        <v>13219285</v>
      </c>
      <c r="N260" s="1">
        <v>10375658</v>
      </c>
      <c r="O260" s="1">
        <v>2843627</v>
      </c>
      <c r="P260" s="1">
        <v>36913</v>
      </c>
      <c r="Q260" s="1"/>
      <c r="R260" s="1">
        <v>1285255</v>
      </c>
      <c r="S260" s="1">
        <v>285005</v>
      </c>
      <c r="T260" s="1"/>
      <c r="U260" s="1">
        <v>1310280</v>
      </c>
      <c r="V260" s="1"/>
      <c r="W260" s="1"/>
      <c r="X260" s="1">
        <v>1310280</v>
      </c>
      <c r="Y260" s="1">
        <v>510591</v>
      </c>
      <c r="Z260" s="1">
        <v>799689</v>
      </c>
      <c r="AA260" s="1"/>
      <c r="AB260" s="1">
        <v>799689</v>
      </c>
    </row>
    <row r="261" spans="2:28" x14ac:dyDescent="0.35">
      <c r="B261" t="s">
        <v>80</v>
      </c>
      <c r="C261" t="s">
        <v>2082</v>
      </c>
      <c r="D261">
        <v>830034261</v>
      </c>
      <c r="E261" t="s">
        <v>118</v>
      </c>
      <c r="F261" t="s">
        <v>717</v>
      </c>
      <c r="G261" t="s">
        <v>111</v>
      </c>
      <c r="H261" t="s">
        <v>81</v>
      </c>
      <c r="I261" t="s">
        <v>718</v>
      </c>
      <c r="J261" t="s">
        <v>89</v>
      </c>
      <c r="K261" t="s">
        <v>89</v>
      </c>
      <c r="L261" t="s">
        <v>84</v>
      </c>
      <c r="M261" s="1">
        <v>1076720</v>
      </c>
      <c r="N261" s="1"/>
      <c r="O261" s="1">
        <v>1076720</v>
      </c>
      <c r="P261" s="1">
        <v>1369</v>
      </c>
      <c r="Q261" s="1">
        <v>811134</v>
      </c>
      <c r="R261" s="1">
        <v>224586</v>
      </c>
      <c r="S261" s="1">
        <v>73928</v>
      </c>
      <c r="T261" s="1"/>
      <c r="U261" s="1">
        <v>-31559</v>
      </c>
      <c r="V261" s="1"/>
      <c r="W261" s="1"/>
      <c r="X261" s="1">
        <v>-31559</v>
      </c>
      <c r="Y261" s="1"/>
      <c r="Z261" s="1">
        <v>-31559</v>
      </c>
      <c r="AA261" s="1"/>
      <c r="AB261" s="1">
        <v>-31559</v>
      </c>
    </row>
    <row r="262" spans="2:28" x14ac:dyDescent="0.35">
      <c r="B262" t="s">
        <v>80</v>
      </c>
      <c r="C262" t="s">
        <v>2082</v>
      </c>
      <c r="D262">
        <v>830037203</v>
      </c>
      <c r="E262" t="s">
        <v>118</v>
      </c>
      <c r="F262" t="s">
        <v>719</v>
      </c>
      <c r="G262" t="s">
        <v>111</v>
      </c>
      <c r="H262" t="s">
        <v>85</v>
      </c>
      <c r="I262" t="s">
        <v>720</v>
      </c>
      <c r="J262" t="s">
        <v>89</v>
      </c>
      <c r="K262" t="s">
        <v>89</v>
      </c>
      <c r="L262" t="s">
        <v>84</v>
      </c>
      <c r="M262" s="1">
        <v>16514675</v>
      </c>
      <c r="N262" s="1">
        <v>13674107</v>
      </c>
      <c r="O262" s="1">
        <v>2840568</v>
      </c>
      <c r="P262" s="1">
        <v>171439</v>
      </c>
      <c r="Q262" s="1"/>
      <c r="R262" s="1">
        <v>2039895</v>
      </c>
      <c r="S262" s="1">
        <v>72962</v>
      </c>
      <c r="T262" s="1"/>
      <c r="U262" s="1">
        <v>899150</v>
      </c>
      <c r="V262" s="1">
        <v>658725</v>
      </c>
      <c r="W262" s="1">
        <v>173854</v>
      </c>
      <c r="X262" s="1">
        <v>1384021</v>
      </c>
      <c r="Y262" s="1">
        <v>509533</v>
      </c>
      <c r="Z262" s="1">
        <v>874488</v>
      </c>
      <c r="AA262" s="1"/>
      <c r="AB262" s="1">
        <v>874488</v>
      </c>
    </row>
    <row r="263" spans="2:28" x14ac:dyDescent="0.35">
      <c r="B263" t="s">
        <v>80</v>
      </c>
      <c r="C263" t="s">
        <v>2082</v>
      </c>
      <c r="D263">
        <v>830037322</v>
      </c>
      <c r="E263" t="s">
        <v>118</v>
      </c>
      <c r="F263" t="s">
        <v>8</v>
      </c>
      <c r="G263" t="s">
        <v>111</v>
      </c>
      <c r="H263" t="s">
        <v>88</v>
      </c>
      <c r="I263" t="s">
        <v>721</v>
      </c>
      <c r="J263" t="s">
        <v>99</v>
      </c>
      <c r="K263" t="s">
        <v>129</v>
      </c>
      <c r="L263" t="s">
        <v>84</v>
      </c>
      <c r="M263" s="1">
        <v>20771545</v>
      </c>
      <c r="N263" s="1">
        <v>15731235</v>
      </c>
      <c r="O263" s="1">
        <v>5040310</v>
      </c>
      <c r="P263" s="1">
        <v>163816</v>
      </c>
      <c r="Q263" s="1"/>
      <c r="R263" s="1">
        <v>3063634</v>
      </c>
      <c r="S263" s="1"/>
      <c r="T263" s="1"/>
      <c r="U263" s="1">
        <v>2140492</v>
      </c>
      <c r="V263" s="1">
        <v>19068</v>
      </c>
      <c r="W263" s="1">
        <v>517013</v>
      </c>
      <c r="X263" s="1">
        <v>1642547</v>
      </c>
      <c r="Y263" s="1">
        <v>624927</v>
      </c>
      <c r="Z263" s="1">
        <v>1017620</v>
      </c>
      <c r="AA263" s="1"/>
      <c r="AB263" s="1">
        <v>1017620</v>
      </c>
    </row>
    <row r="264" spans="2:28" x14ac:dyDescent="0.35">
      <c r="B264" t="s">
        <v>80</v>
      </c>
      <c r="C264" t="s">
        <v>2082</v>
      </c>
      <c r="D264">
        <v>830038225</v>
      </c>
      <c r="E264" t="s">
        <v>118</v>
      </c>
      <c r="F264" t="s">
        <v>6</v>
      </c>
      <c r="G264" t="s">
        <v>111</v>
      </c>
      <c r="H264" t="s">
        <v>88</v>
      </c>
      <c r="I264" t="s">
        <v>722</v>
      </c>
      <c r="J264" t="s">
        <v>89</v>
      </c>
      <c r="K264" t="s">
        <v>89</v>
      </c>
      <c r="L264" t="s">
        <v>84</v>
      </c>
      <c r="M264" s="1">
        <v>5536940</v>
      </c>
      <c r="N264" s="1">
        <v>3791404</v>
      </c>
      <c r="O264" s="1">
        <v>1745536</v>
      </c>
      <c r="P264" s="1">
        <v>148378</v>
      </c>
      <c r="Q264" s="1"/>
      <c r="R264" s="1">
        <v>952974</v>
      </c>
      <c r="S264" s="1">
        <v>15975</v>
      </c>
      <c r="T264" s="1"/>
      <c r="U264" s="1">
        <v>924965</v>
      </c>
      <c r="V264" s="1">
        <v>14883</v>
      </c>
      <c r="W264" s="1">
        <v>484310</v>
      </c>
      <c r="X264" s="1">
        <v>455538</v>
      </c>
      <c r="Y264" s="1">
        <v>171486</v>
      </c>
      <c r="Z264" s="1">
        <v>284052</v>
      </c>
      <c r="AA264" s="1"/>
      <c r="AB264" s="1">
        <v>284052</v>
      </c>
    </row>
    <row r="265" spans="2:28" x14ac:dyDescent="0.35">
      <c r="B265" t="s">
        <v>80</v>
      </c>
      <c r="C265" t="s">
        <v>2082</v>
      </c>
      <c r="D265">
        <v>830038515</v>
      </c>
      <c r="E265" t="s">
        <v>118</v>
      </c>
      <c r="F265" t="s">
        <v>723</v>
      </c>
      <c r="G265" t="s">
        <v>111</v>
      </c>
      <c r="H265" t="s">
        <v>88</v>
      </c>
      <c r="I265" t="s">
        <v>724</v>
      </c>
      <c r="J265" t="s">
        <v>89</v>
      </c>
      <c r="K265" t="s">
        <v>89</v>
      </c>
      <c r="L265" t="s">
        <v>84</v>
      </c>
      <c r="M265" s="1">
        <v>25089414</v>
      </c>
      <c r="N265" s="1">
        <v>19213661</v>
      </c>
      <c r="O265" s="1">
        <v>5875753</v>
      </c>
      <c r="P265" s="1">
        <v>1894663</v>
      </c>
      <c r="Q265" s="1"/>
      <c r="R265" s="1">
        <v>4449517</v>
      </c>
      <c r="S265" s="1">
        <v>54332</v>
      </c>
      <c r="T265" s="1"/>
      <c r="U265" s="1">
        <v>3266567</v>
      </c>
      <c r="V265" s="1">
        <v>21374</v>
      </c>
      <c r="W265" s="1">
        <v>564248</v>
      </c>
      <c r="X265" s="1">
        <v>2723693</v>
      </c>
      <c r="Y265" s="1">
        <v>701683</v>
      </c>
      <c r="Z265" s="1">
        <v>2022010</v>
      </c>
      <c r="AA265" s="1"/>
      <c r="AB265" s="1">
        <v>2022010</v>
      </c>
    </row>
    <row r="266" spans="2:28" x14ac:dyDescent="0.35">
      <c r="B266" t="s">
        <v>80</v>
      </c>
      <c r="C266" t="s">
        <v>2082</v>
      </c>
      <c r="D266">
        <v>830038910</v>
      </c>
      <c r="E266" t="s">
        <v>118</v>
      </c>
      <c r="F266" t="s">
        <v>725</v>
      </c>
      <c r="G266" t="s">
        <v>111</v>
      </c>
      <c r="H266" t="s">
        <v>81</v>
      </c>
      <c r="I266" t="s">
        <v>726</v>
      </c>
      <c r="J266" t="s">
        <v>89</v>
      </c>
      <c r="K266" t="s">
        <v>89</v>
      </c>
      <c r="L266" t="s">
        <v>84</v>
      </c>
      <c r="M266" s="1">
        <v>1507884</v>
      </c>
      <c r="N266" s="1">
        <v>1150971</v>
      </c>
      <c r="O266" s="1">
        <v>356913</v>
      </c>
      <c r="P266" s="1">
        <v>65538</v>
      </c>
      <c r="Q266" s="1">
        <v>0</v>
      </c>
      <c r="R266" s="1">
        <v>221672</v>
      </c>
      <c r="S266" s="1">
        <v>53753</v>
      </c>
      <c r="T266" s="1"/>
      <c r="U266" s="1">
        <v>147026</v>
      </c>
      <c r="V266" s="1">
        <v>70</v>
      </c>
      <c r="W266" s="1">
        <v>0</v>
      </c>
      <c r="X266" s="1">
        <v>147096</v>
      </c>
      <c r="Y266" s="1">
        <v>30426</v>
      </c>
      <c r="Z266" s="1">
        <v>116670</v>
      </c>
      <c r="AA266" s="1">
        <v>0</v>
      </c>
      <c r="AB266" s="1">
        <v>116670</v>
      </c>
    </row>
    <row r="267" spans="2:28" x14ac:dyDescent="0.35">
      <c r="B267" t="s">
        <v>80</v>
      </c>
      <c r="C267" t="s">
        <v>2082</v>
      </c>
      <c r="D267">
        <v>830041080</v>
      </c>
      <c r="E267" t="s">
        <v>118</v>
      </c>
      <c r="F267" t="s">
        <v>3</v>
      </c>
      <c r="G267" t="s">
        <v>111</v>
      </c>
      <c r="H267" t="s">
        <v>81</v>
      </c>
      <c r="I267" t="s">
        <v>727</v>
      </c>
      <c r="J267" t="s">
        <v>89</v>
      </c>
      <c r="K267" t="s">
        <v>89</v>
      </c>
      <c r="L267" t="s">
        <v>84</v>
      </c>
      <c r="M267" s="1">
        <v>35805289</v>
      </c>
      <c r="N267" s="1">
        <v>28213613</v>
      </c>
      <c r="O267" s="1">
        <v>7591676</v>
      </c>
      <c r="P267" s="1">
        <v>304508</v>
      </c>
      <c r="Q267" s="1"/>
      <c r="R267" s="1">
        <v>3876647</v>
      </c>
      <c r="S267" s="1">
        <v>17</v>
      </c>
      <c r="T267" s="1"/>
      <c r="U267" s="1">
        <v>4019520</v>
      </c>
      <c r="V267" s="1">
        <v>24338</v>
      </c>
      <c r="W267" s="1">
        <v>577928</v>
      </c>
      <c r="X267" s="1">
        <v>3465930</v>
      </c>
      <c r="Y267" s="1">
        <v>1261265</v>
      </c>
      <c r="Z267" s="1">
        <v>2204665</v>
      </c>
      <c r="AA267" s="1"/>
      <c r="AB267" s="1">
        <v>2204665</v>
      </c>
    </row>
    <row r="268" spans="2:28" x14ac:dyDescent="0.35">
      <c r="B268" t="s">
        <v>80</v>
      </c>
      <c r="C268" t="s">
        <v>2082</v>
      </c>
      <c r="D268">
        <v>830041411</v>
      </c>
      <c r="E268" t="s">
        <v>118</v>
      </c>
      <c r="F268" t="s">
        <v>728</v>
      </c>
      <c r="G268" t="s">
        <v>111</v>
      </c>
      <c r="H268" t="s">
        <v>88</v>
      </c>
      <c r="I268" t="s">
        <v>729</v>
      </c>
      <c r="J268" t="s">
        <v>89</v>
      </c>
      <c r="K268" t="s">
        <v>89</v>
      </c>
      <c r="L268" t="s">
        <v>84</v>
      </c>
      <c r="M268" s="1">
        <v>13519792</v>
      </c>
      <c r="N268" s="1">
        <v>11597781</v>
      </c>
      <c r="O268" s="1">
        <v>1922011</v>
      </c>
      <c r="P268" s="1"/>
      <c r="Q268" s="1"/>
      <c r="R268" s="1">
        <v>1100535</v>
      </c>
      <c r="S268" s="1"/>
      <c r="T268" s="1"/>
      <c r="U268" s="1">
        <v>821476</v>
      </c>
      <c r="V268" s="1"/>
      <c r="W268" s="1">
        <v>222964</v>
      </c>
      <c r="X268" s="1">
        <v>598512</v>
      </c>
      <c r="Y268" s="1">
        <v>209479</v>
      </c>
      <c r="Z268" s="1">
        <v>389033</v>
      </c>
      <c r="AA268" s="1"/>
      <c r="AB268" s="1">
        <v>389033</v>
      </c>
    </row>
    <row r="269" spans="2:28" x14ac:dyDescent="0.35">
      <c r="B269" t="s">
        <v>80</v>
      </c>
      <c r="C269" t="s">
        <v>2082</v>
      </c>
      <c r="D269">
        <v>830042489</v>
      </c>
      <c r="E269" t="s">
        <v>118</v>
      </c>
      <c r="F269" t="s">
        <v>730</v>
      </c>
      <c r="G269" t="s">
        <v>111</v>
      </c>
      <c r="H269" t="s">
        <v>88</v>
      </c>
      <c r="I269" t="s">
        <v>731</v>
      </c>
      <c r="J269" t="s">
        <v>89</v>
      </c>
      <c r="K269" t="s">
        <v>89</v>
      </c>
      <c r="L269" t="s">
        <v>84</v>
      </c>
      <c r="M269" s="1">
        <v>2555920</v>
      </c>
      <c r="N269" s="1">
        <v>1895344</v>
      </c>
      <c r="O269" s="1">
        <v>660576</v>
      </c>
      <c r="P269" s="1">
        <v>140212</v>
      </c>
      <c r="Q269" s="1"/>
      <c r="R269" s="1">
        <v>214211</v>
      </c>
      <c r="S269" s="1">
        <v>110258</v>
      </c>
      <c r="T269" s="1"/>
      <c r="U269" s="1">
        <v>476319</v>
      </c>
      <c r="V269" s="1"/>
      <c r="W269" s="1">
        <v>7671</v>
      </c>
      <c r="X269" s="1">
        <v>468648</v>
      </c>
      <c r="Y269" s="1">
        <v>164027</v>
      </c>
      <c r="Z269" s="1">
        <v>304621</v>
      </c>
      <c r="AA269" s="1"/>
      <c r="AB269" s="1">
        <v>304621</v>
      </c>
    </row>
    <row r="270" spans="2:28" x14ac:dyDescent="0.35">
      <c r="B270" t="s">
        <v>80</v>
      </c>
      <c r="C270" t="s">
        <v>2082</v>
      </c>
      <c r="D270">
        <v>830047544</v>
      </c>
      <c r="E270" t="s">
        <v>118</v>
      </c>
      <c r="F270" t="s">
        <v>732</v>
      </c>
      <c r="G270" t="s">
        <v>111</v>
      </c>
      <c r="H270" t="s">
        <v>81</v>
      </c>
      <c r="I270" t="s">
        <v>733</v>
      </c>
      <c r="J270" t="s">
        <v>89</v>
      </c>
      <c r="K270" t="s">
        <v>89</v>
      </c>
      <c r="L270" t="s">
        <v>84</v>
      </c>
      <c r="M270" s="1">
        <v>19425605</v>
      </c>
      <c r="N270" s="1">
        <v>16046726</v>
      </c>
      <c r="O270" s="1">
        <v>3378879</v>
      </c>
      <c r="P270" s="1">
        <v>4452</v>
      </c>
      <c r="Q270" s="1"/>
      <c r="R270" s="1">
        <v>1823073</v>
      </c>
      <c r="S270" s="1">
        <v>384515</v>
      </c>
      <c r="T270" s="1"/>
      <c r="U270" s="1">
        <v>1175743</v>
      </c>
      <c r="V270" s="1">
        <v>239494</v>
      </c>
      <c r="W270" s="1"/>
      <c r="X270" s="1">
        <v>1415237</v>
      </c>
      <c r="Y270" s="1">
        <v>230426</v>
      </c>
      <c r="Z270" s="1">
        <v>1184811</v>
      </c>
      <c r="AA270" s="1"/>
      <c r="AB270" s="1">
        <v>1184811</v>
      </c>
    </row>
    <row r="271" spans="2:28" x14ac:dyDescent="0.35">
      <c r="B271" t="s">
        <v>80</v>
      </c>
      <c r="C271" t="s">
        <v>2082</v>
      </c>
      <c r="D271">
        <v>830048419</v>
      </c>
      <c r="E271" t="s">
        <v>118</v>
      </c>
      <c r="F271" t="s">
        <v>734</v>
      </c>
      <c r="G271" t="s">
        <v>111</v>
      </c>
      <c r="H271" t="s">
        <v>88</v>
      </c>
      <c r="I271" t="s">
        <v>735</v>
      </c>
      <c r="J271" t="s">
        <v>89</v>
      </c>
      <c r="K271" t="s">
        <v>89</v>
      </c>
      <c r="L271" t="s">
        <v>84</v>
      </c>
      <c r="M271" s="1">
        <v>8527010</v>
      </c>
      <c r="N271" s="1">
        <v>10712929</v>
      </c>
      <c r="O271" s="1">
        <v>-2185919</v>
      </c>
      <c r="P271" s="1">
        <v>151956</v>
      </c>
      <c r="Q271" s="1"/>
      <c r="R271" s="1">
        <v>2762000</v>
      </c>
      <c r="S271" s="1">
        <v>3092047</v>
      </c>
      <c r="T271" s="1"/>
      <c r="U271" s="1">
        <v>-7888010</v>
      </c>
      <c r="V271" s="1"/>
      <c r="W271" s="1"/>
      <c r="X271" s="1">
        <v>-7888010</v>
      </c>
      <c r="Y271" s="1">
        <v>-910887</v>
      </c>
      <c r="Z271" s="1">
        <v>-6977123</v>
      </c>
      <c r="AA271" s="1"/>
      <c r="AB271" s="1">
        <v>-6977123</v>
      </c>
    </row>
    <row r="272" spans="2:28" x14ac:dyDescent="0.35">
      <c r="B272" t="s">
        <v>80</v>
      </c>
      <c r="C272" t="s">
        <v>2082</v>
      </c>
      <c r="D272">
        <v>830049122</v>
      </c>
      <c r="E272" t="s">
        <v>118</v>
      </c>
      <c r="F272" t="s">
        <v>736</v>
      </c>
      <c r="G272" t="s">
        <v>111</v>
      </c>
      <c r="H272" t="s">
        <v>88</v>
      </c>
      <c r="I272" t="s">
        <v>737</v>
      </c>
      <c r="J272" t="s">
        <v>89</v>
      </c>
      <c r="K272" t="s">
        <v>89</v>
      </c>
      <c r="L272" t="s">
        <v>84</v>
      </c>
      <c r="M272" s="1">
        <v>2984309</v>
      </c>
      <c r="N272" s="1">
        <v>1256777</v>
      </c>
      <c r="O272" s="1">
        <v>1727532</v>
      </c>
      <c r="P272" s="1">
        <v>195213</v>
      </c>
      <c r="Q272" s="1">
        <v>34262</v>
      </c>
      <c r="R272" s="1">
        <v>1598028</v>
      </c>
      <c r="S272" s="1">
        <v>82997</v>
      </c>
      <c r="T272" s="1"/>
      <c r="U272" s="1">
        <v>207458</v>
      </c>
      <c r="V272" s="1"/>
      <c r="W272" s="1">
        <v>2524</v>
      </c>
      <c r="X272" s="1">
        <v>204934</v>
      </c>
      <c r="Y272" s="1">
        <v>97740</v>
      </c>
      <c r="Z272" s="1">
        <v>107194</v>
      </c>
      <c r="AA272" s="1"/>
      <c r="AB272" s="1">
        <v>107194</v>
      </c>
    </row>
    <row r="273" spans="2:28" x14ac:dyDescent="0.35">
      <c r="B273" t="s">
        <v>80</v>
      </c>
      <c r="C273" t="s">
        <v>2082</v>
      </c>
      <c r="D273">
        <v>830054419</v>
      </c>
      <c r="E273" t="s">
        <v>118</v>
      </c>
      <c r="F273" t="s">
        <v>738</v>
      </c>
      <c r="G273" t="s">
        <v>111</v>
      </c>
      <c r="H273" t="s">
        <v>81</v>
      </c>
      <c r="I273" t="s">
        <v>739</v>
      </c>
      <c r="J273" t="s">
        <v>89</v>
      </c>
      <c r="K273" t="s">
        <v>89</v>
      </c>
      <c r="L273" t="s">
        <v>84</v>
      </c>
      <c r="M273" s="1">
        <v>6236638</v>
      </c>
      <c r="N273" s="1">
        <v>645458</v>
      </c>
      <c r="O273" s="1">
        <v>5591180</v>
      </c>
      <c r="P273" s="1">
        <v>52015</v>
      </c>
      <c r="Q273" s="1">
        <v>0</v>
      </c>
      <c r="R273" s="1">
        <v>3377033</v>
      </c>
      <c r="S273" s="1">
        <v>806430</v>
      </c>
      <c r="T273" s="1"/>
      <c r="U273" s="1">
        <v>1459732</v>
      </c>
      <c r="V273" s="1"/>
      <c r="W273" s="1">
        <v>24731</v>
      </c>
      <c r="X273" s="1">
        <v>1435001</v>
      </c>
      <c r="Y273" s="1">
        <v>498865</v>
      </c>
      <c r="Z273" s="1">
        <v>936136</v>
      </c>
      <c r="AA273" s="1"/>
      <c r="AB273" s="1">
        <v>936136</v>
      </c>
    </row>
    <row r="274" spans="2:28" x14ac:dyDescent="0.35">
      <c r="B274" t="s">
        <v>80</v>
      </c>
      <c r="C274" t="s">
        <v>2082</v>
      </c>
      <c r="D274">
        <v>830054826</v>
      </c>
      <c r="E274" t="s">
        <v>118</v>
      </c>
      <c r="F274" t="s">
        <v>740</v>
      </c>
      <c r="G274" t="s">
        <v>111</v>
      </c>
      <c r="H274" t="s">
        <v>88</v>
      </c>
      <c r="I274" t="s">
        <v>741</v>
      </c>
      <c r="J274" t="s">
        <v>97</v>
      </c>
      <c r="K274" t="s">
        <v>98</v>
      </c>
      <c r="L274" t="s">
        <v>84</v>
      </c>
      <c r="M274" s="1">
        <v>20940936</v>
      </c>
      <c r="N274" s="1">
        <v>17933361</v>
      </c>
      <c r="O274" s="1">
        <v>3007575</v>
      </c>
      <c r="P274" s="1"/>
      <c r="Q274" s="1"/>
      <c r="R274" s="1">
        <v>599808</v>
      </c>
      <c r="S274" s="1"/>
      <c r="T274" s="1"/>
      <c r="U274" s="1">
        <v>2407767</v>
      </c>
      <c r="V274" s="1">
        <v>12165</v>
      </c>
      <c r="W274" s="1">
        <v>269514</v>
      </c>
      <c r="X274" s="1">
        <v>2150418</v>
      </c>
      <c r="Y274" s="1">
        <v>752646</v>
      </c>
      <c r="Z274" s="1">
        <v>1397772</v>
      </c>
      <c r="AA274" s="1"/>
      <c r="AB274" s="1">
        <v>1397772</v>
      </c>
    </row>
    <row r="275" spans="2:28" x14ac:dyDescent="0.35">
      <c r="B275" t="s">
        <v>80</v>
      </c>
      <c r="C275" t="s">
        <v>2082</v>
      </c>
      <c r="D275">
        <v>830055731</v>
      </c>
      <c r="E275" t="s">
        <v>118</v>
      </c>
      <c r="F275" t="s">
        <v>742</v>
      </c>
      <c r="G275" t="s">
        <v>111</v>
      </c>
      <c r="H275" t="s">
        <v>88</v>
      </c>
      <c r="I275" t="s">
        <v>743</v>
      </c>
      <c r="J275" t="s">
        <v>89</v>
      </c>
      <c r="K275" t="s">
        <v>89</v>
      </c>
      <c r="L275" t="s">
        <v>84</v>
      </c>
      <c r="M275" s="1">
        <v>5164313</v>
      </c>
      <c r="N275" s="1">
        <v>3160429</v>
      </c>
      <c r="O275" s="1">
        <v>2003884</v>
      </c>
      <c r="P275" s="1">
        <v>56926</v>
      </c>
      <c r="Q275" s="1">
        <v>818802</v>
      </c>
      <c r="R275" s="1"/>
      <c r="S275" s="1">
        <v>48262</v>
      </c>
      <c r="T275" s="1"/>
      <c r="U275" s="1">
        <v>1193746</v>
      </c>
      <c r="V275" s="1"/>
      <c r="W275" s="1"/>
      <c r="X275" s="1">
        <v>1193746</v>
      </c>
      <c r="Y275" s="1"/>
      <c r="Z275" s="1">
        <v>1193746</v>
      </c>
      <c r="AA275" s="1">
        <v>-420480</v>
      </c>
      <c r="AB275" s="1">
        <v>773266</v>
      </c>
    </row>
    <row r="276" spans="2:28" x14ac:dyDescent="0.35">
      <c r="B276" t="s">
        <v>80</v>
      </c>
      <c r="C276" t="s">
        <v>2082</v>
      </c>
      <c r="D276">
        <v>830058608</v>
      </c>
      <c r="E276" t="s">
        <v>118</v>
      </c>
      <c r="F276" t="s">
        <v>744</v>
      </c>
      <c r="G276" t="s">
        <v>111</v>
      </c>
      <c r="H276" t="s">
        <v>88</v>
      </c>
      <c r="I276" t="s">
        <v>745</v>
      </c>
      <c r="J276" t="s">
        <v>89</v>
      </c>
      <c r="K276" t="s">
        <v>89</v>
      </c>
      <c r="L276" t="s">
        <v>84</v>
      </c>
      <c r="M276" s="1">
        <v>11171465</v>
      </c>
      <c r="N276" s="1">
        <v>8391142</v>
      </c>
      <c r="O276" s="1">
        <v>2780323</v>
      </c>
      <c r="P276" s="1">
        <v>13943</v>
      </c>
      <c r="Q276" s="1">
        <v>311807</v>
      </c>
      <c r="R276" s="1">
        <v>1271394</v>
      </c>
      <c r="S276" s="1">
        <v>76353</v>
      </c>
      <c r="T276" s="1">
        <v>0</v>
      </c>
      <c r="U276" s="1">
        <v>1134712</v>
      </c>
      <c r="V276" s="1">
        <v>8321</v>
      </c>
      <c r="W276" s="1">
        <v>319310</v>
      </c>
      <c r="X276" s="1">
        <v>823723</v>
      </c>
      <c r="Y276" s="1">
        <v>371978</v>
      </c>
      <c r="Z276" s="1">
        <v>451745</v>
      </c>
      <c r="AA276" s="1"/>
      <c r="AB276" s="1">
        <v>451745</v>
      </c>
    </row>
    <row r="277" spans="2:28" x14ac:dyDescent="0.35">
      <c r="B277" t="s">
        <v>80</v>
      </c>
      <c r="C277" t="s">
        <v>2082</v>
      </c>
      <c r="D277">
        <v>830059568</v>
      </c>
      <c r="E277" t="s">
        <v>118</v>
      </c>
      <c r="F277" t="s">
        <v>746</v>
      </c>
      <c r="G277" t="s">
        <v>111</v>
      </c>
      <c r="H277" t="s">
        <v>85</v>
      </c>
      <c r="I277" t="s">
        <v>747</v>
      </c>
      <c r="J277" t="s">
        <v>89</v>
      </c>
      <c r="K277" t="s">
        <v>89</v>
      </c>
      <c r="L277" t="s">
        <v>84</v>
      </c>
      <c r="M277" s="1">
        <v>1515839</v>
      </c>
      <c r="N277" s="1">
        <v>1059340</v>
      </c>
      <c r="O277" s="1">
        <v>456499</v>
      </c>
      <c r="P277" s="1">
        <v>1930</v>
      </c>
      <c r="Q277" s="1"/>
      <c r="R277" s="1">
        <v>363614</v>
      </c>
      <c r="S277" s="1">
        <v>3185</v>
      </c>
      <c r="T277" s="1"/>
      <c r="U277" s="1">
        <v>91630</v>
      </c>
      <c r="V277" s="1">
        <v>10</v>
      </c>
      <c r="W277" s="1">
        <v>6406</v>
      </c>
      <c r="X277" s="1">
        <v>85234</v>
      </c>
      <c r="Y277" s="1">
        <v>52281</v>
      </c>
      <c r="Z277" s="1">
        <v>32953</v>
      </c>
      <c r="AA277" s="1">
        <v>0</v>
      </c>
      <c r="AB277" s="1">
        <v>32953</v>
      </c>
    </row>
    <row r="278" spans="2:28" x14ac:dyDescent="0.35">
      <c r="B278" t="s">
        <v>80</v>
      </c>
      <c r="C278" t="s">
        <v>2082</v>
      </c>
      <c r="D278">
        <v>830061903</v>
      </c>
      <c r="E278" t="s">
        <v>118</v>
      </c>
      <c r="F278" t="s">
        <v>748</v>
      </c>
      <c r="G278" t="s">
        <v>111</v>
      </c>
      <c r="H278" t="s">
        <v>85</v>
      </c>
      <c r="I278" t="s">
        <v>749</v>
      </c>
      <c r="J278" t="s">
        <v>89</v>
      </c>
      <c r="K278" t="s">
        <v>89</v>
      </c>
      <c r="L278" t="s">
        <v>84</v>
      </c>
      <c r="M278" s="1">
        <v>2984492</v>
      </c>
      <c r="N278" s="1">
        <v>2554653</v>
      </c>
      <c r="O278" s="1">
        <v>429839</v>
      </c>
      <c r="P278" s="1">
        <v>4</v>
      </c>
      <c r="Q278" s="1">
        <v>5871</v>
      </c>
      <c r="R278" s="1">
        <v>279862</v>
      </c>
      <c r="S278" s="1"/>
      <c r="T278" s="1"/>
      <c r="U278" s="1">
        <v>144110</v>
      </c>
      <c r="V278" s="1">
        <v>59959</v>
      </c>
      <c r="W278" s="1">
        <v>43071</v>
      </c>
      <c r="X278" s="1">
        <v>160998</v>
      </c>
      <c r="Y278" s="1">
        <v>85245</v>
      </c>
      <c r="Z278" s="1">
        <v>75753</v>
      </c>
      <c r="AA278" s="1"/>
      <c r="AB278" s="1">
        <v>75753</v>
      </c>
    </row>
    <row r="279" spans="2:28" x14ac:dyDescent="0.35">
      <c r="B279" t="s">
        <v>80</v>
      </c>
      <c r="C279" t="s">
        <v>2082</v>
      </c>
      <c r="D279">
        <v>830063087</v>
      </c>
      <c r="E279" t="s">
        <v>118</v>
      </c>
      <c r="F279" t="s">
        <v>750</v>
      </c>
      <c r="G279" t="s">
        <v>111</v>
      </c>
      <c r="H279" t="s">
        <v>88</v>
      </c>
      <c r="I279" t="s">
        <v>751</v>
      </c>
      <c r="J279" t="s">
        <v>89</v>
      </c>
      <c r="K279" t="s">
        <v>89</v>
      </c>
      <c r="L279" t="s">
        <v>84</v>
      </c>
      <c r="M279" s="1">
        <v>20530079</v>
      </c>
      <c r="N279" s="1">
        <v>17710887</v>
      </c>
      <c r="O279" s="1">
        <v>2819192</v>
      </c>
      <c r="P279" s="1">
        <v>68742</v>
      </c>
      <c r="Q279" s="1">
        <v>0</v>
      </c>
      <c r="R279" s="1">
        <v>1194467</v>
      </c>
      <c r="S279" s="1">
        <v>186737</v>
      </c>
      <c r="T279" s="1"/>
      <c r="U279" s="1">
        <v>1506730</v>
      </c>
      <c r="V279" s="1">
        <v>30126</v>
      </c>
      <c r="W279" s="1">
        <v>200834</v>
      </c>
      <c r="X279" s="1">
        <v>1336022</v>
      </c>
      <c r="Y279" s="1">
        <v>478784</v>
      </c>
      <c r="Z279" s="1">
        <v>857238</v>
      </c>
      <c r="AA279" s="1"/>
      <c r="AB279" s="1">
        <v>857238</v>
      </c>
    </row>
    <row r="280" spans="2:28" x14ac:dyDescent="0.35">
      <c r="B280" t="s">
        <v>80</v>
      </c>
      <c r="C280" t="s">
        <v>2082</v>
      </c>
      <c r="D280">
        <v>830064116</v>
      </c>
      <c r="E280" t="s">
        <v>118</v>
      </c>
      <c r="F280" t="s">
        <v>752</v>
      </c>
      <c r="G280" t="s">
        <v>111</v>
      </c>
      <c r="H280" t="s">
        <v>88</v>
      </c>
      <c r="I280" t="s">
        <v>753</v>
      </c>
      <c r="J280" t="s">
        <v>92</v>
      </c>
      <c r="K280" t="s">
        <v>179</v>
      </c>
      <c r="L280" t="s">
        <v>84</v>
      </c>
      <c r="M280" s="1">
        <v>159128</v>
      </c>
      <c r="N280" s="1">
        <v>47738</v>
      </c>
      <c r="O280" s="1">
        <v>111390</v>
      </c>
      <c r="P280" s="1">
        <v>304000</v>
      </c>
      <c r="Q280" s="1"/>
      <c r="R280" s="1">
        <v>79609</v>
      </c>
      <c r="S280" s="1">
        <v>418500</v>
      </c>
      <c r="T280" s="1"/>
      <c r="U280" s="1">
        <v>-82719</v>
      </c>
      <c r="V280" s="1"/>
      <c r="W280" s="1">
        <v>14558</v>
      </c>
      <c r="X280" s="1">
        <v>-97277</v>
      </c>
      <c r="Y280" s="1">
        <v>8726</v>
      </c>
      <c r="Z280" s="1">
        <v>-106003</v>
      </c>
      <c r="AA280" s="1"/>
      <c r="AB280" s="1">
        <v>-106003</v>
      </c>
    </row>
    <row r="281" spans="2:28" x14ac:dyDescent="0.35">
      <c r="B281" t="s">
        <v>80</v>
      </c>
      <c r="C281" t="s">
        <v>2082</v>
      </c>
      <c r="D281">
        <v>830067146</v>
      </c>
      <c r="E281" t="s">
        <v>118</v>
      </c>
      <c r="F281" t="s">
        <v>754</v>
      </c>
      <c r="G281" t="s">
        <v>111</v>
      </c>
      <c r="H281" t="s">
        <v>88</v>
      </c>
      <c r="I281" t="s">
        <v>755</v>
      </c>
      <c r="J281" t="s">
        <v>89</v>
      </c>
      <c r="K281" t="s">
        <v>89</v>
      </c>
      <c r="L281" t="s">
        <v>84</v>
      </c>
      <c r="M281" s="1">
        <v>1075380</v>
      </c>
      <c r="N281" s="1">
        <v>418809</v>
      </c>
      <c r="O281" s="1">
        <v>656571</v>
      </c>
      <c r="P281" s="1">
        <v>11453626</v>
      </c>
      <c r="Q281" s="1"/>
      <c r="R281" s="1">
        <v>291665</v>
      </c>
      <c r="S281" s="1">
        <v>4973405</v>
      </c>
      <c r="T281" s="1"/>
      <c r="U281" s="1">
        <v>6845127</v>
      </c>
      <c r="V281" s="1">
        <v>689</v>
      </c>
      <c r="W281" s="1">
        <v>177090</v>
      </c>
      <c r="X281" s="1">
        <v>6668726</v>
      </c>
      <c r="Y281" s="1">
        <v>92565</v>
      </c>
      <c r="Z281" s="1">
        <v>6576161</v>
      </c>
      <c r="AA281" s="1"/>
      <c r="AB281" s="1">
        <v>6576161</v>
      </c>
    </row>
    <row r="282" spans="2:28" x14ac:dyDescent="0.35">
      <c r="B282" t="s">
        <v>80</v>
      </c>
      <c r="C282" t="s">
        <v>2082</v>
      </c>
      <c r="D282">
        <v>830070777</v>
      </c>
      <c r="E282" t="s">
        <v>118</v>
      </c>
      <c r="F282" t="s">
        <v>756</v>
      </c>
      <c r="G282" t="s">
        <v>111</v>
      </c>
      <c r="H282" t="s">
        <v>88</v>
      </c>
      <c r="I282" t="s">
        <v>757</v>
      </c>
      <c r="J282" t="s">
        <v>89</v>
      </c>
      <c r="K282" t="s">
        <v>89</v>
      </c>
      <c r="L282" t="s">
        <v>84</v>
      </c>
      <c r="M282" s="1">
        <v>225686</v>
      </c>
      <c r="N282" s="1">
        <v>0</v>
      </c>
      <c r="O282" s="1">
        <v>225686</v>
      </c>
      <c r="P282" s="1"/>
      <c r="Q282" s="1"/>
      <c r="R282" s="1">
        <v>214613</v>
      </c>
      <c r="S282" s="1"/>
      <c r="T282" s="1"/>
      <c r="U282" s="1">
        <v>11073</v>
      </c>
      <c r="V282" s="1"/>
      <c r="W282" s="1">
        <v>4301</v>
      </c>
      <c r="X282" s="1">
        <v>6772</v>
      </c>
      <c r="Y282" s="1">
        <v>2370</v>
      </c>
      <c r="Z282" s="1">
        <v>4402</v>
      </c>
      <c r="AA282" s="1"/>
      <c r="AB282" s="1">
        <v>4402</v>
      </c>
    </row>
    <row r="283" spans="2:28" x14ac:dyDescent="0.35">
      <c r="B283" t="s">
        <v>80</v>
      </c>
      <c r="C283" t="s">
        <v>2082</v>
      </c>
      <c r="D283">
        <v>830070959</v>
      </c>
      <c r="E283" t="s">
        <v>118</v>
      </c>
      <c r="F283" t="s">
        <v>758</v>
      </c>
      <c r="G283" t="s">
        <v>111</v>
      </c>
      <c r="H283" t="s">
        <v>88</v>
      </c>
      <c r="I283" t="s">
        <v>759</v>
      </c>
      <c r="J283" t="s">
        <v>89</v>
      </c>
      <c r="K283" t="s">
        <v>89</v>
      </c>
      <c r="L283" t="s">
        <v>84</v>
      </c>
      <c r="M283" s="1">
        <v>0</v>
      </c>
      <c r="N283" s="1">
        <v>26607</v>
      </c>
      <c r="O283" s="1">
        <v>-26607</v>
      </c>
      <c r="P283" s="1">
        <v>1</v>
      </c>
      <c r="Q283" s="1"/>
      <c r="R283" s="1">
        <v>174957</v>
      </c>
      <c r="S283" s="1">
        <v>285149</v>
      </c>
      <c r="T283" s="1"/>
      <c r="U283" s="1">
        <v>-486712</v>
      </c>
      <c r="V283" s="1"/>
      <c r="W283" s="1"/>
      <c r="X283" s="1">
        <v>-486712</v>
      </c>
      <c r="Y283" s="1"/>
      <c r="Z283" s="1">
        <v>-486712</v>
      </c>
      <c r="AA283" s="1"/>
      <c r="AB283" s="1">
        <v>-486712</v>
      </c>
    </row>
    <row r="284" spans="2:28" x14ac:dyDescent="0.35">
      <c r="B284" t="s">
        <v>80</v>
      </c>
      <c r="C284" t="s">
        <v>2082</v>
      </c>
      <c r="D284">
        <v>830071191</v>
      </c>
      <c r="E284" t="s">
        <v>118</v>
      </c>
      <c r="F284" t="s">
        <v>760</v>
      </c>
      <c r="G284" t="s">
        <v>111</v>
      </c>
      <c r="H284" t="s">
        <v>88</v>
      </c>
      <c r="I284" t="s">
        <v>761</v>
      </c>
      <c r="J284" t="s">
        <v>89</v>
      </c>
      <c r="K284" t="s">
        <v>89</v>
      </c>
      <c r="L284" t="s">
        <v>84</v>
      </c>
      <c r="M284" s="1">
        <v>739152</v>
      </c>
      <c r="N284" s="1">
        <v>246691</v>
      </c>
      <c r="O284" s="1">
        <v>492461</v>
      </c>
      <c r="P284" s="1">
        <v>103844</v>
      </c>
      <c r="Q284" s="1"/>
      <c r="R284" s="1">
        <v>501815</v>
      </c>
      <c r="S284" s="1">
        <v>64489</v>
      </c>
      <c r="T284" s="1"/>
      <c r="U284" s="1">
        <v>30001</v>
      </c>
      <c r="V284" s="1"/>
      <c r="W284" s="1">
        <v>6942</v>
      </c>
      <c r="X284" s="1">
        <v>23059</v>
      </c>
      <c r="Y284" s="1">
        <v>12587</v>
      </c>
      <c r="Z284" s="1">
        <v>10472</v>
      </c>
      <c r="AA284" s="1"/>
      <c r="AB284" s="1">
        <v>10472</v>
      </c>
    </row>
    <row r="285" spans="2:28" x14ac:dyDescent="0.35">
      <c r="B285" t="s">
        <v>80</v>
      </c>
      <c r="C285" t="s">
        <v>2082</v>
      </c>
      <c r="D285">
        <v>830071757</v>
      </c>
      <c r="E285" t="s">
        <v>118</v>
      </c>
      <c r="F285" t="s">
        <v>762</v>
      </c>
      <c r="G285" t="s">
        <v>111</v>
      </c>
      <c r="H285" t="s">
        <v>88</v>
      </c>
      <c r="I285" t="s">
        <v>763</v>
      </c>
      <c r="J285" t="s">
        <v>89</v>
      </c>
      <c r="K285" t="s">
        <v>89</v>
      </c>
      <c r="L285" t="s">
        <v>84</v>
      </c>
      <c r="M285" s="1">
        <v>0</v>
      </c>
      <c r="N285" s="1"/>
      <c r="O285" s="1">
        <v>0</v>
      </c>
      <c r="P285" s="1">
        <v>626231</v>
      </c>
      <c r="Q285" s="1">
        <v>553808</v>
      </c>
      <c r="R285" s="1">
        <v>120</v>
      </c>
      <c r="S285" s="1"/>
      <c r="T285" s="1"/>
      <c r="U285" s="1">
        <v>72303</v>
      </c>
      <c r="V285" s="1"/>
      <c r="W285" s="1"/>
      <c r="X285" s="1">
        <v>72303</v>
      </c>
      <c r="Y285" s="1">
        <v>7230</v>
      </c>
      <c r="Z285" s="1">
        <v>65073</v>
      </c>
      <c r="AA285" s="1"/>
      <c r="AB285" s="1">
        <v>65073</v>
      </c>
    </row>
    <row r="286" spans="2:28" x14ac:dyDescent="0.35">
      <c r="B286" t="s">
        <v>80</v>
      </c>
      <c r="C286" t="s">
        <v>2082</v>
      </c>
      <c r="D286">
        <v>830072325</v>
      </c>
      <c r="E286" t="s">
        <v>118</v>
      </c>
      <c r="F286" t="s">
        <v>764</v>
      </c>
      <c r="G286" t="s">
        <v>111</v>
      </c>
      <c r="H286" t="s">
        <v>88</v>
      </c>
      <c r="I286" t="s">
        <v>765</v>
      </c>
      <c r="J286" t="s">
        <v>89</v>
      </c>
      <c r="K286" t="s">
        <v>89</v>
      </c>
      <c r="L286" t="s">
        <v>84</v>
      </c>
      <c r="M286" s="1">
        <v>27789801</v>
      </c>
      <c r="N286" s="1">
        <v>24623267</v>
      </c>
      <c r="O286" s="1">
        <v>3166534</v>
      </c>
      <c r="P286" s="1">
        <v>1029872</v>
      </c>
      <c r="Q286" s="1"/>
      <c r="R286" s="1">
        <v>2325114</v>
      </c>
      <c r="S286" s="1">
        <v>1318354</v>
      </c>
      <c r="T286" s="1"/>
      <c r="U286" s="1">
        <v>552938</v>
      </c>
      <c r="V286" s="1"/>
      <c r="W286" s="1"/>
      <c r="X286" s="1">
        <v>552938</v>
      </c>
      <c r="Y286" s="1">
        <v>192335</v>
      </c>
      <c r="Z286" s="1">
        <v>360603</v>
      </c>
      <c r="AA286" s="1"/>
      <c r="AB286" s="1">
        <v>360603</v>
      </c>
    </row>
    <row r="287" spans="2:28" x14ac:dyDescent="0.35">
      <c r="B287" t="s">
        <v>80</v>
      </c>
      <c r="C287" t="s">
        <v>2082</v>
      </c>
      <c r="D287">
        <v>830073703</v>
      </c>
      <c r="E287" t="s">
        <v>118</v>
      </c>
      <c r="F287" t="s">
        <v>766</v>
      </c>
      <c r="G287" t="s">
        <v>111</v>
      </c>
      <c r="H287" t="s">
        <v>88</v>
      </c>
      <c r="I287" t="s">
        <v>767</v>
      </c>
      <c r="J287" t="s">
        <v>89</v>
      </c>
      <c r="K287" t="s">
        <v>89</v>
      </c>
      <c r="L287" t="s">
        <v>84</v>
      </c>
      <c r="M287" s="1">
        <v>28281170</v>
      </c>
      <c r="N287" s="1">
        <v>19621789</v>
      </c>
      <c r="O287" s="1">
        <v>8659381</v>
      </c>
      <c r="P287" s="1">
        <v>199639</v>
      </c>
      <c r="Q287" s="1"/>
      <c r="R287" s="1">
        <v>6345988</v>
      </c>
      <c r="S287" s="1">
        <v>411319</v>
      </c>
      <c r="T287" s="1"/>
      <c r="U287" s="1">
        <v>2101713</v>
      </c>
      <c r="V287" s="1"/>
      <c r="W287" s="1"/>
      <c r="X287" s="1">
        <v>2101713</v>
      </c>
      <c r="Y287" s="1">
        <v>735600</v>
      </c>
      <c r="Z287" s="1">
        <v>1366113</v>
      </c>
      <c r="AA287" s="1"/>
      <c r="AB287" s="1">
        <v>1366113</v>
      </c>
    </row>
    <row r="288" spans="2:28" x14ac:dyDescent="0.35">
      <c r="B288" t="s">
        <v>80</v>
      </c>
      <c r="C288" t="s">
        <v>2082</v>
      </c>
      <c r="D288">
        <v>830073841</v>
      </c>
      <c r="E288" t="s">
        <v>118</v>
      </c>
      <c r="F288" t="s">
        <v>768</v>
      </c>
      <c r="G288" t="s">
        <v>111</v>
      </c>
      <c r="H288" t="s">
        <v>85</v>
      </c>
      <c r="I288" t="s">
        <v>769</v>
      </c>
      <c r="J288" t="s">
        <v>89</v>
      </c>
      <c r="K288" t="s">
        <v>89</v>
      </c>
      <c r="L288" t="s">
        <v>84</v>
      </c>
      <c r="M288" s="1">
        <v>21311513</v>
      </c>
      <c r="N288" s="1">
        <v>19983527</v>
      </c>
      <c r="O288" s="1">
        <v>1327986</v>
      </c>
      <c r="P288" s="1">
        <v>298444</v>
      </c>
      <c r="Q288" s="1">
        <v>94103</v>
      </c>
      <c r="R288" s="1">
        <v>1851792</v>
      </c>
      <c r="S288" s="1">
        <v>303666</v>
      </c>
      <c r="T288" s="1">
        <v>0</v>
      </c>
      <c r="U288" s="1">
        <v>-623131</v>
      </c>
      <c r="V288" s="1">
        <v>11808</v>
      </c>
      <c r="W288" s="1">
        <v>326433</v>
      </c>
      <c r="X288" s="1">
        <v>-937756</v>
      </c>
      <c r="Y288" s="1">
        <v>0</v>
      </c>
      <c r="Z288" s="1">
        <v>-937756</v>
      </c>
      <c r="AA288" s="1">
        <v>0</v>
      </c>
      <c r="AB288" s="1">
        <v>-937756</v>
      </c>
    </row>
    <row r="289" spans="2:28" x14ac:dyDescent="0.35">
      <c r="B289" t="s">
        <v>80</v>
      </c>
      <c r="C289" t="s">
        <v>2082</v>
      </c>
      <c r="D289">
        <v>830073933</v>
      </c>
      <c r="E289" t="s">
        <v>118</v>
      </c>
      <c r="F289" t="s">
        <v>770</v>
      </c>
      <c r="G289" t="s">
        <v>111</v>
      </c>
      <c r="H289" t="s">
        <v>81</v>
      </c>
      <c r="I289" t="s">
        <v>771</v>
      </c>
      <c r="J289" t="s">
        <v>89</v>
      </c>
      <c r="K289" t="s">
        <v>89</v>
      </c>
      <c r="L289" t="s">
        <v>84</v>
      </c>
      <c r="M289" s="1">
        <v>53891</v>
      </c>
      <c r="N289" s="1"/>
      <c r="O289" s="1">
        <v>53891</v>
      </c>
      <c r="P289" s="1"/>
      <c r="Q289" s="1"/>
      <c r="R289" s="1">
        <v>2747</v>
      </c>
      <c r="S289" s="1"/>
      <c r="T289" s="1"/>
      <c r="U289" s="1">
        <v>51144</v>
      </c>
      <c r="V289" s="1">
        <v>47</v>
      </c>
      <c r="W289" s="1">
        <v>2130</v>
      </c>
      <c r="X289" s="1">
        <v>49061</v>
      </c>
      <c r="Y289" s="1">
        <v>17171</v>
      </c>
      <c r="Z289" s="1">
        <v>31890</v>
      </c>
      <c r="AA289" s="1"/>
      <c r="AB289" s="1">
        <v>31890</v>
      </c>
    </row>
    <row r="290" spans="2:28" x14ac:dyDescent="0.35">
      <c r="B290" t="s">
        <v>80</v>
      </c>
      <c r="C290" t="s">
        <v>2082</v>
      </c>
      <c r="D290">
        <v>830078803</v>
      </c>
      <c r="E290" t="s">
        <v>118</v>
      </c>
      <c r="F290" t="s">
        <v>772</v>
      </c>
      <c r="G290" t="s">
        <v>111</v>
      </c>
      <c r="H290" t="s">
        <v>88</v>
      </c>
      <c r="I290" t="s">
        <v>773</v>
      </c>
      <c r="J290" t="s">
        <v>89</v>
      </c>
      <c r="K290" t="s">
        <v>89</v>
      </c>
      <c r="L290" t="s">
        <v>84</v>
      </c>
      <c r="M290" s="1">
        <v>0</v>
      </c>
      <c r="N290" s="1">
        <v>0</v>
      </c>
      <c r="O290" s="1">
        <v>0</v>
      </c>
      <c r="P290" s="1">
        <v>9008</v>
      </c>
      <c r="Q290" s="1"/>
      <c r="R290" s="1">
        <v>8323</v>
      </c>
      <c r="S290" s="1">
        <v>3917</v>
      </c>
      <c r="T290" s="1"/>
      <c r="U290" s="1">
        <v>-3232</v>
      </c>
      <c r="V290" s="1"/>
      <c r="W290" s="1"/>
      <c r="X290" s="1">
        <v>-3232</v>
      </c>
      <c r="Y290" s="1">
        <v>270</v>
      </c>
      <c r="Z290" s="1">
        <v>-3502</v>
      </c>
      <c r="AA290" s="1"/>
      <c r="AB290" s="1">
        <v>-3502</v>
      </c>
    </row>
    <row r="291" spans="2:28" x14ac:dyDescent="0.35">
      <c r="B291" t="s">
        <v>80</v>
      </c>
      <c r="C291" t="s">
        <v>2082</v>
      </c>
      <c r="D291">
        <v>830078916</v>
      </c>
      <c r="E291" t="s">
        <v>118</v>
      </c>
      <c r="F291" t="s">
        <v>774</v>
      </c>
      <c r="G291" t="s">
        <v>111</v>
      </c>
      <c r="H291" t="s">
        <v>88</v>
      </c>
      <c r="I291" t="s">
        <v>775</v>
      </c>
      <c r="J291" t="s">
        <v>89</v>
      </c>
      <c r="K291" t="s">
        <v>89</v>
      </c>
      <c r="L291" t="s">
        <v>84</v>
      </c>
      <c r="M291" s="1">
        <v>0</v>
      </c>
      <c r="N291" s="1"/>
      <c r="O291" s="1">
        <v>0</v>
      </c>
      <c r="P291" s="1"/>
      <c r="Q291" s="1">
        <v>44498</v>
      </c>
      <c r="R291" s="1">
        <v>127103</v>
      </c>
      <c r="S291" s="1">
        <v>25852</v>
      </c>
      <c r="T291" s="1"/>
      <c r="U291" s="1">
        <v>-197453</v>
      </c>
      <c r="V291" s="1"/>
      <c r="W291" s="1"/>
      <c r="X291" s="1">
        <v>-197453</v>
      </c>
      <c r="Y291" s="1"/>
      <c r="Z291" s="1">
        <v>-197453</v>
      </c>
      <c r="AA291" s="1"/>
      <c r="AB291" s="1">
        <v>-197453</v>
      </c>
    </row>
    <row r="292" spans="2:28" x14ac:dyDescent="0.35">
      <c r="B292" t="s">
        <v>80</v>
      </c>
      <c r="C292" t="s">
        <v>2082</v>
      </c>
      <c r="D292">
        <v>830079395</v>
      </c>
      <c r="E292" t="s">
        <v>118</v>
      </c>
      <c r="F292" t="s">
        <v>776</v>
      </c>
      <c r="G292" t="s">
        <v>111</v>
      </c>
      <c r="H292" t="s">
        <v>88</v>
      </c>
      <c r="I292" t="s">
        <v>777</v>
      </c>
      <c r="J292" t="s">
        <v>89</v>
      </c>
      <c r="K292" t="s">
        <v>89</v>
      </c>
      <c r="L292" t="s">
        <v>84</v>
      </c>
      <c r="M292" s="1">
        <v>2232446</v>
      </c>
      <c r="N292" s="1">
        <v>960809</v>
      </c>
      <c r="O292" s="1">
        <v>1271637</v>
      </c>
      <c r="P292" s="1">
        <v>0</v>
      </c>
      <c r="Q292" s="1"/>
      <c r="R292" s="1">
        <v>1167840</v>
      </c>
      <c r="S292" s="1">
        <v>30691</v>
      </c>
      <c r="T292" s="1"/>
      <c r="U292" s="1">
        <v>73106</v>
      </c>
      <c r="V292" s="1">
        <v>74483</v>
      </c>
      <c r="W292" s="1">
        <v>24067</v>
      </c>
      <c r="X292" s="1">
        <v>123522</v>
      </c>
      <c r="Y292" s="1">
        <v>57058</v>
      </c>
      <c r="Z292" s="1">
        <v>66464</v>
      </c>
      <c r="AA292" s="1"/>
      <c r="AB292" s="1">
        <v>66464</v>
      </c>
    </row>
    <row r="293" spans="2:28" x14ac:dyDescent="0.35">
      <c r="B293" t="s">
        <v>80</v>
      </c>
      <c r="C293" t="s">
        <v>2082</v>
      </c>
      <c r="D293">
        <v>830081232</v>
      </c>
      <c r="E293" t="s">
        <v>118</v>
      </c>
      <c r="F293" t="s">
        <v>778</v>
      </c>
      <c r="G293" t="s">
        <v>111</v>
      </c>
      <c r="H293" t="s">
        <v>88</v>
      </c>
      <c r="I293" t="s">
        <v>779</v>
      </c>
      <c r="J293" t="s">
        <v>89</v>
      </c>
      <c r="K293" t="s">
        <v>89</v>
      </c>
      <c r="L293" t="s">
        <v>84</v>
      </c>
      <c r="M293" s="1">
        <v>3158668</v>
      </c>
      <c r="N293" s="1">
        <v>2307805</v>
      </c>
      <c r="O293" s="1">
        <v>850863</v>
      </c>
      <c r="P293" s="1"/>
      <c r="Q293" s="1"/>
      <c r="R293" s="1">
        <v>494194</v>
      </c>
      <c r="S293" s="1">
        <v>168424</v>
      </c>
      <c r="T293" s="1"/>
      <c r="U293" s="1">
        <v>188245</v>
      </c>
      <c r="V293" s="1"/>
      <c r="W293" s="1">
        <v>19420</v>
      </c>
      <c r="X293" s="1">
        <v>168825</v>
      </c>
      <c r="Y293" s="1">
        <v>59089</v>
      </c>
      <c r="Z293" s="1">
        <v>109736</v>
      </c>
      <c r="AA293" s="1"/>
      <c r="AB293" s="1">
        <v>109736</v>
      </c>
    </row>
    <row r="294" spans="2:28" x14ac:dyDescent="0.35">
      <c r="B294" t="s">
        <v>80</v>
      </c>
      <c r="C294" t="s">
        <v>2082</v>
      </c>
      <c r="D294">
        <v>830081824</v>
      </c>
      <c r="E294" t="s">
        <v>118</v>
      </c>
      <c r="F294" t="s">
        <v>780</v>
      </c>
      <c r="G294" t="s">
        <v>111</v>
      </c>
      <c r="H294" t="s">
        <v>88</v>
      </c>
      <c r="I294" t="s">
        <v>781</v>
      </c>
      <c r="J294" t="s">
        <v>89</v>
      </c>
      <c r="K294" t="s">
        <v>89</v>
      </c>
      <c r="L294" t="s">
        <v>84</v>
      </c>
      <c r="M294" s="1">
        <v>78362387</v>
      </c>
      <c r="N294" s="1">
        <v>60996383</v>
      </c>
      <c r="O294" s="1">
        <v>17366004</v>
      </c>
      <c r="P294" s="1">
        <v>13738568</v>
      </c>
      <c r="Q294" s="1">
        <v>2291933</v>
      </c>
      <c r="R294" s="1">
        <v>5568299</v>
      </c>
      <c r="S294" s="1">
        <v>15132841</v>
      </c>
      <c r="T294" s="1"/>
      <c r="U294" s="1">
        <v>8111499</v>
      </c>
      <c r="V294" s="1">
        <v>582054</v>
      </c>
      <c r="W294" s="1">
        <v>2574097</v>
      </c>
      <c r="X294" s="1">
        <v>6119456</v>
      </c>
      <c r="Y294" s="1">
        <v>1869617</v>
      </c>
      <c r="Z294" s="1">
        <v>4249839</v>
      </c>
      <c r="AA294" s="1"/>
      <c r="AB294" s="1">
        <v>4249839</v>
      </c>
    </row>
    <row r="295" spans="2:28" x14ac:dyDescent="0.35">
      <c r="B295" t="s">
        <v>80</v>
      </c>
      <c r="C295" t="s">
        <v>2082</v>
      </c>
      <c r="D295">
        <v>830082401</v>
      </c>
      <c r="E295" t="s">
        <v>118</v>
      </c>
      <c r="F295" t="s">
        <v>782</v>
      </c>
      <c r="G295" t="s">
        <v>111</v>
      </c>
      <c r="H295" t="s">
        <v>88</v>
      </c>
      <c r="I295" t="s">
        <v>783</v>
      </c>
      <c r="J295" t="s">
        <v>99</v>
      </c>
      <c r="K295" t="s">
        <v>168</v>
      </c>
      <c r="L295" t="s">
        <v>84</v>
      </c>
      <c r="M295" s="1">
        <v>30530756</v>
      </c>
      <c r="N295" s="1">
        <v>24738125</v>
      </c>
      <c r="O295" s="1">
        <v>5792631</v>
      </c>
      <c r="P295" s="1">
        <v>232316</v>
      </c>
      <c r="Q295" s="1">
        <v>688610</v>
      </c>
      <c r="R295" s="1">
        <v>3065194</v>
      </c>
      <c r="S295" s="1">
        <v>84642</v>
      </c>
      <c r="T295" s="1"/>
      <c r="U295" s="1">
        <v>2186501</v>
      </c>
      <c r="V295" s="1">
        <v>71947</v>
      </c>
      <c r="W295" s="1">
        <v>760843</v>
      </c>
      <c r="X295" s="1">
        <v>1497605</v>
      </c>
      <c r="Y295" s="1">
        <v>524162</v>
      </c>
      <c r="Z295" s="1">
        <v>973443</v>
      </c>
      <c r="AA295" s="1"/>
      <c r="AB295" s="1">
        <v>973443</v>
      </c>
    </row>
    <row r="296" spans="2:28" x14ac:dyDescent="0.35">
      <c r="B296" t="s">
        <v>80</v>
      </c>
      <c r="C296" t="s">
        <v>2082</v>
      </c>
      <c r="D296">
        <v>830082545</v>
      </c>
      <c r="E296" t="s">
        <v>118</v>
      </c>
      <c r="F296" t="s">
        <v>784</v>
      </c>
      <c r="G296" t="s">
        <v>111</v>
      </c>
      <c r="H296" t="s">
        <v>85</v>
      </c>
      <c r="I296" t="s">
        <v>785</v>
      </c>
      <c r="J296" t="s">
        <v>99</v>
      </c>
      <c r="K296" t="s">
        <v>786</v>
      </c>
      <c r="L296" t="s">
        <v>84</v>
      </c>
      <c r="M296" s="1">
        <v>16264974</v>
      </c>
      <c r="N296" s="1">
        <v>12851463</v>
      </c>
      <c r="O296" s="1">
        <v>3413511</v>
      </c>
      <c r="P296" s="1">
        <v>2726437</v>
      </c>
      <c r="Q296" s="1">
        <v>118073</v>
      </c>
      <c r="R296" s="1">
        <v>850897</v>
      </c>
      <c r="S296" s="1"/>
      <c r="T296" s="1"/>
      <c r="U296" s="1">
        <v>5170978</v>
      </c>
      <c r="V296" s="1"/>
      <c r="W296" s="1">
        <v>967462</v>
      </c>
      <c r="X296" s="1">
        <v>4203516</v>
      </c>
      <c r="Y296" s="1">
        <v>858723</v>
      </c>
      <c r="Z296" s="1">
        <v>3344793</v>
      </c>
      <c r="AA296" s="1"/>
      <c r="AB296" s="1">
        <v>3344793</v>
      </c>
    </row>
    <row r="297" spans="2:28" x14ac:dyDescent="0.35">
      <c r="B297" t="s">
        <v>80</v>
      </c>
      <c r="C297" t="s">
        <v>2082</v>
      </c>
      <c r="D297">
        <v>830084347</v>
      </c>
      <c r="E297" t="s">
        <v>118</v>
      </c>
      <c r="F297" t="s">
        <v>787</v>
      </c>
      <c r="G297" t="s">
        <v>111</v>
      </c>
      <c r="H297" t="s">
        <v>104</v>
      </c>
      <c r="I297" t="s">
        <v>788</v>
      </c>
      <c r="J297" t="s">
        <v>89</v>
      </c>
      <c r="K297" t="s">
        <v>89</v>
      </c>
      <c r="L297" t="s">
        <v>84</v>
      </c>
      <c r="M297" s="1">
        <v>3064812</v>
      </c>
      <c r="N297" s="1">
        <v>2204928</v>
      </c>
      <c r="O297" s="1">
        <v>859884</v>
      </c>
      <c r="P297" s="1">
        <v>51650</v>
      </c>
      <c r="Q297" s="1"/>
      <c r="R297" s="1">
        <v>234423</v>
      </c>
      <c r="S297" s="1"/>
      <c r="T297" s="1"/>
      <c r="U297" s="1">
        <v>677111</v>
      </c>
      <c r="V297" s="1">
        <v>5809287</v>
      </c>
      <c r="W297" s="1">
        <v>16511</v>
      </c>
      <c r="X297" s="1">
        <v>6469887</v>
      </c>
      <c r="Y297" s="1">
        <v>300693</v>
      </c>
      <c r="Z297" s="1">
        <v>6169194</v>
      </c>
      <c r="AA297" s="1"/>
      <c r="AB297" s="1">
        <v>6169194</v>
      </c>
    </row>
    <row r="298" spans="2:28" x14ac:dyDescent="0.35">
      <c r="B298" t="s">
        <v>80</v>
      </c>
      <c r="C298" t="s">
        <v>2082</v>
      </c>
      <c r="D298">
        <v>830085352</v>
      </c>
      <c r="E298" t="s">
        <v>118</v>
      </c>
      <c r="F298" t="s">
        <v>789</v>
      </c>
      <c r="G298" t="s">
        <v>111</v>
      </c>
      <c r="H298" t="s">
        <v>81</v>
      </c>
      <c r="I298" t="s">
        <v>790</v>
      </c>
      <c r="J298" t="s">
        <v>89</v>
      </c>
      <c r="K298" t="s">
        <v>89</v>
      </c>
      <c r="L298" t="s">
        <v>84</v>
      </c>
      <c r="M298" s="1">
        <v>88696</v>
      </c>
      <c r="N298" s="1">
        <v>1958</v>
      </c>
      <c r="O298" s="1">
        <v>86738</v>
      </c>
      <c r="P298" s="1">
        <v>7080</v>
      </c>
      <c r="Q298" s="1"/>
      <c r="R298" s="1">
        <v>106096</v>
      </c>
      <c r="S298" s="1">
        <v>632</v>
      </c>
      <c r="T298" s="1"/>
      <c r="U298" s="1">
        <v>-12910</v>
      </c>
      <c r="V298" s="1"/>
      <c r="W298" s="1">
        <v>4220</v>
      </c>
      <c r="X298" s="1">
        <v>-17130</v>
      </c>
      <c r="Y298" s="1">
        <v>2378</v>
      </c>
      <c r="Z298" s="1">
        <v>-19508</v>
      </c>
      <c r="AA298" s="1"/>
      <c r="AB298" s="1">
        <v>-19508</v>
      </c>
    </row>
    <row r="299" spans="2:28" x14ac:dyDescent="0.35">
      <c r="B299" t="s">
        <v>80</v>
      </c>
      <c r="C299" t="s">
        <v>2082</v>
      </c>
      <c r="D299">
        <v>830087033</v>
      </c>
      <c r="E299" t="s">
        <v>118</v>
      </c>
      <c r="F299" t="s">
        <v>791</v>
      </c>
      <c r="G299" t="s">
        <v>111</v>
      </c>
      <c r="H299" t="s">
        <v>88</v>
      </c>
      <c r="I299" t="s">
        <v>792</v>
      </c>
      <c r="J299" t="s">
        <v>89</v>
      </c>
      <c r="K299" t="s">
        <v>89</v>
      </c>
      <c r="L299" t="s">
        <v>84</v>
      </c>
      <c r="M299" s="1">
        <v>1335585</v>
      </c>
      <c r="N299" s="1">
        <v>847</v>
      </c>
      <c r="O299" s="1">
        <v>1334738</v>
      </c>
      <c r="P299" s="1">
        <v>844</v>
      </c>
      <c r="Q299" s="1"/>
      <c r="R299" s="1">
        <v>1215163</v>
      </c>
      <c r="S299" s="1">
        <v>32796</v>
      </c>
      <c r="T299" s="1"/>
      <c r="U299" s="1">
        <v>87623</v>
      </c>
      <c r="V299" s="1"/>
      <c r="W299" s="1"/>
      <c r="X299" s="1">
        <v>87623</v>
      </c>
      <c r="Y299" s="1">
        <v>30668</v>
      </c>
      <c r="Z299" s="1">
        <v>56955</v>
      </c>
      <c r="AA299" s="1"/>
      <c r="AB299" s="1">
        <v>56955</v>
      </c>
    </row>
    <row r="300" spans="2:28" x14ac:dyDescent="0.35">
      <c r="B300" t="s">
        <v>80</v>
      </c>
      <c r="C300" t="s">
        <v>2082</v>
      </c>
      <c r="D300">
        <v>830089381</v>
      </c>
      <c r="E300" t="s">
        <v>118</v>
      </c>
      <c r="F300" t="s">
        <v>793</v>
      </c>
      <c r="G300" t="s">
        <v>111</v>
      </c>
      <c r="H300" t="s">
        <v>88</v>
      </c>
      <c r="I300" t="s">
        <v>794</v>
      </c>
      <c r="J300" t="s">
        <v>89</v>
      </c>
      <c r="K300" t="s">
        <v>89</v>
      </c>
      <c r="L300" t="s">
        <v>84</v>
      </c>
      <c r="M300" s="1">
        <v>74699771</v>
      </c>
      <c r="N300" s="1">
        <v>60456113</v>
      </c>
      <c r="O300" s="1">
        <v>14243658</v>
      </c>
      <c r="P300" s="1">
        <v>1331288</v>
      </c>
      <c r="Q300" s="1"/>
      <c r="R300" s="1">
        <v>4970383</v>
      </c>
      <c r="S300" s="1"/>
      <c r="T300" s="1"/>
      <c r="U300" s="1">
        <v>10604563</v>
      </c>
      <c r="V300" s="1"/>
      <c r="W300" s="1">
        <v>7280658</v>
      </c>
      <c r="X300" s="1">
        <v>3323905</v>
      </c>
      <c r="Y300" s="1">
        <v>1941737</v>
      </c>
      <c r="Z300" s="1">
        <v>1382168</v>
      </c>
      <c r="AA300" s="1"/>
      <c r="AB300" s="1">
        <v>1382168</v>
      </c>
    </row>
    <row r="301" spans="2:28" x14ac:dyDescent="0.35">
      <c r="B301" t="s">
        <v>80</v>
      </c>
      <c r="C301" t="s">
        <v>2082</v>
      </c>
      <c r="D301">
        <v>830094236</v>
      </c>
      <c r="E301" t="s">
        <v>118</v>
      </c>
      <c r="F301" t="s">
        <v>795</v>
      </c>
      <c r="G301" t="s">
        <v>111</v>
      </c>
      <c r="H301" t="s">
        <v>81</v>
      </c>
      <c r="I301" t="s">
        <v>796</v>
      </c>
      <c r="J301" t="s">
        <v>89</v>
      </c>
      <c r="K301" t="s">
        <v>89</v>
      </c>
      <c r="L301" t="s">
        <v>84</v>
      </c>
      <c r="M301" s="1">
        <v>5354729</v>
      </c>
      <c r="N301" s="1">
        <v>4415561</v>
      </c>
      <c r="O301" s="1">
        <v>939168</v>
      </c>
      <c r="P301" s="1">
        <v>2411</v>
      </c>
      <c r="Q301" s="1">
        <v>90979</v>
      </c>
      <c r="R301" s="1">
        <v>436292</v>
      </c>
      <c r="S301" s="1">
        <v>11681</v>
      </c>
      <c r="T301" s="1">
        <v>0</v>
      </c>
      <c r="U301" s="1">
        <v>402627</v>
      </c>
      <c r="V301" s="1">
        <v>13882</v>
      </c>
      <c r="W301" s="1"/>
      <c r="X301" s="1">
        <v>416509</v>
      </c>
      <c r="Y301" s="1">
        <v>150723</v>
      </c>
      <c r="Z301" s="1">
        <v>265786</v>
      </c>
      <c r="AA301" s="1"/>
      <c r="AB301" s="1">
        <v>265786</v>
      </c>
    </row>
    <row r="302" spans="2:28" x14ac:dyDescent="0.35">
      <c r="B302" t="s">
        <v>80</v>
      </c>
      <c r="C302" t="s">
        <v>2082</v>
      </c>
      <c r="D302">
        <v>830094781</v>
      </c>
      <c r="E302" t="s">
        <v>118</v>
      </c>
      <c r="F302" t="s">
        <v>797</v>
      </c>
      <c r="G302" t="s">
        <v>111</v>
      </c>
      <c r="H302" t="s">
        <v>88</v>
      </c>
      <c r="I302" t="s">
        <v>798</v>
      </c>
      <c r="J302" t="s">
        <v>89</v>
      </c>
      <c r="K302" t="s">
        <v>89</v>
      </c>
      <c r="L302" t="s">
        <v>84</v>
      </c>
      <c r="M302" s="1">
        <v>13337361</v>
      </c>
      <c r="N302" s="1">
        <v>10536276</v>
      </c>
      <c r="O302" s="1">
        <v>2801085</v>
      </c>
      <c r="P302" s="1">
        <v>99354</v>
      </c>
      <c r="Q302" s="1"/>
      <c r="R302" s="1">
        <v>2138971</v>
      </c>
      <c r="S302" s="1"/>
      <c r="T302" s="1"/>
      <c r="U302" s="1">
        <v>761468</v>
      </c>
      <c r="V302" s="1"/>
      <c r="W302" s="1">
        <v>224499</v>
      </c>
      <c r="X302" s="1">
        <v>536969</v>
      </c>
      <c r="Y302" s="1">
        <v>236877</v>
      </c>
      <c r="Z302" s="1">
        <v>300092</v>
      </c>
      <c r="AA302" s="1"/>
      <c r="AB302" s="1">
        <v>300092</v>
      </c>
    </row>
    <row r="303" spans="2:28" x14ac:dyDescent="0.35">
      <c r="B303" t="s">
        <v>80</v>
      </c>
      <c r="C303" t="s">
        <v>2082</v>
      </c>
      <c r="D303">
        <v>830095316</v>
      </c>
      <c r="E303" t="s">
        <v>118</v>
      </c>
      <c r="F303" t="s">
        <v>799</v>
      </c>
      <c r="G303" t="s">
        <v>111</v>
      </c>
      <c r="H303" t="s">
        <v>88</v>
      </c>
      <c r="I303" t="s">
        <v>800</v>
      </c>
      <c r="J303" t="s">
        <v>89</v>
      </c>
      <c r="K303" t="s">
        <v>89</v>
      </c>
      <c r="L303" t="s">
        <v>84</v>
      </c>
      <c r="M303" s="1">
        <v>2448325</v>
      </c>
      <c r="N303" s="1">
        <v>2112198</v>
      </c>
      <c r="O303" s="1">
        <v>336127</v>
      </c>
      <c r="P303" s="1"/>
      <c r="Q303" s="1"/>
      <c r="R303" s="1">
        <v>125365</v>
      </c>
      <c r="S303" s="1"/>
      <c r="T303" s="1"/>
      <c r="U303" s="1">
        <v>210762</v>
      </c>
      <c r="V303" s="1">
        <v>8</v>
      </c>
      <c r="W303" s="1">
        <v>100987</v>
      </c>
      <c r="X303" s="1">
        <v>109783</v>
      </c>
      <c r="Y303" s="1">
        <v>69528</v>
      </c>
      <c r="Z303" s="1">
        <v>40255</v>
      </c>
      <c r="AA303" s="1"/>
      <c r="AB303" s="1">
        <v>40255</v>
      </c>
    </row>
    <row r="304" spans="2:28" x14ac:dyDescent="0.35">
      <c r="B304" t="s">
        <v>80</v>
      </c>
      <c r="C304" t="s">
        <v>2082</v>
      </c>
      <c r="D304">
        <v>830096080</v>
      </c>
      <c r="E304" t="s">
        <v>118</v>
      </c>
      <c r="F304" t="s">
        <v>801</v>
      </c>
      <c r="G304" t="s">
        <v>111</v>
      </c>
      <c r="H304" t="s">
        <v>88</v>
      </c>
      <c r="I304" t="s">
        <v>802</v>
      </c>
      <c r="J304" t="s">
        <v>89</v>
      </c>
      <c r="K304" t="s">
        <v>89</v>
      </c>
      <c r="L304" t="s">
        <v>84</v>
      </c>
      <c r="M304" s="1">
        <v>10</v>
      </c>
      <c r="N304" s="1"/>
      <c r="O304" s="1">
        <v>10</v>
      </c>
      <c r="P304" s="1"/>
      <c r="Q304" s="1"/>
      <c r="R304" s="1">
        <v>48000</v>
      </c>
      <c r="S304" s="1">
        <v>12505</v>
      </c>
      <c r="T304" s="1"/>
      <c r="U304" s="1">
        <v>-60495</v>
      </c>
      <c r="V304" s="1"/>
      <c r="W304" s="1"/>
      <c r="X304" s="1">
        <v>-60495</v>
      </c>
      <c r="Y304" s="1"/>
      <c r="Z304" s="1">
        <v>-60495</v>
      </c>
      <c r="AA304" s="1"/>
      <c r="AB304" s="1">
        <v>-60495</v>
      </c>
    </row>
    <row r="305" spans="2:28" x14ac:dyDescent="0.35">
      <c r="B305" t="s">
        <v>80</v>
      </c>
      <c r="C305" t="s">
        <v>2082</v>
      </c>
      <c r="D305">
        <v>830098730</v>
      </c>
      <c r="E305" t="s">
        <v>118</v>
      </c>
      <c r="F305" t="s">
        <v>803</v>
      </c>
      <c r="G305" t="s">
        <v>111</v>
      </c>
      <c r="H305" t="s">
        <v>88</v>
      </c>
      <c r="I305" t="s">
        <v>804</v>
      </c>
      <c r="J305" t="s">
        <v>89</v>
      </c>
      <c r="K305" t="s">
        <v>89</v>
      </c>
      <c r="L305" t="s">
        <v>84</v>
      </c>
      <c r="M305" s="1">
        <v>914694</v>
      </c>
      <c r="N305" s="1">
        <v>422244</v>
      </c>
      <c r="O305" s="1">
        <v>492450</v>
      </c>
      <c r="P305" s="1">
        <v>2415</v>
      </c>
      <c r="Q305" s="1">
        <v>7528</v>
      </c>
      <c r="R305" s="1">
        <v>440532</v>
      </c>
      <c r="S305" s="1">
        <v>8368</v>
      </c>
      <c r="T305" s="1"/>
      <c r="U305" s="1">
        <v>38437</v>
      </c>
      <c r="V305" s="1"/>
      <c r="W305" s="1"/>
      <c r="X305" s="1">
        <v>38437</v>
      </c>
      <c r="Y305" s="1"/>
      <c r="Z305" s="1">
        <v>38437</v>
      </c>
      <c r="AA305" s="1"/>
      <c r="AB305" s="1">
        <v>38437</v>
      </c>
    </row>
    <row r="306" spans="2:28" x14ac:dyDescent="0.35">
      <c r="B306" t="s">
        <v>80</v>
      </c>
      <c r="C306" t="s">
        <v>2082</v>
      </c>
      <c r="D306">
        <v>830104160</v>
      </c>
      <c r="E306" t="s">
        <v>118</v>
      </c>
      <c r="F306" t="s">
        <v>805</v>
      </c>
      <c r="G306" t="s">
        <v>111</v>
      </c>
      <c r="H306" t="s">
        <v>88</v>
      </c>
      <c r="I306" t="s">
        <v>806</v>
      </c>
      <c r="J306" t="s">
        <v>89</v>
      </c>
      <c r="K306" t="s">
        <v>89</v>
      </c>
      <c r="L306" t="s">
        <v>84</v>
      </c>
      <c r="M306" s="1">
        <v>3760827</v>
      </c>
      <c r="N306" s="1">
        <v>3461124</v>
      </c>
      <c r="O306" s="1">
        <v>299703</v>
      </c>
      <c r="P306" s="1">
        <v>286</v>
      </c>
      <c r="Q306" s="1"/>
      <c r="R306" s="1">
        <v>109876</v>
      </c>
      <c r="S306" s="1">
        <v>16525</v>
      </c>
      <c r="T306" s="1"/>
      <c r="U306" s="1">
        <v>173588</v>
      </c>
      <c r="V306" s="1"/>
      <c r="W306" s="1">
        <v>27933</v>
      </c>
      <c r="X306" s="1">
        <v>145655</v>
      </c>
      <c r="Y306" s="1">
        <v>50979</v>
      </c>
      <c r="Z306" s="1">
        <v>94676</v>
      </c>
      <c r="AA306" s="1"/>
      <c r="AB306" s="1">
        <v>94676</v>
      </c>
    </row>
    <row r="307" spans="2:28" x14ac:dyDescent="0.35">
      <c r="B307" t="s">
        <v>80</v>
      </c>
      <c r="C307" t="s">
        <v>2082</v>
      </c>
      <c r="D307">
        <v>830104374</v>
      </c>
      <c r="E307" t="s">
        <v>118</v>
      </c>
      <c r="F307" t="s">
        <v>807</v>
      </c>
      <c r="G307" t="s">
        <v>111</v>
      </c>
      <c r="H307" t="s">
        <v>88</v>
      </c>
      <c r="I307" t="s">
        <v>808</v>
      </c>
      <c r="J307" t="s">
        <v>89</v>
      </c>
      <c r="K307" t="s">
        <v>89</v>
      </c>
      <c r="L307" t="s">
        <v>84</v>
      </c>
      <c r="M307" s="1">
        <v>789241</v>
      </c>
      <c r="N307" s="1">
        <v>620762</v>
      </c>
      <c r="O307" s="1">
        <v>168479</v>
      </c>
      <c r="P307" s="1"/>
      <c r="Q307" s="1"/>
      <c r="R307" s="1">
        <v>37422</v>
      </c>
      <c r="S307" s="1"/>
      <c r="T307" s="1"/>
      <c r="U307" s="1">
        <v>131057</v>
      </c>
      <c r="V307" s="1">
        <v>712</v>
      </c>
      <c r="W307" s="1">
        <v>18618</v>
      </c>
      <c r="X307" s="1">
        <v>113151</v>
      </c>
      <c r="Y307" s="1">
        <v>26347</v>
      </c>
      <c r="Z307" s="1">
        <v>86804</v>
      </c>
      <c r="AA307" s="1"/>
      <c r="AB307" s="1">
        <v>86804</v>
      </c>
    </row>
    <row r="308" spans="2:28" x14ac:dyDescent="0.35">
      <c r="B308" t="s">
        <v>80</v>
      </c>
      <c r="C308" t="s">
        <v>2082</v>
      </c>
      <c r="D308">
        <v>830108910</v>
      </c>
      <c r="E308" t="s">
        <v>118</v>
      </c>
      <c r="F308" t="s">
        <v>809</v>
      </c>
      <c r="G308" t="s">
        <v>111</v>
      </c>
      <c r="H308" t="s">
        <v>85</v>
      </c>
      <c r="I308" t="s">
        <v>810</v>
      </c>
      <c r="J308" t="s">
        <v>89</v>
      </c>
      <c r="K308" t="s">
        <v>89</v>
      </c>
      <c r="L308" t="s">
        <v>84</v>
      </c>
      <c r="M308" s="1">
        <v>8175956</v>
      </c>
      <c r="N308" s="1">
        <v>5740146</v>
      </c>
      <c r="O308" s="1">
        <v>2435810</v>
      </c>
      <c r="P308" s="1">
        <v>19074</v>
      </c>
      <c r="Q308" s="1"/>
      <c r="R308" s="1">
        <v>1828325</v>
      </c>
      <c r="S308" s="1"/>
      <c r="T308" s="1"/>
      <c r="U308" s="1">
        <v>626559</v>
      </c>
      <c r="V308" s="1"/>
      <c r="W308" s="1"/>
      <c r="X308" s="1">
        <v>626559</v>
      </c>
      <c r="Y308" s="1"/>
      <c r="Z308" s="1">
        <v>626559</v>
      </c>
      <c r="AA308" s="1"/>
      <c r="AB308" s="1">
        <v>626559</v>
      </c>
    </row>
    <row r="309" spans="2:28" x14ac:dyDescent="0.35">
      <c r="B309" t="s">
        <v>80</v>
      </c>
      <c r="C309" t="s">
        <v>2082</v>
      </c>
      <c r="D309">
        <v>830108992</v>
      </c>
      <c r="E309" t="s">
        <v>118</v>
      </c>
      <c r="F309" t="s">
        <v>811</v>
      </c>
      <c r="G309" t="s">
        <v>111</v>
      </c>
      <c r="H309" t="s">
        <v>88</v>
      </c>
      <c r="I309" t="s">
        <v>812</v>
      </c>
      <c r="J309" t="s">
        <v>89</v>
      </c>
      <c r="K309" t="s">
        <v>89</v>
      </c>
      <c r="L309" t="s">
        <v>84</v>
      </c>
      <c r="M309" s="1">
        <v>6049485</v>
      </c>
      <c r="N309" s="1">
        <v>4682417</v>
      </c>
      <c r="O309" s="1">
        <v>1367068</v>
      </c>
      <c r="P309" s="1">
        <v>11092</v>
      </c>
      <c r="Q309" s="1"/>
      <c r="R309" s="1">
        <v>479665</v>
      </c>
      <c r="S309" s="1"/>
      <c r="T309" s="1"/>
      <c r="U309" s="1">
        <v>898495</v>
      </c>
      <c r="V309" s="1"/>
      <c r="W309" s="1">
        <v>550095</v>
      </c>
      <c r="X309" s="1">
        <v>348400</v>
      </c>
      <c r="Y309" s="1">
        <v>246187</v>
      </c>
      <c r="Z309" s="1">
        <v>102213</v>
      </c>
      <c r="AA309" s="1"/>
      <c r="AB309" s="1">
        <v>102213</v>
      </c>
    </row>
    <row r="310" spans="2:28" x14ac:dyDescent="0.35">
      <c r="B310" t="s">
        <v>80</v>
      </c>
      <c r="C310" t="s">
        <v>2082</v>
      </c>
      <c r="D310">
        <v>830109800</v>
      </c>
      <c r="E310" t="s">
        <v>118</v>
      </c>
      <c r="F310" t="s">
        <v>813</v>
      </c>
      <c r="G310" t="s">
        <v>111</v>
      </c>
      <c r="H310" t="s">
        <v>81</v>
      </c>
      <c r="I310" t="s">
        <v>814</v>
      </c>
      <c r="J310" t="s">
        <v>329</v>
      </c>
      <c r="K310" t="s">
        <v>416</v>
      </c>
      <c r="L310" t="s">
        <v>84</v>
      </c>
      <c r="M310" s="1">
        <v>2089539</v>
      </c>
      <c r="N310" s="1">
        <v>1030268</v>
      </c>
      <c r="O310" s="1">
        <v>1059271</v>
      </c>
      <c r="P310" s="1"/>
      <c r="Q310" s="1"/>
      <c r="R310" s="1">
        <v>869970</v>
      </c>
      <c r="S310" s="1">
        <v>14666</v>
      </c>
      <c r="T310" s="1"/>
      <c r="U310" s="1">
        <v>174635</v>
      </c>
      <c r="V310" s="1">
        <v>62</v>
      </c>
      <c r="W310" s="1">
        <v>49391</v>
      </c>
      <c r="X310" s="1">
        <v>125306</v>
      </c>
      <c r="Y310" s="1">
        <v>43857</v>
      </c>
      <c r="Z310" s="1">
        <v>81449</v>
      </c>
      <c r="AA310" s="1">
        <v>-8145</v>
      </c>
      <c r="AB310" s="1">
        <v>73304</v>
      </c>
    </row>
    <row r="311" spans="2:28" x14ac:dyDescent="0.35">
      <c r="B311" t="s">
        <v>80</v>
      </c>
      <c r="C311" t="s">
        <v>2082</v>
      </c>
      <c r="D311">
        <v>830113252</v>
      </c>
      <c r="E311" t="s">
        <v>118</v>
      </c>
      <c r="F311" t="s">
        <v>815</v>
      </c>
      <c r="G311" t="s">
        <v>111</v>
      </c>
      <c r="H311" t="s">
        <v>88</v>
      </c>
      <c r="I311" t="s">
        <v>816</v>
      </c>
      <c r="J311" t="s">
        <v>89</v>
      </c>
      <c r="K311" t="s">
        <v>89</v>
      </c>
      <c r="L311" t="s">
        <v>84</v>
      </c>
      <c r="M311" s="1">
        <v>108515966</v>
      </c>
      <c r="N311" s="1">
        <v>96490995</v>
      </c>
      <c r="O311" s="1">
        <v>12024971</v>
      </c>
      <c r="P311" s="1">
        <v>6812795</v>
      </c>
      <c r="Q311" s="1">
        <v>0</v>
      </c>
      <c r="R311" s="1">
        <v>9684789</v>
      </c>
      <c r="S311" s="1">
        <v>400981</v>
      </c>
      <c r="T311" s="1"/>
      <c r="U311" s="1">
        <v>8751996</v>
      </c>
      <c r="V311" s="1">
        <v>210082</v>
      </c>
      <c r="W311" s="1">
        <v>1585057</v>
      </c>
      <c r="X311" s="1">
        <v>7377021</v>
      </c>
      <c r="Y311" s="1">
        <v>2807813</v>
      </c>
      <c r="Z311" s="1">
        <v>4569208</v>
      </c>
      <c r="AA311" s="1">
        <v>0</v>
      </c>
      <c r="AB311" s="1">
        <v>4569208</v>
      </c>
    </row>
    <row r="312" spans="2:28" x14ac:dyDescent="0.35">
      <c r="B312" t="s">
        <v>80</v>
      </c>
      <c r="C312" t="s">
        <v>2082</v>
      </c>
      <c r="D312">
        <v>830113525</v>
      </c>
      <c r="E312" t="s">
        <v>118</v>
      </c>
      <c r="F312" t="s">
        <v>817</v>
      </c>
      <c r="G312" t="s">
        <v>111</v>
      </c>
      <c r="H312" t="s">
        <v>88</v>
      </c>
      <c r="I312" t="s">
        <v>818</v>
      </c>
      <c r="J312" t="s">
        <v>89</v>
      </c>
      <c r="K312" t="s">
        <v>89</v>
      </c>
      <c r="L312" t="s">
        <v>84</v>
      </c>
      <c r="M312" s="1">
        <v>14994562</v>
      </c>
      <c r="N312" s="1">
        <v>13244020</v>
      </c>
      <c r="O312" s="1">
        <v>1750542</v>
      </c>
      <c r="P312" s="1">
        <v>57640</v>
      </c>
      <c r="Q312" s="1">
        <v>156016</v>
      </c>
      <c r="R312" s="1">
        <v>526763</v>
      </c>
      <c r="S312" s="1">
        <v>10067</v>
      </c>
      <c r="T312" s="1"/>
      <c r="U312" s="1">
        <v>1115336</v>
      </c>
      <c r="V312" s="1">
        <v>2138</v>
      </c>
      <c r="W312" s="1">
        <v>106747</v>
      </c>
      <c r="X312" s="1">
        <v>1010727</v>
      </c>
      <c r="Y312" s="1">
        <v>-2396835</v>
      </c>
      <c r="Z312" s="1">
        <v>3407562</v>
      </c>
      <c r="AA312" s="1"/>
      <c r="AB312" s="1">
        <v>3407562</v>
      </c>
    </row>
    <row r="313" spans="2:28" x14ac:dyDescent="0.35">
      <c r="B313" t="s">
        <v>80</v>
      </c>
      <c r="C313" t="s">
        <v>2082</v>
      </c>
      <c r="D313">
        <v>830114440</v>
      </c>
      <c r="E313" t="s">
        <v>118</v>
      </c>
      <c r="F313" t="s">
        <v>819</v>
      </c>
      <c r="G313" t="s">
        <v>111</v>
      </c>
      <c r="H313" t="s">
        <v>81</v>
      </c>
      <c r="I313" t="s">
        <v>820</v>
      </c>
      <c r="J313" t="s">
        <v>89</v>
      </c>
      <c r="K313" t="s">
        <v>89</v>
      </c>
      <c r="L313" t="s">
        <v>84</v>
      </c>
      <c r="M313" s="1">
        <v>5687134</v>
      </c>
      <c r="N313" s="1">
        <v>4373006</v>
      </c>
      <c r="O313" s="1">
        <v>1314128</v>
      </c>
      <c r="P313" s="1">
        <v>49075</v>
      </c>
      <c r="Q313" s="1">
        <v>769317</v>
      </c>
      <c r="R313" s="1">
        <v>379351</v>
      </c>
      <c r="S313" s="1">
        <v>67430</v>
      </c>
      <c r="T313" s="1"/>
      <c r="U313" s="1">
        <v>147105</v>
      </c>
      <c r="V313" s="1"/>
      <c r="W313" s="1"/>
      <c r="X313" s="1">
        <v>147105</v>
      </c>
      <c r="Y313" s="1">
        <v>61489</v>
      </c>
      <c r="Z313" s="1">
        <v>85616</v>
      </c>
      <c r="AA313" s="1"/>
      <c r="AB313" s="1">
        <v>85616</v>
      </c>
    </row>
    <row r="314" spans="2:28" x14ac:dyDescent="0.35">
      <c r="B314" t="s">
        <v>80</v>
      </c>
      <c r="C314" t="s">
        <v>2082</v>
      </c>
      <c r="D314">
        <v>830116891</v>
      </c>
      <c r="E314" t="s">
        <v>118</v>
      </c>
      <c r="F314" t="s">
        <v>821</v>
      </c>
      <c r="G314" t="s">
        <v>111</v>
      </c>
      <c r="H314" t="s">
        <v>85</v>
      </c>
      <c r="I314" t="s">
        <v>822</v>
      </c>
      <c r="J314" t="s">
        <v>99</v>
      </c>
      <c r="K314" t="s">
        <v>123</v>
      </c>
      <c r="L314" t="s">
        <v>84</v>
      </c>
      <c r="M314" s="1">
        <v>26654959</v>
      </c>
      <c r="N314" s="1">
        <v>17989974</v>
      </c>
      <c r="O314" s="1">
        <v>8664985</v>
      </c>
      <c r="P314" s="1">
        <v>0</v>
      </c>
      <c r="Q314" s="1">
        <v>0</v>
      </c>
      <c r="R314" s="1">
        <v>6534623</v>
      </c>
      <c r="S314" s="1">
        <v>0</v>
      </c>
      <c r="T314" s="1">
        <v>0</v>
      </c>
      <c r="U314" s="1">
        <v>2130362</v>
      </c>
      <c r="V314" s="1">
        <v>28886</v>
      </c>
      <c r="W314" s="1">
        <v>894835</v>
      </c>
      <c r="X314" s="1">
        <v>1264413</v>
      </c>
      <c r="Y314" s="1">
        <v>457544</v>
      </c>
      <c r="Z314" s="1">
        <v>806869</v>
      </c>
      <c r="AA314" s="1">
        <v>0</v>
      </c>
      <c r="AB314" s="1">
        <v>806869</v>
      </c>
    </row>
    <row r="315" spans="2:28" x14ac:dyDescent="0.35">
      <c r="B315" t="s">
        <v>80</v>
      </c>
      <c r="C315" t="s">
        <v>2082</v>
      </c>
      <c r="D315">
        <v>830117761</v>
      </c>
      <c r="E315" t="s">
        <v>118</v>
      </c>
      <c r="F315" t="s">
        <v>823</v>
      </c>
      <c r="G315" t="s">
        <v>111</v>
      </c>
      <c r="H315" t="s">
        <v>88</v>
      </c>
      <c r="I315" t="s">
        <v>824</v>
      </c>
      <c r="J315" t="s">
        <v>89</v>
      </c>
      <c r="K315" t="s">
        <v>89</v>
      </c>
      <c r="L315" t="s">
        <v>84</v>
      </c>
      <c r="M315" s="1">
        <v>10443596</v>
      </c>
      <c r="N315" s="1">
        <v>5756586</v>
      </c>
      <c r="O315" s="1">
        <v>4687010</v>
      </c>
      <c r="P315" s="1">
        <v>61394</v>
      </c>
      <c r="Q315" s="1">
        <v>3841546</v>
      </c>
      <c r="R315" s="1">
        <v>0</v>
      </c>
      <c r="S315" s="1">
        <v>354684</v>
      </c>
      <c r="T315" s="1"/>
      <c r="U315" s="1">
        <v>552174</v>
      </c>
      <c r="V315" s="1">
        <v>9988</v>
      </c>
      <c r="W315" s="1">
        <v>7463</v>
      </c>
      <c r="X315" s="1">
        <v>554699</v>
      </c>
      <c r="Y315" s="1">
        <v>159141</v>
      </c>
      <c r="Z315" s="1">
        <v>395558</v>
      </c>
      <c r="AA315" s="1">
        <v>0</v>
      </c>
      <c r="AB315" s="1">
        <v>395558</v>
      </c>
    </row>
    <row r="316" spans="2:28" x14ac:dyDescent="0.35">
      <c r="B316" t="s">
        <v>80</v>
      </c>
      <c r="C316" t="s">
        <v>2082</v>
      </c>
      <c r="D316">
        <v>830118674</v>
      </c>
      <c r="E316" t="s">
        <v>118</v>
      </c>
      <c r="F316" t="s">
        <v>825</v>
      </c>
      <c r="G316" t="s">
        <v>111</v>
      </c>
      <c r="H316" t="s">
        <v>81</v>
      </c>
      <c r="I316" t="s">
        <v>826</v>
      </c>
      <c r="J316" t="s">
        <v>89</v>
      </c>
      <c r="K316" t="s">
        <v>89</v>
      </c>
      <c r="L316" t="s">
        <v>84</v>
      </c>
      <c r="M316" s="1">
        <v>1713833</v>
      </c>
      <c r="N316" s="1">
        <v>1214763</v>
      </c>
      <c r="O316" s="1">
        <v>499070</v>
      </c>
      <c r="P316" s="1">
        <v>67157</v>
      </c>
      <c r="Q316" s="1">
        <v>0</v>
      </c>
      <c r="R316" s="1">
        <v>465862</v>
      </c>
      <c r="S316" s="1">
        <v>22441</v>
      </c>
      <c r="T316" s="1"/>
      <c r="U316" s="1">
        <v>77924</v>
      </c>
      <c r="V316" s="1">
        <v>0</v>
      </c>
      <c r="W316" s="1">
        <v>28327</v>
      </c>
      <c r="X316" s="1">
        <v>49597</v>
      </c>
      <c r="Y316" s="1">
        <v>17823</v>
      </c>
      <c r="Z316" s="1">
        <v>31774</v>
      </c>
      <c r="AA316" s="1">
        <v>0</v>
      </c>
      <c r="AB316" s="1">
        <v>31774</v>
      </c>
    </row>
    <row r="317" spans="2:28" x14ac:dyDescent="0.35">
      <c r="B317" t="s">
        <v>80</v>
      </c>
      <c r="C317" t="s">
        <v>2082</v>
      </c>
      <c r="D317">
        <v>830119080</v>
      </c>
      <c r="E317" t="s">
        <v>118</v>
      </c>
      <c r="F317" t="s">
        <v>827</v>
      </c>
      <c r="G317" t="s">
        <v>111</v>
      </c>
      <c r="H317" t="s">
        <v>88</v>
      </c>
      <c r="I317" t="s">
        <v>828</v>
      </c>
      <c r="J317" t="s">
        <v>99</v>
      </c>
      <c r="K317" t="s">
        <v>121</v>
      </c>
      <c r="L317" t="s">
        <v>84</v>
      </c>
      <c r="M317" s="1">
        <v>3585733</v>
      </c>
      <c r="N317" s="1">
        <v>1450790</v>
      </c>
      <c r="O317" s="1">
        <v>2134943</v>
      </c>
      <c r="P317" s="1">
        <v>385199</v>
      </c>
      <c r="Q317" s="1"/>
      <c r="R317" s="1">
        <v>2060440</v>
      </c>
      <c r="S317" s="1">
        <v>253721</v>
      </c>
      <c r="T317" s="1"/>
      <c r="U317" s="1">
        <v>205981</v>
      </c>
      <c r="V317" s="1"/>
      <c r="W317" s="1">
        <v>62402</v>
      </c>
      <c r="X317" s="1">
        <v>143579</v>
      </c>
      <c r="Y317" s="1">
        <v>151354</v>
      </c>
      <c r="Z317" s="1">
        <v>-7775</v>
      </c>
      <c r="AA317" s="1"/>
      <c r="AB317" s="1">
        <v>-7775</v>
      </c>
    </row>
    <row r="318" spans="2:28" x14ac:dyDescent="0.35">
      <c r="B318" t="s">
        <v>80</v>
      </c>
      <c r="C318" t="s">
        <v>2082</v>
      </c>
      <c r="D318">
        <v>830119490</v>
      </c>
      <c r="E318" t="s">
        <v>118</v>
      </c>
      <c r="F318" t="s">
        <v>829</v>
      </c>
      <c r="G318" t="s">
        <v>111</v>
      </c>
      <c r="H318" t="s">
        <v>88</v>
      </c>
      <c r="I318" t="s">
        <v>830</v>
      </c>
      <c r="J318" t="s">
        <v>89</v>
      </c>
      <c r="K318" t="s">
        <v>89</v>
      </c>
      <c r="L318" t="s">
        <v>84</v>
      </c>
      <c r="M318" s="1">
        <v>3719898</v>
      </c>
      <c r="N318" s="1">
        <v>2582615</v>
      </c>
      <c r="O318" s="1">
        <v>1137283</v>
      </c>
      <c r="P318" s="1"/>
      <c r="Q318" s="1"/>
      <c r="R318" s="1">
        <v>777948</v>
      </c>
      <c r="S318" s="1"/>
      <c r="T318" s="1"/>
      <c r="U318" s="1">
        <v>359335</v>
      </c>
      <c r="V318" s="1">
        <v>13681</v>
      </c>
      <c r="W318" s="1">
        <v>137682</v>
      </c>
      <c r="X318" s="1">
        <v>235334</v>
      </c>
      <c r="Y318" s="1">
        <v>94465</v>
      </c>
      <c r="Z318" s="1">
        <v>140869</v>
      </c>
      <c r="AA318" s="1"/>
      <c r="AB318" s="1">
        <v>140869</v>
      </c>
    </row>
    <row r="319" spans="2:28" x14ac:dyDescent="0.35">
      <c r="B319" t="s">
        <v>80</v>
      </c>
      <c r="C319" t="s">
        <v>2082</v>
      </c>
      <c r="D319">
        <v>830120141</v>
      </c>
      <c r="E319" t="s">
        <v>118</v>
      </c>
      <c r="F319" t="s">
        <v>831</v>
      </c>
      <c r="G319" t="s">
        <v>111</v>
      </c>
      <c r="H319" t="s">
        <v>85</v>
      </c>
      <c r="I319" t="s">
        <v>832</v>
      </c>
      <c r="J319" t="s">
        <v>89</v>
      </c>
      <c r="K319" t="s">
        <v>89</v>
      </c>
      <c r="L319" t="s">
        <v>84</v>
      </c>
      <c r="M319" s="1">
        <v>790131</v>
      </c>
      <c r="N319" s="1">
        <v>552136</v>
      </c>
      <c r="O319" s="1">
        <v>237995</v>
      </c>
      <c r="P319" s="1">
        <v>12541</v>
      </c>
      <c r="Q319" s="1"/>
      <c r="R319" s="1">
        <v>137644</v>
      </c>
      <c r="S319" s="1"/>
      <c r="T319" s="1"/>
      <c r="U319" s="1">
        <v>112892</v>
      </c>
      <c r="V319" s="1"/>
      <c r="W319" s="1">
        <v>10942</v>
      </c>
      <c r="X319" s="1">
        <v>101950</v>
      </c>
      <c r="Y319" s="1"/>
      <c r="Z319" s="1">
        <v>101950</v>
      </c>
      <c r="AA319" s="1"/>
      <c r="AB319" s="1">
        <v>101950</v>
      </c>
    </row>
    <row r="320" spans="2:28" x14ac:dyDescent="0.35">
      <c r="B320" t="s">
        <v>80</v>
      </c>
      <c r="C320" t="s">
        <v>2082</v>
      </c>
      <c r="D320">
        <v>830120848</v>
      </c>
      <c r="E320" t="s">
        <v>118</v>
      </c>
      <c r="F320" t="s">
        <v>833</v>
      </c>
      <c r="G320" t="s">
        <v>111</v>
      </c>
      <c r="H320" t="s">
        <v>88</v>
      </c>
      <c r="I320" t="s">
        <v>834</v>
      </c>
      <c r="J320" t="s">
        <v>89</v>
      </c>
      <c r="K320" t="s">
        <v>89</v>
      </c>
      <c r="L320" t="s">
        <v>84</v>
      </c>
      <c r="M320" s="1">
        <v>3789584</v>
      </c>
      <c r="N320" s="1">
        <v>2027680</v>
      </c>
      <c r="O320" s="1">
        <v>1761904</v>
      </c>
      <c r="P320" s="1">
        <v>96052</v>
      </c>
      <c r="Q320" s="1">
        <v>38</v>
      </c>
      <c r="R320" s="1">
        <v>1407233</v>
      </c>
      <c r="S320" s="1">
        <v>136094</v>
      </c>
      <c r="T320" s="1"/>
      <c r="U320" s="1">
        <v>314591</v>
      </c>
      <c r="V320" s="1"/>
      <c r="W320" s="1">
        <v>102476</v>
      </c>
      <c r="X320" s="1">
        <v>212115</v>
      </c>
      <c r="Y320" s="1">
        <v>70426</v>
      </c>
      <c r="Z320" s="1">
        <v>141689</v>
      </c>
      <c r="AA320" s="1"/>
      <c r="AB320" s="1">
        <v>141689</v>
      </c>
    </row>
    <row r="321" spans="2:28" x14ac:dyDescent="0.35">
      <c r="B321" t="s">
        <v>80</v>
      </c>
      <c r="C321" t="s">
        <v>2082</v>
      </c>
      <c r="D321">
        <v>830121507</v>
      </c>
      <c r="E321" t="s">
        <v>118</v>
      </c>
      <c r="F321" t="s">
        <v>835</v>
      </c>
      <c r="G321" t="s">
        <v>111</v>
      </c>
      <c r="H321" t="s">
        <v>88</v>
      </c>
      <c r="I321" t="s">
        <v>836</v>
      </c>
      <c r="J321" t="s">
        <v>89</v>
      </c>
      <c r="K321" t="s">
        <v>89</v>
      </c>
      <c r="L321" t="s">
        <v>84</v>
      </c>
      <c r="M321" s="1">
        <v>18871033</v>
      </c>
      <c r="N321" s="1">
        <v>15179060</v>
      </c>
      <c r="O321" s="1">
        <v>3691973</v>
      </c>
      <c r="P321" s="1">
        <v>289077</v>
      </c>
      <c r="Q321" s="1"/>
      <c r="R321" s="1">
        <v>2065662</v>
      </c>
      <c r="S321" s="1">
        <v>479891</v>
      </c>
      <c r="T321" s="1"/>
      <c r="U321" s="1">
        <v>1435497</v>
      </c>
      <c r="V321" s="1"/>
      <c r="W321" s="1">
        <v>282570</v>
      </c>
      <c r="X321" s="1">
        <v>1152927</v>
      </c>
      <c r="Y321" s="1">
        <v>403525</v>
      </c>
      <c r="Z321" s="1">
        <v>749402</v>
      </c>
      <c r="AA321" s="1"/>
      <c r="AB321" s="1">
        <v>749402</v>
      </c>
    </row>
    <row r="322" spans="2:28" x14ac:dyDescent="0.35">
      <c r="B322" t="s">
        <v>80</v>
      </c>
      <c r="C322" t="s">
        <v>2082</v>
      </c>
      <c r="D322">
        <v>830133192</v>
      </c>
      <c r="E322" t="s">
        <v>118</v>
      </c>
      <c r="F322" t="s">
        <v>837</v>
      </c>
      <c r="G322" t="s">
        <v>111</v>
      </c>
      <c r="H322" t="s">
        <v>88</v>
      </c>
      <c r="I322" t="s">
        <v>838</v>
      </c>
      <c r="J322" t="s">
        <v>100</v>
      </c>
      <c r="K322" t="s">
        <v>101</v>
      </c>
      <c r="L322" t="s">
        <v>84</v>
      </c>
      <c r="M322" s="1">
        <v>260487</v>
      </c>
      <c r="N322" s="1">
        <v>36881</v>
      </c>
      <c r="O322" s="1">
        <v>223606</v>
      </c>
      <c r="P322" s="1"/>
      <c r="Q322" s="1"/>
      <c r="R322" s="1">
        <v>254493</v>
      </c>
      <c r="S322" s="1">
        <v>1060</v>
      </c>
      <c r="T322" s="1">
        <v>67000</v>
      </c>
      <c r="U322" s="1">
        <v>35053</v>
      </c>
      <c r="V322" s="1"/>
      <c r="W322" s="1"/>
      <c r="X322" s="1">
        <v>35053</v>
      </c>
      <c r="Y322" s="1">
        <v>7011</v>
      </c>
      <c r="Z322" s="1">
        <v>28042</v>
      </c>
      <c r="AA322" s="1"/>
      <c r="AB322" s="1">
        <v>28042</v>
      </c>
    </row>
    <row r="323" spans="2:28" x14ac:dyDescent="0.35">
      <c r="B323" t="s">
        <v>80</v>
      </c>
      <c r="C323" t="s">
        <v>2082</v>
      </c>
      <c r="D323">
        <v>830134152</v>
      </c>
      <c r="E323" t="s">
        <v>118</v>
      </c>
      <c r="F323" t="s">
        <v>839</v>
      </c>
      <c r="G323" t="s">
        <v>111</v>
      </c>
      <c r="H323" t="s">
        <v>88</v>
      </c>
      <c r="I323" t="s">
        <v>840</v>
      </c>
      <c r="J323" t="s">
        <v>89</v>
      </c>
      <c r="K323" t="s">
        <v>89</v>
      </c>
      <c r="L323" t="s">
        <v>84</v>
      </c>
      <c r="M323" s="1">
        <v>3831782</v>
      </c>
      <c r="N323" s="1">
        <v>2242000</v>
      </c>
      <c r="O323" s="1">
        <v>1589782</v>
      </c>
      <c r="P323" s="1">
        <v>6079</v>
      </c>
      <c r="Q323" s="1"/>
      <c r="R323" s="1">
        <v>1008531</v>
      </c>
      <c r="S323" s="1">
        <v>19764</v>
      </c>
      <c r="T323" s="1"/>
      <c r="U323" s="1">
        <v>567566</v>
      </c>
      <c r="V323" s="1">
        <v>317</v>
      </c>
      <c r="W323" s="1">
        <v>189135</v>
      </c>
      <c r="X323" s="1">
        <v>378748</v>
      </c>
      <c r="Y323" s="1">
        <v>137175</v>
      </c>
      <c r="Z323" s="1">
        <v>241573</v>
      </c>
      <c r="AA323" s="1"/>
      <c r="AB323" s="1">
        <v>241573</v>
      </c>
    </row>
    <row r="324" spans="2:28" x14ac:dyDescent="0.35">
      <c r="B324" t="s">
        <v>80</v>
      </c>
      <c r="C324" t="s">
        <v>2082</v>
      </c>
      <c r="D324">
        <v>830136490</v>
      </c>
      <c r="E324" t="s">
        <v>118</v>
      </c>
      <c r="F324" t="s">
        <v>841</v>
      </c>
      <c r="G324" t="s">
        <v>111</v>
      </c>
      <c r="H324" t="s">
        <v>88</v>
      </c>
      <c r="I324" t="s">
        <v>842</v>
      </c>
      <c r="J324" t="s">
        <v>89</v>
      </c>
      <c r="K324" t="s">
        <v>89</v>
      </c>
      <c r="L324" t="s">
        <v>84</v>
      </c>
      <c r="M324" s="1">
        <v>44612544</v>
      </c>
      <c r="N324" s="1">
        <v>38012219</v>
      </c>
      <c r="O324" s="1">
        <v>6600325</v>
      </c>
      <c r="P324" s="1">
        <v>189927</v>
      </c>
      <c r="Q324" s="1"/>
      <c r="R324" s="1">
        <v>3631679</v>
      </c>
      <c r="S324" s="1">
        <v>1267941</v>
      </c>
      <c r="T324" s="1"/>
      <c r="U324" s="1">
        <v>1890632</v>
      </c>
      <c r="V324" s="1"/>
      <c r="W324" s="1"/>
      <c r="X324" s="1">
        <v>1890632</v>
      </c>
      <c r="Y324" s="1">
        <v>863441</v>
      </c>
      <c r="Z324" s="1">
        <v>1027191</v>
      </c>
      <c r="AA324" s="1"/>
      <c r="AB324" s="1">
        <v>1027191</v>
      </c>
    </row>
    <row r="325" spans="2:28" x14ac:dyDescent="0.35">
      <c r="B325" t="s">
        <v>80</v>
      </c>
      <c r="C325" t="s">
        <v>2082</v>
      </c>
      <c r="D325">
        <v>830136984</v>
      </c>
      <c r="E325" t="s">
        <v>118</v>
      </c>
      <c r="F325" t="s">
        <v>843</v>
      </c>
      <c r="G325" t="s">
        <v>111</v>
      </c>
      <c r="H325" t="s">
        <v>88</v>
      </c>
      <c r="I325" t="s">
        <v>844</v>
      </c>
      <c r="J325" t="s">
        <v>99</v>
      </c>
      <c r="K325" t="s">
        <v>129</v>
      </c>
      <c r="L325" t="s">
        <v>84</v>
      </c>
      <c r="M325" s="1">
        <v>1215813</v>
      </c>
      <c r="N325" s="1">
        <v>582310</v>
      </c>
      <c r="O325" s="1">
        <v>633503</v>
      </c>
      <c r="P325" s="1"/>
      <c r="Q325" s="1">
        <v>511921</v>
      </c>
      <c r="R325" s="1"/>
      <c r="S325" s="1"/>
      <c r="T325" s="1"/>
      <c r="U325" s="1">
        <v>121582</v>
      </c>
      <c r="V325" s="1"/>
      <c r="W325" s="1"/>
      <c r="X325" s="1">
        <v>121582</v>
      </c>
      <c r="Y325" s="1"/>
      <c r="Z325" s="1">
        <v>121582</v>
      </c>
      <c r="AA325" s="1"/>
      <c r="AB325" s="1">
        <v>121582</v>
      </c>
    </row>
    <row r="326" spans="2:28" x14ac:dyDescent="0.35">
      <c r="B326" t="s">
        <v>80</v>
      </c>
      <c r="C326" t="s">
        <v>2082</v>
      </c>
      <c r="D326">
        <v>830139018</v>
      </c>
      <c r="E326" t="s">
        <v>118</v>
      </c>
      <c r="F326" t="s">
        <v>845</v>
      </c>
      <c r="G326" t="s">
        <v>111</v>
      </c>
      <c r="H326" t="s">
        <v>81</v>
      </c>
      <c r="I326" t="s">
        <v>846</v>
      </c>
      <c r="J326" t="s">
        <v>89</v>
      </c>
      <c r="K326" t="s">
        <v>89</v>
      </c>
      <c r="L326" t="s">
        <v>84</v>
      </c>
      <c r="M326" s="1">
        <v>1546184</v>
      </c>
      <c r="N326" s="1">
        <v>1340157</v>
      </c>
      <c r="O326" s="1">
        <v>206027</v>
      </c>
      <c r="P326" s="1">
        <v>4356</v>
      </c>
      <c r="Q326" s="1">
        <v>0</v>
      </c>
      <c r="R326" s="1">
        <v>26737</v>
      </c>
      <c r="S326" s="1">
        <v>15012</v>
      </c>
      <c r="T326" s="1"/>
      <c r="U326" s="1">
        <v>168634</v>
      </c>
      <c r="V326" s="1"/>
      <c r="W326" s="1"/>
      <c r="X326" s="1">
        <v>168634</v>
      </c>
      <c r="Y326" s="1">
        <v>60439</v>
      </c>
      <c r="Z326" s="1">
        <v>108195</v>
      </c>
      <c r="AA326" s="1"/>
      <c r="AB326" s="1">
        <v>108195</v>
      </c>
    </row>
    <row r="327" spans="2:28" x14ac:dyDescent="0.35">
      <c r="B327" t="s">
        <v>80</v>
      </c>
      <c r="C327" t="s">
        <v>2082</v>
      </c>
      <c r="D327">
        <v>830139109</v>
      </c>
      <c r="E327" t="s">
        <v>118</v>
      </c>
      <c r="F327" t="s">
        <v>847</v>
      </c>
      <c r="G327" t="s">
        <v>111</v>
      </c>
      <c r="H327" t="s">
        <v>81</v>
      </c>
      <c r="I327" t="s">
        <v>848</v>
      </c>
      <c r="J327" t="s">
        <v>89</v>
      </c>
      <c r="K327" t="s">
        <v>89</v>
      </c>
      <c r="L327" t="s">
        <v>84</v>
      </c>
      <c r="M327" s="1">
        <v>6173122</v>
      </c>
      <c r="N327" s="1">
        <v>4110719</v>
      </c>
      <c r="O327" s="1">
        <v>2062403</v>
      </c>
      <c r="P327" s="1">
        <v>156449</v>
      </c>
      <c r="Q327" s="1">
        <v>727662</v>
      </c>
      <c r="R327" s="1">
        <v>908906</v>
      </c>
      <c r="S327" s="1">
        <v>25443</v>
      </c>
      <c r="T327" s="1"/>
      <c r="U327" s="1">
        <v>556841</v>
      </c>
      <c r="V327" s="1">
        <v>71668</v>
      </c>
      <c r="W327" s="1">
        <v>246</v>
      </c>
      <c r="X327" s="1">
        <v>628263</v>
      </c>
      <c r="Y327" s="1">
        <v>100939</v>
      </c>
      <c r="Z327" s="1">
        <v>527324</v>
      </c>
      <c r="AA327" s="1"/>
      <c r="AB327" s="1">
        <v>527324</v>
      </c>
    </row>
    <row r="328" spans="2:28" x14ac:dyDescent="0.35">
      <c r="B328" t="s">
        <v>80</v>
      </c>
      <c r="C328" t="s">
        <v>2082</v>
      </c>
      <c r="D328">
        <v>830140269</v>
      </c>
      <c r="E328" t="s">
        <v>118</v>
      </c>
      <c r="F328" t="s">
        <v>849</v>
      </c>
      <c r="G328" t="s">
        <v>111</v>
      </c>
      <c r="H328" t="s">
        <v>88</v>
      </c>
      <c r="I328" t="s">
        <v>850</v>
      </c>
      <c r="J328" t="s">
        <v>89</v>
      </c>
      <c r="K328" t="s">
        <v>89</v>
      </c>
      <c r="L328" t="s">
        <v>84</v>
      </c>
      <c r="M328" s="1">
        <v>2075401</v>
      </c>
      <c r="N328" s="1">
        <v>1044811</v>
      </c>
      <c r="O328" s="1">
        <v>1030590</v>
      </c>
      <c r="P328" s="1">
        <v>58973</v>
      </c>
      <c r="Q328" s="1">
        <v>40666</v>
      </c>
      <c r="R328" s="1">
        <v>919754</v>
      </c>
      <c r="S328" s="1">
        <v>6212</v>
      </c>
      <c r="T328" s="1"/>
      <c r="U328" s="1">
        <v>122931</v>
      </c>
      <c r="V328" s="1">
        <v>6807</v>
      </c>
      <c r="W328" s="1">
        <v>18228</v>
      </c>
      <c r="X328" s="1">
        <v>111510</v>
      </c>
      <c r="Y328" s="1">
        <v>57141</v>
      </c>
      <c r="Z328" s="1">
        <v>54369</v>
      </c>
      <c r="AA328" s="1"/>
      <c r="AB328" s="1">
        <v>54369</v>
      </c>
    </row>
    <row r="329" spans="2:28" x14ac:dyDescent="0.35">
      <c r="B329" t="s">
        <v>80</v>
      </c>
      <c r="C329" t="s">
        <v>2082</v>
      </c>
      <c r="D329">
        <v>830140475</v>
      </c>
      <c r="E329" t="s">
        <v>118</v>
      </c>
      <c r="F329" t="s">
        <v>851</v>
      </c>
      <c r="G329" t="s">
        <v>111</v>
      </c>
      <c r="H329" t="s">
        <v>88</v>
      </c>
      <c r="I329" t="s">
        <v>852</v>
      </c>
      <c r="J329" t="s">
        <v>89</v>
      </c>
      <c r="K329" t="s">
        <v>89</v>
      </c>
      <c r="L329" t="s">
        <v>84</v>
      </c>
      <c r="M329" s="1">
        <v>1595603</v>
      </c>
      <c r="N329" s="1">
        <v>1138846</v>
      </c>
      <c r="O329" s="1">
        <v>456757</v>
      </c>
      <c r="P329" s="1">
        <v>1046</v>
      </c>
      <c r="Q329" s="1"/>
      <c r="R329" s="1">
        <v>451343</v>
      </c>
      <c r="S329" s="1"/>
      <c r="T329" s="1"/>
      <c r="U329" s="1">
        <v>6460</v>
      </c>
      <c r="V329" s="1">
        <v>200</v>
      </c>
      <c r="W329" s="1">
        <v>32502</v>
      </c>
      <c r="X329" s="1">
        <v>-25842</v>
      </c>
      <c r="Y329" s="1">
        <v>34266</v>
      </c>
      <c r="Z329" s="1">
        <v>-60108</v>
      </c>
      <c r="AA329" s="1"/>
      <c r="AB329" s="1">
        <v>-60108</v>
      </c>
    </row>
    <row r="330" spans="2:28" x14ac:dyDescent="0.35">
      <c r="B330" t="s">
        <v>80</v>
      </c>
      <c r="C330" t="s">
        <v>2082</v>
      </c>
      <c r="D330">
        <v>830141725</v>
      </c>
      <c r="E330" t="s">
        <v>118</v>
      </c>
      <c r="F330" t="s">
        <v>5</v>
      </c>
      <c r="G330" t="s">
        <v>111</v>
      </c>
      <c r="H330" t="s">
        <v>88</v>
      </c>
      <c r="I330" t="s">
        <v>853</v>
      </c>
      <c r="J330" t="s">
        <v>89</v>
      </c>
      <c r="K330" t="s">
        <v>89</v>
      </c>
      <c r="L330" t="s">
        <v>84</v>
      </c>
      <c r="M330" s="1">
        <v>7335656</v>
      </c>
      <c r="N330" s="1">
        <v>5679882</v>
      </c>
      <c r="O330" s="1">
        <v>1655774</v>
      </c>
      <c r="P330" s="1">
        <v>105168</v>
      </c>
      <c r="Q330" s="1"/>
      <c r="R330" s="1">
        <v>872829</v>
      </c>
      <c r="S330" s="1">
        <v>6241</v>
      </c>
      <c r="T330" s="1"/>
      <c r="U330" s="1">
        <v>881872</v>
      </c>
      <c r="V330" s="1">
        <v>10442</v>
      </c>
      <c r="W330" s="1">
        <v>263078</v>
      </c>
      <c r="X330" s="1">
        <v>629236</v>
      </c>
      <c r="Y330" s="1">
        <v>195778</v>
      </c>
      <c r="Z330" s="1">
        <v>433458</v>
      </c>
      <c r="AA330" s="1"/>
      <c r="AB330" s="1">
        <v>433458</v>
      </c>
    </row>
    <row r="331" spans="2:28" x14ac:dyDescent="0.35">
      <c r="B331" t="s">
        <v>80</v>
      </c>
      <c r="C331" t="s">
        <v>2082</v>
      </c>
      <c r="D331">
        <v>830146140</v>
      </c>
      <c r="E331" t="s">
        <v>118</v>
      </c>
      <c r="F331" t="s">
        <v>854</v>
      </c>
      <c r="G331" t="s">
        <v>111</v>
      </c>
      <c r="H331" t="s">
        <v>88</v>
      </c>
      <c r="I331" t="s">
        <v>855</v>
      </c>
      <c r="J331" t="s">
        <v>89</v>
      </c>
      <c r="K331" t="s">
        <v>89</v>
      </c>
      <c r="L331" t="s">
        <v>84</v>
      </c>
      <c r="M331" s="1">
        <v>81523525</v>
      </c>
      <c r="N331" s="1">
        <v>68996142</v>
      </c>
      <c r="O331" s="1">
        <v>12527383</v>
      </c>
      <c r="P331" s="1"/>
      <c r="Q331" s="1">
        <v>4126817</v>
      </c>
      <c r="R331" s="1"/>
      <c r="S331" s="1"/>
      <c r="T331" s="1"/>
      <c r="U331" s="1">
        <v>8400566</v>
      </c>
      <c r="V331" s="1">
        <v>1218470</v>
      </c>
      <c r="W331" s="1">
        <v>3409555</v>
      </c>
      <c r="X331" s="1">
        <v>6209481</v>
      </c>
      <c r="Y331" s="1">
        <v>42745</v>
      </c>
      <c r="Z331" s="1">
        <v>6166736</v>
      </c>
      <c r="AA331" s="1"/>
      <c r="AB331" s="1">
        <v>6166736</v>
      </c>
    </row>
    <row r="332" spans="2:28" x14ac:dyDescent="0.35">
      <c r="B332" t="s">
        <v>80</v>
      </c>
      <c r="C332" t="s">
        <v>2082</v>
      </c>
      <c r="D332">
        <v>830500675</v>
      </c>
      <c r="E332" t="s">
        <v>118</v>
      </c>
      <c r="F332" t="s">
        <v>856</v>
      </c>
      <c r="G332" t="s">
        <v>111</v>
      </c>
      <c r="H332" t="s">
        <v>88</v>
      </c>
      <c r="I332" t="s">
        <v>857</v>
      </c>
      <c r="J332" t="s">
        <v>99</v>
      </c>
      <c r="K332" t="s">
        <v>129</v>
      </c>
      <c r="L332" t="s">
        <v>84</v>
      </c>
      <c r="M332" s="1">
        <v>1677080</v>
      </c>
      <c r="N332" s="1">
        <v>605085</v>
      </c>
      <c r="O332" s="1">
        <v>1071995</v>
      </c>
      <c r="P332" s="1">
        <v>38395</v>
      </c>
      <c r="Q332" s="1"/>
      <c r="R332" s="1">
        <v>892881</v>
      </c>
      <c r="S332" s="1"/>
      <c r="T332" s="1"/>
      <c r="U332" s="1">
        <v>217509</v>
      </c>
      <c r="V332" s="1">
        <v>813</v>
      </c>
      <c r="W332" s="1">
        <v>58651</v>
      </c>
      <c r="X332" s="1">
        <v>159671</v>
      </c>
      <c r="Y332" s="1">
        <v>66052</v>
      </c>
      <c r="Z332" s="1">
        <v>93619</v>
      </c>
      <c r="AA332" s="1"/>
      <c r="AB332" s="1">
        <v>93619</v>
      </c>
    </row>
    <row r="333" spans="2:28" x14ac:dyDescent="0.35">
      <c r="B333" t="s">
        <v>80</v>
      </c>
      <c r="C333" t="s">
        <v>2082</v>
      </c>
      <c r="D333">
        <v>830501032</v>
      </c>
      <c r="E333" t="s">
        <v>118</v>
      </c>
      <c r="F333" t="s">
        <v>858</v>
      </c>
      <c r="G333" t="s">
        <v>111</v>
      </c>
      <c r="H333" t="s">
        <v>88</v>
      </c>
      <c r="I333" t="s">
        <v>859</v>
      </c>
      <c r="J333" t="s">
        <v>86</v>
      </c>
      <c r="K333" t="s">
        <v>117</v>
      </c>
      <c r="L333" t="s">
        <v>84</v>
      </c>
      <c r="M333" s="1">
        <v>2749726</v>
      </c>
      <c r="N333" s="1">
        <v>2366009</v>
      </c>
      <c r="O333" s="1">
        <v>383717</v>
      </c>
      <c r="P333" s="1">
        <v>221825</v>
      </c>
      <c r="Q333" s="1"/>
      <c r="R333" s="1">
        <v>282724</v>
      </c>
      <c r="S333" s="1">
        <v>13120</v>
      </c>
      <c r="T333" s="1">
        <v>0</v>
      </c>
      <c r="U333" s="1">
        <v>309698</v>
      </c>
      <c r="V333" s="1">
        <v>18764</v>
      </c>
      <c r="W333" s="1">
        <v>72928</v>
      </c>
      <c r="X333" s="1">
        <v>255534</v>
      </c>
      <c r="Y333" s="1">
        <v>38772</v>
      </c>
      <c r="Z333" s="1">
        <v>216762</v>
      </c>
      <c r="AA333" s="1"/>
      <c r="AB333" s="1">
        <v>216762</v>
      </c>
    </row>
    <row r="334" spans="2:28" x14ac:dyDescent="0.35">
      <c r="B334" t="s">
        <v>80</v>
      </c>
      <c r="C334" t="s">
        <v>2082</v>
      </c>
      <c r="D334">
        <v>830501657</v>
      </c>
      <c r="E334" t="s">
        <v>118</v>
      </c>
      <c r="F334" t="s">
        <v>860</v>
      </c>
      <c r="G334" t="s">
        <v>111</v>
      </c>
      <c r="H334" t="s">
        <v>85</v>
      </c>
      <c r="I334" t="s">
        <v>861</v>
      </c>
      <c r="J334" t="s">
        <v>89</v>
      </c>
      <c r="K334" t="s">
        <v>89</v>
      </c>
      <c r="L334" t="s">
        <v>84</v>
      </c>
      <c r="M334" s="1">
        <v>4957623</v>
      </c>
      <c r="N334" s="1">
        <v>4740301</v>
      </c>
      <c r="O334" s="1">
        <v>217322</v>
      </c>
      <c r="P334" s="1">
        <v>22743</v>
      </c>
      <c r="Q334" s="1"/>
      <c r="R334" s="1">
        <v>64332</v>
      </c>
      <c r="S334" s="1">
        <v>4580</v>
      </c>
      <c r="T334" s="1"/>
      <c r="U334" s="1">
        <v>171153</v>
      </c>
      <c r="V334" s="1"/>
      <c r="W334" s="1">
        <v>2505</v>
      </c>
      <c r="X334" s="1">
        <v>168648</v>
      </c>
      <c r="Y334" s="1">
        <v>62629</v>
      </c>
      <c r="Z334" s="1">
        <v>106019</v>
      </c>
      <c r="AA334" s="1"/>
      <c r="AB334" s="1">
        <v>106019</v>
      </c>
    </row>
    <row r="335" spans="2:28" x14ac:dyDescent="0.35">
      <c r="B335" t="s">
        <v>80</v>
      </c>
      <c r="C335" t="s">
        <v>2082</v>
      </c>
      <c r="D335">
        <v>830501669</v>
      </c>
      <c r="E335" t="s">
        <v>118</v>
      </c>
      <c r="F335" t="s">
        <v>862</v>
      </c>
      <c r="G335" t="s">
        <v>111</v>
      </c>
      <c r="H335" t="s">
        <v>81</v>
      </c>
      <c r="I335" t="s">
        <v>863</v>
      </c>
      <c r="J335" t="s">
        <v>89</v>
      </c>
      <c r="K335" t="s">
        <v>89</v>
      </c>
      <c r="L335" t="s">
        <v>84</v>
      </c>
      <c r="M335" s="1">
        <v>23595863</v>
      </c>
      <c r="N335" s="1">
        <v>20234322</v>
      </c>
      <c r="O335" s="1">
        <v>3361541</v>
      </c>
      <c r="P335" s="1">
        <v>111793</v>
      </c>
      <c r="Q335" s="1"/>
      <c r="R335" s="1">
        <v>1506816</v>
      </c>
      <c r="S335" s="1"/>
      <c r="T335" s="1"/>
      <c r="U335" s="1">
        <v>1966518</v>
      </c>
      <c r="V335" s="1"/>
      <c r="W335" s="1">
        <v>201321</v>
      </c>
      <c r="X335" s="1">
        <v>1765197</v>
      </c>
      <c r="Y335" s="1">
        <v>648410</v>
      </c>
      <c r="Z335" s="1">
        <v>1116787</v>
      </c>
      <c r="AA335" s="1"/>
      <c r="AB335" s="1">
        <v>1116787</v>
      </c>
    </row>
    <row r="336" spans="2:28" x14ac:dyDescent="0.35">
      <c r="B336" t="s">
        <v>80</v>
      </c>
      <c r="C336" t="s">
        <v>2082</v>
      </c>
      <c r="D336">
        <v>830502359</v>
      </c>
      <c r="E336" t="s">
        <v>118</v>
      </c>
      <c r="F336" t="s">
        <v>864</v>
      </c>
      <c r="G336" t="s">
        <v>111</v>
      </c>
      <c r="H336" t="s">
        <v>88</v>
      </c>
      <c r="I336" t="s">
        <v>865</v>
      </c>
      <c r="J336" t="s">
        <v>89</v>
      </c>
      <c r="K336" t="s">
        <v>89</v>
      </c>
      <c r="L336" t="s">
        <v>84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230429</v>
      </c>
      <c r="S336" s="1">
        <v>21995</v>
      </c>
      <c r="T336" s="1"/>
      <c r="U336" s="1">
        <v>-252424</v>
      </c>
      <c r="V336" s="1">
        <v>372763</v>
      </c>
      <c r="W336" s="1">
        <v>0</v>
      </c>
      <c r="X336" s="1">
        <v>120339</v>
      </c>
      <c r="Y336" s="1">
        <v>43270</v>
      </c>
      <c r="Z336" s="1">
        <v>77069</v>
      </c>
      <c r="AA336" s="1">
        <v>0</v>
      </c>
      <c r="AB336" s="1">
        <v>77069</v>
      </c>
    </row>
    <row r="337" spans="2:28" x14ac:dyDescent="0.35">
      <c r="B337" t="s">
        <v>80</v>
      </c>
      <c r="C337" t="s">
        <v>2082</v>
      </c>
      <c r="D337">
        <v>830504000</v>
      </c>
      <c r="E337" t="s">
        <v>118</v>
      </c>
      <c r="F337" t="s">
        <v>866</v>
      </c>
      <c r="G337" t="s">
        <v>111</v>
      </c>
      <c r="H337" t="s">
        <v>85</v>
      </c>
      <c r="I337" t="s">
        <v>867</v>
      </c>
      <c r="J337" t="s">
        <v>86</v>
      </c>
      <c r="K337" t="s">
        <v>94</v>
      </c>
      <c r="L337" t="s">
        <v>84</v>
      </c>
      <c r="M337" s="1">
        <v>1569786</v>
      </c>
      <c r="N337" s="1">
        <v>996290</v>
      </c>
      <c r="O337" s="1">
        <v>573496</v>
      </c>
      <c r="P337" s="1">
        <v>396287</v>
      </c>
      <c r="Q337" s="1"/>
      <c r="R337" s="1">
        <v>883263</v>
      </c>
      <c r="S337" s="1">
        <v>133985</v>
      </c>
      <c r="T337" s="1"/>
      <c r="U337" s="1">
        <v>-47465</v>
      </c>
      <c r="V337" s="1">
        <v>5799</v>
      </c>
      <c r="W337" s="1">
        <v>64689</v>
      </c>
      <c r="X337" s="1">
        <v>-106355</v>
      </c>
      <c r="Y337" s="1">
        <v>-10429</v>
      </c>
      <c r="Z337" s="1">
        <v>-95926</v>
      </c>
      <c r="AA337" s="1"/>
      <c r="AB337" s="1">
        <v>-95926</v>
      </c>
    </row>
    <row r="338" spans="2:28" x14ac:dyDescent="0.35">
      <c r="B338" t="s">
        <v>80</v>
      </c>
      <c r="C338" t="s">
        <v>2082</v>
      </c>
      <c r="D338">
        <v>830509276</v>
      </c>
      <c r="E338" t="s">
        <v>118</v>
      </c>
      <c r="F338" t="s">
        <v>868</v>
      </c>
      <c r="G338" t="s">
        <v>111</v>
      </c>
      <c r="H338" t="s">
        <v>85</v>
      </c>
      <c r="I338" t="s">
        <v>869</v>
      </c>
      <c r="J338" t="s">
        <v>97</v>
      </c>
      <c r="K338" t="s">
        <v>98</v>
      </c>
      <c r="L338" t="s">
        <v>84</v>
      </c>
      <c r="M338" s="1">
        <v>78360344</v>
      </c>
      <c r="N338" s="1">
        <v>60302229</v>
      </c>
      <c r="O338" s="1">
        <v>18058115</v>
      </c>
      <c r="P338" s="1">
        <v>1845851</v>
      </c>
      <c r="Q338" s="1"/>
      <c r="R338" s="1">
        <v>6972985</v>
      </c>
      <c r="S338" s="1">
        <v>613020</v>
      </c>
      <c r="T338" s="1"/>
      <c r="U338" s="1">
        <v>12317961</v>
      </c>
      <c r="V338" s="1"/>
      <c r="W338" s="1">
        <v>4838648</v>
      </c>
      <c r="X338" s="1">
        <v>7479313</v>
      </c>
      <c r="Y338" s="1">
        <v>2617760</v>
      </c>
      <c r="Z338" s="1">
        <v>4861553</v>
      </c>
      <c r="AA338" s="1"/>
      <c r="AB338" s="1">
        <v>4861553</v>
      </c>
    </row>
    <row r="339" spans="2:28" x14ac:dyDescent="0.35">
      <c r="B339" t="s">
        <v>80</v>
      </c>
      <c r="C339" t="s">
        <v>2082</v>
      </c>
      <c r="D339">
        <v>830509690</v>
      </c>
      <c r="E339" t="s">
        <v>118</v>
      </c>
      <c r="F339" t="s">
        <v>870</v>
      </c>
      <c r="G339" t="s">
        <v>111</v>
      </c>
      <c r="H339" t="s">
        <v>88</v>
      </c>
      <c r="I339" t="s">
        <v>871</v>
      </c>
      <c r="J339" t="s">
        <v>107</v>
      </c>
      <c r="K339" t="s">
        <v>108</v>
      </c>
      <c r="L339" t="s">
        <v>84</v>
      </c>
      <c r="M339" s="1">
        <v>0</v>
      </c>
      <c r="N339" s="1"/>
      <c r="O339" s="1">
        <v>0</v>
      </c>
      <c r="P339" s="1">
        <v>12654773</v>
      </c>
      <c r="Q339" s="1"/>
      <c r="R339" s="1">
        <v>142736</v>
      </c>
      <c r="S339" s="1">
        <v>13355326</v>
      </c>
      <c r="T339" s="1"/>
      <c r="U339" s="1">
        <v>-843289</v>
      </c>
      <c r="V339" s="1"/>
      <c r="W339" s="1">
        <v>87866</v>
      </c>
      <c r="X339" s="1">
        <v>-931155</v>
      </c>
      <c r="Y339" s="1"/>
      <c r="Z339" s="1">
        <v>-931155</v>
      </c>
      <c r="AA339" s="1"/>
      <c r="AB339" s="1">
        <v>-931155</v>
      </c>
    </row>
    <row r="340" spans="2:28" x14ac:dyDescent="0.35">
      <c r="B340" t="s">
        <v>80</v>
      </c>
      <c r="C340" t="s">
        <v>2082</v>
      </c>
      <c r="D340">
        <v>830509932</v>
      </c>
      <c r="E340" t="s">
        <v>118</v>
      </c>
      <c r="F340" t="s">
        <v>872</v>
      </c>
      <c r="G340" t="s">
        <v>111</v>
      </c>
      <c r="H340" t="s">
        <v>85</v>
      </c>
      <c r="I340" t="s">
        <v>873</v>
      </c>
      <c r="J340" t="s">
        <v>86</v>
      </c>
      <c r="K340" t="s">
        <v>117</v>
      </c>
      <c r="L340" t="s">
        <v>84</v>
      </c>
      <c r="M340" s="1">
        <v>4766901</v>
      </c>
      <c r="N340" s="1">
        <v>4635870</v>
      </c>
      <c r="O340" s="1">
        <v>131031</v>
      </c>
      <c r="P340" s="1">
        <v>832975</v>
      </c>
      <c r="Q340" s="1">
        <v>0</v>
      </c>
      <c r="R340" s="1">
        <v>1647375</v>
      </c>
      <c r="S340" s="1">
        <v>652008</v>
      </c>
      <c r="T340" s="1"/>
      <c r="U340" s="1">
        <v>-1335377</v>
      </c>
      <c r="V340" s="1">
        <v>6436</v>
      </c>
      <c r="W340" s="1">
        <v>517437</v>
      </c>
      <c r="X340" s="1">
        <v>-1846378</v>
      </c>
      <c r="Y340" s="1">
        <v>342948</v>
      </c>
      <c r="Z340" s="1">
        <v>-2189326</v>
      </c>
      <c r="AA340" s="1"/>
      <c r="AB340" s="1">
        <v>-2189326</v>
      </c>
    </row>
    <row r="341" spans="2:28" x14ac:dyDescent="0.35">
      <c r="B341" t="s">
        <v>80</v>
      </c>
      <c r="C341" t="s">
        <v>2082</v>
      </c>
      <c r="D341">
        <v>830510471</v>
      </c>
      <c r="E341" t="s">
        <v>118</v>
      </c>
      <c r="F341" t="s">
        <v>874</v>
      </c>
      <c r="G341" t="s">
        <v>111</v>
      </c>
      <c r="H341" t="s">
        <v>88</v>
      </c>
      <c r="I341" t="s">
        <v>875</v>
      </c>
      <c r="J341" t="s">
        <v>97</v>
      </c>
      <c r="K341" t="s">
        <v>98</v>
      </c>
      <c r="L341" t="s">
        <v>84</v>
      </c>
      <c r="M341" s="1">
        <v>4273010</v>
      </c>
      <c r="N341" s="1">
        <v>3834986</v>
      </c>
      <c r="O341" s="1">
        <v>438024</v>
      </c>
      <c r="P341" s="1">
        <v>62163</v>
      </c>
      <c r="Q341" s="1">
        <v>0</v>
      </c>
      <c r="R341" s="1">
        <v>986229</v>
      </c>
      <c r="S341" s="1">
        <v>19851</v>
      </c>
      <c r="T341" s="1"/>
      <c r="U341" s="1">
        <v>-505893</v>
      </c>
      <c r="V341" s="1">
        <v>77257</v>
      </c>
      <c r="W341" s="1">
        <v>71775</v>
      </c>
      <c r="X341" s="1">
        <v>-500411</v>
      </c>
      <c r="Y341" s="1">
        <v>-166324</v>
      </c>
      <c r="Z341" s="1">
        <v>-334087</v>
      </c>
      <c r="AA341" s="1"/>
      <c r="AB341" s="1">
        <v>-334087</v>
      </c>
    </row>
    <row r="342" spans="2:28" x14ac:dyDescent="0.35">
      <c r="B342" t="s">
        <v>80</v>
      </c>
      <c r="C342" t="s">
        <v>2082</v>
      </c>
      <c r="D342">
        <v>830512196</v>
      </c>
      <c r="E342" t="s">
        <v>118</v>
      </c>
      <c r="F342" t="s">
        <v>876</v>
      </c>
      <c r="G342" t="s">
        <v>111</v>
      </c>
      <c r="H342" t="s">
        <v>81</v>
      </c>
      <c r="I342" t="s">
        <v>877</v>
      </c>
      <c r="J342" t="s">
        <v>163</v>
      </c>
      <c r="K342" t="s">
        <v>306</v>
      </c>
      <c r="L342" t="s">
        <v>84</v>
      </c>
      <c r="M342" s="1">
        <v>7847883</v>
      </c>
      <c r="N342" s="1">
        <v>6749179</v>
      </c>
      <c r="O342" s="1">
        <v>1098704</v>
      </c>
      <c r="P342" s="1"/>
      <c r="Q342" s="1"/>
      <c r="R342" s="1">
        <v>250744</v>
      </c>
      <c r="S342" s="1">
        <v>24654</v>
      </c>
      <c r="T342" s="1"/>
      <c r="U342" s="1">
        <v>823306</v>
      </c>
      <c r="V342" s="1"/>
      <c r="W342" s="1">
        <v>170328</v>
      </c>
      <c r="X342" s="1">
        <v>652978</v>
      </c>
      <c r="Y342" s="1">
        <v>237171</v>
      </c>
      <c r="Z342" s="1">
        <v>415807</v>
      </c>
      <c r="AA342" s="1"/>
      <c r="AB342" s="1">
        <v>415807</v>
      </c>
    </row>
    <row r="343" spans="2:28" x14ac:dyDescent="0.35">
      <c r="B343" t="s">
        <v>80</v>
      </c>
      <c r="C343" t="s">
        <v>2082</v>
      </c>
      <c r="D343">
        <v>830513476</v>
      </c>
      <c r="E343" t="s">
        <v>118</v>
      </c>
      <c r="F343" t="s">
        <v>878</v>
      </c>
      <c r="G343" t="s">
        <v>111</v>
      </c>
      <c r="H343" t="s">
        <v>88</v>
      </c>
      <c r="I343" t="s">
        <v>879</v>
      </c>
      <c r="J343" t="s">
        <v>224</v>
      </c>
      <c r="K343" t="s">
        <v>290</v>
      </c>
      <c r="L343" t="s">
        <v>84</v>
      </c>
      <c r="M343" s="1">
        <v>7172963</v>
      </c>
      <c r="N343" s="1">
        <v>4678722</v>
      </c>
      <c r="O343" s="1">
        <v>2494241</v>
      </c>
      <c r="P343" s="1">
        <v>115292</v>
      </c>
      <c r="Q343" s="1">
        <v>530391</v>
      </c>
      <c r="R343" s="1">
        <v>1533589</v>
      </c>
      <c r="S343" s="1">
        <v>42870</v>
      </c>
      <c r="T343" s="1"/>
      <c r="U343" s="1">
        <v>502683</v>
      </c>
      <c r="V343" s="1"/>
      <c r="W343" s="1"/>
      <c r="X343" s="1">
        <v>502683</v>
      </c>
      <c r="Y343" s="1">
        <v>173432</v>
      </c>
      <c r="Z343" s="1">
        <v>329251</v>
      </c>
      <c r="AA343" s="1"/>
      <c r="AB343" s="1">
        <v>329251</v>
      </c>
    </row>
    <row r="344" spans="2:28" x14ac:dyDescent="0.35">
      <c r="B344" t="s">
        <v>80</v>
      </c>
      <c r="C344" t="s">
        <v>2082</v>
      </c>
      <c r="D344">
        <v>830514947</v>
      </c>
      <c r="E344" t="s">
        <v>118</v>
      </c>
      <c r="F344" t="s">
        <v>880</v>
      </c>
      <c r="G344" t="s">
        <v>111</v>
      </c>
      <c r="H344" t="s">
        <v>81</v>
      </c>
      <c r="I344" t="s">
        <v>881</v>
      </c>
      <c r="J344" t="s">
        <v>89</v>
      </c>
      <c r="K344" t="s">
        <v>89</v>
      </c>
      <c r="L344" t="s">
        <v>84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39397</v>
      </c>
      <c r="S344" s="1"/>
      <c r="T344" s="1"/>
      <c r="U344" s="1">
        <v>-39397</v>
      </c>
      <c r="V344" s="1"/>
      <c r="W344" s="1"/>
      <c r="X344" s="1">
        <v>-39397</v>
      </c>
      <c r="Y344" s="1"/>
      <c r="Z344" s="1">
        <v>-39397</v>
      </c>
      <c r="AA344" s="1"/>
      <c r="AB344" s="1">
        <v>-39397</v>
      </c>
    </row>
    <row r="345" spans="2:28" x14ac:dyDescent="0.35">
      <c r="B345" t="s">
        <v>80</v>
      </c>
      <c r="C345" t="s">
        <v>2082</v>
      </c>
      <c r="D345">
        <v>830515326</v>
      </c>
      <c r="E345" t="s">
        <v>118</v>
      </c>
      <c r="F345" t="s">
        <v>882</v>
      </c>
      <c r="G345" t="s">
        <v>111</v>
      </c>
      <c r="H345" t="s">
        <v>88</v>
      </c>
      <c r="I345" t="s">
        <v>883</v>
      </c>
      <c r="J345" t="s">
        <v>127</v>
      </c>
      <c r="K345" t="s">
        <v>128</v>
      </c>
      <c r="L345" t="s">
        <v>84</v>
      </c>
      <c r="M345" s="1">
        <v>9363407</v>
      </c>
      <c r="N345" s="1">
        <v>4725162</v>
      </c>
      <c r="O345" s="1">
        <v>4638245</v>
      </c>
      <c r="P345" s="1"/>
      <c r="Q345" s="1"/>
      <c r="R345" s="1">
        <v>3775939</v>
      </c>
      <c r="S345" s="1"/>
      <c r="T345" s="1"/>
      <c r="U345" s="1">
        <v>862306</v>
      </c>
      <c r="V345" s="1">
        <v>21106</v>
      </c>
      <c r="W345" s="1">
        <v>167668</v>
      </c>
      <c r="X345" s="1">
        <v>715744</v>
      </c>
      <c r="Y345" s="1">
        <v>287379</v>
      </c>
      <c r="Z345" s="1">
        <v>428365</v>
      </c>
      <c r="AA345" s="1"/>
      <c r="AB345" s="1">
        <v>428365</v>
      </c>
    </row>
    <row r="346" spans="2:28" x14ac:dyDescent="0.35">
      <c r="B346" t="s">
        <v>80</v>
      </c>
      <c r="C346" t="s">
        <v>2082</v>
      </c>
      <c r="D346">
        <v>832005076</v>
      </c>
      <c r="E346" t="s">
        <v>118</v>
      </c>
      <c r="F346" t="s">
        <v>884</v>
      </c>
      <c r="G346" t="s">
        <v>111</v>
      </c>
      <c r="H346" t="s">
        <v>81</v>
      </c>
      <c r="I346" t="s">
        <v>885</v>
      </c>
      <c r="J346" t="s">
        <v>99</v>
      </c>
      <c r="K346" t="s">
        <v>886</v>
      </c>
      <c r="L346" t="s">
        <v>84</v>
      </c>
      <c r="M346" s="1">
        <v>4295812</v>
      </c>
      <c r="N346" s="1">
        <v>3290324</v>
      </c>
      <c r="O346" s="1">
        <v>1005488</v>
      </c>
      <c r="P346" s="1">
        <v>6803</v>
      </c>
      <c r="Q346" s="1"/>
      <c r="R346" s="1">
        <v>634611</v>
      </c>
      <c r="S346" s="1">
        <v>122468</v>
      </c>
      <c r="T346" s="1"/>
      <c r="U346" s="1">
        <v>255212</v>
      </c>
      <c r="V346" s="1">
        <v>300</v>
      </c>
      <c r="W346" s="1"/>
      <c r="X346" s="1">
        <v>255512</v>
      </c>
      <c r="Y346" s="1">
        <v>45200</v>
      </c>
      <c r="Z346" s="1">
        <v>210312</v>
      </c>
      <c r="AA346" s="1"/>
      <c r="AB346" s="1">
        <v>210312</v>
      </c>
    </row>
    <row r="347" spans="2:28" x14ac:dyDescent="0.35">
      <c r="B347" t="s">
        <v>80</v>
      </c>
      <c r="C347" t="s">
        <v>2082</v>
      </c>
      <c r="D347">
        <v>832006034</v>
      </c>
      <c r="E347" t="s">
        <v>118</v>
      </c>
      <c r="F347" t="s">
        <v>887</v>
      </c>
      <c r="G347" t="s">
        <v>111</v>
      </c>
      <c r="H347" t="s">
        <v>91</v>
      </c>
      <c r="I347" t="s">
        <v>888</v>
      </c>
      <c r="J347" t="s">
        <v>99</v>
      </c>
      <c r="K347" t="s">
        <v>121</v>
      </c>
      <c r="L347" t="s">
        <v>84</v>
      </c>
      <c r="M347" s="1">
        <v>5871423</v>
      </c>
      <c r="N347" s="1">
        <v>4274825</v>
      </c>
      <c r="O347" s="1">
        <v>1596598</v>
      </c>
      <c r="P347" s="1">
        <v>148576</v>
      </c>
      <c r="Q347" s="1"/>
      <c r="R347" s="1">
        <v>1292992</v>
      </c>
      <c r="S347" s="1">
        <v>142660</v>
      </c>
      <c r="T347" s="1"/>
      <c r="U347" s="1">
        <v>309522</v>
      </c>
      <c r="V347" s="1"/>
      <c r="W347" s="1"/>
      <c r="X347" s="1">
        <v>309522</v>
      </c>
      <c r="Y347" s="1"/>
      <c r="Z347" s="1">
        <v>309522</v>
      </c>
      <c r="AA347" s="1"/>
      <c r="AB347" s="1">
        <v>309522</v>
      </c>
    </row>
    <row r="348" spans="2:28" x14ac:dyDescent="0.35">
      <c r="B348" t="s">
        <v>80</v>
      </c>
      <c r="C348" t="s">
        <v>2082</v>
      </c>
      <c r="D348">
        <v>832011532</v>
      </c>
      <c r="E348" t="s">
        <v>118</v>
      </c>
      <c r="F348" t="s">
        <v>889</v>
      </c>
      <c r="G348" t="s">
        <v>111</v>
      </c>
      <c r="H348" t="s">
        <v>88</v>
      </c>
      <c r="I348" t="s">
        <v>890</v>
      </c>
      <c r="J348" t="s">
        <v>99</v>
      </c>
      <c r="K348" t="s">
        <v>185</v>
      </c>
      <c r="L348" t="s">
        <v>84</v>
      </c>
      <c r="M348" s="1">
        <v>13488255</v>
      </c>
      <c r="N348" s="1">
        <v>9871843</v>
      </c>
      <c r="O348" s="1">
        <v>3616412</v>
      </c>
      <c r="P348" s="1"/>
      <c r="Q348" s="1">
        <v>1583239</v>
      </c>
      <c r="R348" s="1">
        <v>644742</v>
      </c>
      <c r="S348" s="1">
        <v>121394</v>
      </c>
      <c r="T348" s="1">
        <v>161744</v>
      </c>
      <c r="U348" s="1">
        <v>1428781</v>
      </c>
      <c r="V348" s="1">
        <v>108</v>
      </c>
      <c r="W348" s="1">
        <v>364140</v>
      </c>
      <c r="X348" s="1">
        <v>1064749</v>
      </c>
      <c r="Y348" s="1">
        <v>571209</v>
      </c>
      <c r="Z348" s="1">
        <v>493540</v>
      </c>
      <c r="AA348" s="1">
        <v>0</v>
      </c>
      <c r="AB348" s="1">
        <v>493540</v>
      </c>
    </row>
    <row r="349" spans="2:28" x14ac:dyDescent="0.35">
      <c r="B349" t="s">
        <v>80</v>
      </c>
      <c r="C349" t="s">
        <v>2082</v>
      </c>
      <c r="D349">
        <v>834000202</v>
      </c>
      <c r="E349" t="s">
        <v>118</v>
      </c>
      <c r="F349" t="s">
        <v>891</v>
      </c>
      <c r="G349" t="s">
        <v>111</v>
      </c>
      <c r="H349" t="s">
        <v>81</v>
      </c>
      <c r="I349" t="s">
        <v>892</v>
      </c>
      <c r="J349" t="s">
        <v>329</v>
      </c>
      <c r="K349" t="s">
        <v>330</v>
      </c>
      <c r="L349" t="s">
        <v>84</v>
      </c>
      <c r="M349" s="1">
        <v>4459308</v>
      </c>
      <c r="N349" s="1">
        <v>3482320</v>
      </c>
      <c r="O349" s="1">
        <v>976988</v>
      </c>
      <c r="P349" s="1">
        <v>159</v>
      </c>
      <c r="Q349" s="1">
        <v>257904</v>
      </c>
      <c r="R349" s="1">
        <v>461468</v>
      </c>
      <c r="S349" s="1">
        <v>69172</v>
      </c>
      <c r="T349" s="1"/>
      <c r="U349" s="1">
        <v>188603</v>
      </c>
      <c r="V349" s="1"/>
      <c r="W349" s="1">
        <v>31424</v>
      </c>
      <c r="X349" s="1">
        <v>157179</v>
      </c>
      <c r="Y349" s="1">
        <v>98122</v>
      </c>
      <c r="Z349" s="1">
        <v>59057</v>
      </c>
      <c r="AA349" s="1"/>
      <c r="AB349" s="1">
        <v>59057</v>
      </c>
    </row>
    <row r="350" spans="2:28" x14ac:dyDescent="0.35">
      <c r="B350" t="s">
        <v>80</v>
      </c>
      <c r="C350" t="s">
        <v>2082</v>
      </c>
      <c r="D350">
        <v>834000377</v>
      </c>
      <c r="E350" t="s">
        <v>118</v>
      </c>
      <c r="F350" t="s">
        <v>893</v>
      </c>
      <c r="G350" t="s">
        <v>111</v>
      </c>
      <c r="H350" t="s">
        <v>88</v>
      </c>
      <c r="I350" t="s">
        <v>894</v>
      </c>
      <c r="J350" t="s">
        <v>89</v>
      </c>
      <c r="K350" t="s">
        <v>89</v>
      </c>
      <c r="L350" t="s">
        <v>84</v>
      </c>
      <c r="M350" s="1">
        <v>7167113</v>
      </c>
      <c r="N350" s="1">
        <v>6139808</v>
      </c>
      <c r="O350" s="1">
        <v>1027305</v>
      </c>
      <c r="P350" s="1"/>
      <c r="Q350" s="1"/>
      <c r="R350" s="1">
        <v>337093</v>
      </c>
      <c r="S350" s="1"/>
      <c r="T350" s="1"/>
      <c r="U350" s="1">
        <v>690212</v>
      </c>
      <c r="V350" s="1">
        <v>28666</v>
      </c>
      <c r="W350" s="1">
        <v>307980</v>
      </c>
      <c r="X350" s="1">
        <v>410898</v>
      </c>
      <c r="Y350" s="1">
        <v>189456</v>
      </c>
      <c r="Z350" s="1">
        <v>221442</v>
      </c>
      <c r="AA350" s="1"/>
      <c r="AB350" s="1">
        <v>221442</v>
      </c>
    </row>
    <row r="351" spans="2:28" x14ac:dyDescent="0.35">
      <c r="B351" t="s">
        <v>80</v>
      </c>
      <c r="C351" t="s">
        <v>2082</v>
      </c>
      <c r="D351">
        <v>844000522</v>
      </c>
      <c r="E351" t="s">
        <v>118</v>
      </c>
      <c r="F351" t="s">
        <v>895</v>
      </c>
      <c r="G351" t="s">
        <v>111</v>
      </c>
      <c r="H351" t="s">
        <v>85</v>
      </c>
      <c r="I351" t="s">
        <v>896</v>
      </c>
      <c r="J351" t="s">
        <v>210</v>
      </c>
      <c r="K351" t="s">
        <v>211</v>
      </c>
      <c r="L351" t="s">
        <v>84</v>
      </c>
      <c r="M351" s="1">
        <v>14718914</v>
      </c>
      <c r="N351" s="1">
        <v>12709255</v>
      </c>
      <c r="O351" s="1">
        <v>2009659</v>
      </c>
      <c r="P351" s="1">
        <v>18</v>
      </c>
      <c r="Q351" s="1">
        <v>2677</v>
      </c>
      <c r="R351" s="1">
        <v>535092</v>
      </c>
      <c r="S351" s="1">
        <v>32946</v>
      </c>
      <c r="T351" s="1"/>
      <c r="U351" s="1">
        <v>1438962</v>
      </c>
      <c r="V351" s="1">
        <v>41</v>
      </c>
      <c r="W351" s="1">
        <v>232199</v>
      </c>
      <c r="X351" s="1">
        <v>1206804</v>
      </c>
      <c r="Y351" s="1"/>
      <c r="Z351" s="1">
        <v>1206804</v>
      </c>
      <c r="AA351" s="1"/>
      <c r="AB351" s="1">
        <v>1206804</v>
      </c>
    </row>
    <row r="352" spans="2:28" x14ac:dyDescent="0.35">
      <c r="B352" t="s">
        <v>80</v>
      </c>
      <c r="C352" t="s">
        <v>2082</v>
      </c>
      <c r="D352">
        <v>844002854</v>
      </c>
      <c r="E352" t="s">
        <v>118</v>
      </c>
      <c r="F352" t="s">
        <v>898</v>
      </c>
      <c r="G352" t="s">
        <v>111</v>
      </c>
      <c r="H352" t="s">
        <v>88</v>
      </c>
      <c r="I352" t="s">
        <v>899</v>
      </c>
      <c r="J352" t="s">
        <v>210</v>
      </c>
      <c r="K352" t="s">
        <v>211</v>
      </c>
      <c r="L352" t="s">
        <v>84</v>
      </c>
      <c r="M352" s="1">
        <v>35234036</v>
      </c>
      <c r="N352" s="1">
        <v>31447920</v>
      </c>
      <c r="O352" s="1">
        <v>3786116</v>
      </c>
      <c r="P352" s="1"/>
      <c r="Q352" s="1"/>
      <c r="R352" s="1">
        <v>1019199</v>
      </c>
      <c r="S352" s="1"/>
      <c r="T352" s="1"/>
      <c r="U352" s="1">
        <v>2766917</v>
      </c>
      <c r="V352" s="1">
        <v>44819</v>
      </c>
      <c r="W352" s="1">
        <v>133041</v>
      </c>
      <c r="X352" s="1">
        <v>2678695</v>
      </c>
      <c r="Y352" s="1">
        <v>773241</v>
      </c>
      <c r="Z352" s="1">
        <v>1905454</v>
      </c>
      <c r="AA352" s="1"/>
      <c r="AB352" s="1">
        <v>1905454</v>
      </c>
    </row>
    <row r="353" spans="2:28" x14ac:dyDescent="0.35">
      <c r="B353" t="s">
        <v>80</v>
      </c>
      <c r="C353" t="s">
        <v>2082</v>
      </c>
      <c r="D353">
        <v>844002898</v>
      </c>
      <c r="E353" t="s">
        <v>118</v>
      </c>
      <c r="F353" t="s">
        <v>900</v>
      </c>
      <c r="G353" t="s">
        <v>111</v>
      </c>
      <c r="H353" t="s">
        <v>88</v>
      </c>
      <c r="I353" t="s">
        <v>901</v>
      </c>
      <c r="J353" t="s">
        <v>210</v>
      </c>
      <c r="K353" t="s">
        <v>211</v>
      </c>
      <c r="L353" t="s">
        <v>84</v>
      </c>
      <c r="M353" s="1">
        <v>8891078</v>
      </c>
      <c r="N353" s="1">
        <v>6367644</v>
      </c>
      <c r="O353" s="1">
        <v>2523434</v>
      </c>
      <c r="P353" s="1">
        <v>11418</v>
      </c>
      <c r="Q353" s="1"/>
      <c r="R353" s="1">
        <v>1565590</v>
      </c>
      <c r="S353" s="1">
        <v>647771</v>
      </c>
      <c r="T353" s="1"/>
      <c r="U353" s="1">
        <v>321491</v>
      </c>
      <c r="V353" s="1">
        <v>566</v>
      </c>
      <c r="W353" s="1">
        <v>218550</v>
      </c>
      <c r="X353" s="1">
        <v>103507</v>
      </c>
      <c r="Y353" s="1"/>
      <c r="Z353" s="1">
        <v>103507</v>
      </c>
      <c r="AA353" s="1"/>
      <c r="AB353" s="1">
        <v>103507</v>
      </c>
    </row>
    <row r="354" spans="2:28" x14ac:dyDescent="0.35">
      <c r="B354" t="s">
        <v>80</v>
      </c>
      <c r="C354" t="s">
        <v>2082</v>
      </c>
      <c r="D354">
        <v>844004710</v>
      </c>
      <c r="E354" t="s">
        <v>118</v>
      </c>
      <c r="F354" t="s">
        <v>902</v>
      </c>
      <c r="G354" t="s">
        <v>111</v>
      </c>
      <c r="H354" t="s">
        <v>88</v>
      </c>
      <c r="I354" t="s">
        <v>903</v>
      </c>
      <c r="J354" t="s">
        <v>210</v>
      </c>
      <c r="K354" t="s">
        <v>211</v>
      </c>
      <c r="L354" t="s">
        <v>84</v>
      </c>
      <c r="M354" s="1">
        <v>2086000</v>
      </c>
      <c r="N354" s="1">
        <v>1411000</v>
      </c>
      <c r="O354" s="1">
        <v>675000</v>
      </c>
      <c r="P354" s="1">
        <v>105000</v>
      </c>
      <c r="Q354" s="1"/>
      <c r="R354" s="1">
        <v>342000</v>
      </c>
      <c r="S354" s="1">
        <v>396000</v>
      </c>
      <c r="T354" s="1">
        <v>0</v>
      </c>
      <c r="U354" s="1">
        <v>42000</v>
      </c>
      <c r="V354" s="1"/>
      <c r="W354" s="1"/>
      <c r="X354" s="1">
        <v>42000</v>
      </c>
      <c r="Y354" s="1">
        <v>15000</v>
      </c>
      <c r="Z354" s="1">
        <v>27000</v>
      </c>
      <c r="AA354" s="1"/>
      <c r="AB354" s="1">
        <v>27000</v>
      </c>
    </row>
    <row r="355" spans="2:28" x14ac:dyDescent="0.35">
      <c r="B355" t="s">
        <v>80</v>
      </c>
      <c r="C355" t="s">
        <v>2082</v>
      </c>
      <c r="D355">
        <v>844004815</v>
      </c>
      <c r="E355" t="s">
        <v>118</v>
      </c>
      <c r="F355" t="s">
        <v>904</v>
      </c>
      <c r="G355" t="s">
        <v>111</v>
      </c>
      <c r="H355" t="s">
        <v>95</v>
      </c>
      <c r="I355" t="s">
        <v>905</v>
      </c>
      <c r="J355" t="s">
        <v>210</v>
      </c>
      <c r="K355" t="s">
        <v>211</v>
      </c>
      <c r="L355" t="s">
        <v>84</v>
      </c>
      <c r="M355" s="1">
        <v>10902021</v>
      </c>
      <c r="N355" s="1">
        <v>8811984</v>
      </c>
      <c r="O355" s="1">
        <v>2090037</v>
      </c>
      <c r="P355" s="1"/>
      <c r="Q355" s="1">
        <v>1197400</v>
      </c>
      <c r="R355" s="1"/>
      <c r="S355" s="1"/>
      <c r="T355" s="1"/>
      <c r="U355" s="1">
        <v>892637</v>
      </c>
      <c r="V355" s="1"/>
      <c r="W355" s="1">
        <v>186812</v>
      </c>
      <c r="X355" s="1">
        <v>705825</v>
      </c>
      <c r="Y355" s="1">
        <v>305814</v>
      </c>
      <c r="Z355" s="1">
        <v>400011</v>
      </c>
      <c r="AA355" s="1"/>
      <c r="AB355" s="1">
        <v>400011</v>
      </c>
    </row>
    <row r="356" spans="2:28" x14ac:dyDescent="0.35">
      <c r="B356" t="s">
        <v>80</v>
      </c>
      <c r="C356" t="s">
        <v>2082</v>
      </c>
      <c r="D356">
        <v>844004840</v>
      </c>
      <c r="E356" t="s">
        <v>118</v>
      </c>
      <c r="F356" t="s">
        <v>906</v>
      </c>
      <c r="G356" t="s">
        <v>111</v>
      </c>
      <c r="H356" t="s">
        <v>88</v>
      </c>
      <c r="I356" t="s">
        <v>907</v>
      </c>
      <c r="J356" t="s">
        <v>210</v>
      </c>
      <c r="K356" t="s">
        <v>211</v>
      </c>
      <c r="L356" t="s">
        <v>84</v>
      </c>
      <c r="M356" s="1">
        <v>12639835</v>
      </c>
      <c r="N356" s="1">
        <v>7005883</v>
      </c>
      <c r="O356" s="1">
        <v>5633952</v>
      </c>
      <c r="P356" s="1">
        <v>2559</v>
      </c>
      <c r="Q356" s="1"/>
      <c r="R356" s="1">
        <v>4415037</v>
      </c>
      <c r="S356" s="1">
        <v>176936</v>
      </c>
      <c r="T356" s="1"/>
      <c r="U356" s="1">
        <v>1044538</v>
      </c>
      <c r="V356" s="1"/>
      <c r="W356" s="1"/>
      <c r="X356" s="1">
        <v>1044538</v>
      </c>
      <c r="Y356" s="1">
        <v>384610</v>
      </c>
      <c r="Z356" s="1">
        <v>659928</v>
      </c>
      <c r="AA356" s="1"/>
      <c r="AB356" s="1">
        <v>659928</v>
      </c>
    </row>
    <row r="357" spans="2:28" x14ac:dyDescent="0.35">
      <c r="B357" t="s">
        <v>80</v>
      </c>
      <c r="C357" t="s">
        <v>2082</v>
      </c>
      <c r="D357">
        <v>844004924</v>
      </c>
      <c r="E357" t="s">
        <v>118</v>
      </c>
      <c r="F357" t="s">
        <v>908</v>
      </c>
      <c r="G357" t="s">
        <v>111</v>
      </c>
      <c r="H357" t="s">
        <v>88</v>
      </c>
      <c r="I357" t="s">
        <v>909</v>
      </c>
      <c r="J357" t="s">
        <v>210</v>
      </c>
      <c r="K357" t="s">
        <v>897</v>
      </c>
      <c r="L357" t="s">
        <v>84</v>
      </c>
      <c r="M357" s="1">
        <v>1689827</v>
      </c>
      <c r="N357" s="1">
        <v>240257</v>
      </c>
      <c r="O357" s="1">
        <v>1449570</v>
      </c>
      <c r="P357" s="1">
        <v>700</v>
      </c>
      <c r="Q357" s="1"/>
      <c r="R357" s="1">
        <v>396576</v>
      </c>
      <c r="S357" s="1">
        <v>979907</v>
      </c>
      <c r="T357" s="1"/>
      <c r="U357" s="1">
        <v>73787</v>
      </c>
      <c r="V357" s="1"/>
      <c r="W357" s="1"/>
      <c r="X357" s="1">
        <v>73787</v>
      </c>
      <c r="Y357" s="1">
        <v>25825</v>
      </c>
      <c r="Z357" s="1">
        <v>47962</v>
      </c>
      <c r="AA357" s="1"/>
      <c r="AB357" s="1">
        <v>47962</v>
      </c>
    </row>
    <row r="358" spans="2:28" x14ac:dyDescent="0.35">
      <c r="B358" t="s">
        <v>80</v>
      </c>
      <c r="C358" t="s">
        <v>2082</v>
      </c>
      <c r="D358">
        <v>844005111</v>
      </c>
      <c r="E358" t="s">
        <v>118</v>
      </c>
      <c r="F358" t="s">
        <v>910</v>
      </c>
      <c r="G358" t="s">
        <v>111</v>
      </c>
      <c r="H358" t="s">
        <v>88</v>
      </c>
      <c r="I358" t="s">
        <v>911</v>
      </c>
      <c r="J358" t="s">
        <v>210</v>
      </c>
      <c r="K358" t="s">
        <v>912</v>
      </c>
      <c r="L358" t="s">
        <v>84</v>
      </c>
      <c r="M358" s="1">
        <v>2499130</v>
      </c>
      <c r="N358" s="1">
        <v>1950599</v>
      </c>
      <c r="O358" s="1">
        <v>548531</v>
      </c>
      <c r="P358" s="1"/>
      <c r="Q358" s="1">
        <v>93809</v>
      </c>
      <c r="R358" s="1">
        <v>140601</v>
      </c>
      <c r="S358" s="1">
        <v>122943</v>
      </c>
      <c r="T358" s="1"/>
      <c r="U358" s="1">
        <v>191178</v>
      </c>
      <c r="V358" s="1"/>
      <c r="W358" s="1">
        <v>16364</v>
      </c>
      <c r="X358" s="1">
        <v>174814</v>
      </c>
      <c r="Y358" s="1"/>
      <c r="Z358" s="1">
        <v>174814</v>
      </c>
      <c r="AA358" s="1"/>
      <c r="AB358" s="1">
        <v>174814</v>
      </c>
    </row>
    <row r="359" spans="2:28" x14ac:dyDescent="0.35">
      <c r="B359" t="s">
        <v>80</v>
      </c>
      <c r="C359" t="s">
        <v>2082</v>
      </c>
      <c r="D359">
        <v>860003063</v>
      </c>
      <c r="E359" t="s">
        <v>118</v>
      </c>
      <c r="F359" t="s">
        <v>913</v>
      </c>
      <c r="G359" t="s">
        <v>111</v>
      </c>
      <c r="H359" t="s">
        <v>88</v>
      </c>
      <c r="I359" t="s">
        <v>914</v>
      </c>
      <c r="J359" t="s">
        <v>99</v>
      </c>
      <c r="K359" t="s">
        <v>121</v>
      </c>
      <c r="L359" t="s">
        <v>84</v>
      </c>
      <c r="M359" s="1">
        <v>40896334</v>
      </c>
      <c r="N359" s="1">
        <v>37002816</v>
      </c>
      <c r="O359" s="1">
        <v>3893518</v>
      </c>
      <c r="P359" s="1">
        <v>1264195</v>
      </c>
      <c r="Q359" s="1">
        <v>3640056</v>
      </c>
      <c r="R359" s="1">
        <v>2644017</v>
      </c>
      <c r="S359" s="1">
        <v>3396233</v>
      </c>
      <c r="T359" s="1"/>
      <c r="U359" s="1">
        <v>-4522593</v>
      </c>
      <c r="V359" s="1">
        <v>82734</v>
      </c>
      <c r="W359" s="1">
        <v>2050856</v>
      </c>
      <c r="X359" s="1">
        <v>-6490715</v>
      </c>
      <c r="Y359" s="1">
        <v>-852653</v>
      </c>
      <c r="Z359" s="1">
        <v>-5638062</v>
      </c>
      <c r="AA359" s="1">
        <v>0</v>
      </c>
      <c r="AB359" s="1">
        <v>-5638062</v>
      </c>
    </row>
    <row r="360" spans="2:28" x14ac:dyDescent="0.35">
      <c r="B360" t="s">
        <v>80</v>
      </c>
      <c r="C360" t="s">
        <v>2082</v>
      </c>
      <c r="D360">
        <v>860003171</v>
      </c>
      <c r="E360" t="s">
        <v>118</v>
      </c>
      <c r="F360" t="s">
        <v>915</v>
      </c>
      <c r="G360" t="s">
        <v>111</v>
      </c>
      <c r="H360" t="s">
        <v>88</v>
      </c>
      <c r="I360" t="s">
        <v>916</v>
      </c>
      <c r="J360" t="s">
        <v>89</v>
      </c>
      <c r="K360" t="s">
        <v>89</v>
      </c>
      <c r="L360" t="s">
        <v>84</v>
      </c>
      <c r="M360" s="1">
        <v>3991555</v>
      </c>
      <c r="N360" s="1">
        <v>950446</v>
      </c>
      <c r="O360" s="1">
        <v>3041109</v>
      </c>
      <c r="P360" s="1">
        <v>1614646</v>
      </c>
      <c r="Q360" s="1">
        <v>50297</v>
      </c>
      <c r="R360" s="1">
        <v>3596065</v>
      </c>
      <c r="S360" s="1">
        <v>425109</v>
      </c>
      <c r="T360" s="1"/>
      <c r="U360" s="1">
        <v>584284</v>
      </c>
      <c r="V360" s="1"/>
      <c r="W360" s="1"/>
      <c r="X360" s="1">
        <v>584284</v>
      </c>
      <c r="Y360" s="1"/>
      <c r="Z360" s="1">
        <v>584284</v>
      </c>
      <c r="AA360" s="1"/>
      <c r="AB360" s="1">
        <v>584284</v>
      </c>
    </row>
    <row r="361" spans="2:28" x14ac:dyDescent="0.35">
      <c r="B361" t="s">
        <v>80</v>
      </c>
      <c r="C361" t="s">
        <v>2082</v>
      </c>
      <c r="D361">
        <v>860005620</v>
      </c>
      <c r="E361" t="s">
        <v>118</v>
      </c>
      <c r="F361" t="s">
        <v>917</v>
      </c>
      <c r="G361" t="s">
        <v>111</v>
      </c>
      <c r="H361" t="s">
        <v>81</v>
      </c>
      <c r="I361" t="s">
        <v>918</v>
      </c>
      <c r="J361" t="s">
        <v>89</v>
      </c>
      <c r="K361" t="s">
        <v>89</v>
      </c>
      <c r="L361" t="s">
        <v>84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4167</v>
      </c>
      <c r="S361" s="1">
        <v>0</v>
      </c>
      <c r="T361" s="1"/>
      <c r="U361" s="1">
        <v>-4167</v>
      </c>
      <c r="V361" s="1">
        <v>0</v>
      </c>
      <c r="W361" s="1">
        <v>0</v>
      </c>
      <c r="X361" s="1">
        <v>-4167</v>
      </c>
      <c r="Y361" s="1">
        <v>0</v>
      </c>
      <c r="Z361" s="1">
        <v>-4167</v>
      </c>
      <c r="AA361" s="1">
        <v>0</v>
      </c>
      <c r="AB361" s="1">
        <v>-4167</v>
      </c>
    </row>
    <row r="362" spans="2:28" x14ac:dyDescent="0.35">
      <c r="B362" t="s">
        <v>80</v>
      </c>
      <c r="C362" t="s">
        <v>2082</v>
      </c>
      <c r="D362">
        <v>860008495</v>
      </c>
      <c r="E362" t="s">
        <v>118</v>
      </c>
      <c r="F362" t="s">
        <v>919</v>
      </c>
      <c r="G362" t="s">
        <v>111</v>
      </c>
      <c r="H362" t="s">
        <v>88</v>
      </c>
      <c r="I362" t="s">
        <v>920</v>
      </c>
      <c r="J362" t="s">
        <v>89</v>
      </c>
      <c r="K362" t="s">
        <v>89</v>
      </c>
      <c r="L362" t="s">
        <v>84</v>
      </c>
      <c r="M362" s="1">
        <v>2794401</v>
      </c>
      <c r="N362" s="1">
        <v>1929894</v>
      </c>
      <c r="O362" s="1">
        <v>864507</v>
      </c>
      <c r="P362" s="1">
        <v>117720</v>
      </c>
      <c r="Q362" s="1">
        <v>2107</v>
      </c>
      <c r="R362" s="1">
        <v>859253</v>
      </c>
      <c r="S362" s="1"/>
      <c r="T362" s="1"/>
      <c r="U362" s="1">
        <v>120867</v>
      </c>
      <c r="V362" s="1"/>
      <c r="W362" s="1">
        <v>62655</v>
      </c>
      <c r="X362" s="1">
        <v>58212</v>
      </c>
      <c r="Y362" s="1">
        <v>41710</v>
      </c>
      <c r="Z362" s="1">
        <v>16502</v>
      </c>
      <c r="AA362" s="1"/>
      <c r="AB362" s="1">
        <v>16502</v>
      </c>
    </row>
    <row r="363" spans="2:28" x14ac:dyDescent="0.35">
      <c r="B363" t="s">
        <v>80</v>
      </c>
      <c r="C363" t="s">
        <v>2082</v>
      </c>
      <c r="D363">
        <v>860010029</v>
      </c>
      <c r="E363" t="s">
        <v>118</v>
      </c>
      <c r="F363" t="s">
        <v>921</v>
      </c>
      <c r="G363" t="s">
        <v>111</v>
      </c>
      <c r="H363" t="s">
        <v>81</v>
      </c>
      <c r="I363" t="s">
        <v>922</v>
      </c>
      <c r="J363" t="s">
        <v>89</v>
      </c>
      <c r="K363" t="s">
        <v>89</v>
      </c>
      <c r="L363" t="s">
        <v>84</v>
      </c>
      <c r="M363" s="1">
        <v>0</v>
      </c>
      <c r="N363" s="1">
        <v>0</v>
      </c>
      <c r="O363" s="1">
        <v>0</v>
      </c>
      <c r="P363" s="1">
        <v>1197013</v>
      </c>
      <c r="Q363" s="1">
        <v>0</v>
      </c>
      <c r="R363" s="1">
        <v>880212</v>
      </c>
      <c r="S363" s="1">
        <v>20933</v>
      </c>
      <c r="T363" s="1">
        <v>0</v>
      </c>
      <c r="U363" s="1">
        <v>295868</v>
      </c>
      <c r="V363" s="1">
        <v>113865</v>
      </c>
      <c r="W363" s="1"/>
      <c r="X363" s="1">
        <v>409733</v>
      </c>
      <c r="Y363" s="1"/>
      <c r="Z363" s="1">
        <v>409733</v>
      </c>
      <c r="AA363" s="1"/>
      <c r="AB363" s="1">
        <v>409733</v>
      </c>
    </row>
    <row r="364" spans="2:28" x14ac:dyDescent="0.35">
      <c r="B364" t="s">
        <v>80</v>
      </c>
      <c r="C364" t="s">
        <v>2082</v>
      </c>
      <c r="D364">
        <v>860028988</v>
      </c>
      <c r="E364" t="s">
        <v>118</v>
      </c>
      <c r="F364" t="s">
        <v>924</v>
      </c>
      <c r="G364" t="s">
        <v>111</v>
      </c>
      <c r="H364" t="s">
        <v>88</v>
      </c>
      <c r="I364" t="s">
        <v>925</v>
      </c>
      <c r="J364" t="s">
        <v>89</v>
      </c>
      <c r="K364" t="s">
        <v>89</v>
      </c>
      <c r="L364" t="s">
        <v>84</v>
      </c>
      <c r="M364" s="1">
        <v>3913417</v>
      </c>
      <c r="N364" s="1">
        <v>2916396</v>
      </c>
      <c r="O364" s="1">
        <v>997021</v>
      </c>
      <c r="P364" s="1">
        <v>5891</v>
      </c>
      <c r="Q364" s="1"/>
      <c r="R364" s="1">
        <v>549390</v>
      </c>
      <c r="S364" s="1">
        <v>34781</v>
      </c>
      <c r="T364" s="1"/>
      <c r="U364" s="1">
        <v>418741</v>
      </c>
      <c r="V364" s="1">
        <v>28724</v>
      </c>
      <c r="W364" s="1">
        <v>72163</v>
      </c>
      <c r="X364" s="1">
        <v>375302</v>
      </c>
      <c r="Y364" s="1">
        <v>146073</v>
      </c>
      <c r="Z364" s="1">
        <v>229229</v>
      </c>
      <c r="AA364" s="1">
        <v>-22923</v>
      </c>
      <c r="AB364" s="1">
        <v>206306</v>
      </c>
    </row>
    <row r="365" spans="2:28" x14ac:dyDescent="0.35">
      <c r="B365" t="s">
        <v>80</v>
      </c>
      <c r="C365" t="s">
        <v>2082</v>
      </c>
      <c r="D365">
        <v>860031335</v>
      </c>
      <c r="E365" t="s">
        <v>118</v>
      </c>
      <c r="F365" t="s">
        <v>926</v>
      </c>
      <c r="G365" t="s">
        <v>111</v>
      </c>
      <c r="H365" t="s">
        <v>85</v>
      </c>
      <c r="I365" t="s">
        <v>927</v>
      </c>
      <c r="J365" t="s">
        <v>89</v>
      </c>
      <c r="K365" t="s">
        <v>89</v>
      </c>
      <c r="L365" t="s">
        <v>84</v>
      </c>
      <c r="M365" s="1">
        <v>5201817</v>
      </c>
      <c r="N365" s="1">
        <v>700891</v>
      </c>
      <c r="O365" s="1">
        <v>4500926</v>
      </c>
      <c r="P365" s="1">
        <v>53922</v>
      </c>
      <c r="Q365" s="1">
        <v>3993489</v>
      </c>
      <c r="R365" s="1"/>
      <c r="S365" s="1">
        <v>389669</v>
      </c>
      <c r="T365" s="1"/>
      <c r="U365" s="1">
        <v>171690</v>
      </c>
      <c r="V365" s="1"/>
      <c r="W365" s="1"/>
      <c r="X365" s="1">
        <v>171690</v>
      </c>
      <c r="Y365" s="1">
        <v>143000</v>
      </c>
      <c r="Z365" s="1">
        <v>28690</v>
      </c>
      <c r="AA365" s="1"/>
      <c r="AB365" s="1">
        <v>28690</v>
      </c>
    </row>
    <row r="366" spans="2:28" x14ac:dyDescent="0.35">
      <c r="B366" t="s">
        <v>80</v>
      </c>
      <c r="C366" t="s">
        <v>2082</v>
      </c>
      <c r="D366">
        <v>860034731</v>
      </c>
      <c r="E366" t="s">
        <v>118</v>
      </c>
      <c r="F366" t="s">
        <v>928</v>
      </c>
      <c r="G366" t="s">
        <v>111</v>
      </c>
      <c r="H366" t="s">
        <v>88</v>
      </c>
      <c r="I366" t="s">
        <v>929</v>
      </c>
      <c r="J366" t="s">
        <v>89</v>
      </c>
      <c r="K366" t="s">
        <v>89</v>
      </c>
      <c r="L366" t="s">
        <v>84</v>
      </c>
      <c r="M366" s="1">
        <v>7315751</v>
      </c>
      <c r="N366" s="1">
        <v>4969399</v>
      </c>
      <c r="O366" s="1">
        <v>2346352</v>
      </c>
      <c r="P366" s="1">
        <v>69884</v>
      </c>
      <c r="Q366" s="1"/>
      <c r="R366" s="1">
        <v>1671975</v>
      </c>
      <c r="S366" s="1">
        <v>186416</v>
      </c>
      <c r="T366" s="1"/>
      <c r="U366" s="1">
        <v>557845</v>
      </c>
      <c r="V366" s="1"/>
      <c r="W366" s="1"/>
      <c r="X366" s="1">
        <v>557845</v>
      </c>
      <c r="Y366" s="1">
        <v>195246</v>
      </c>
      <c r="Z366" s="1">
        <v>362599</v>
      </c>
      <c r="AA366" s="1"/>
      <c r="AB366" s="1">
        <v>362599</v>
      </c>
    </row>
    <row r="367" spans="2:28" x14ac:dyDescent="0.35">
      <c r="B367" t="s">
        <v>80</v>
      </c>
      <c r="C367" t="s">
        <v>2082</v>
      </c>
      <c r="D367">
        <v>860035730</v>
      </c>
      <c r="E367" t="s">
        <v>118</v>
      </c>
      <c r="F367" t="s">
        <v>930</v>
      </c>
      <c r="G367" t="s">
        <v>111</v>
      </c>
      <c r="H367" t="s">
        <v>88</v>
      </c>
      <c r="I367" t="s">
        <v>931</v>
      </c>
      <c r="J367" t="s">
        <v>89</v>
      </c>
      <c r="K367" t="s">
        <v>89</v>
      </c>
      <c r="L367" t="s">
        <v>84</v>
      </c>
      <c r="M367" s="1">
        <v>2283220</v>
      </c>
      <c r="N367" s="1">
        <v>1650866</v>
      </c>
      <c r="O367" s="1">
        <v>632354</v>
      </c>
      <c r="P367" s="1">
        <v>10230</v>
      </c>
      <c r="Q367" s="1">
        <v>0</v>
      </c>
      <c r="R367" s="1">
        <v>478566</v>
      </c>
      <c r="S367" s="1">
        <v>50427</v>
      </c>
      <c r="T367" s="1">
        <v>0</v>
      </c>
      <c r="U367" s="1">
        <v>113591</v>
      </c>
      <c r="V367" s="1">
        <v>224</v>
      </c>
      <c r="W367" s="1">
        <v>5138</v>
      </c>
      <c r="X367" s="1">
        <v>108677</v>
      </c>
      <c r="Y367" s="1">
        <v>52827</v>
      </c>
      <c r="Z367" s="1">
        <v>55850</v>
      </c>
      <c r="AA367" s="1"/>
      <c r="AB367" s="1">
        <v>55850</v>
      </c>
    </row>
    <row r="368" spans="2:28" x14ac:dyDescent="0.35">
      <c r="B368" t="s">
        <v>80</v>
      </c>
      <c r="C368" t="s">
        <v>2082</v>
      </c>
      <c r="D368">
        <v>860035883</v>
      </c>
      <c r="E368" t="s">
        <v>118</v>
      </c>
      <c r="F368" t="s">
        <v>932</v>
      </c>
      <c r="G368" t="s">
        <v>111</v>
      </c>
      <c r="H368" t="s">
        <v>88</v>
      </c>
      <c r="I368" t="s">
        <v>933</v>
      </c>
      <c r="J368" t="s">
        <v>89</v>
      </c>
      <c r="K368" t="s">
        <v>89</v>
      </c>
      <c r="L368" t="s">
        <v>84</v>
      </c>
      <c r="M368" s="1">
        <v>1475839</v>
      </c>
      <c r="N368" s="1">
        <v>839291</v>
      </c>
      <c r="O368" s="1">
        <v>636548</v>
      </c>
      <c r="P368" s="1"/>
      <c r="Q368" s="1">
        <v>0</v>
      </c>
      <c r="R368" s="1">
        <v>509494</v>
      </c>
      <c r="S368" s="1">
        <v>0</v>
      </c>
      <c r="T368" s="1"/>
      <c r="U368" s="1">
        <v>127054</v>
      </c>
      <c r="V368" s="1">
        <v>286</v>
      </c>
      <c r="W368" s="1">
        <v>214</v>
      </c>
      <c r="X368" s="1">
        <v>127126</v>
      </c>
      <c r="Y368" s="1">
        <v>44501</v>
      </c>
      <c r="Z368" s="1">
        <v>82625</v>
      </c>
      <c r="AA368" s="1">
        <v>0</v>
      </c>
      <c r="AB368" s="1">
        <v>82625</v>
      </c>
    </row>
    <row r="369" spans="2:28" x14ac:dyDescent="0.35">
      <c r="B369" t="s">
        <v>80</v>
      </c>
      <c r="C369" t="s">
        <v>2082</v>
      </c>
      <c r="D369">
        <v>860040349</v>
      </c>
      <c r="E369" t="s">
        <v>118</v>
      </c>
      <c r="F369" t="s">
        <v>934</v>
      </c>
      <c r="G369" t="s">
        <v>111</v>
      </c>
      <c r="H369" t="s">
        <v>88</v>
      </c>
      <c r="I369" t="s">
        <v>935</v>
      </c>
      <c r="J369" t="s">
        <v>89</v>
      </c>
      <c r="K369" t="s">
        <v>89</v>
      </c>
      <c r="L369" t="s">
        <v>84</v>
      </c>
      <c r="M369" s="1">
        <v>1052669</v>
      </c>
      <c r="N369" s="1">
        <v>835210</v>
      </c>
      <c r="O369" s="1">
        <v>217459</v>
      </c>
      <c r="P369" s="1">
        <v>44852</v>
      </c>
      <c r="Q369" s="1">
        <v>126442</v>
      </c>
      <c r="R369" s="1">
        <v>213470</v>
      </c>
      <c r="S369" s="1">
        <v>47044</v>
      </c>
      <c r="T369" s="1"/>
      <c r="U369" s="1">
        <v>-124645</v>
      </c>
      <c r="V369" s="1"/>
      <c r="W369" s="1"/>
      <c r="X369" s="1">
        <v>-124645</v>
      </c>
      <c r="Y369" s="1"/>
      <c r="Z369" s="1">
        <v>-124645</v>
      </c>
      <c r="AA369" s="1"/>
      <c r="AB369" s="1">
        <v>-124645</v>
      </c>
    </row>
    <row r="370" spans="2:28" x14ac:dyDescent="0.35">
      <c r="B370" t="s">
        <v>80</v>
      </c>
      <c r="C370" t="s">
        <v>2082</v>
      </c>
      <c r="D370">
        <v>860044466</v>
      </c>
      <c r="E370" t="s">
        <v>118</v>
      </c>
      <c r="F370" t="s">
        <v>936</v>
      </c>
      <c r="G370" t="s">
        <v>111</v>
      </c>
      <c r="H370" t="s">
        <v>85</v>
      </c>
      <c r="I370" t="s">
        <v>937</v>
      </c>
      <c r="J370" t="s">
        <v>89</v>
      </c>
      <c r="K370" t="s">
        <v>89</v>
      </c>
      <c r="L370" t="s">
        <v>84</v>
      </c>
      <c r="M370" s="1">
        <v>10620473</v>
      </c>
      <c r="N370" s="1">
        <v>11895224</v>
      </c>
      <c r="O370" s="1">
        <v>-1274751</v>
      </c>
      <c r="P370" s="1">
        <v>1125694</v>
      </c>
      <c r="Q370" s="1">
        <v>0</v>
      </c>
      <c r="R370" s="1">
        <v>3008028</v>
      </c>
      <c r="S370" s="1">
        <v>369456</v>
      </c>
      <c r="T370" s="1">
        <v>0</v>
      </c>
      <c r="U370" s="1">
        <v>-3526541</v>
      </c>
      <c r="V370" s="1">
        <v>0</v>
      </c>
      <c r="W370" s="1">
        <v>284060</v>
      </c>
      <c r="X370" s="1">
        <v>-3810601</v>
      </c>
      <c r="Y370" s="1">
        <v>108877</v>
      </c>
      <c r="Z370" s="1">
        <v>-3919478</v>
      </c>
      <c r="AA370" s="1">
        <v>0</v>
      </c>
      <c r="AB370" s="1">
        <v>-3919478</v>
      </c>
    </row>
    <row r="371" spans="2:28" x14ac:dyDescent="0.35">
      <c r="B371" t="s">
        <v>80</v>
      </c>
      <c r="C371" t="s">
        <v>2082</v>
      </c>
      <c r="D371">
        <v>860044796</v>
      </c>
      <c r="E371" t="s">
        <v>118</v>
      </c>
      <c r="F371" t="s">
        <v>938</v>
      </c>
      <c r="G371" t="s">
        <v>111</v>
      </c>
      <c r="H371" t="s">
        <v>81</v>
      </c>
      <c r="I371" t="s">
        <v>939</v>
      </c>
      <c r="J371" t="s">
        <v>89</v>
      </c>
      <c r="K371" t="s">
        <v>89</v>
      </c>
      <c r="L371" t="s">
        <v>84</v>
      </c>
      <c r="M371" s="1">
        <v>0</v>
      </c>
      <c r="N371" s="1">
        <v>0</v>
      </c>
      <c r="O371" s="1">
        <v>0</v>
      </c>
      <c r="P371" s="1">
        <v>235</v>
      </c>
      <c r="Q371" s="1"/>
      <c r="R371" s="1">
        <v>78883</v>
      </c>
      <c r="S371" s="1"/>
      <c r="T371" s="1"/>
      <c r="U371" s="1">
        <v>-78648</v>
      </c>
      <c r="V371" s="1"/>
      <c r="W371" s="1">
        <v>6314</v>
      </c>
      <c r="X371" s="1">
        <v>-84962</v>
      </c>
      <c r="Y371" s="1"/>
      <c r="Z371" s="1">
        <v>-84962</v>
      </c>
      <c r="AA371" s="1"/>
      <c r="AB371" s="1">
        <v>-84962</v>
      </c>
    </row>
    <row r="372" spans="2:28" x14ac:dyDescent="0.35">
      <c r="B372" t="s">
        <v>80</v>
      </c>
      <c r="C372" t="s">
        <v>2082</v>
      </c>
      <c r="D372">
        <v>860046859</v>
      </c>
      <c r="E372" t="s">
        <v>118</v>
      </c>
      <c r="F372" t="s">
        <v>940</v>
      </c>
      <c r="G372" t="s">
        <v>111</v>
      </c>
      <c r="H372" t="s">
        <v>88</v>
      </c>
      <c r="I372" t="s">
        <v>941</v>
      </c>
      <c r="J372" t="s">
        <v>89</v>
      </c>
      <c r="K372" t="s">
        <v>89</v>
      </c>
      <c r="L372" t="s">
        <v>84</v>
      </c>
      <c r="M372" s="1">
        <v>549412</v>
      </c>
      <c r="N372" s="1">
        <v>425554</v>
      </c>
      <c r="O372" s="1">
        <v>123858</v>
      </c>
      <c r="P372" s="1">
        <v>109239</v>
      </c>
      <c r="Q372" s="1"/>
      <c r="R372" s="1">
        <v>130378</v>
      </c>
      <c r="S372" s="1">
        <v>41085</v>
      </c>
      <c r="T372" s="1"/>
      <c r="U372" s="1">
        <v>61634</v>
      </c>
      <c r="V372" s="1"/>
      <c r="W372" s="1">
        <v>4548</v>
      </c>
      <c r="X372" s="1">
        <v>57086</v>
      </c>
      <c r="Y372" s="1">
        <v>22879</v>
      </c>
      <c r="Z372" s="1">
        <v>34207</v>
      </c>
      <c r="AA372" s="1"/>
      <c r="AB372" s="1">
        <v>34207</v>
      </c>
    </row>
    <row r="373" spans="2:28" x14ac:dyDescent="0.35">
      <c r="B373" t="s">
        <v>80</v>
      </c>
      <c r="C373" t="s">
        <v>2082</v>
      </c>
      <c r="D373">
        <v>860047214</v>
      </c>
      <c r="E373" t="s">
        <v>118</v>
      </c>
      <c r="F373" t="s">
        <v>942</v>
      </c>
      <c r="G373" t="s">
        <v>111</v>
      </c>
      <c r="H373" t="s">
        <v>91</v>
      </c>
      <c r="I373" t="s">
        <v>943</v>
      </c>
      <c r="J373" t="s">
        <v>89</v>
      </c>
      <c r="K373" t="s">
        <v>89</v>
      </c>
      <c r="L373" t="s">
        <v>84</v>
      </c>
      <c r="M373" s="1">
        <v>17741652</v>
      </c>
      <c r="N373" s="1">
        <v>10445035</v>
      </c>
      <c r="O373" s="1">
        <v>7296617</v>
      </c>
      <c r="P373" s="1">
        <v>266126</v>
      </c>
      <c r="Q373" s="1">
        <v>3648</v>
      </c>
      <c r="R373" s="1">
        <v>5850077</v>
      </c>
      <c r="S373" s="1">
        <v>271943</v>
      </c>
      <c r="T373" s="1"/>
      <c r="U373" s="1">
        <v>1437075</v>
      </c>
      <c r="V373" s="1"/>
      <c r="W373" s="1"/>
      <c r="X373" s="1">
        <v>1437075</v>
      </c>
      <c r="Y373" s="1">
        <v>627543</v>
      </c>
      <c r="Z373" s="1">
        <v>809532</v>
      </c>
      <c r="AA373" s="1"/>
      <c r="AB373" s="1">
        <v>809532</v>
      </c>
    </row>
    <row r="374" spans="2:28" x14ac:dyDescent="0.35">
      <c r="B374" t="s">
        <v>80</v>
      </c>
      <c r="C374" t="s">
        <v>2082</v>
      </c>
      <c r="D374">
        <v>860048143</v>
      </c>
      <c r="E374" t="s">
        <v>118</v>
      </c>
      <c r="F374" t="s">
        <v>944</v>
      </c>
      <c r="G374" t="s">
        <v>111</v>
      </c>
      <c r="H374" t="s">
        <v>85</v>
      </c>
      <c r="I374" t="s">
        <v>945</v>
      </c>
      <c r="J374" t="s">
        <v>89</v>
      </c>
      <c r="K374" t="s">
        <v>89</v>
      </c>
      <c r="L374" t="s">
        <v>84</v>
      </c>
      <c r="M374" s="1">
        <v>16435008</v>
      </c>
      <c r="N374" s="1">
        <v>16710436</v>
      </c>
      <c r="O374" s="1">
        <v>-275428</v>
      </c>
      <c r="P374" s="1">
        <v>824173</v>
      </c>
      <c r="Q374" s="1">
        <v>0</v>
      </c>
      <c r="R374" s="1">
        <v>41457</v>
      </c>
      <c r="S374" s="1">
        <v>20816</v>
      </c>
      <c r="T374" s="1"/>
      <c r="U374" s="1">
        <v>486472</v>
      </c>
      <c r="V374" s="1">
        <v>0</v>
      </c>
      <c r="W374" s="1">
        <v>0</v>
      </c>
      <c r="X374" s="1">
        <v>486472</v>
      </c>
      <c r="Y374" s="1">
        <v>184126</v>
      </c>
      <c r="Z374" s="1">
        <v>302346</v>
      </c>
      <c r="AA374" s="1"/>
      <c r="AB374" s="1">
        <v>302346</v>
      </c>
    </row>
    <row r="375" spans="2:28" x14ac:dyDescent="0.35">
      <c r="B375" t="s">
        <v>80</v>
      </c>
      <c r="C375" t="s">
        <v>2082</v>
      </c>
      <c r="D375">
        <v>860055067</v>
      </c>
      <c r="E375" t="s">
        <v>118</v>
      </c>
      <c r="F375" t="s">
        <v>946</v>
      </c>
      <c r="G375" t="s">
        <v>111</v>
      </c>
      <c r="H375" t="s">
        <v>85</v>
      </c>
      <c r="I375" t="s">
        <v>947</v>
      </c>
      <c r="J375" t="s">
        <v>89</v>
      </c>
      <c r="K375" t="s">
        <v>89</v>
      </c>
      <c r="L375" t="s">
        <v>84</v>
      </c>
      <c r="M375" s="1">
        <v>41288465</v>
      </c>
      <c r="N375" s="1">
        <v>35901284</v>
      </c>
      <c r="O375" s="1">
        <v>5387181</v>
      </c>
      <c r="P375" s="1">
        <v>2841</v>
      </c>
      <c r="Q375" s="1">
        <v>0</v>
      </c>
      <c r="R375" s="1">
        <v>2778679</v>
      </c>
      <c r="S375" s="1">
        <v>945995</v>
      </c>
      <c r="T375" s="1"/>
      <c r="U375" s="1">
        <v>1665348</v>
      </c>
      <c r="V375" s="1"/>
      <c r="W375" s="1"/>
      <c r="X375" s="1">
        <v>1665348</v>
      </c>
      <c r="Y375" s="1">
        <v>0</v>
      </c>
      <c r="Z375" s="1">
        <v>1665348</v>
      </c>
      <c r="AA375" s="1">
        <v>0</v>
      </c>
      <c r="AB375" s="1">
        <v>1665348</v>
      </c>
    </row>
    <row r="376" spans="2:28" x14ac:dyDescent="0.35">
      <c r="B376" t="s">
        <v>80</v>
      </c>
      <c r="C376" t="s">
        <v>2082</v>
      </c>
      <c r="D376">
        <v>860057381</v>
      </c>
      <c r="E376" t="s">
        <v>118</v>
      </c>
      <c r="F376" t="s">
        <v>948</v>
      </c>
      <c r="G376" t="s">
        <v>111</v>
      </c>
      <c r="H376" t="s">
        <v>91</v>
      </c>
      <c r="I376" t="s">
        <v>949</v>
      </c>
      <c r="J376" t="s">
        <v>89</v>
      </c>
      <c r="K376" t="s">
        <v>89</v>
      </c>
      <c r="L376" t="s">
        <v>84</v>
      </c>
      <c r="M376" s="1">
        <v>3069051</v>
      </c>
      <c r="N376" s="1">
        <v>2583833</v>
      </c>
      <c r="O376" s="1">
        <v>485218</v>
      </c>
      <c r="P376" s="1">
        <v>28294</v>
      </c>
      <c r="Q376" s="1">
        <v>17531</v>
      </c>
      <c r="R376" s="1">
        <v>150610</v>
      </c>
      <c r="S376" s="1">
        <v>21967</v>
      </c>
      <c r="T376" s="1">
        <v>652</v>
      </c>
      <c r="U376" s="1">
        <v>324056</v>
      </c>
      <c r="V376" s="1">
        <v>1285</v>
      </c>
      <c r="W376" s="1">
        <v>20423</v>
      </c>
      <c r="X376" s="1">
        <v>304918</v>
      </c>
      <c r="Y376" s="1">
        <v>109976</v>
      </c>
      <c r="Z376" s="1">
        <v>194942</v>
      </c>
      <c r="AA376" s="1"/>
      <c r="AB376" s="1">
        <v>194942</v>
      </c>
    </row>
    <row r="377" spans="2:28" x14ac:dyDescent="0.35">
      <c r="B377" t="s">
        <v>80</v>
      </c>
      <c r="C377" t="s">
        <v>2082</v>
      </c>
      <c r="D377">
        <v>860062121</v>
      </c>
      <c r="E377" t="s">
        <v>118</v>
      </c>
      <c r="F377" t="s">
        <v>950</v>
      </c>
      <c r="G377" t="s">
        <v>111</v>
      </c>
      <c r="H377" t="s">
        <v>85</v>
      </c>
      <c r="I377" t="s">
        <v>951</v>
      </c>
      <c r="J377" t="s">
        <v>89</v>
      </c>
      <c r="K377" t="s">
        <v>89</v>
      </c>
      <c r="L377" t="s">
        <v>84</v>
      </c>
      <c r="M377" s="1">
        <v>0</v>
      </c>
      <c r="N377" s="1">
        <v>0</v>
      </c>
      <c r="O377" s="1">
        <v>0</v>
      </c>
      <c r="P377" s="1">
        <v>6865226</v>
      </c>
      <c r="Q377" s="1"/>
      <c r="R377" s="1">
        <v>348776</v>
      </c>
      <c r="S377" s="1">
        <v>515033</v>
      </c>
      <c r="T377" s="1"/>
      <c r="U377" s="1">
        <v>6001417</v>
      </c>
      <c r="V377" s="1">
        <v>237008</v>
      </c>
      <c r="W377" s="1">
        <v>664847</v>
      </c>
      <c r="X377" s="1">
        <v>5573578</v>
      </c>
      <c r="Y377" s="1"/>
      <c r="Z377" s="1">
        <v>5573578</v>
      </c>
      <c r="AA377" s="1">
        <v>195823</v>
      </c>
      <c r="AB377" s="1">
        <v>5769401</v>
      </c>
    </row>
    <row r="378" spans="2:28" x14ac:dyDescent="0.35">
      <c r="B378" t="s">
        <v>80</v>
      </c>
      <c r="C378" t="s">
        <v>2082</v>
      </c>
      <c r="D378">
        <v>860065847</v>
      </c>
      <c r="E378" t="s">
        <v>118</v>
      </c>
      <c r="F378" t="s">
        <v>952</v>
      </c>
      <c r="G378" t="s">
        <v>111</v>
      </c>
      <c r="H378" t="s">
        <v>88</v>
      </c>
      <c r="I378" t="s">
        <v>953</v>
      </c>
      <c r="J378" t="s">
        <v>89</v>
      </c>
      <c r="K378" t="s">
        <v>89</v>
      </c>
      <c r="L378" t="s">
        <v>84</v>
      </c>
      <c r="M378" s="1">
        <v>2442187</v>
      </c>
      <c r="N378" s="1">
        <v>1843351</v>
      </c>
      <c r="O378" s="1">
        <v>598836</v>
      </c>
      <c r="P378" s="1">
        <v>18000</v>
      </c>
      <c r="Q378" s="1">
        <v>475</v>
      </c>
      <c r="R378" s="1">
        <v>502062</v>
      </c>
      <c r="S378" s="1"/>
      <c r="T378" s="1"/>
      <c r="U378" s="1">
        <v>114299</v>
      </c>
      <c r="V378" s="1">
        <v>132189</v>
      </c>
      <c r="W378" s="1">
        <v>29477</v>
      </c>
      <c r="X378" s="1">
        <v>217011</v>
      </c>
      <c r="Y378" s="1">
        <v>82225</v>
      </c>
      <c r="Z378" s="1">
        <v>134786</v>
      </c>
      <c r="AA378" s="1"/>
      <c r="AB378" s="1">
        <v>134786</v>
      </c>
    </row>
    <row r="379" spans="2:28" x14ac:dyDescent="0.35">
      <c r="B379" t="s">
        <v>80</v>
      </c>
      <c r="C379" t="s">
        <v>2082</v>
      </c>
      <c r="D379">
        <v>860069716</v>
      </c>
      <c r="E379" t="s">
        <v>118</v>
      </c>
      <c r="F379" t="s">
        <v>954</v>
      </c>
      <c r="G379" t="s">
        <v>111</v>
      </c>
      <c r="H379" t="s">
        <v>88</v>
      </c>
      <c r="I379" t="s">
        <v>955</v>
      </c>
      <c r="J379" t="s">
        <v>89</v>
      </c>
      <c r="K379" t="s">
        <v>89</v>
      </c>
      <c r="L379" t="s">
        <v>84</v>
      </c>
      <c r="M379" s="1">
        <v>2801932</v>
      </c>
      <c r="N379" s="1">
        <v>2312658</v>
      </c>
      <c r="O379" s="1">
        <v>489274</v>
      </c>
      <c r="P379" s="1">
        <v>871348</v>
      </c>
      <c r="Q379" s="1"/>
      <c r="R379" s="1">
        <v>611678</v>
      </c>
      <c r="S379" s="1">
        <v>11197</v>
      </c>
      <c r="T379" s="1"/>
      <c r="U379" s="1">
        <v>737747</v>
      </c>
      <c r="V379" s="1">
        <v>18921</v>
      </c>
      <c r="W379" s="1">
        <v>84522</v>
      </c>
      <c r="X379" s="1">
        <v>672146</v>
      </c>
      <c r="Y379" s="1"/>
      <c r="Z379" s="1">
        <v>672146</v>
      </c>
      <c r="AA379" s="1"/>
      <c r="AB379" s="1">
        <v>672146</v>
      </c>
    </row>
    <row r="380" spans="2:28" x14ac:dyDescent="0.35">
      <c r="B380" t="s">
        <v>80</v>
      </c>
      <c r="C380" t="s">
        <v>2082</v>
      </c>
      <c r="D380">
        <v>860072248</v>
      </c>
      <c r="E380" t="s">
        <v>118</v>
      </c>
      <c r="F380" t="s">
        <v>956</v>
      </c>
      <c r="G380" t="s">
        <v>111</v>
      </c>
      <c r="H380" t="s">
        <v>122</v>
      </c>
      <c r="I380" t="s">
        <v>957</v>
      </c>
      <c r="J380" t="s">
        <v>89</v>
      </c>
      <c r="K380" t="s">
        <v>89</v>
      </c>
      <c r="L380" t="s">
        <v>84</v>
      </c>
      <c r="M380" s="1">
        <v>15705655</v>
      </c>
      <c r="N380" s="1">
        <v>15742776</v>
      </c>
      <c r="O380" s="1">
        <v>-37121</v>
      </c>
      <c r="P380" s="1">
        <v>112683</v>
      </c>
      <c r="Q380" s="1"/>
      <c r="R380" s="1">
        <v>3389391</v>
      </c>
      <c r="S380" s="1"/>
      <c r="T380" s="1"/>
      <c r="U380" s="1">
        <v>-3313829</v>
      </c>
      <c r="V380" s="1">
        <v>166566</v>
      </c>
      <c r="W380" s="1">
        <v>878237</v>
      </c>
      <c r="X380" s="1">
        <v>-4025500</v>
      </c>
      <c r="Y380" s="1">
        <v>367396</v>
      </c>
      <c r="Z380" s="1">
        <v>-4392896</v>
      </c>
      <c r="AA380" s="1"/>
      <c r="AB380" s="1">
        <v>-4392896</v>
      </c>
    </row>
    <row r="381" spans="2:28" x14ac:dyDescent="0.35">
      <c r="B381" t="s">
        <v>80</v>
      </c>
      <c r="C381" t="s">
        <v>2082</v>
      </c>
      <c r="D381">
        <v>860080392</v>
      </c>
      <c r="E381" t="s">
        <v>118</v>
      </c>
      <c r="F381" t="s">
        <v>958</v>
      </c>
      <c r="G381" t="s">
        <v>111</v>
      </c>
      <c r="H381" t="s">
        <v>85</v>
      </c>
      <c r="I381" t="s">
        <v>959</v>
      </c>
      <c r="J381" t="s">
        <v>89</v>
      </c>
      <c r="K381" t="s">
        <v>89</v>
      </c>
      <c r="L381" t="s">
        <v>84</v>
      </c>
      <c r="M381" s="1">
        <v>2371193</v>
      </c>
      <c r="N381" s="1">
        <v>1831913</v>
      </c>
      <c r="O381" s="1">
        <v>539280</v>
      </c>
      <c r="P381" s="1"/>
      <c r="Q381" s="1"/>
      <c r="R381" s="1">
        <v>1004299</v>
      </c>
      <c r="S381" s="1"/>
      <c r="T381" s="1"/>
      <c r="U381" s="1">
        <v>-465019</v>
      </c>
      <c r="V381" s="1">
        <v>468938</v>
      </c>
      <c r="W381" s="1">
        <v>72007</v>
      </c>
      <c r="X381" s="1">
        <v>-68088</v>
      </c>
      <c r="Y381" s="1">
        <v>7971</v>
      </c>
      <c r="Z381" s="1">
        <v>-76059</v>
      </c>
      <c r="AA381" s="1"/>
      <c r="AB381" s="1">
        <v>-76059</v>
      </c>
    </row>
    <row r="382" spans="2:28" x14ac:dyDescent="0.35">
      <c r="B382" t="s">
        <v>80</v>
      </c>
      <c r="C382" t="s">
        <v>2082</v>
      </c>
      <c r="D382">
        <v>860090819</v>
      </c>
      <c r="E382" t="s">
        <v>118</v>
      </c>
      <c r="F382" t="s">
        <v>2</v>
      </c>
      <c r="G382" t="s">
        <v>111</v>
      </c>
      <c r="H382" t="s">
        <v>88</v>
      </c>
      <c r="I382" t="s">
        <v>960</v>
      </c>
      <c r="J382" t="s">
        <v>89</v>
      </c>
      <c r="K382" t="s">
        <v>89</v>
      </c>
      <c r="L382" t="s">
        <v>84</v>
      </c>
      <c r="M382" s="1">
        <v>119363999</v>
      </c>
      <c r="N382" s="1">
        <v>107474537</v>
      </c>
      <c r="O382" s="1">
        <v>11889462</v>
      </c>
      <c r="P382" s="1">
        <v>344901</v>
      </c>
      <c r="Q382" s="1"/>
      <c r="R382" s="1">
        <v>2732022</v>
      </c>
      <c r="S382" s="1">
        <v>189829</v>
      </c>
      <c r="T382" s="1"/>
      <c r="U382" s="1">
        <v>9312512</v>
      </c>
      <c r="V382" s="1">
        <v>97185</v>
      </c>
      <c r="W382" s="1">
        <v>455668</v>
      </c>
      <c r="X382" s="1">
        <v>8954029</v>
      </c>
      <c r="Y382" s="1">
        <v>3197701</v>
      </c>
      <c r="Z382" s="1">
        <v>5756328</v>
      </c>
      <c r="AA382" s="1"/>
      <c r="AB382" s="1">
        <v>5756328</v>
      </c>
    </row>
    <row r="383" spans="2:28" x14ac:dyDescent="0.35">
      <c r="B383" t="s">
        <v>80</v>
      </c>
      <c r="C383" t="s">
        <v>2082</v>
      </c>
      <c r="D383">
        <v>860091066</v>
      </c>
      <c r="E383" t="s">
        <v>118</v>
      </c>
      <c r="F383" t="s">
        <v>961</v>
      </c>
      <c r="G383" t="s">
        <v>111</v>
      </c>
      <c r="H383" t="s">
        <v>88</v>
      </c>
      <c r="I383" t="s">
        <v>962</v>
      </c>
      <c r="J383" t="s">
        <v>89</v>
      </c>
      <c r="K383" t="s">
        <v>89</v>
      </c>
      <c r="L383" t="s">
        <v>84</v>
      </c>
      <c r="M383" s="1">
        <v>134788</v>
      </c>
      <c r="N383" s="1"/>
      <c r="O383" s="1">
        <v>134788</v>
      </c>
      <c r="P383" s="1">
        <v>7576</v>
      </c>
      <c r="Q383" s="1"/>
      <c r="R383" s="1">
        <v>116676</v>
      </c>
      <c r="S383" s="1">
        <v>2355</v>
      </c>
      <c r="T383" s="1"/>
      <c r="U383" s="1">
        <v>23333</v>
      </c>
      <c r="V383" s="1"/>
      <c r="W383" s="1"/>
      <c r="X383" s="1">
        <v>23333</v>
      </c>
      <c r="Y383" s="1">
        <v>5671</v>
      </c>
      <c r="Z383" s="1">
        <v>17662</v>
      </c>
      <c r="AA383" s="1"/>
      <c r="AB383" s="1">
        <v>17662</v>
      </c>
    </row>
    <row r="384" spans="2:28" x14ac:dyDescent="0.35">
      <c r="B384" t="s">
        <v>80</v>
      </c>
      <c r="C384" t="s">
        <v>2082</v>
      </c>
      <c r="D384">
        <v>860335333</v>
      </c>
      <c r="E384" t="s">
        <v>118</v>
      </c>
      <c r="F384" t="s">
        <v>963</v>
      </c>
      <c r="G384" t="s">
        <v>111</v>
      </c>
      <c r="H384" t="s">
        <v>88</v>
      </c>
      <c r="I384" t="s">
        <v>964</v>
      </c>
      <c r="J384" t="s">
        <v>89</v>
      </c>
      <c r="K384" t="s">
        <v>89</v>
      </c>
      <c r="L384" t="s">
        <v>84</v>
      </c>
      <c r="M384" s="1">
        <v>2170224</v>
      </c>
      <c r="N384" s="1">
        <v>1199667</v>
      </c>
      <c r="O384" s="1">
        <v>970557</v>
      </c>
      <c r="P384" s="1"/>
      <c r="Q384" s="1">
        <v>175677</v>
      </c>
      <c r="R384" s="1">
        <v>764291</v>
      </c>
      <c r="S384" s="1">
        <v>24512</v>
      </c>
      <c r="T384" s="1"/>
      <c r="U384" s="1">
        <v>6077</v>
      </c>
      <c r="V384" s="1">
        <v>195176</v>
      </c>
      <c r="W384" s="1"/>
      <c r="X384" s="1">
        <v>201253</v>
      </c>
      <c r="Y384" s="1">
        <v>83017</v>
      </c>
      <c r="Z384" s="1">
        <v>118236</v>
      </c>
      <c r="AA384" s="1"/>
      <c r="AB384" s="1">
        <v>118236</v>
      </c>
    </row>
    <row r="385" spans="2:28" x14ac:dyDescent="0.35">
      <c r="B385" t="s">
        <v>80</v>
      </c>
      <c r="C385" t="s">
        <v>2082</v>
      </c>
      <c r="D385">
        <v>860350277</v>
      </c>
      <c r="E385" t="s">
        <v>118</v>
      </c>
      <c r="F385" t="s">
        <v>965</v>
      </c>
      <c r="G385" t="s">
        <v>111</v>
      </c>
      <c r="H385" t="s">
        <v>85</v>
      </c>
      <c r="I385" t="s">
        <v>966</v>
      </c>
      <c r="J385" t="s">
        <v>89</v>
      </c>
      <c r="K385" t="s">
        <v>89</v>
      </c>
      <c r="L385" t="s">
        <v>84</v>
      </c>
      <c r="M385" s="1">
        <v>131252662</v>
      </c>
      <c r="N385" s="1">
        <v>114761555</v>
      </c>
      <c r="O385" s="1">
        <v>16491107</v>
      </c>
      <c r="P385" s="1"/>
      <c r="Q385" s="1"/>
      <c r="R385" s="1">
        <v>2784336</v>
      </c>
      <c r="S385" s="1"/>
      <c r="T385" s="1"/>
      <c r="U385" s="1">
        <v>13706771</v>
      </c>
      <c r="V385" s="1">
        <v>4200548</v>
      </c>
      <c r="W385" s="1">
        <v>4260242</v>
      </c>
      <c r="X385" s="1">
        <v>13647077</v>
      </c>
      <c r="Y385" s="1">
        <v>3951888</v>
      </c>
      <c r="Z385" s="1">
        <v>9695189</v>
      </c>
      <c r="AA385" s="1"/>
      <c r="AB385" s="1">
        <v>9695189</v>
      </c>
    </row>
    <row r="386" spans="2:28" x14ac:dyDescent="0.35">
      <c r="B386" t="s">
        <v>80</v>
      </c>
      <c r="C386" t="s">
        <v>2082</v>
      </c>
      <c r="D386">
        <v>860352256</v>
      </c>
      <c r="E386" t="s">
        <v>118</v>
      </c>
      <c r="F386" t="s">
        <v>967</v>
      </c>
      <c r="G386" t="s">
        <v>111</v>
      </c>
      <c r="H386" t="s">
        <v>122</v>
      </c>
      <c r="I386" t="s">
        <v>968</v>
      </c>
      <c r="J386" t="s">
        <v>89</v>
      </c>
      <c r="K386" t="s">
        <v>89</v>
      </c>
      <c r="L386" t="s">
        <v>84</v>
      </c>
      <c r="M386" s="1">
        <v>0</v>
      </c>
      <c r="N386" s="1"/>
      <c r="O386" s="1">
        <v>0</v>
      </c>
      <c r="P386" s="1">
        <v>63180</v>
      </c>
      <c r="Q386" s="1"/>
      <c r="R386" s="1">
        <v>730558</v>
      </c>
      <c r="S386" s="1">
        <v>43874</v>
      </c>
      <c r="T386" s="1"/>
      <c r="U386" s="1">
        <v>-711252</v>
      </c>
      <c r="V386" s="1"/>
      <c r="W386" s="1"/>
      <c r="X386" s="1">
        <v>-711252</v>
      </c>
      <c r="Y386" s="1"/>
      <c r="Z386" s="1">
        <v>-711252</v>
      </c>
      <c r="AA386" s="1"/>
      <c r="AB386" s="1">
        <v>-711252</v>
      </c>
    </row>
    <row r="387" spans="2:28" x14ac:dyDescent="0.35">
      <c r="B387" t="s">
        <v>80</v>
      </c>
      <c r="C387" t="s">
        <v>2082</v>
      </c>
      <c r="D387">
        <v>860353257</v>
      </c>
      <c r="E387" t="s">
        <v>118</v>
      </c>
      <c r="F387" t="s">
        <v>969</v>
      </c>
      <c r="G387" t="s">
        <v>111</v>
      </c>
      <c r="H387" t="s">
        <v>88</v>
      </c>
      <c r="I387" t="s">
        <v>970</v>
      </c>
      <c r="J387" t="s">
        <v>89</v>
      </c>
      <c r="K387" t="s">
        <v>89</v>
      </c>
      <c r="L387" t="s">
        <v>84</v>
      </c>
      <c r="M387" s="1">
        <v>258784</v>
      </c>
      <c r="N387" s="1">
        <v>56734</v>
      </c>
      <c r="O387" s="1">
        <v>202050</v>
      </c>
      <c r="P387" s="1">
        <v>26</v>
      </c>
      <c r="Q387" s="1"/>
      <c r="R387" s="1">
        <v>175390</v>
      </c>
      <c r="S387" s="1"/>
      <c r="T387" s="1"/>
      <c r="U387" s="1">
        <v>26686</v>
      </c>
      <c r="V387" s="1"/>
      <c r="W387" s="1">
        <v>812</v>
      </c>
      <c r="X387" s="1">
        <v>25874</v>
      </c>
      <c r="Y387" s="1"/>
      <c r="Z387" s="1">
        <v>25874</v>
      </c>
      <c r="AA387" s="1"/>
      <c r="AB387" s="1">
        <v>25874</v>
      </c>
    </row>
    <row r="388" spans="2:28" x14ac:dyDescent="0.35">
      <c r="B388" t="s">
        <v>80</v>
      </c>
      <c r="C388" t="s">
        <v>2082</v>
      </c>
      <c r="D388">
        <v>860400592</v>
      </c>
      <c r="E388" t="s">
        <v>118</v>
      </c>
      <c r="F388" t="s">
        <v>971</v>
      </c>
      <c r="G388" t="s">
        <v>111</v>
      </c>
      <c r="H388" t="s">
        <v>88</v>
      </c>
      <c r="I388" t="s">
        <v>972</v>
      </c>
      <c r="J388" t="s">
        <v>89</v>
      </c>
      <c r="K388" t="s">
        <v>89</v>
      </c>
      <c r="L388" t="s">
        <v>84</v>
      </c>
      <c r="M388" s="1">
        <v>2888758</v>
      </c>
      <c r="N388" s="1">
        <v>2351253</v>
      </c>
      <c r="O388" s="1">
        <v>537505</v>
      </c>
      <c r="P388" s="1">
        <v>49381</v>
      </c>
      <c r="Q388" s="1">
        <v>332204</v>
      </c>
      <c r="R388" s="1"/>
      <c r="S388" s="1"/>
      <c r="T388" s="1"/>
      <c r="U388" s="1">
        <v>254682</v>
      </c>
      <c r="V388" s="1">
        <v>72692</v>
      </c>
      <c r="W388" s="1">
        <v>45651</v>
      </c>
      <c r="X388" s="1">
        <v>281723</v>
      </c>
      <c r="Y388" s="1">
        <v>106303</v>
      </c>
      <c r="Z388" s="1">
        <v>175420</v>
      </c>
      <c r="AA388" s="1"/>
      <c r="AB388" s="1">
        <v>175420</v>
      </c>
    </row>
    <row r="389" spans="2:28" x14ac:dyDescent="0.35">
      <c r="B389" t="s">
        <v>80</v>
      </c>
      <c r="C389" t="s">
        <v>2082</v>
      </c>
      <c r="D389">
        <v>860402284</v>
      </c>
      <c r="E389" t="s">
        <v>118</v>
      </c>
      <c r="F389" t="s">
        <v>973</v>
      </c>
      <c r="G389" t="s">
        <v>111</v>
      </c>
      <c r="H389" t="s">
        <v>88</v>
      </c>
      <c r="I389" t="s">
        <v>974</v>
      </c>
      <c r="J389" t="s">
        <v>89</v>
      </c>
      <c r="K389" t="s">
        <v>89</v>
      </c>
      <c r="L389" t="s">
        <v>84</v>
      </c>
      <c r="M389" s="1">
        <v>17269911</v>
      </c>
      <c r="N389" s="1">
        <v>12072980</v>
      </c>
      <c r="O389" s="1">
        <v>5196931</v>
      </c>
      <c r="P389" s="1">
        <v>114237</v>
      </c>
      <c r="Q389" s="1"/>
      <c r="R389" s="1">
        <v>1094627</v>
      </c>
      <c r="S389" s="1">
        <v>593915</v>
      </c>
      <c r="T389" s="1"/>
      <c r="U389" s="1">
        <v>3622626</v>
      </c>
      <c r="V389" s="1"/>
      <c r="W389" s="1"/>
      <c r="X389" s="1">
        <v>3622626</v>
      </c>
      <c r="Y389" s="1">
        <v>1381709</v>
      </c>
      <c r="Z389" s="1">
        <v>2240917</v>
      </c>
      <c r="AA389" s="1"/>
      <c r="AB389" s="1">
        <v>2240917</v>
      </c>
    </row>
    <row r="390" spans="2:28" x14ac:dyDescent="0.35">
      <c r="B390" t="s">
        <v>80</v>
      </c>
      <c r="C390" t="s">
        <v>2082</v>
      </c>
      <c r="D390">
        <v>860500507</v>
      </c>
      <c r="E390" t="s">
        <v>118</v>
      </c>
      <c r="F390" t="s">
        <v>976</v>
      </c>
      <c r="G390" t="s">
        <v>111</v>
      </c>
      <c r="H390" t="s">
        <v>88</v>
      </c>
      <c r="I390" t="s">
        <v>977</v>
      </c>
      <c r="J390" t="s">
        <v>89</v>
      </c>
      <c r="K390" t="s">
        <v>89</v>
      </c>
      <c r="L390" t="s">
        <v>84</v>
      </c>
      <c r="M390" s="1">
        <v>1743460</v>
      </c>
      <c r="N390" s="1">
        <v>601800</v>
      </c>
      <c r="O390" s="1">
        <v>1141660</v>
      </c>
      <c r="P390" s="1">
        <v>700991</v>
      </c>
      <c r="Q390" s="1">
        <v>41038</v>
      </c>
      <c r="R390" s="1">
        <v>1196751</v>
      </c>
      <c r="S390" s="1">
        <v>59166</v>
      </c>
      <c r="T390" s="1">
        <v>0</v>
      </c>
      <c r="U390" s="1">
        <v>545696</v>
      </c>
      <c r="V390" s="1">
        <v>117296</v>
      </c>
      <c r="W390" s="1">
        <v>32532</v>
      </c>
      <c r="X390" s="1">
        <v>630460</v>
      </c>
      <c r="Y390" s="1">
        <v>226576</v>
      </c>
      <c r="Z390" s="1">
        <v>403884</v>
      </c>
      <c r="AA390" s="1">
        <v>0</v>
      </c>
      <c r="AB390" s="1">
        <v>403884</v>
      </c>
    </row>
    <row r="391" spans="2:28" x14ac:dyDescent="0.35">
      <c r="B391" t="s">
        <v>80</v>
      </c>
      <c r="C391" t="s">
        <v>2082</v>
      </c>
      <c r="D391">
        <v>860502417</v>
      </c>
      <c r="E391" t="s">
        <v>118</v>
      </c>
      <c r="F391" t="s">
        <v>978</v>
      </c>
      <c r="G391" t="s">
        <v>111</v>
      </c>
      <c r="H391" t="s">
        <v>88</v>
      </c>
      <c r="I391" t="s">
        <v>979</v>
      </c>
      <c r="J391" t="s">
        <v>89</v>
      </c>
      <c r="K391" t="s">
        <v>89</v>
      </c>
      <c r="L391" t="s">
        <v>84</v>
      </c>
      <c r="M391" s="1">
        <v>2491376</v>
      </c>
      <c r="N391" s="1">
        <v>1953380</v>
      </c>
      <c r="O391" s="1">
        <v>537996</v>
      </c>
      <c r="P391" s="1">
        <v>25229</v>
      </c>
      <c r="Q391" s="1"/>
      <c r="R391" s="1">
        <v>73439</v>
      </c>
      <c r="S391" s="1">
        <v>83779</v>
      </c>
      <c r="T391" s="1"/>
      <c r="U391" s="1">
        <v>406007</v>
      </c>
      <c r="V391" s="1">
        <v>597</v>
      </c>
      <c r="W391" s="1"/>
      <c r="X391" s="1">
        <v>406604</v>
      </c>
      <c r="Y391" s="1"/>
      <c r="Z391" s="1">
        <v>406604</v>
      </c>
      <c r="AA391" s="1"/>
      <c r="AB391" s="1">
        <v>406604</v>
      </c>
    </row>
    <row r="392" spans="2:28" x14ac:dyDescent="0.35">
      <c r="B392" t="s">
        <v>80</v>
      </c>
      <c r="C392" t="s">
        <v>2082</v>
      </c>
      <c r="D392">
        <v>860503143</v>
      </c>
      <c r="E392" t="s">
        <v>118</v>
      </c>
      <c r="F392" t="s">
        <v>980</v>
      </c>
      <c r="G392" t="s">
        <v>111</v>
      </c>
      <c r="H392" t="s">
        <v>88</v>
      </c>
      <c r="I392" t="s">
        <v>981</v>
      </c>
      <c r="J392" t="s">
        <v>89</v>
      </c>
      <c r="K392" t="s">
        <v>89</v>
      </c>
      <c r="L392" t="s">
        <v>84</v>
      </c>
      <c r="M392" s="1">
        <v>4682133</v>
      </c>
      <c r="N392" s="1">
        <v>3543918</v>
      </c>
      <c r="O392" s="1">
        <v>1138215</v>
      </c>
      <c r="P392" s="1">
        <v>276050</v>
      </c>
      <c r="Q392" s="1">
        <v>0</v>
      </c>
      <c r="R392" s="1">
        <v>633732</v>
      </c>
      <c r="S392" s="1">
        <v>489194</v>
      </c>
      <c r="T392" s="1">
        <v>0</v>
      </c>
      <c r="U392" s="1">
        <v>291339</v>
      </c>
      <c r="V392" s="1">
        <v>0</v>
      </c>
      <c r="W392" s="1">
        <v>0</v>
      </c>
      <c r="X392" s="1">
        <v>291339</v>
      </c>
      <c r="Y392" s="1">
        <v>110742</v>
      </c>
      <c r="Z392" s="1">
        <v>180597</v>
      </c>
      <c r="AA392" s="1">
        <v>0</v>
      </c>
      <c r="AB392" s="1">
        <v>180597</v>
      </c>
    </row>
    <row r="393" spans="2:28" x14ac:dyDescent="0.35">
      <c r="B393" t="s">
        <v>80</v>
      </c>
      <c r="C393" t="s">
        <v>2082</v>
      </c>
      <c r="D393">
        <v>860510315</v>
      </c>
      <c r="E393" t="s">
        <v>118</v>
      </c>
      <c r="F393" t="s">
        <v>982</v>
      </c>
      <c r="G393" t="s">
        <v>111</v>
      </c>
      <c r="H393" t="s">
        <v>88</v>
      </c>
      <c r="I393" t="s">
        <v>983</v>
      </c>
      <c r="J393" t="s">
        <v>100</v>
      </c>
      <c r="K393" t="s">
        <v>101</v>
      </c>
      <c r="L393" t="s">
        <v>84</v>
      </c>
      <c r="M393" s="1">
        <v>1014000</v>
      </c>
      <c r="N393" s="1">
        <v>1712414</v>
      </c>
      <c r="O393" s="1">
        <v>-698414</v>
      </c>
      <c r="P393" s="1">
        <v>959706</v>
      </c>
      <c r="Q393" s="1"/>
      <c r="R393" s="1">
        <v>529340</v>
      </c>
      <c r="S393" s="1"/>
      <c r="T393" s="1">
        <v>-79724</v>
      </c>
      <c r="U393" s="1">
        <v>-347772</v>
      </c>
      <c r="V393" s="1">
        <v>5664</v>
      </c>
      <c r="W393" s="1">
        <v>44191</v>
      </c>
      <c r="X393" s="1">
        <v>-386299</v>
      </c>
      <c r="Y393" s="1">
        <v>0</v>
      </c>
      <c r="Z393" s="1">
        <v>-386299</v>
      </c>
      <c r="AA393" s="1"/>
      <c r="AB393" s="1">
        <v>-386299</v>
      </c>
    </row>
    <row r="394" spans="2:28" x14ac:dyDescent="0.35">
      <c r="B394" t="s">
        <v>80</v>
      </c>
      <c r="C394" t="s">
        <v>2082</v>
      </c>
      <c r="D394">
        <v>860513276</v>
      </c>
      <c r="E394" t="s">
        <v>118</v>
      </c>
      <c r="F394" t="s">
        <v>984</v>
      </c>
      <c r="G394" t="s">
        <v>111</v>
      </c>
      <c r="H394" t="s">
        <v>85</v>
      </c>
      <c r="I394" t="s">
        <v>985</v>
      </c>
      <c r="J394" t="s">
        <v>89</v>
      </c>
      <c r="K394" t="s">
        <v>89</v>
      </c>
      <c r="L394" t="s">
        <v>84</v>
      </c>
      <c r="M394" s="1">
        <v>40408920</v>
      </c>
      <c r="N394" s="1">
        <v>28499791</v>
      </c>
      <c r="O394" s="1">
        <v>11909129</v>
      </c>
      <c r="P394" s="1">
        <v>742180</v>
      </c>
      <c r="Q394" s="1">
        <v>3298893</v>
      </c>
      <c r="R394" s="1">
        <v>2595947</v>
      </c>
      <c r="S394" s="1">
        <v>809511</v>
      </c>
      <c r="T394" s="1"/>
      <c r="U394" s="1">
        <v>5946958</v>
      </c>
      <c r="V394" s="1">
        <v>359249</v>
      </c>
      <c r="W394" s="1">
        <v>1126700</v>
      </c>
      <c r="X394" s="1">
        <v>5179507</v>
      </c>
      <c r="Y394" s="1">
        <v>2044881</v>
      </c>
      <c r="Z394" s="1">
        <v>3134626</v>
      </c>
      <c r="AA394" s="1"/>
      <c r="AB394" s="1">
        <v>3134626</v>
      </c>
    </row>
    <row r="395" spans="2:28" x14ac:dyDescent="0.35">
      <c r="B395" t="s">
        <v>80</v>
      </c>
      <c r="C395" t="s">
        <v>2082</v>
      </c>
      <c r="D395">
        <v>860516022</v>
      </c>
      <c r="E395" t="s">
        <v>118</v>
      </c>
      <c r="F395" t="s">
        <v>986</v>
      </c>
      <c r="G395" t="s">
        <v>111</v>
      </c>
      <c r="H395" t="s">
        <v>81</v>
      </c>
      <c r="I395" t="s">
        <v>987</v>
      </c>
      <c r="J395" t="s">
        <v>89</v>
      </c>
      <c r="K395" t="s">
        <v>89</v>
      </c>
      <c r="L395" t="s">
        <v>84</v>
      </c>
      <c r="M395" s="1">
        <v>394127</v>
      </c>
      <c r="N395" s="1">
        <v>211585</v>
      </c>
      <c r="O395" s="1">
        <v>182542</v>
      </c>
      <c r="P395" s="1"/>
      <c r="Q395" s="1"/>
      <c r="R395" s="1">
        <v>141937</v>
      </c>
      <c r="S395" s="1"/>
      <c r="T395" s="1"/>
      <c r="U395" s="1">
        <v>40605</v>
      </c>
      <c r="V395" s="1"/>
      <c r="W395" s="1">
        <v>26946</v>
      </c>
      <c r="X395" s="1">
        <v>13659</v>
      </c>
      <c r="Y395" s="1">
        <v>4781</v>
      </c>
      <c r="Z395" s="1">
        <v>8878</v>
      </c>
      <c r="AA395" s="1"/>
      <c r="AB395" s="1">
        <v>8878</v>
      </c>
    </row>
    <row r="396" spans="2:28" x14ac:dyDescent="0.35">
      <c r="B396" t="s">
        <v>80</v>
      </c>
      <c r="C396" t="s">
        <v>2082</v>
      </c>
      <c r="D396">
        <v>860521782</v>
      </c>
      <c r="E396" t="s">
        <v>118</v>
      </c>
      <c r="F396" t="s">
        <v>988</v>
      </c>
      <c r="G396" t="s">
        <v>111</v>
      </c>
      <c r="H396" t="s">
        <v>88</v>
      </c>
      <c r="I396" t="s">
        <v>989</v>
      </c>
      <c r="J396" t="s">
        <v>89</v>
      </c>
      <c r="K396" t="s">
        <v>89</v>
      </c>
      <c r="L396" t="s">
        <v>84</v>
      </c>
      <c r="M396" s="1">
        <v>3151172</v>
      </c>
      <c r="N396" s="1">
        <v>1889851</v>
      </c>
      <c r="O396" s="1">
        <v>1261321</v>
      </c>
      <c r="P396" s="1">
        <v>8202</v>
      </c>
      <c r="Q396" s="1"/>
      <c r="R396" s="1">
        <v>746294</v>
      </c>
      <c r="S396" s="1">
        <v>20638</v>
      </c>
      <c r="T396" s="1"/>
      <c r="U396" s="1">
        <v>502591</v>
      </c>
      <c r="V396" s="1"/>
      <c r="W396" s="1">
        <v>1776</v>
      </c>
      <c r="X396" s="1">
        <v>500815</v>
      </c>
      <c r="Y396" s="1">
        <v>179653</v>
      </c>
      <c r="Z396" s="1">
        <v>321162</v>
      </c>
      <c r="AA396" s="1"/>
      <c r="AB396" s="1">
        <v>321162</v>
      </c>
    </row>
    <row r="397" spans="2:28" x14ac:dyDescent="0.35">
      <c r="B397" t="s">
        <v>80</v>
      </c>
      <c r="C397" t="s">
        <v>2082</v>
      </c>
      <c r="D397">
        <v>860528324</v>
      </c>
      <c r="E397" t="s">
        <v>118</v>
      </c>
      <c r="F397" t="s">
        <v>990</v>
      </c>
      <c r="G397" t="s">
        <v>111</v>
      </c>
      <c r="H397" t="s">
        <v>81</v>
      </c>
      <c r="I397" t="s">
        <v>991</v>
      </c>
      <c r="J397" t="s">
        <v>224</v>
      </c>
      <c r="K397" t="s">
        <v>254</v>
      </c>
      <c r="L397" t="s">
        <v>84</v>
      </c>
      <c r="M397" s="1">
        <v>1470038</v>
      </c>
      <c r="N397" s="1">
        <v>673452</v>
      </c>
      <c r="O397" s="1">
        <v>796586</v>
      </c>
      <c r="P397" s="1">
        <v>4461</v>
      </c>
      <c r="Q397" s="1"/>
      <c r="R397" s="1">
        <v>561243</v>
      </c>
      <c r="S397" s="1"/>
      <c r="T397" s="1"/>
      <c r="U397" s="1">
        <v>239804</v>
      </c>
      <c r="V397" s="1"/>
      <c r="W397" s="1">
        <v>132964</v>
      </c>
      <c r="X397" s="1">
        <v>106840</v>
      </c>
      <c r="Y397" s="1">
        <v>35832</v>
      </c>
      <c r="Z397" s="1">
        <v>71008</v>
      </c>
      <c r="AA397" s="1"/>
      <c r="AB397" s="1">
        <v>71008</v>
      </c>
    </row>
    <row r="398" spans="2:28" x14ac:dyDescent="0.35">
      <c r="B398" t="s">
        <v>80</v>
      </c>
      <c r="C398" t="s">
        <v>2082</v>
      </c>
      <c r="D398">
        <v>860528785</v>
      </c>
      <c r="E398" t="s">
        <v>118</v>
      </c>
      <c r="F398" t="s">
        <v>992</v>
      </c>
      <c r="G398" t="s">
        <v>111</v>
      </c>
      <c r="H398" t="s">
        <v>88</v>
      </c>
      <c r="I398" t="s">
        <v>993</v>
      </c>
      <c r="J398" t="s">
        <v>89</v>
      </c>
      <c r="K398" t="s">
        <v>89</v>
      </c>
      <c r="L398" t="s">
        <v>84</v>
      </c>
      <c r="M398" s="1">
        <v>736207</v>
      </c>
      <c r="N398" s="1">
        <v>534884</v>
      </c>
      <c r="O398" s="1">
        <v>201323</v>
      </c>
      <c r="P398" s="1"/>
      <c r="Q398" s="1"/>
      <c r="R398" s="1">
        <v>120258</v>
      </c>
      <c r="S398" s="1">
        <v>37484</v>
      </c>
      <c r="T398" s="1"/>
      <c r="U398" s="1">
        <v>43581</v>
      </c>
      <c r="V398" s="1">
        <v>2888</v>
      </c>
      <c r="W398" s="1"/>
      <c r="X398" s="1">
        <v>46469</v>
      </c>
      <c r="Y398" s="1">
        <v>13499</v>
      </c>
      <c r="Z398" s="1">
        <v>32970</v>
      </c>
      <c r="AA398" s="1"/>
      <c r="AB398" s="1">
        <v>32970</v>
      </c>
    </row>
    <row r="399" spans="2:28" x14ac:dyDescent="0.35">
      <c r="B399" t="s">
        <v>80</v>
      </c>
      <c r="C399" t="s">
        <v>2082</v>
      </c>
      <c r="D399">
        <v>890101130</v>
      </c>
      <c r="E399" t="s">
        <v>118</v>
      </c>
      <c r="F399" t="s">
        <v>994</v>
      </c>
      <c r="G399" t="s">
        <v>111</v>
      </c>
      <c r="H399" t="s">
        <v>81</v>
      </c>
      <c r="I399" t="s">
        <v>995</v>
      </c>
      <c r="J399" t="s">
        <v>97</v>
      </c>
      <c r="K399" t="s">
        <v>98</v>
      </c>
      <c r="L399" t="s">
        <v>84</v>
      </c>
      <c r="M399" s="1">
        <v>3779341</v>
      </c>
      <c r="N399" s="1">
        <v>3224142</v>
      </c>
      <c r="O399" s="1">
        <v>555199</v>
      </c>
      <c r="P399" s="1">
        <v>524</v>
      </c>
      <c r="Q399" s="1">
        <v>0</v>
      </c>
      <c r="R399" s="1">
        <v>423362</v>
      </c>
      <c r="S399" s="1">
        <v>26731</v>
      </c>
      <c r="T399" s="1"/>
      <c r="U399" s="1">
        <v>105630</v>
      </c>
      <c r="V399" s="1">
        <v>0</v>
      </c>
      <c r="W399" s="1">
        <v>59387</v>
      </c>
      <c r="X399" s="1">
        <v>46243</v>
      </c>
      <c r="Y399" s="1">
        <v>30298</v>
      </c>
      <c r="Z399" s="1">
        <v>15945</v>
      </c>
      <c r="AA399" s="1">
        <v>0</v>
      </c>
      <c r="AB399" s="1">
        <v>15945</v>
      </c>
    </row>
    <row r="400" spans="2:28" x14ac:dyDescent="0.35">
      <c r="B400" t="s">
        <v>80</v>
      </c>
      <c r="C400" t="s">
        <v>2082</v>
      </c>
      <c r="D400">
        <v>890108942</v>
      </c>
      <c r="E400" t="s">
        <v>118</v>
      </c>
      <c r="F400" t="s">
        <v>996</v>
      </c>
      <c r="G400" t="s">
        <v>111</v>
      </c>
      <c r="H400" t="s">
        <v>88</v>
      </c>
      <c r="I400" t="s">
        <v>997</v>
      </c>
      <c r="J400" t="s">
        <v>97</v>
      </c>
      <c r="K400" t="s">
        <v>98</v>
      </c>
      <c r="L400" t="s">
        <v>84</v>
      </c>
      <c r="M400" s="1">
        <v>1641105</v>
      </c>
      <c r="N400" s="1">
        <v>1450865</v>
      </c>
      <c r="O400" s="1">
        <v>190240</v>
      </c>
      <c r="P400" s="1">
        <v>6</v>
      </c>
      <c r="Q400" s="1">
        <v>4946</v>
      </c>
      <c r="R400" s="1">
        <v>57989</v>
      </c>
      <c r="S400" s="1">
        <v>12676</v>
      </c>
      <c r="T400" s="1"/>
      <c r="U400" s="1">
        <v>114635</v>
      </c>
      <c r="V400" s="1"/>
      <c r="W400" s="1"/>
      <c r="X400" s="1">
        <v>114635</v>
      </c>
      <c r="Y400" s="1">
        <v>40122</v>
      </c>
      <c r="Z400" s="1">
        <v>74513</v>
      </c>
      <c r="AA400" s="1"/>
      <c r="AB400" s="1">
        <v>74513</v>
      </c>
    </row>
    <row r="401" spans="2:28" x14ac:dyDescent="0.35">
      <c r="B401" t="s">
        <v>80</v>
      </c>
      <c r="C401" t="s">
        <v>2082</v>
      </c>
      <c r="D401">
        <v>890109798</v>
      </c>
      <c r="E401" t="s">
        <v>118</v>
      </c>
      <c r="F401" t="s">
        <v>998</v>
      </c>
      <c r="G401" t="s">
        <v>111</v>
      </c>
      <c r="H401" t="s">
        <v>88</v>
      </c>
      <c r="I401" t="s">
        <v>999</v>
      </c>
      <c r="J401" t="s">
        <v>97</v>
      </c>
      <c r="K401" t="s">
        <v>98</v>
      </c>
      <c r="L401" t="s">
        <v>84</v>
      </c>
      <c r="M401" s="1">
        <v>2835648</v>
      </c>
      <c r="N401" s="1">
        <v>1811998</v>
      </c>
      <c r="O401" s="1">
        <v>1023650</v>
      </c>
      <c r="P401" s="1">
        <v>17240</v>
      </c>
      <c r="Q401" s="1">
        <v>50289</v>
      </c>
      <c r="R401" s="1">
        <v>689539</v>
      </c>
      <c r="S401" s="1">
        <v>109861</v>
      </c>
      <c r="T401" s="1"/>
      <c r="U401" s="1">
        <v>191201</v>
      </c>
      <c r="V401" s="1"/>
      <c r="W401" s="1"/>
      <c r="X401" s="1">
        <v>191201</v>
      </c>
      <c r="Y401" s="1">
        <v>73449</v>
      </c>
      <c r="Z401" s="1">
        <v>117752</v>
      </c>
      <c r="AA401" s="1"/>
      <c r="AB401" s="1">
        <v>117752</v>
      </c>
    </row>
    <row r="402" spans="2:28" x14ac:dyDescent="0.35">
      <c r="B402" t="s">
        <v>80</v>
      </c>
      <c r="C402" t="s">
        <v>2082</v>
      </c>
      <c r="D402">
        <v>890110582</v>
      </c>
      <c r="E402" t="s">
        <v>118</v>
      </c>
      <c r="F402" t="s">
        <v>1000</v>
      </c>
      <c r="G402" t="s">
        <v>111</v>
      </c>
      <c r="H402" t="s">
        <v>88</v>
      </c>
      <c r="I402" t="s">
        <v>1001</v>
      </c>
      <c r="J402" t="s">
        <v>97</v>
      </c>
      <c r="K402" t="s">
        <v>98</v>
      </c>
      <c r="L402" t="s">
        <v>84</v>
      </c>
      <c r="M402" s="1">
        <v>7422833</v>
      </c>
      <c r="N402" s="1">
        <v>6059400</v>
      </c>
      <c r="O402" s="1">
        <v>1363433</v>
      </c>
      <c r="P402" s="1">
        <v>11218</v>
      </c>
      <c r="Q402" s="1">
        <v>164443</v>
      </c>
      <c r="R402" s="1">
        <v>857777</v>
      </c>
      <c r="S402" s="1">
        <v>281966</v>
      </c>
      <c r="T402" s="1"/>
      <c r="U402" s="1">
        <v>70465</v>
      </c>
      <c r="V402" s="1">
        <v>0</v>
      </c>
      <c r="W402" s="1">
        <v>0</v>
      </c>
      <c r="X402" s="1">
        <v>70465</v>
      </c>
      <c r="Y402" s="1">
        <v>0</v>
      </c>
      <c r="Z402" s="1">
        <v>70465</v>
      </c>
      <c r="AA402" s="1">
        <v>0</v>
      </c>
      <c r="AB402" s="1">
        <v>70465</v>
      </c>
    </row>
    <row r="403" spans="2:28" x14ac:dyDescent="0.35">
      <c r="B403" t="s">
        <v>80</v>
      </c>
      <c r="C403" t="s">
        <v>2082</v>
      </c>
      <c r="D403">
        <v>890111844</v>
      </c>
      <c r="E403" t="s">
        <v>118</v>
      </c>
      <c r="F403" t="s">
        <v>1002</v>
      </c>
      <c r="G403" t="s">
        <v>111</v>
      </c>
      <c r="H403" t="s">
        <v>88</v>
      </c>
      <c r="I403" t="s">
        <v>1003</v>
      </c>
      <c r="J403" t="s">
        <v>97</v>
      </c>
      <c r="K403" t="s">
        <v>98</v>
      </c>
      <c r="L403" t="s">
        <v>84</v>
      </c>
      <c r="M403" s="1">
        <v>40111474</v>
      </c>
      <c r="N403" s="1">
        <v>33656637</v>
      </c>
      <c r="O403" s="1">
        <v>6454837</v>
      </c>
      <c r="P403" s="1">
        <v>354914</v>
      </c>
      <c r="Q403" s="1"/>
      <c r="R403" s="1">
        <v>1749546</v>
      </c>
      <c r="S403" s="1">
        <v>2536698</v>
      </c>
      <c r="T403" s="1"/>
      <c r="U403" s="1">
        <v>2523507</v>
      </c>
      <c r="V403" s="1"/>
      <c r="W403" s="1"/>
      <c r="X403" s="1">
        <v>2523507</v>
      </c>
      <c r="Y403" s="1">
        <v>932556</v>
      </c>
      <c r="Z403" s="1">
        <v>1590951</v>
      </c>
      <c r="AA403" s="1"/>
      <c r="AB403" s="1">
        <v>1590951</v>
      </c>
    </row>
    <row r="404" spans="2:28" x14ac:dyDescent="0.35">
      <c r="B404" t="s">
        <v>80</v>
      </c>
      <c r="C404" t="s">
        <v>2082</v>
      </c>
      <c r="D404">
        <v>890112708</v>
      </c>
      <c r="E404" t="s">
        <v>118</v>
      </c>
      <c r="F404" t="s">
        <v>1004</v>
      </c>
      <c r="G404" t="s">
        <v>111</v>
      </c>
      <c r="H404" t="s">
        <v>85</v>
      </c>
      <c r="I404" t="s">
        <v>1005</v>
      </c>
      <c r="J404" t="s">
        <v>97</v>
      </c>
      <c r="K404" t="s">
        <v>98</v>
      </c>
      <c r="L404" t="s">
        <v>84</v>
      </c>
      <c r="M404" s="1">
        <v>4624814</v>
      </c>
      <c r="N404" s="1">
        <v>2953293</v>
      </c>
      <c r="O404" s="1">
        <v>1671521</v>
      </c>
      <c r="P404" s="1">
        <v>31025</v>
      </c>
      <c r="Q404" s="1"/>
      <c r="R404" s="1">
        <v>1436048</v>
      </c>
      <c r="S404" s="1">
        <v>29936</v>
      </c>
      <c r="T404" s="1"/>
      <c r="U404" s="1">
        <v>236562</v>
      </c>
      <c r="V404" s="1"/>
      <c r="W404" s="1">
        <v>41068</v>
      </c>
      <c r="X404" s="1">
        <v>195494</v>
      </c>
      <c r="Y404" s="1">
        <v>132178</v>
      </c>
      <c r="Z404" s="1">
        <v>63316</v>
      </c>
      <c r="AA404" s="1"/>
      <c r="AB404" s="1">
        <v>63316</v>
      </c>
    </row>
    <row r="405" spans="2:28" x14ac:dyDescent="0.35">
      <c r="B405" t="s">
        <v>80</v>
      </c>
      <c r="C405" t="s">
        <v>2082</v>
      </c>
      <c r="D405">
        <v>890113374</v>
      </c>
      <c r="E405" t="s">
        <v>118</v>
      </c>
      <c r="F405" t="s">
        <v>1006</v>
      </c>
      <c r="G405" t="s">
        <v>111</v>
      </c>
      <c r="H405" t="s">
        <v>85</v>
      </c>
      <c r="I405" t="s">
        <v>1007</v>
      </c>
      <c r="J405" t="s">
        <v>97</v>
      </c>
      <c r="K405" t="s">
        <v>98</v>
      </c>
      <c r="L405" t="s">
        <v>84</v>
      </c>
      <c r="M405" s="1">
        <v>1512653</v>
      </c>
      <c r="N405" s="1">
        <v>1399420</v>
      </c>
      <c r="O405" s="1">
        <v>113233</v>
      </c>
      <c r="P405" s="1">
        <v>277207</v>
      </c>
      <c r="Q405" s="1"/>
      <c r="R405" s="1">
        <v>21802</v>
      </c>
      <c r="S405" s="1"/>
      <c r="T405" s="1"/>
      <c r="U405" s="1">
        <v>368638</v>
      </c>
      <c r="V405" s="1"/>
      <c r="W405" s="1">
        <v>59164</v>
      </c>
      <c r="X405" s="1">
        <v>309474</v>
      </c>
      <c r="Y405" s="1"/>
      <c r="Z405" s="1">
        <v>309474</v>
      </c>
      <c r="AA405" s="1"/>
      <c r="AB405" s="1">
        <v>309474</v>
      </c>
    </row>
    <row r="406" spans="2:28" x14ac:dyDescent="0.35">
      <c r="B406" t="s">
        <v>80</v>
      </c>
      <c r="C406" t="s">
        <v>2082</v>
      </c>
      <c r="D406">
        <v>890114229</v>
      </c>
      <c r="E406" t="s">
        <v>118</v>
      </c>
      <c r="F406" t="s">
        <v>1008</v>
      </c>
      <c r="G406" t="s">
        <v>111</v>
      </c>
      <c r="H406" t="s">
        <v>88</v>
      </c>
      <c r="I406" t="s">
        <v>1009</v>
      </c>
      <c r="J406" t="s">
        <v>97</v>
      </c>
      <c r="K406" t="s">
        <v>98</v>
      </c>
      <c r="L406" t="s">
        <v>84</v>
      </c>
      <c r="M406" s="1">
        <v>5474965</v>
      </c>
      <c r="N406" s="1">
        <v>4037821</v>
      </c>
      <c r="O406" s="1">
        <v>1437144</v>
      </c>
      <c r="P406" s="1">
        <v>2331</v>
      </c>
      <c r="Q406" s="1"/>
      <c r="R406" s="1">
        <v>843234</v>
      </c>
      <c r="S406" s="1">
        <v>302480</v>
      </c>
      <c r="T406" s="1"/>
      <c r="U406" s="1">
        <v>293761</v>
      </c>
      <c r="V406" s="1"/>
      <c r="W406" s="1"/>
      <c r="X406" s="1">
        <v>293761</v>
      </c>
      <c r="Y406" s="1">
        <v>118263</v>
      </c>
      <c r="Z406" s="1">
        <v>175498</v>
      </c>
      <c r="AA406" s="1"/>
      <c r="AB406" s="1">
        <v>175498</v>
      </c>
    </row>
    <row r="407" spans="2:28" x14ac:dyDescent="0.35">
      <c r="B407" t="s">
        <v>80</v>
      </c>
      <c r="C407" t="s">
        <v>2082</v>
      </c>
      <c r="D407">
        <v>890115555</v>
      </c>
      <c r="E407" t="s">
        <v>118</v>
      </c>
      <c r="F407" t="s">
        <v>1010</v>
      </c>
      <c r="G407" t="s">
        <v>111</v>
      </c>
      <c r="H407" t="s">
        <v>88</v>
      </c>
      <c r="I407" t="s">
        <v>1011</v>
      </c>
      <c r="J407" t="s">
        <v>97</v>
      </c>
      <c r="K407" t="s">
        <v>98</v>
      </c>
      <c r="L407" t="s">
        <v>84</v>
      </c>
      <c r="M407" s="1">
        <v>59871079</v>
      </c>
      <c r="N407" s="1">
        <v>50432080</v>
      </c>
      <c r="O407" s="1">
        <v>9438999</v>
      </c>
      <c r="P407" s="1">
        <v>116692</v>
      </c>
      <c r="Q407" s="1"/>
      <c r="R407" s="1">
        <v>5924547</v>
      </c>
      <c r="S407" s="1">
        <v>1364305</v>
      </c>
      <c r="T407" s="1"/>
      <c r="U407" s="1">
        <v>2266839</v>
      </c>
      <c r="V407" s="1">
        <v>140216</v>
      </c>
      <c r="W407" s="1"/>
      <c r="X407" s="1">
        <v>2407055</v>
      </c>
      <c r="Y407" s="1">
        <v>1266208</v>
      </c>
      <c r="Z407" s="1">
        <v>1140847</v>
      </c>
      <c r="AA407" s="1"/>
      <c r="AB407" s="1">
        <v>1140847</v>
      </c>
    </row>
    <row r="408" spans="2:28" x14ac:dyDescent="0.35">
      <c r="B408" t="s">
        <v>80</v>
      </c>
      <c r="C408" t="s">
        <v>2082</v>
      </c>
      <c r="D408">
        <v>890116998</v>
      </c>
      <c r="E408" t="s">
        <v>118</v>
      </c>
      <c r="F408" t="s">
        <v>1012</v>
      </c>
      <c r="G408" t="s">
        <v>111</v>
      </c>
      <c r="H408" t="s">
        <v>88</v>
      </c>
      <c r="I408" t="s">
        <v>1013</v>
      </c>
      <c r="J408" t="s">
        <v>97</v>
      </c>
      <c r="K408" t="s">
        <v>98</v>
      </c>
      <c r="L408" t="s">
        <v>84</v>
      </c>
      <c r="M408" s="1">
        <v>14207918</v>
      </c>
      <c r="N408" s="1">
        <v>11165028</v>
      </c>
      <c r="O408" s="1">
        <v>3042890</v>
      </c>
      <c r="P408" s="1">
        <v>1507208</v>
      </c>
      <c r="Q408" s="1">
        <v>1665892</v>
      </c>
      <c r="R408" s="1">
        <v>1704643</v>
      </c>
      <c r="S408" s="1">
        <v>25189</v>
      </c>
      <c r="T408" s="1"/>
      <c r="U408" s="1">
        <v>1154374</v>
      </c>
      <c r="V408" s="1"/>
      <c r="W408" s="1">
        <v>430151</v>
      </c>
      <c r="X408" s="1">
        <v>724223</v>
      </c>
      <c r="Y408" s="1">
        <v>399363</v>
      </c>
      <c r="Z408" s="1">
        <v>324860</v>
      </c>
      <c r="AA408" s="1"/>
      <c r="AB408" s="1">
        <v>324860</v>
      </c>
    </row>
    <row r="409" spans="2:28" x14ac:dyDescent="0.35">
      <c r="B409" t="s">
        <v>80</v>
      </c>
      <c r="C409" t="s">
        <v>2082</v>
      </c>
      <c r="D409">
        <v>890205820</v>
      </c>
      <c r="E409" t="s">
        <v>118</v>
      </c>
      <c r="F409" t="s">
        <v>1014</v>
      </c>
      <c r="G409" t="s">
        <v>111</v>
      </c>
      <c r="H409" t="s">
        <v>88</v>
      </c>
      <c r="I409" t="s">
        <v>1015</v>
      </c>
      <c r="J409" t="s">
        <v>92</v>
      </c>
      <c r="K409" t="s">
        <v>93</v>
      </c>
      <c r="L409" t="s">
        <v>84</v>
      </c>
      <c r="M409" s="1">
        <v>31232944</v>
      </c>
      <c r="N409" s="1">
        <v>24852671</v>
      </c>
      <c r="O409" s="1">
        <v>6380273</v>
      </c>
      <c r="P409" s="1"/>
      <c r="Q409" s="1">
        <v>12492</v>
      </c>
      <c r="R409" s="1">
        <v>3010934</v>
      </c>
      <c r="S409" s="1"/>
      <c r="T409" s="1">
        <v>345015</v>
      </c>
      <c r="U409" s="1">
        <v>3701862</v>
      </c>
      <c r="V409" s="1">
        <v>4154</v>
      </c>
      <c r="W409" s="1">
        <v>2689159</v>
      </c>
      <c r="X409" s="1">
        <v>1016857</v>
      </c>
      <c r="Y409" s="1">
        <v>730476</v>
      </c>
      <c r="Z409" s="1">
        <v>286381</v>
      </c>
      <c r="AA409" s="1"/>
      <c r="AB409" s="1">
        <v>286381</v>
      </c>
    </row>
    <row r="410" spans="2:28" x14ac:dyDescent="0.35">
      <c r="B410" t="s">
        <v>80</v>
      </c>
      <c r="C410" t="s">
        <v>2082</v>
      </c>
      <c r="D410">
        <v>890206092</v>
      </c>
      <c r="E410" t="s">
        <v>118</v>
      </c>
      <c r="F410" t="s">
        <v>1016</v>
      </c>
      <c r="G410" t="s">
        <v>111</v>
      </c>
      <c r="H410" t="s">
        <v>88</v>
      </c>
      <c r="I410" t="s">
        <v>1017</v>
      </c>
      <c r="J410" t="s">
        <v>92</v>
      </c>
      <c r="K410" t="s">
        <v>93</v>
      </c>
      <c r="L410" t="s">
        <v>84</v>
      </c>
      <c r="M410" s="1">
        <v>658906</v>
      </c>
      <c r="N410" s="1">
        <v>558684</v>
      </c>
      <c r="O410" s="1">
        <v>100222</v>
      </c>
      <c r="P410" s="1">
        <v>4</v>
      </c>
      <c r="Q410" s="1">
        <v>0</v>
      </c>
      <c r="R410" s="1">
        <v>21477</v>
      </c>
      <c r="S410" s="1">
        <v>12003</v>
      </c>
      <c r="T410" s="1">
        <v>0</v>
      </c>
      <c r="U410" s="1">
        <v>66746</v>
      </c>
      <c r="V410" s="1">
        <v>0</v>
      </c>
      <c r="W410" s="1">
        <v>30880</v>
      </c>
      <c r="X410" s="1">
        <v>35866</v>
      </c>
      <c r="Y410" s="1">
        <v>13331</v>
      </c>
      <c r="Z410" s="1">
        <v>22535</v>
      </c>
      <c r="AA410" s="1">
        <v>0</v>
      </c>
      <c r="AB410" s="1">
        <v>22535</v>
      </c>
    </row>
    <row r="411" spans="2:28" x14ac:dyDescent="0.35">
      <c r="B411" t="s">
        <v>80</v>
      </c>
      <c r="C411" t="s">
        <v>2082</v>
      </c>
      <c r="D411">
        <v>890209174</v>
      </c>
      <c r="E411" t="s">
        <v>118</v>
      </c>
      <c r="F411" t="s">
        <v>1018</v>
      </c>
      <c r="G411" t="s">
        <v>111</v>
      </c>
      <c r="H411" t="s">
        <v>85</v>
      </c>
      <c r="I411" t="s">
        <v>1019</v>
      </c>
      <c r="J411" t="s">
        <v>89</v>
      </c>
      <c r="K411" t="s">
        <v>89</v>
      </c>
      <c r="L411" t="s">
        <v>84</v>
      </c>
      <c r="M411" s="1">
        <v>766833747</v>
      </c>
      <c r="N411" s="1">
        <v>619211716</v>
      </c>
      <c r="O411" s="1">
        <v>147622031</v>
      </c>
      <c r="P411" s="1">
        <v>5516284</v>
      </c>
      <c r="Q411" s="1"/>
      <c r="R411" s="1">
        <v>48548515</v>
      </c>
      <c r="S411" s="1">
        <v>3480537</v>
      </c>
      <c r="T411" s="1"/>
      <c r="U411" s="1">
        <v>101109263</v>
      </c>
      <c r="V411" s="1">
        <v>71834799</v>
      </c>
      <c r="W411" s="1">
        <v>10903743</v>
      </c>
      <c r="X411" s="1">
        <v>162040319</v>
      </c>
      <c r="Y411" s="1">
        <v>53803325</v>
      </c>
      <c r="Z411" s="1">
        <v>108236994</v>
      </c>
      <c r="AA411" s="1"/>
      <c r="AB411" s="1">
        <v>108236994</v>
      </c>
    </row>
    <row r="412" spans="2:28" x14ac:dyDescent="0.35">
      <c r="B412" t="s">
        <v>80</v>
      </c>
      <c r="C412" t="s">
        <v>2082</v>
      </c>
      <c r="D412">
        <v>890210612</v>
      </c>
      <c r="E412" t="s">
        <v>118</v>
      </c>
      <c r="F412" t="s">
        <v>1020</v>
      </c>
      <c r="G412" t="s">
        <v>111</v>
      </c>
      <c r="H412" t="s">
        <v>88</v>
      </c>
      <c r="I412" t="s">
        <v>1021</v>
      </c>
      <c r="J412" t="s">
        <v>92</v>
      </c>
      <c r="K412" t="s">
        <v>96</v>
      </c>
      <c r="L412" t="s">
        <v>84</v>
      </c>
      <c r="M412" s="1">
        <v>4240857</v>
      </c>
      <c r="N412" s="1">
        <v>2352309</v>
      </c>
      <c r="O412" s="1">
        <v>1888548</v>
      </c>
      <c r="P412" s="1">
        <v>1</v>
      </c>
      <c r="Q412" s="1"/>
      <c r="R412" s="1">
        <v>1376909</v>
      </c>
      <c r="S412" s="1"/>
      <c r="T412" s="1">
        <v>42605</v>
      </c>
      <c r="U412" s="1">
        <v>554245</v>
      </c>
      <c r="V412" s="1"/>
      <c r="W412" s="1">
        <v>312085</v>
      </c>
      <c r="X412" s="1">
        <v>242160</v>
      </c>
      <c r="Y412" s="1">
        <v>107266</v>
      </c>
      <c r="Z412" s="1">
        <v>134894</v>
      </c>
      <c r="AA412" s="1"/>
      <c r="AB412" s="1">
        <v>134894</v>
      </c>
    </row>
    <row r="413" spans="2:28" x14ac:dyDescent="0.35">
      <c r="B413" t="s">
        <v>80</v>
      </c>
      <c r="C413" t="s">
        <v>2082</v>
      </c>
      <c r="D413">
        <v>890211568</v>
      </c>
      <c r="E413" t="s">
        <v>118</v>
      </c>
      <c r="F413" t="s">
        <v>1022</v>
      </c>
      <c r="G413" t="s">
        <v>111</v>
      </c>
      <c r="H413" t="s">
        <v>88</v>
      </c>
      <c r="I413" t="s">
        <v>1023</v>
      </c>
      <c r="J413" t="s">
        <v>92</v>
      </c>
      <c r="K413" t="s">
        <v>93</v>
      </c>
      <c r="L413" t="s">
        <v>84</v>
      </c>
      <c r="M413" s="1">
        <v>1572379</v>
      </c>
      <c r="N413" s="1">
        <v>1225965</v>
      </c>
      <c r="O413" s="1">
        <v>346414</v>
      </c>
      <c r="P413" s="1"/>
      <c r="Q413" s="1"/>
      <c r="R413" s="1">
        <v>284000</v>
      </c>
      <c r="S413" s="1">
        <v>8098</v>
      </c>
      <c r="T413" s="1"/>
      <c r="U413" s="1">
        <v>54316</v>
      </c>
      <c r="V413" s="1">
        <v>7135</v>
      </c>
      <c r="W413" s="1"/>
      <c r="X413" s="1">
        <v>61451</v>
      </c>
      <c r="Y413" s="1"/>
      <c r="Z413" s="1">
        <v>61451</v>
      </c>
      <c r="AA413" s="1"/>
      <c r="AB413" s="1">
        <v>61451</v>
      </c>
    </row>
    <row r="414" spans="2:28" x14ac:dyDescent="0.35">
      <c r="B414" t="s">
        <v>80</v>
      </c>
      <c r="C414" t="s">
        <v>2082</v>
      </c>
      <c r="D414">
        <v>890270773</v>
      </c>
      <c r="E414" t="s">
        <v>118</v>
      </c>
      <c r="F414" t="s">
        <v>1024</v>
      </c>
      <c r="G414" t="s">
        <v>111</v>
      </c>
      <c r="H414" t="s">
        <v>88</v>
      </c>
      <c r="I414" t="s">
        <v>1025</v>
      </c>
      <c r="J414" t="s">
        <v>92</v>
      </c>
      <c r="K414" t="s">
        <v>179</v>
      </c>
      <c r="L414" t="s">
        <v>84</v>
      </c>
      <c r="M414" s="1">
        <v>10073571</v>
      </c>
      <c r="N414" s="1">
        <v>7807801</v>
      </c>
      <c r="O414" s="1">
        <v>2265770</v>
      </c>
      <c r="P414" s="1">
        <v>88951</v>
      </c>
      <c r="Q414" s="1"/>
      <c r="R414" s="1">
        <v>915175</v>
      </c>
      <c r="S414" s="1">
        <v>68342</v>
      </c>
      <c r="T414" s="1"/>
      <c r="U414" s="1">
        <v>1371204</v>
      </c>
      <c r="V414" s="1"/>
      <c r="W414" s="1">
        <v>113355</v>
      </c>
      <c r="X414" s="1">
        <v>1257849</v>
      </c>
      <c r="Y414" s="1">
        <v>328746</v>
      </c>
      <c r="Z414" s="1">
        <v>929103</v>
      </c>
      <c r="AA414" s="1"/>
      <c r="AB414" s="1">
        <v>929103</v>
      </c>
    </row>
    <row r="415" spans="2:28" x14ac:dyDescent="0.35">
      <c r="B415" t="s">
        <v>80</v>
      </c>
      <c r="C415" t="s">
        <v>2082</v>
      </c>
      <c r="D415">
        <v>890328123</v>
      </c>
      <c r="E415" t="s">
        <v>118</v>
      </c>
      <c r="F415" t="s">
        <v>1026</v>
      </c>
      <c r="G415" t="s">
        <v>111</v>
      </c>
      <c r="H415" t="s">
        <v>88</v>
      </c>
      <c r="I415" t="s">
        <v>1027</v>
      </c>
      <c r="J415" t="s">
        <v>82</v>
      </c>
      <c r="K415" t="s">
        <v>83</v>
      </c>
      <c r="L415" t="s">
        <v>84</v>
      </c>
      <c r="M415" s="1">
        <v>4049836</v>
      </c>
      <c r="N415" s="1">
        <v>614260</v>
      </c>
      <c r="O415" s="1">
        <v>3435576</v>
      </c>
      <c r="P415" s="1">
        <v>10219</v>
      </c>
      <c r="Q415" s="1"/>
      <c r="R415" s="1">
        <v>2271303</v>
      </c>
      <c r="S415" s="1">
        <v>107237</v>
      </c>
      <c r="T415" s="1"/>
      <c r="U415" s="1">
        <v>1067255</v>
      </c>
      <c r="V415" s="1"/>
      <c r="W415" s="1"/>
      <c r="X415" s="1">
        <v>1067255</v>
      </c>
      <c r="Y415" s="1"/>
      <c r="Z415" s="1">
        <v>1067255</v>
      </c>
      <c r="AA415" s="1"/>
      <c r="AB415" s="1">
        <v>1067255</v>
      </c>
    </row>
    <row r="416" spans="2:28" x14ac:dyDescent="0.35">
      <c r="B416" t="s">
        <v>80</v>
      </c>
      <c r="C416" t="s">
        <v>2082</v>
      </c>
      <c r="D416">
        <v>890403493</v>
      </c>
      <c r="E416" t="s">
        <v>118</v>
      </c>
      <c r="F416" t="s">
        <v>1028</v>
      </c>
      <c r="G416" t="s">
        <v>111</v>
      </c>
      <c r="H416" t="s">
        <v>88</v>
      </c>
      <c r="I416" t="s">
        <v>1029</v>
      </c>
      <c r="J416" t="s">
        <v>133</v>
      </c>
      <c r="K416" t="s">
        <v>134</v>
      </c>
      <c r="L416" t="s">
        <v>84</v>
      </c>
      <c r="M416" s="1">
        <v>5205046</v>
      </c>
      <c r="N416" s="1">
        <v>3618419</v>
      </c>
      <c r="O416" s="1">
        <v>1586627</v>
      </c>
      <c r="P416" s="1">
        <v>635175</v>
      </c>
      <c r="Q416" s="1">
        <v>134274</v>
      </c>
      <c r="R416" s="1">
        <v>984329</v>
      </c>
      <c r="S416" s="1">
        <v>263992</v>
      </c>
      <c r="T416" s="1"/>
      <c r="U416" s="1">
        <v>839207</v>
      </c>
      <c r="V416" s="1">
        <v>2611</v>
      </c>
      <c r="W416" s="1">
        <v>55613</v>
      </c>
      <c r="X416" s="1">
        <v>786205</v>
      </c>
      <c r="Y416" s="1">
        <v>288922</v>
      </c>
      <c r="Z416" s="1">
        <v>497283</v>
      </c>
      <c r="AA416" s="1"/>
      <c r="AB416" s="1">
        <v>497283</v>
      </c>
    </row>
    <row r="417" spans="2:28" x14ac:dyDescent="0.35">
      <c r="B417" t="s">
        <v>80</v>
      </c>
      <c r="C417" t="s">
        <v>2082</v>
      </c>
      <c r="D417">
        <v>890804507</v>
      </c>
      <c r="E417" t="s">
        <v>118</v>
      </c>
      <c r="F417" t="s">
        <v>1030</v>
      </c>
      <c r="G417" t="s">
        <v>111</v>
      </c>
      <c r="H417" t="s">
        <v>88</v>
      </c>
      <c r="I417" t="s">
        <v>1031</v>
      </c>
      <c r="J417" t="s">
        <v>107</v>
      </c>
      <c r="K417" t="s">
        <v>108</v>
      </c>
      <c r="L417" t="s">
        <v>84</v>
      </c>
      <c r="M417" s="1">
        <v>230689</v>
      </c>
      <c r="N417" s="1">
        <v>116290</v>
      </c>
      <c r="O417" s="1">
        <v>114399</v>
      </c>
      <c r="P417" s="1">
        <v>5678906</v>
      </c>
      <c r="Q417" s="1">
        <v>0</v>
      </c>
      <c r="R417" s="1">
        <v>36186</v>
      </c>
      <c r="S417" s="1">
        <v>0</v>
      </c>
      <c r="T417" s="1"/>
      <c r="U417" s="1">
        <v>5757119</v>
      </c>
      <c r="V417" s="1">
        <v>56498</v>
      </c>
      <c r="W417" s="1">
        <v>18112</v>
      </c>
      <c r="X417" s="1">
        <v>5795505</v>
      </c>
      <c r="Y417" s="1">
        <v>543033</v>
      </c>
      <c r="Z417" s="1">
        <v>5252472</v>
      </c>
      <c r="AA417" s="1">
        <v>0</v>
      </c>
      <c r="AB417" s="1">
        <v>5252472</v>
      </c>
    </row>
    <row r="418" spans="2:28" x14ac:dyDescent="0.35">
      <c r="B418" t="s">
        <v>80</v>
      </c>
      <c r="C418" t="s">
        <v>2082</v>
      </c>
      <c r="D418">
        <v>890900741</v>
      </c>
      <c r="E418" t="s">
        <v>118</v>
      </c>
      <c r="F418" t="s">
        <v>1032</v>
      </c>
      <c r="G418" t="s">
        <v>111</v>
      </c>
      <c r="H418" t="s">
        <v>88</v>
      </c>
      <c r="I418" t="s">
        <v>1033</v>
      </c>
      <c r="J418" t="s">
        <v>86</v>
      </c>
      <c r="K418" t="s">
        <v>94</v>
      </c>
      <c r="L418" t="s">
        <v>84</v>
      </c>
      <c r="M418" s="1">
        <v>18172592</v>
      </c>
      <c r="N418" s="1">
        <v>14929509</v>
      </c>
      <c r="O418" s="1">
        <v>3243083</v>
      </c>
      <c r="P418" s="1">
        <v>119442</v>
      </c>
      <c r="Q418" s="1">
        <v>37697</v>
      </c>
      <c r="R418" s="1">
        <v>1566305</v>
      </c>
      <c r="S418" s="1">
        <v>143243</v>
      </c>
      <c r="T418" s="1"/>
      <c r="U418" s="1">
        <v>1615280</v>
      </c>
      <c r="V418" s="1">
        <v>20903</v>
      </c>
      <c r="W418" s="1">
        <v>132971</v>
      </c>
      <c r="X418" s="1">
        <v>1503212</v>
      </c>
      <c r="Y418" s="1">
        <v>599266</v>
      </c>
      <c r="Z418" s="1">
        <v>903946</v>
      </c>
      <c r="AA418" s="1"/>
      <c r="AB418" s="1">
        <v>903946</v>
      </c>
    </row>
    <row r="419" spans="2:28" x14ac:dyDescent="0.35">
      <c r="B419" t="s">
        <v>80</v>
      </c>
      <c r="C419" t="s">
        <v>2082</v>
      </c>
      <c r="D419">
        <v>890912989</v>
      </c>
      <c r="E419" t="s">
        <v>118</v>
      </c>
      <c r="F419" t="s">
        <v>1035</v>
      </c>
      <c r="G419" t="s">
        <v>111</v>
      </c>
      <c r="H419" t="s">
        <v>88</v>
      </c>
      <c r="I419" t="s">
        <v>1036</v>
      </c>
      <c r="J419" t="s">
        <v>86</v>
      </c>
      <c r="K419" t="s">
        <v>312</v>
      </c>
      <c r="L419" t="s">
        <v>84</v>
      </c>
      <c r="M419" s="1">
        <v>1335933</v>
      </c>
      <c r="N419" s="1">
        <v>1011216</v>
      </c>
      <c r="O419" s="1">
        <v>324717</v>
      </c>
      <c r="P419" s="1">
        <v>39575</v>
      </c>
      <c r="Q419" s="1"/>
      <c r="R419" s="1">
        <v>231198</v>
      </c>
      <c r="S419" s="1"/>
      <c r="T419" s="1"/>
      <c r="U419" s="1">
        <v>133094</v>
      </c>
      <c r="V419" s="1">
        <v>23</v>
      </c>
      <c r="W419" s="1">
        <v>22156</v>
      </c>
      <c r="X419" s="1">
        <v>110961</v>
      </c>
      <c r="Y419" s="1"/>
      <c r="Z419" s="1">
        <v>110961</v>
      </c>
      <c r="AA419" s="1"/>
      <c r="AB419" s="1">
        <v>110961</v>
      </c>
    </row>
    <row r="420" spans="2:28" x14ac:dyDescent="0.35">
      <c r="B420" t="s">
        <v>80</v>
      </c>
      <c r="C420" t="s">
        <v>2082</v>
      </c>
      <c r="D420">
        <v>890913255</v>
      </c>
      <c r="E420" t="s">
        <v>118</v>
      </c>
      <c r="F420" t="s">
        <v>1037</v>
      </c>
      <c r="G420" t="s">
        <v>111</v>
      </c>
      <c r="H420" t="s">
        <v>88</v>
      </c>
      <c r="I420" t="s">
        <v>1038</v>
      </c>
      <c r="J420" t="s">
        <v>86</v>
      </c>
      <c r="K420" t="s">
        <v>126</v>
      </c>
      <c r="L420" t="s">
        <v>84</v>
      </c>
      <c r="M420" s="1">
        <v>6791545</v>
      </c>
      <c r="N420" s="1">
        <v>6592989</v>
      </c>
      <c r="O420" s="1">
        <v>198556</v>
      </c>
      <c r="P420" s="1">
        <v>2463713</v>
      </c>
      <c r="Q420" s="1"/>
      <c r="R420" s="1">
        <v>221800</v>
      </c>
      <c r="S420" s="1">
        <v>2423</v>
      </c>
      <c r="T420" s="1"/>
      <c r="U420" s="1">
        <v>2438046</v>
      </c>
      <c r="V420" s="1">
        <v>136171</v>
      </c>
      <c r="W420" s="1">
        <v>50997</v>
      </c>
      <c r="X420" s="1">
        <v>2523220</v>
      </c>
      <c r="Y420" s="1"/>
      <c r="Z420" s="1">
        <v>2523220</v>
      </c>
      <c r="AA420" s="1"/>
      <c r="AB420" s="1">
        <v>2523220</v>
      </c>
    </row>
    <row r="421" spans="2:28" x14ac:dyDescent="0.35">
      <c r="B421" t="s">
        <v>80</v>
      </c>
      <c r="C421" t="s">
        <v>2082</v>
      </c>
      <c r="D421">
        <v>890913356</v>
      </c>
      <c r="E421" t="s">
        <v>118</v>
      </c>
      <c r="F421" t="s">
        <v>1039</v>
      </c>
      <c r="G421" t="s">
        <v>111</v>
      </c>
      <c r="H421" t="s">
        <v>88</v>
      </c>
      <c r="I421" t="s">
        <v>1040</v>
      </c>
      <c r="J421" t="s">
        <v>86</v>
      </c>
      <c r="K421" t="s">
        <v>126</v>
      </c>
      <c r="L421" t="s">
        <v>84</v>
      </c>
      <c r="M421" s="1">
        <v>11914763</v>
      </c>
      <c r="N421" s="1">
        <v>9583898</v>
      </c>
      <c r="O421" s="1">
        <v>2330865</v>
      </c>
      <c r="P421" s="1"/>
      <c r="Q421" s="1"/>
      <c r="R421" s="1">
        <v>1907531</v>
      </c>
      <c r="S421" s="1">
        <v>24074</v>
      </c>
      <c r="T421" s="1">
        <v>164478</v>
      </c>
      <c r="U421" s="1">
        <v>563738</v>
      </c>
      <c r="V421" s="1"/>
      <c r="W421" s="1"/>
      <c r="X421" s="1">
        <v>563738</v>
      </c>
      <c r="Y421" s="1">
        <v>325995</v>
      </c>
      <c r="Z421" s="1">
        <v>237743</v>
      </c>
      <c r="AA421" s="1"/>
      <c r="AB421" s="1">
        <v>237743</v>
      </c>
    </row>
    <row r="422" spans="2:28" x14ac:dyDescent="0.35">
      <c r="B422" t="s">
        <v>80</v>
      </c>
      <c r="C422" t="s">
        <v>2082</v>
      </c>
      <c r="D422">
        <v>890920510</v>
      </c>
      <c r="E422" t="s">
        <v>118</v>
      </c>
      <c r="F422" t="s">
        <v>1041</v>
      </c>
      <c r="G422" t="s">
        <v>111</v>
      </c>
      <c r="H422" t="s">
        <v>88</v>
      </c>
      <c r="I422" t="s">
        <v>1042</v>
      </c>
      <c r="J422" t="s">
        <v>86</v>
      </c>
      <c r="K422" t="s">
        <v>94</v>
      </c>
      <c r="L422" t="s">
        <v>84</v>
      </c>
      <c r="M422" s="1">
        <v>6562402</v>
      </c>
      <c r="N422" s="1">
        <v>3719342</v>
      </c>
      <c r="O422" s="1">
        <v>2843060</v>
      </c>
      <c r="P422" s="1">
        <v>78329</v>
      </c>
      <c r="Q422" s="1">
        <v>19885</v>
      </c>
      <c r="R422" s="1">
        <v>878796</v>
      </c>
      <c r="S422" s="1">
        <v>84941</v>
      </c>
      <c r="T422" s="1"/>
      <c r="U422" s="1">
        <v>1937767</v>
      </c>
      <c r="V422" s="1"/>
      <c r="W422" s="1"/>
      <c r="X422" s="1">
        <v>1937767</v>
      </c>
      <c r="Y422" s="1">
        <v>688731</v>
      </c>
      <c r="Z422" s="1">
        <v>1249036</v>
      </c>
      <c r="AA422" s="1"/>
      <c r="AB422" s="1">
        <v>1249036</v>
      </c>
    </row>
    <row r="423" spans="2:28" x14ac:dyDescent="0.35">
      <c r="B423" t="s">
        <v>80</v>
      </c>
      <c r="C423" t="s">
        <v>2082</v>
      </c>
      <c r="D423">
        <v>890921363</v>
      </c>
      <c r="E423" t="s">
        <v>118</v>
      </c>
      <c r="F423" t="s">
        <v>1043</v>
      </c>
      <c r="G423" t="s">
        <v>111</v>
      </c>
      <c r="H423" t="s">
        <v>85</v>
      </c>
      <c r="I423" t="s">
        <v>1044</v>
      </c>
      <c r="J423" t="s">
        <v>86</v>
      </c>
      <c r="K423" t="s">
        <v>94</v>
      </c>
      <c r="L423" t="s">
        <v>84</v>
      </c>
      <c r="M423" s="1">
        <v>29155</v>
      </c>
      <c r="N423" s="1">
        <v>3918</v>
      </c>
      <c r="O423" s="1">
        <v>25237</v>
      </c>
      <c r="P423" s="1">
        <v>585</v>
      </c>
      <c r="Q423" s="1">
        <v>20576</v>
      </c>
      <c r="R423" s="1">
        <v>2043</v>
      </c>
      <c r="S423" s="1">
        <v>1838</v>
      </c>
      <c r="T423" s="1"/>
      <c r="U423" s="1">
        <v>1365</v>
      </c>
      <c r="V423" s="1"/>
      <c r="W423" s="1"/>
      <c r="X423" s="1">
        <v>1365</v>
      </c>
      <c r="Y423" s="1"/>
      <c r="Z423" s="1">
        <v>1365</v>
      </c>
      <c r="AA423" s="1"/>
      <c r="AB423" s="1">
        <v>1365</v>
      </c>
    </row>
    <row r="424" spans="2:28" x14ac:dyDescent="0.35">
      <c r="B424" t="s">
        <v>80</v>
      </c>
      <c r="C424" t="s">
        <v>2082</v>
      </c>
      <c r="D424">
        <v>890923233</v>
      </c>
      <c r="E424" t="s">
        <v>118</v>
      </c>
      <c r="F424" t="s">
        <v>1045</v>
      </c>
      <c r="G424" t="s">
        <v>111</v>
      </c>
      <c r="H424" t="s">
        <v>85</v>
      </c>
      <c r="I424" t="s">
        <v>1046</v>
      </c>
      <c r="J424" t="s">
        <v>86</v>
      </c>
      <c r="K424" t="s">
        <v>94</v>
      </c>
      <c r="L424" t="s">
        <v>84</v>
      </c>
      <c r="M424" s="1">
        <v>0</v>
      </c>
      <c r="N424" s="1">
        <v>0</v>
      </c>
      <c r="O424" s="1">
        <v>0</v>
      </c>
      <c r="P424" s="1">
        <v>106909</v>
      </c>
      <c r="Q424" s="1"/>
      <c r="R424" s="1">
        <v>10418</v>
      </c>
      <c r="S424" s="1">
        <v>473</v>
      </c>
      <c r="T424" s="1">
        <v>0</v>
      </c>
      <c r="U424" s="1">
        <v>96018</v>
      </c>
      <c r="V424" s="1"/>
      <c r="W424" s="1">
        <v>3299</v>
      </c>
      <c r="X424" s="1">
        <v>92719</v>
      </c>
      <c r="Y424" s="1">
        <v>21352</v>
      </c>
      <c r="Z424" s="1">
        <v>71367</v>
      </c>
      <c r="AA424" s="1"/>
      <c r="AB424" s="1">
        <v>71367</v>
      </c>
    </row>
    <row r="425" spans="2:28" x14ac:dyDescent="0.35">
      <c r="B425" t="s">
        <v>80</v>
      </c>
      <c r="C425" t="s">
        <v>2082</v>
      </c>
      <c r="D425">
        <v>890924896</v>
      </c>
      <c r="E425" t="s">
        <v>118</v>
      </c>
      <c r="F425" t="s">
        <v>1047</v>
      </c>
      <c r="G425" t="s">
        <v>111</v>
      </c>
      <c r="H425" t="s">
        <v>85</v>
      </c>
      <c r="I425" t="s">
        <v>1048</v>
      </c>
      <c r="J425" t="s">
        <v>86</v>
      </c>
      <c r="K425" t="s">
        <v>94</v>
      </c>
      <c r="L425" t="s">
        <v>84</v>
      </c>
      <c r="M425" s="1">
        <v>1771603</v>
      </c>
      <c r="N425" s="1">
        <v>1186711</v>
      </c>
      <c r="O425" s="1">
        <v>584892</v>
      </c>
      <c r="P425" s="1"/>
      <c r="Q425" s="1"/>
      <c r="R425" s="1">
        <v>577535</v>
      </c>
      <c r="S425" s="1">
        <v>39310</v>
      </c>
      <c r="T425" s="1">
        <v>44234</v>
      </c>
      <c r="U425" s="1">
        <v>12281</v>
      </c>
      <c r="V425" s="1"/>
      <c r="W425" s="1"/>
      <c r="X425" s="1">
        <v>12281</v>
      </c>
      <c r="Y425" s="1">
        <v>-1147662</v>
      </c>
      <c r="Z425" s="1">
        <v>1159943</v>
      </c>
      <c r="AA425" s="1"/>
      <c r="AB425" s="1">
        <v>1159943</v>
      </c>
    </row>
    <row r="426" spans="2:28" x14ac:dyDescent="0.35">
      <c r="B426" t="s">
        <v>80</v>
      </c>
      <c r="C426" t="s">
        <v>2082</v>
      </c>
      <c r="D426">
        <v>890929487</v>
      </c>
      <c r="E426" t="s">
        <v>118</v>
      </c>
      <c r="F426" t="s">
        <v>1049</v>
      </c>
      <c r="G426" t="s">
        <v>111</v>
      </c>
      <c r="H426" t="s">
        <v>88</v>
      </c>
      <c r="I426" t="s">
        <v>1050</v>
      </c>
      <c r="J426" t="s">
        <v>86</v>
      </c>
      <c r="K426" t="s">
        <v>94</v>
      </c>
      <c r="L426" t="s">
        <v>84</v>
      </c>
      <c r="M426" s="1">
        <v>78545726</v>
      </c>
      <c r="N426" s="1">
        <v>69321535</v>
      </c>
      <c r="O426" s="1">
        <v>9224191</v>
      </c>
      <c r="P426" s="1">
        <v>2124534</v>
      </c>
      <c r="Q426" s="1"/>
      <c r="R426" s="1">
        <v>3668409</v>
      </c>
      <c r="S426" s="1">
        <v>271051</v>
      </c>
      <c r="T426" s="1"/>
      <c r="U426" s="1">
        <v>7409265</v>
      </c>
      <c r="V426" s="1">
        <v>269001</v>
      </c>
      <c r="W426" s="1">
        <v>112217</v>
      </c>
      <c r="X426" s="1">
        <v>7566049</v>
      </c>
      <c r="Y426" s="1"/>
      <c r="Z426" s="1">
        <v>7566049</v>
      </c>
      <c r="AA426" s="1"/>
      <c r="AB426" s="1">
        <v>7566049</v>
      </c>
    </row>
    <row r="427" spans="2:28" x14ac:dyDescent="0.35">
      <c r="B427" t="s">
        <v>80</v>
      </c>
      <c r="C427" t="s">
        <v>2082</v>
      </c>
      <c r="D427">
        <v>890933199</v>
      </c>
      <c r="E427" t="s">
        <v>118</v>
      </c>
      <c r="F427" t="s">
        <v>1051</v>
      </c>
      <c r="G427" t="s">
        <v>111</v>
      </c>
      <c r="H427" t="s">
        <v>88</v>
      </c>
      <c r="I427" t="s">
        <v>1052</v>
      </c>
      <c r="J427" t="s">
        <v>86</v>
      </c>
      <c r="K427" t="s">
        <v>94</v>
      </c>
      <c r="L427" t="s">
        <v>84</v>
      </c>
      <c r="M427" s="1">
        <v>360000</v>
      </c>
      <c r="N427" s="1">
        <v>33065551</v>
      </c>
      <c r="O427" s="1">
        <v>-32705551</v>
      </c>
      <c r="P427" s="1">
        <v>1305130</v>
      </c>
      <c r="Q427" s="1"/>
      <c r="R427" s="1">
        <v>678110</v>
      </c>
      <c r="S427" s="1"/>
      <c r="T427" s="1"/>
      <c r="U427" s="1">
        <v>-32078531</v>
      </c>
      <c r="V427" s="1"/>
      <c r="W427" s="1">
        <v>1133538</v>
      </c>
      <c r="X427" s="1">
        <v>-33212069</v>
      </c>
      <c r="Y427" s="1">
        <v>218152</v>
      </c>
      <c r="Z427" s="1">
        <v>-33430221</v>
      </c>
      <c r="AA427" s="1"/>
      <c r="AB427" s="1">
        <v>-33430221</v>
      </c>
    </row>
    <row r="428" spans="2:28" x14ac:dyDescent="0.35">
      <c r="B428" t="s">
        <v>80</v>
      </c>
      <c r="C428" t="s">
        <v>2082</v>
      </c>
      <c r="D428">
        <v>890937165</v>
      </c>
      <c r="E428" t="s">
        <v>118</v>
      </c>
      <c r="F428" t="s">
        <v>1053</v>
      </c>
      <c r="G428" t="s">
        <v>111</v>
      </c>
      <c r="H428" t="s">
        <v>88</v>
      </c>
      <c r="I428" t="s">
        <v>1054</v>
      </c>
      <c r="J428" t="s">
        <v>86</v>
      </c>
      <c r="K428" t="s">
        <v>94</v>
      </c>
      <c r="L428" t="s">
        <v>84</v>
      </c>
      <c r="M428" s="1">
        <v>53404199</v>
      </c>
      <c r="N428" s="1">
        <v>41818291</v>
      </c>
      <c r="O428" s="1">
        <v>11585908</v>
      </c>
      <c r="P428" s="1">
        <v>662139</v>
      </c>
      <c r="Q428" s="1">
        <v>2736238</v>
      </c>
      <c r="R428" s="1">
        <v>6060053</v>
      </c>
      <c r="S428" s="1">
        <v>475665</v>
      </c>
      <c r="T428" s="1"/>
      <c r="U428" s="1">
        <v>2976091</v>
      </c>
      <c r="V428" s="1">
        <v>1643600</v>
      </c>
      <c r="W428" s="1">
        <v>185978</v>
      </c>
      <c r="X428" s="1">
        <v>4433713</v>
      </c>
      <c r="Y428" s="1">
        <v>1352884</v>
      </c>
      <c r="Z428" s="1">
        <v>3080829</v>
      </c>
      <c r="AA428" s="1">
        <v>0</v>
      </c>
      <c r="AB428" s="1">
        <v>3080829</v>
      </c>
    </row>
    <row r="429" spans="2:28" x14ac:dyDescent="0.35">
      <c r="B429" t="s">
        <v>80</v>
      </c>
      <c r="C429" t="s">
        <v>2082</v>
      </c>
      <c r="D429">
        <v>890938011</v>
      </c>
      <c r="E429" t="s">
        <v>118</v>
      </c>
      <c r="F429" t="s">
        <v>1055</v>
      </c>
      <c r="G429" t="s">
        <v>111</v>
      </c>
      <c r="H429" t="s">
        <v>88</v>
      </c>
      <c r="I429" t="s">
        <v>1056</v>
      </c>
      <c r="J429" t="s">
        <v>86</v>
      </c>
      <c r="K429" t="s">
        <v>94</v>
      </c>
      <c r="L429" t="s">
        <v>84</v>
      </c>
      <c r="M429" s="1">
        <v>1138232</v>
      </c>
      <c r="N429" s="1">
        <v>2674068</v>
      </c>
      <c r="O429" s="1">
        <v>-1535836</v>
      </c>
      <c r="P429" s="1">
        <v>2756099</v>
      </c>
      <c r="Q429" s="1"/>
      <c r="R429" s="1">
        <v>527703</v>
      </c>
      <c r="S429" s="1">
        <v>22866</v>
      </c>
      <c r="T429" s="1"/>
      <c r="U429" s="1">
        <v>669694</v>
      </c>
      <c r="V429" s="1"/>
      <c r="W429" s="1"/>
      <c r="X429" s="1">
        <v>669694</v>
      </c>
      <c r="Y429" s="1">
        <v>234393</v>
      </c>
      <c r="Z429" s="1">
        <v>435301</v>
      </c>
      <c r="AA429" s="1"/>
      <c r="AB429" s="1">
        <v>435301</v>
      </c>
    </row>
    <row r="430" spans="2:28" x14ac:dyDescent="0.35">
      <c r="B430" t="s">
        <v>80</v>
      </c>
      <c r="C430" t="s">
        <v>2082</v>
      </c>
      <c r="D430">
        <v>891100670</v>
      </c>
      <c r="E430" t="s">
        <v>118</v>
      </c>
      <c r="F430" t="s">
        <v>1057</v>
      </c>
      <c r="G430" t="s">
        <v>111</v>
      </c>
      <c r="H430" t="s">
        <v>88</v>
      </c>
      <c r="I430" t="s">
        <v>1058</v>
      </c>
      <c r="J430" t="s">
        <v>89</v>
      </c>
      <c r="K430" t="s">
        <v>89</v>
      </c>
      <c r="L430" t="s">
        <v>84</v>
      </c>
      <c r="M430" s="1">
        <v>49272905</v>
      </c>
      <c r="N430" s="1">
        <v>42065307</v>
      </c>
      <c r="O430" s="1">
        <v>7207598</v>
      </c>
      <c r="P430" s="1">
        <v>1985</v>
      </c>
      <c r="Q430" s="1"/>
      <c r="R430" s="1">
        <v>1985567</v>
      </c>
      <c r="S430" s="1">
        <v>111864</v>
      </c>
      <c r="T430" s="1"/>
      <c r="U430" s="1">
        <v>5112152</v>
      </c>
      <c r="V430" s="1">
        <v>20282</v>
      </c>
      <c r="W430" s="1">
        <v>644564</v>
      </c>
      <c r="X430" s="1">
        <v>4487870</v>
      </c>
      <c r="Y430" s="1">
        <v>1414048</v>
      </c>
      <c r="Z430" s="1">
        <v>3073822</v>
      </c>
      <c r="AA430" s="1"/>
      <c r="AB430" s="1">
        <v>3073822</v>
      </c>
    </row>
    <row r="431" spans="2:28" x14ac:dyDescent="0.35">
      <c r="B431" t="s">
        <v>80</v>
      </c>
      <c r="C431" t="s">
        <v>2082</v>
      </c>
      <c r="D431">
        <v>891100881</v>
      </c>
      <c r="E431" t="s">
        <v>118</v>
      </c>
      <c r="F431" t="s">
        <v>1059</v>
      </c>
      <c r="G431" t="s">
        <v>111</v>
      </c>
      <c r="H431" t="s">
        <v>85</v>
      </c>
      <c r="I431" t="s">
        <v>1060</v>
      </c>
      <c r="J431" t="s">
        <v>89</v>
      </c>
      <c r="K431" t="s">
        <v>89</v>
      </c>
      <c r="L431" t="s">
        <v>84</v>
      </c>
      <c r="M431" s="1">
        <v>168367297</v>
      </c>
      <c r="N431" s="1">
        <v>147711640</v>
      </c>
      <c r="O431" s="1">
        <v>20655657</v>
      </c>
      <c r="P431" s="1">
        <v>2494701</v>
      </c>
      <c r="Q431" s="1"/>
      <c r="R431" s="1">
        <v>11767097</v>
      </c>
      <c r="S431" s="1">
        <v>1936530</v>
      </c>
      <c r="T431" s="1"/>
      <c r="U431" s="1">
        <v>9446731</v>
      </c>
      <c r="V431" s="1"/>
      <c r="W431" s="1"/>
      <c r="X431" s="1">
        <v>9446731</v>
      </c>
      <c r="Y431" s="1">
        <v>4678567</v>
      </c>
      <c r="Z431" s="1">
        <v>4768164</v>
      </c>
      <c r="AA431" s="1">
        <v>0</v>
      </c>
      <c r="AB431" s="1">
        <v>4768164</v>
      </c>
    </row>
    <row r="432" spans="2:28" x14ac:dyDescent="0.35">
      <c r="B432" t="s">
        <v>80</v>
      </c>
      <c r="C432" t="s">
        <v>2082</v>
      </c>
      <c r="D432">
        <v>891200711</v>
      </c>
      <c r="E432" t="s">
        <v>118</v>
      </c>
      <c r="F432" t="s">
        <v>1061</v>
      </c>
      <c r="G432" t="s">
        <v>111</v>
      </c>
      <c r="H432" t="s">
        <v>88</v>
      </c>
      <c r="I432" t="s">
        <v>1062</v>
      </c>
      <c r="J432" t="s">
        <v>89</v>
      </c>
      <c r="K432" t="s">
        <v>89</v>
      </c>
      <c r="L432" t="s">
        <v>84</v>
      </c>
      <c r="M432" s="1">
        <v>2889616</v>
      </c>
      <c r="N432" s="1">
        <v>2508467</v>
      </c>
      <c r="O432" s="1">
        <v>381149</v>
      </c>
      <c r="P432" s="1">
        <v>56127</v>
      </c>
      <c r="Q432" s="1">
        <v>180517</v>
      </c>
      <c r="R432" s="1">
        <v>71361</v>
      </c>
      <c r="S432" s="1">
        <v>130428</v>
      </c>
      <c r="T432" s="1"/>
      <c r="U432" s="1">
        <v>54970</v>
      </c>
      <c r="V432" s="1">
        <v>220</v>
      </c>
      <c r="W432" s="1">
        <v>3340</v>
      </c>
      <c r="X432" s="1">
        <v>51850</v>
      </c>
      <c r="Y432" s="1">
        <v>18148</v>
      </c>
      <c r="Z432" s="1">
        <v>33702</v>
      </c>
      <c r="AA432" s="1"/>
      <c r="AB432" s="1">
        <v>33702</v>
      </c>
    </row>
    <row r="433" spans="2:28" x14ac:dyDescent="0.35">
      <c r="B433" t="s">
        <v>80</v>
      </c>
      <c r="C433" t="s">
        <v>2082</v>
      </c>
      <c r="D433">
        <v>891856576</v>
      </c>
      <c r="E433" t="s">
        <v>118</v>
      </c>
      <c r="F433" t="s">
        <v>1063</v>
      </c>
      <c r="G433" t="s">
        <v>111</v>
      </c>
      <c r="H433" t="s">
        <v>88</v>
      </c>
      <c r="I433" t="s">
        <v>1064</v>
      </c>
      <c r="J433" t="s">
        <v>89</v>
      </c>
      <c r="K433" t="s">
        <v>89</v>
      </c>
      <c r="L433" t="s">
        <v>84</v>
      </c>
      <c r="M433" s="1">
        <v>9302477</v>
      </c>
      <c r="N433" s="1">
        <v>8301265</v>
      </c>
      <c r="O433" s="1">
        <v>1001212</v>
      </c>
      <c r="P433" s="1">
        <v>63563</v>
      </c>
      <c r="Q433" s="1"/>
      <c r="R433" s="1">
        <v>331352</v>
      </c>
      <c r="S433" s="1">
        <v>2888</v>
      </c>
      <c r="T433" s="1"/>
      <c r="U433" s="1">
        <v>730535</v>
      </c>
      <c r="V433" s="1"/>
      <c r="W433" s="1">
        <v>183352</v>
      </c>
      <c r="X433" s="1">
        <v>547183</v>
      </c>
      <c r="Y433" s="1">
        <v>209919</v>
      </c>
      <c r="Z433" s="1">
        <v>337264</v>
      </c>
      <c r="AA433" s="1"/>
      <c r="AB433" s="1">
        <v>337264</v>
      </c>
    </row>
    <row r="434" spans="2:28" x14ac:dyDescent="0.35">
      <c r="B434" t="s">
        <v>80</v>
      </c>
      <c r="C434" t="s">
        <v>2082</v>
      </c>
      <c r="D434">
        <v>900001034</v>
      </c>
      <c r="E434" t="s">
        <v>118</v>
      </c>
      <c r="F434" t="s">
        <v>1065</v>
      </c>
      <c r="G434" t="s">
        <v>111</v>
      </c>
      <c r="H434" t="s">
        <v>104</v>
      </c>
      <c r="I434" t="s">
        <v>1066</v>
      </c>
      <c r="J434" t="s">
        <v>89</v>
      </c>
      <c r="K434" t="s">
        <v>89</v>
      </c>
      <c r="L434" t="s">
        <v>84</v>
      </c>
      <c r="M434" s="1">
        <v>428550</v>
      </c>
      <c r="N434" s="1">
        <v>302105</v>
      </c>
      <c r="O434" s="1">
        <v>126445</v>
      </c>
      <c r="P434" s="1"/>
      <c r="Q434" s="1"/>
      <c r="R434" s="1">
        <v>5000</v>
      </c>
      <c r="S434" s="1"/>
      <c r="T434" s="1"/>
      <c r="U434" s="1">
        <v>121445</v>
      </c>
      <c r="V434" s="1"/>
      <c r="W434" s="1">
        <v>0</v>
      </c>
      <c r="X434" s="1">
        <v>121445</v>
      </c>
      <c r="Y434" s="1">
        <v>12144</v>
      </c>
      <c r="Z434" s="1">
        <v>109301</v>
      </c>
      <c r="AA434" s="1"/>
      <c r="AB434" s="1">
        <v>109301</v>
      </c>
    </row>
    <row r="435" spans="2:28" x14ac:dyDescent="0.35">
      <c r="B435" t="s">
        <v>80</v>
      </c>
      <c r="C435" t="s">
        <v>2082</v>
      </c>
      <c r="D435">
        <v>900007303</v>
      </c>
      <c r="E435" t="s">
        <v>118</v>
      </c>
      <c r="F435" t="s">
        <v>1067</v>
      </c>
      <c r="G435" t="s">
        <v>111</v>
      </c>
      <c r="H435" t="s">
        <v>88</v>
      </c>
      <c r="I435" t="s">
        <v>1068</v>
      </c>
      <c r="J435" t="s">
        <v>107</v>
      </c>
      <c r="K435" t="s">
        <v>108</v>
      </c>
      <c r="L435" t="s">
        <v>84</v>
      </c>
      <c r="M435" s="1">
        <v>210963</v>
      </c>
      <c r="N435" s="1">
        <v>69323</v>
      </c>
      <c r="O435" s="1">
        <v>141640</v>
      </c>
      <c r="P435" s="1">
        <v>29771</v>
      </c>
      <c r="Q435" s="1"/>
      <c r="R435" s="1">
        <v>137298</v>
      </c>
      <c r="S435" s="1"/>
      <c r="T435" s="1"/>
      <c r="U435" s="1">
        <v>34113</v>
      </c>
      <c r="V435" s="1"/>
      <c r="W435" s="1">
        <v>3409</v>
      </c>
      <c r="X435" s="1">
        <v>30704</v>
      </c>
      <c r="Y435" s="1">
        <v>20895</v>
      </c>
      <c r="Z435" s="1">
        <v>9809</v>
      </c>
      <c r="AA435" s="1"/>
      <c r="AB435" s="1">
        <v>9809</v>
      </c>
    </row>
    <row r="436" spans="2:28" x14ac:dyDescent="0.35">
      <c r="B436" t="s">
        <v>80</v>
      </c>
      <c r="C436" t="s">
        <v>2082</v>
      </c>
      <c r="D436">
        <v>900008231</v>
      </c>
      <c r="E436" t="s">
        <v>118</v>
      </c>
      <c r="F436" t="s">
        <v>1069</v>
      </c>
      <c r="G436" t="s">
        <v>111</v>
      </c>
      <c r="H436" t="s">
        <v>88</v>
      </c>
      <c r="I436" t="s">
        <v>1070</v>
      </c>
      <c r="J436" t="s">
        <v>89</v>
      </c>
      <c r="K436" t="s">
        <v>89</v>
      </c>
      <c r="L436" t="s">
        <v>84</v>
      </c>
      <c r="M436" s="1">
        <v>7101787</v>
      </c>
      <c r="N436" s="1">
        <v>5104633</v>
      </c>
      <c r="O436" s="1">
        <v>1997154</v>
      </c>
      <c r="P436" s="1">
        <v>89386</v>
      </c>
      <c r="Q436" s="1"/>
      <c r="R436" s="1">
        <v>1106996</v>
      </c>
      <c r="S436" s="1">
        <v>224809</v>
      </c>
      <c r="T436" s="1"/>
      <c r="U436" s="1">
        <v>754735</v>
      </c>
      <c r="V436" s="1"/>
      <c r="W436" s="1"/>
      <c r="X436" s="1">
        <v>754735</v>
      </c>
      <c r="Y436" s="1">
        <v>313393</v>
      </c>
      <c r="Z436" s="1">
        <v>441342</v>
      </c>
      <c r="AA436" s="1"/>
      <c r="AB436" s="1">
        <v>441342</v>
      </c>
    </row>
    <row r="437" spans="2:28" x14ac:dyDescent="0.35">
      <c r="B437" t="s">
        <v>80</v>
      </c>
      <c r="C437" t="s">
        <v>2082</v>
      </c>
      <c r="D437">
        <v>900012130</v>
      </c>
      <c r="E437" t="s">
        <v>118</v>
      </c>
      <c r="F437" t="s">
        <v>1071</v>
      </c>
      <c r="G437" t="s">
        <v>111</v>
      </c>
      <c r="H437" t="s">
        <v>88</v>
      </c>
      <c r="I437" t="s">
        <v>1072</v>
      </c>
      <c r="J437" t="s">
        <v>89</v>
      </c>
      <c r="K437" t="s">
        <v>89</v>
      </c>
      <c r="L437" t="s">
        <v>84</v>
      </c>
      <c r="M437" s="1">
        <v>123747</v>
      </c>
      <c r="N437" s="1">
        <v>39553</v>
      </c>
      <c r="O437" s="1">
        <v>84194</v>
      </c>
      <c r="P437" s="1">
        <v>3</v>
      </c>
      <c r="Q437" s="1"/>
      <c r="R437" s="1">
        <v>79050</v>
      </c>
      <c r="S437" s="1"/>
      <c r="T437" s="1">
        <v>0</v>
      </c>
      <c r="U437" s="1">
        <v>5147</v>
      </c>
      <c r="V437" s="1">
        <v>29629</v>
      </c>
      <c r="W437" s="1">
        <v>5699</v>
      </c>
      <c r="X437" s="1">
        <v>29077</v>
      </c>
      <c r="Y437" s="1">
        <v>10177</v>
      </c>
      <c r="Z437" s="1">
        <v>18900</v>
      </c>
      <c r="AA437" s="1"/>
      <c r="AB437" s="1">
        <v>18900</v>
      </c>
    </row>
    <row r="438" spans="2:28" x14ac:dyDescent="0.35">
      <c r="B438" t="s">
        <v>80</v>
      </c>
      <c r="C438" t="s">
        <v>2082</v>
      </c>
      <c r="D438">
        <v>900014767</v>
      </c>
      <c r="E438" t="s">
        <v>118</v>
      </c>
      <c r="F438" t="s">
        <v>1073</v>
      </c>
      <c r="G438" t="s">
        <v>111</v>
      </c>
      <c r="H438" t="s">
        <v>88</v>
      </c>
      <c r="I438" t="s">
        <v>226</v>
      </c>
      <c r="J438" t="s">
        <v>92</v>
      </c>
      <c r="K438" t="s">
        <v>179</v>
      </c>
      <c r="L438" t="s">
        <v>84</v>
      </c>
      <c r="M438" s="1">
        <v>20553351</v>
      </c>
      <c r="N438" s="1">
        <v>19683337</v>
      </c>
      <c r="O438" s="1">
        <v>870014</v>
      </c>
      <c r="P438" s="1">
        <v>89090</v>
      </c>
      <c r="Q438" s="1"/>
      <c r="R438" s="1">
        <v>573258</v>
      </c>
      <c r="S438" s="1"/>
      <c r="T438" s="1"/>
      <c r="U438" s="1">
        <v>385846</v>
      </c>
      <c r="V438" s="1"/>
      <c r="W438" s="1">
        <v>531018</v>
      </c>
      <c r="X438" s="1">
        <v>-145172</v>
      </c>
      <c r="Y438" s="1"/>
      <c r="Z438" s="1">
        <v>-145172</v>
      </c>
      <c r="AA438" s="1"/>
      <c r="AB438" s="1">
        <v>-145172</v>
      </c>
    </row>
    <row r="439" spans="2:28" x14ac:dyDescent="0.35">
      <c r="B439" t="s">
        <v>80</v>
      </c>
      <c r="C439" t="s">
        <v>2082</v>
      </c>
      <c r="D439">
        <v>900014867</v>
      </c>
      <c r="E439" t="s">
        <v>118</v>
      </c>
      <c r="F439" t="s">
        <v>1074</v>
      </c>
      <c r="G439" t="s">
        <v>111</v>
      </c>
      <c r="H439" t="s">
        <v>88</v>
      </c>
      <c r="I439" t="s">
        <v>1075</v>
      </c>
      <c r="J439" t="s">
        <v>86</v>
      </c>
      <c r="K439" t="s">
        <v>184</v>
      </c>
      <c r="L439" t="s">
        <v>84</v>
      </c>
      <c r="M439" s="1">
        <v>7307232</v>
      </c>
      <c r="N439" s="1">
        <v>3961910</v>
      </c>
      <c r="O439" s="1">
        <v>3345322</v>
      </c>
      <c r="P439" s="1">
        <v>2289320</v>
      </c>
      <c r="Q439" s="1">
        <v>0</v>
      </c>
      <c r="R439" s="1">
        <v>4662840</v>
      </c>
      <c r="S439" s="1">
        <v>67737</v>
      </c>
      <c r="T439" s="1"/>
      <c r="U439" s="1">
        <v>904065</v>
      </c>
      <c r="V439" s="1">
        <v>19</v>
      </c>
      <c r="W439" s="1">
        <v>109533</v>
      </c>
      <c r="X439" s="1">
        <v>794551</v>
      </c>
      <c r="Y439" s="1">
        <v>237882</v>
      </c>
      <c r="Z439" s="1">
        <v>556669</v>
      </c>
      <c r="AA439" s="1"/>
      <c r="AB439" s="1">
        <v>556669</v>
      </c>
    </row>
    <row r="440" spans="2:28" x14ac:dyDescent="0.35">
      <c r="B440" t="s">
        <v>80</v>
      </c>
      <c r="C440" t="s">
        <v>2082</v>
      </c>
      <c r="D440">
        <v>900015842</v>
      </c>
      <c r="E440" t="s">
        <v>118</v>
      </c>
      <c r="F440" t="s">
        <v>1076</v>
      </c>
      <c r="G440" t="s">
        <v>111</v>
      </c>
      <c r="H440" t="s">
        <v>88</v>
      </c>
      <c r="I440" t="s">
        <v>1077</v>
      </c>
      <c r="J440" t="s">
        <v>153</v>
      </c>
      <c r="K440" t="s">
        <v>241</v>
      </c>
      <c r="L440" t="s">
        <v>84</v>
      </c>
      <c r="M440" s="1">
        <v>242810</v>
      </c>
      <c r="N440" s="1"/>
      <c r="O440" s="1">
        <v>242810</v>
      </c>
      <c r="P440" s="1">
        <v>36123</v>
      </c>
      <c r="Q440" s="1">
        <v>1466</v>
      </c>
      <c r="R440" s="1">
        <v>160778</v>
      </c>
      <c r="S440" s="1">
        <v>101412</v>
      </c>
      <c r="T440" s="1"/>
      <c r="U440" s="1">
        <v>15277</v>
      </c>
      <c r="V440" s="1"/>
      <c r="W440" s="1"/>
      <c r="X440" s="1">
        <v>15277</v>
      </c>
      <c r="Y440" s="1">
        <v>19574</v>
      </c>
      <c r="Z440" s="1">
        <v>-4297</v>
      </c>
      <c r="AA440" s="1"/>
      <c r="AB440" s="1">
        <v>-4297</v>
      </c>
    </row>
    <row r="441" spans="2:28" x14ac:dyDescent="0.35">
      <c r="B441" t="s">
        <v>80</v>
      </c>
      <c r="C441" t="s">
        <v>2082</v>
      </c>
      <c r="D441">
        <v>900019950</v>
      </c>
      <c r="E441" t="s">
        <v>118</v>
      </c>
      <c r="F441" t="s">
        <v>1078</v>
      </c>
      <c r="G441" t="s">
        <v>111</v>
      </c>
      <c r="H441" t="s">
        <v>85</v>
      </c>
      <c r="I441" t="s">
        <v>1079</v>
      </c>
      <c r="J441" t="s">
        <v>89</v>
      </c>
      <c r="K441" t="s">
        <v>89</v>
      </c>
      <c r="L441" t="s">
        <v>84</v>
      </c>
      <c r="M441" s="1">
        <v>0</v>
      </c>
      <c r="N441" s="1">
        <v>0</v>
      </c>
      <c r="O441" s="1">
        <v>0</v>
      </c>
      <c r="P441" s="1">
        <v>0</v>
      </c>
      <c r="Q441" s="1">
        <v>0</v>
      </c>
      <c r="R441" s="1">
        <v>1633</v>
      </c>
      <c r="S441" s="1">
        <v>1</v>
      </c>
      <c r="T441" s="1"/>
      <c r="U441" s="1">
        <v>-1634</v>
      </c>
      <c r="V441" s="1"/>
      <c r="W441" s="1"/>
      <c r="X441" s="1">
        <v>-1634</v>
      </c>
      <c r="Y441" s="1">
        <v>6158</v>
      </c>
      <c r="Z441" s="1">
        <v>-7792</v>
      </c>
      <c r="AA441" s="1"/>
      <c r="AB441" s="1">
        <v>-7792</v>
      </c>
    </row>
    <row r="442" spans="2:28" x14ac:dyDescent="0.35">
      <c r="B442" t="s">
        <v>80</v>
      </c>
      <c r="C442" t="s">
        <v>2082</v>
      </c>
      <c r="D442">
        <v>900020712</v>
      </c>
      <c r="E442" t="s">
        <v>118</v>
      </c>
      <c r="F442" t="s">
        <v>1080</v>
      </c>
      <c r="G442" t="s">
        <v>111</v>
      </c>
      <c r="H442" t="s">
        <v>81</v>
      </c>
      <c r="I442" t="s">
        <v>1081</v>
      </c>
      <c r="J442" t="s">
        <v>89</v>
      </c>
      <c r="K442" t="s">
        <v>89</v>
      </c>
      <c r="L442" t="s">
        <v>84</v>
      </c>
      <c r="M442" s="1">
        <v>200000</v>
      </c>
      <c r="N442" s="1">
        <v>86346</v>
      </c>
      <c r="O442" s="1">
        <v>113654</v>
      </c>
      <c r="P442" s="1">
        <v>0</v>
      </c>
      <c r="Q442" s="1">
        <v>0</v>
      </c>
      <c r="R442" s="1">
        <v>60614</v>
      </c>
      <c r="S442" s="1">
        <v>0</v>
      </c>
      <c r="T442" s="1"/>
      <c r="U442" s="1">
        <v>53040</v>
      </c>
      <c r="V442" s="1">
        <v>0</v>
      </c>
      <c r="W442" s="1">
        <v>0</v>
      </c>
      <c r="X442" s="1">
        <v>53040</v>
      </c>
      <c r="Y442" s="1">
        <v>20753</v>
      </c>
      <c r="Z442" s="1">
        <v>32287</v>
      </c>
      <c r="AA442" s="1">
        <v>0</v>
      </c>
      <c r="AB442" s="1">
        <v>32287</v>
      </c>
    </row>
    <row r="443" spans="2:28" x14ac:dyDescent="0.35">
      <c r="B443" t="s">
        <v>80</v>
      </c>
      <c r="C443" t="s">
        <v>2082</v>
      </c>
      <c r="D443">
        <v>900024376</v>
      </c>
      <c r="E443" t="s">
        <v>118</v>
      </c>
      <c r="F443" t="s">
        <v>1082</v>
      </c>
      <c r="G443" t="s">
        <v>111</v>
      </c>
      <c r="H443" t="s">
        <v>88</v>
      </c>
      <c r="I443" t="s">
        <v>1083</v>
      </c>
      <c r="J443" t="s">
        <v>89</v>
      </c>
      <c r="K443" t="s">
        <v>89</v>
      </c>
      <c r="L443" t="s">
        <v>84</v>
      </c>
      <c r="M443" s="1">
        <v>38965890</v>
      </c>
      <c r="N443" s="1">
        <v>34687477</v>
      </c>
      <c r="O443" s="1">
        <v>4278413</v>
      </c>
      <c r="P443" s="1"/>
      <c r="Q443" s="1">
        <v>0</v>
      </c>
      <c r="R443" s="1">
        <v>2008631</v>
      </c>
      <c r="S443" s="1">
        <v>23827</v>
      </c>
      <c r="T443" s="1">
        <v>40391</v>
      </c>
      <c r="U443" s="1">
        <v>2286346</v>
      </c>
      <c r="V443" s="1">
        <v>286853</v>
      </c>
      <c r="W443" s="1">
        <v>288313</v>
      </c>
      <c r="X443" s="1">
        <v>2284886</v>
      </c>
      <c r="Y443" s="1">
        <v>915760</v>
      </c>
      <c r="Z443" s="1">
        <v>1369126</v>
      </c>
      <c r="AA443" s="1"/>
      <c r="AB443" s="1">
        <v>1369126</v>
      </c>
    </row>
    <row r="444" spans="2:28" x14ac:dyDescent="0.35">
      <c r="B444" t="s">
        <v>80</v>
      </c>
      <c r="C444" t="s">
        <v>2082</v>
      </c>
      <c r="D444">
        <v>900030373</v>
      </c>
      <c r="E444" t="s">
        <v>118</v>
      </c>
      <c r="F444" t="s">
        <v>1085</v>
      </c>
      <c r="G444" t="s">
        <v>111</v>
      </c>
      <c r="H444" t="s">
        <v>88</v>
      </c>
      <c r="I444" t="s">
        <v>1086</v>
      </c>
      <c r="J444" t="s">
        <v>89</v>
      </c>
      <c r="K444" t="s">
        <v>89</v>
      </c>
      <c r="L444" t="s">
        <v>84</v>
      </c>
      <c r="M444" s="1">
        <v>14909396</v>
      </c>
      <c r="N444" s="1">
        <v>11235640</v>
      </c>
      <c r="O444" s="1">
        <v>3673756</v>
      </c>
      <c r="P444" s="1">
        <v>232334</v>
      </c>
      <c r="Q444" s="1">
        <v>362538</v>
      </c>
      <c r="R444" s="1">
        <v>1661297</v>
      </c>
      <c r="S444" s="1">
        <v>533922</v>
      </c>
      <c r="T444" s="1"/>
      <c r="U444" s="1">
        <v>1348333</v>
      </c>
      <c r="V444" s="1"/>
      <c r="W444" s="1">
        <v>1012393</v>
      </c>
      <c r="X444" s="1">
        <v>335940</v>
      </c>
      <c r="Y444" s="1">
        <v>273218</v>
      </c>
      <c r="Z444" s="1">
        <v>62722</v>
      </c>
      <c r="AA444" s="1"/>
      <c r="AB444" s="1">
        <v>62722</v>
      </c>
    </row>
    <row r="445" spans="2:28" x14ac:dyDescent="0.35">
      <c r="B445" t="s">
        <v>80</v>
      </c>
      <c r="C445" t="s">
        <v>2082</v>
      </c>
      <c r="D445">
        <v>900031776</v>
      </c>
      <c r="E445" t="s">
        <v>118</v>
      </c>
      <c r="F445" t="s">
        <v>1088</v>
      </c>
      <c r="G445" t="s">
        <v>111</v>
      </c>
      <c r="H445" t="s">
        <v>88</v>
      </c>
      <c r="I445" t="s">
        <v>1089</v>
      </c>
      <c r="J445" t="s">
        <v>89</v>
      </c>
      <c r="K445" t="s">
        <v>89</v>
      </c>
      <c r="L445" t="s">
        <v>84</v>
      </c>
      <c r="M445" s="1">
        <v>58352</v>
      </c>
      <c r="N445" s="1">
        <v>20335</v>
      </c>
      <c r="O445" s="1">
        <v>38017</v>
      </c>
      <c r="P445" s="1">
        <v>1</v>
      </c>
      <c r="Q445" s="1">
        <v>0</v>
      </c>
      <c r="R445" s="1">
        <v>91672</v>
      </c>
      <c r="S445" s="1">
        <v>9582</v>
      </c>
      <c r="T445" s="1"/>
      <c r="U445" s="1">
        <v>-63236</v>
      </c>
      <c r="V445" s="1">
        <v>1</v>
      </c>
      <c r="W445" s="1">
        <v>492</v>
      </c>
      <c r="X445" s="1">
        <v>-63727</v>
      </c>
      <c r="Y445" s="1">
        <v>480</v>
      </c>
      <c r="Z445" s="1">
        <v>-64207</v>
      </c>
      <c r="AA445" s="1"/>
      <c r="AB445" s="1">
        <v>-64207</v>
      </c>
    </row>
    <row r="446" spans="2:28" x14ac:dyDescent="0.35">
      <c r="B446" t="s">
        <v>80</v>
      </c>
      <c r="C446" t="s">
        <v>2082</v>
      </c>
      <c r="D446">
        <v>900032229</v>
      </c>
      <c r="E446" t="s">
        <v>118</v>
      </c>
      <c r="F446" t="s">
        <v>1090</v>
      </c>
      <c r="G446" t="s">
        <v>111</v>
      </c>
      <c r="H446" t="s">
        <v>88</v>
      </c>
      <c r="I446" t="s">
        <v>1091</v>
      </c>
      <c r="J446" t="s">
        <v>210</v>
      </c>
      <c r="K446" t="s">
        <v>211</v>
      </c>
      <c r="L446" t="s">
        <v>84</v>
      </c>
      <c r="M446" s="1">
        <v>146111</v>
      </c>
      <c r="N446" s="1">
        <v>5063</v>
      </c>
      <c r="O446" s="1">
        <v>141048</v>
      </c>
      <c r="P446" s="1"/>
      <c r="Q446" s="1"/>
      <c r="R446" s="1">
        <v>136936</v>
      </c>
      <c r="S446" s="1">
        <v>1521</v>
      </c>
      <c r="T446" s="1"/>
      <c r="U446" s="1">
        <v>2591</v>
      </c>
      <c r="V446" s="1"/>
      <c r="W446" s="1"/>
      <c r="X446" s="1">
        <v>2591</v>
      </c>
      <c r="Y446" s="1"/>
      <c r="Z446" s="1">
        <v>2591</v>
      </c>
      <c r="AA446" s="1">
        <v>0</v>
      </c>
      <c r="AB446" s="1">
        <v>2591</v>
      </c>
    </row>
    <row r="447" spans="2:28" x14ac:dyDescent="0.35">
      <c r="B447" t="s">
        <v>80</v>
      </c>
      <c r="C447" t="s">
        <v>2082</v>
      </c>
      <c r="D447">
        <v>900032901</v>
      </c>
      <c r="E447" t="s">
        <v>118</v>
      </c>
      <c r="F447" t="s">
        <v>1092</v>
      </c>
      <c r="G447" t="s">
        <v>111</v>
      </c>
      <c r="H447" t="s">
        <v>81</v>
      </c>
      <c r="I447" t="s">
        <v>1093</v>
      </c>
      <c r="J447" t="s">
        <v>89</v>
      </c>
      <c r="K447" t="s">
        <v>89</v>
      </c>
      <c r="L447" t="s">
        <v>84</v>
      </c>
      <c r="M447" s="1">
        <v>7651725</v>
      </c>
      <c r="N447" s="1">
        <v>5356505</v>
      </c>
      <c r="O447" s="1">
        <v>2295220</v>
      </c>
      <c r="P447" s="1">
        <v>9900</v>
      </c>
      <c r="Q447" s="1">
        <v>11634</v>
      </c>
      <c r="R447" s="1">
        <v>541824</v>
      </c>
      <c r="S447" s="1">
        <v>186558</v>
      </c>
      <c r="T447" s="1"/>
      <c r="U447" s="1">
        <v>1565104</v>
      </c>
      <c r="V447" s="1"/>
      <c r="W447" s="1"/>
      <c r="X447" s="1">
        <v>1565104</v>
      </c>
      <c r="Y447" s="1">
        <v>547786</v>
      </c>
      <c r="Z447" s="1">
        <v>1017318</v>
      </c>
      <c r="AA447" s="1"/>
      <c r="AB447" s="1">
        <v>1017318</v>
      </c>
    </row>
    <row r="448" spans="2:28" x14ac:dyDescent="0.35">
      <c r="B448" t="s">
        <v>80</v>
      </c>
      <c r="C448" t="s">
        <v>2082</v>
      </c>
      <c r="D448">
        <v>900032966</v>
      </c>
      <c r="E448" t="s">
        <v>118</v>
      </c>
      <c r="F448" t="s">
        <v>1094</v>
      </c>
      <c r="G448" t="s">
        <v>111</v>
      </c>
      <c r="H448" t="s">
        <v>88</v>
      </c>
      <c r="I448" t="s">
        <v>1095</v>
      </c>
      <c r="J448" t="s">
        <v>97</v>
      </c>
      <c r="K448" t="s">
        <v>98</v>
      </c>
      <c r="L448" t="s">
        <v>84</v>
      </c>
      <c r="M448" s="1">
        <v>704939</v>
      </c>
      <c r="N448" s="1">
        <v>386206</v>
      </c>
      <c r="O448" s="1">
        <v>318733</v>
      </c>
      <c r="P448" s="1">
        <v>13343</v>
      </c>
      <c r="Q448" s="1">
        <v>270486</v>
      </c>
      <c r="R448" s="1"/>
      <c r="S448" s="1"/>
      <c r="T448" s="1"/>
      <c r="U448" s="1">
        <v>61590</v>
      </c>
      <c r="V448" s="1"/>
      <c r="W448" s="1">
        <v>3302</v>
      </c>
      <c r="X448" s="1">
        <v>58288</v>
      </c>
      <c r="Y448" s="1">
        <v>20520</v>
      </c>
      <c r="Z448" s="1">
        <v>37768</v>
      </c>
      <c r="AA448" s="1"/>
      <c r="AB448" s="1">
        <v>37768</v>
      </c>
    </row>
    <row r="449" spans="2:28" x14ac:dyDescent="0.35">
      <c r="B449" t="s">
        <v>80</v>
      </c>
      <c r="C449" t="s">
        <v>2082</v>
      </c>
      <c r="D449">
        <v>900033171</v>
      </c>
      <c r="E449" t="s">
        <v>118</v>
      </c>
      <c r="F449" t="s">
        <v>1096</v>
      </c>
      <c r="G449" t="s">
        <v>111</v>
      </c>
      <c r="H449" t="s">
        <v>88</v>
      </c>
      <c r="I449" t="s">
        <v>1097</v>
      </c>
      <c r="J449" t="s">
        <v>337</v>
      </c>
      <c r="K449" t="s">
        <v>338</v>
      </c>
      <c r="L449" t="s">
        <v>84</v>
      </c>
      <c r="M449" s="1">
        <v>244106</v>
      </c>
      <c r="N449" s="1"/>
      <c r="O449" s="1">
        <v>244106</v>
      </c>
      <c r="P449" s="1"/>
      <c r="Q449" s="1">
        <v>2493</v>
      </c>
      <c r="R449" s="1">
        <v>3428679</v>
      </c>
      <c r="S449" s="1"/>
      <c r="T449" s="1"/>
      <c r="U449" s="1">
        <v>-3187066</v>
      </c>
      <c r="V449" s="1"/>
      <c r="W449" s="1">
        <v>4691857</v>
      </c>
      <c r="X449" s="1">
        <v>-7878923</v>
      </c>
      <c r="Y449" s="1"/>
      <c r="Z449" s="1">
        <v>-7878923</v>
      </c>
      <c r="AA449" s="1"/>
      <c r="AB449" s="1">
        <v>-7878923</v>
      </c>
    </row>
    <row r="450" spans="2:28" x14ac:dyDescent="0.35">
      <c r="B450" t="s">
        <v>80</v>
      </c>
      <c r="C450" t="s">
        <v>2082</v>
      </c>
      <c r="D450">
        <v>900033743</v>
      </c>
      <c r="E450" t="s">
        <v>118</v>
      </c>
      <c r="F450" t="s">
        <v>1098</v>
      </c>
      <c r="G450" t="s">
        <v>111</v>
      </c>
      <c r="H450" t="s">
        <v>88</v>
      </c>
      <c r="I450" t="s">
        <v>1099</v>
      </c>
      <c r="J450" t="s">
        <v>89</v>
      </c>
      <c r="K450" t="s">
        <v>89</v>
      </c>
      <c r="L450" t="s">
        <v>84</v>
      </c>
      <c r="M450" s="1">
        <v>14181701</v>
      </c>
      <c r="N450" s="1">
        <v>12687509</v>
      </c>
      <c r="O450" s="1">
        <v>1494192</v>
      </c>
      <c r="P450" s="1">
        <v>13561</v>
      </c>
      <c r="Q450" s="1">
        <v>0</v>
      </c>
      <c r="R450" s="1">
        <v>554816</v>
      </c>
      <c r="S450" s="1">
        <v>249917</v>
      </c>
      <c r="T450" s="1"/>
      <c r="U450" s="1">
        <v>703020</v>
      </c>
      <c r="V450" s="1">
        <v>0</v>
      </c>
      <c r="W450" s="1">
        <v>0</v>
      </c>
      <c r="X450" s="1">
        <v>703020</v>
      </c>
      <c r="Y450" s="1">
        <v>269332</v>
      </c>
      <c r="Z450" s="1">
        <v>433688</v>
      </c>
      <c r="AA450" s="1"/>
      <c r="AB450" s="1">
        <v>433688</v>
      </c>
    </row>
    <row r="451" spans="2:28" x14ac:dyDescent="0.35">
      <c r="B451" t="s">
        <v>80</v>
      </c>
      <c r="C451" t="s">
        <v>2082</v>
      </c>
      <c r="D451">
        <v>900034278</v>
      </c>
      <c r="E451" t="s">
        <v>118</v>
      </c>
      <c r="F451" t="s">
        <v>1100</v>
      </c>
      <c r="G451" t="s">
        <v>111</v>
      </c>
      <c r="H451" t="s">
        <v>88</v>
      </c>
      <c r="I451" t="s">
        <v>1101</v>
      </c>
      <c r="J451" t="s">
        <v>97</v>
      </c>
      <c r="K451" t="s">
        <v>98</v>
      </c>
      <c r="L451" t="s">
        <v>84</v>
      </c>
      <c r="M451" s="1">
        <v>63130810</v>
      </c>
      <c r="N451" s="1">
        <v>46469097</v>
      </c>
      <c r="O451" s="1">
        <v>16661713</v>
      </c>
      <c r="P451" s="1">
        <v>176534</v>
      </c>
      <c r="Q451" s="1"/>
      <c r="R451" s="1">
        <v>2158818</v>
      </c>
      <c r="S451" s="1">
        <v>637123</v>
      </c>
      <c r="T451" s="1"/>
      <c r="U451" s="1">
        <v>14042306</v>
      </c>
      <c r="V451" s="1">
        <v>8881</v>
      </c>
      <c r="W451" s="1">
        <v>2532042</v>
      </c>
      <c r="X451" s="1">
        <v>11519145</v>
      </c>
      <c r="Y451" s="1">
        <v>4039081</v>
      </c>
      <c r="Z451" s="1">
        <v>7480064</v>
      </c>
      <c r="AA451" s="1"/>
      <c r="AB451" s="1">
        <v>7480064</v>
      </c>
    </row>
    <row r="452" spans="2:28" x14ac:dyDescent="0.35">
      <c r="B452" t="s">
        <v>80</v>
      </c>
      <c r="C452" t="s">
        <v>2082</v>
      </c>
      <c r="D452">
        <v>900035649</v>
      </c>
      <c r="E452" t="s">
        <v>118</v>
      </c>
      <c r="F452" t="s">
        <v>1102</v>
      </c>
      <c r="G452" t="s">
        <v>111</v>
      </c>
      <c r="H452" t="s">
        <v>85</v>
      </c>
      <c r="I452" t="s">
        <v>1103</v>
      </c>
      <c r="J452" t="s">
        <v>102</v>
      </c>
      <c r="K452" t="s">
        <v>103</v>
      </c>
      <c r="L452" t="s">
        <v>84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/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</row>
    <row r="453" spans="2:28" x14ac:dyDescent="0.35">
      <c r="B453" t="s">
        <v>80</v>
      </c>
      <c r="C453" t="s">
        <v>2082</v>
      </c>
      <c r="D453">
        <v>900037384</v>
      </c>
      <c r="E453" t="s">
        <v>118</v>
      </c>
      <c r="F453" t="s">
        <v>1104</v>
      </c>
      <c r="G453" t="s">
        <v>111</v>
      </c>
      <c r="H453" t="s">
        <v>88</v>
      </c>
      <c r="I453" t="s">
        <v>1105</v>
      </c>
      <c r="J453" t="s">
        <v>89</v>
      </c>
      <c r="K453" t="s">
        <v>89</v>
      </c>
      <c r="L453" t="s">
        <v>84</v>
      </c>
      <c r="M453" s="1">
        <v>14983621</v>
      </c>
      <c r="N453" s="1">
        <v>12386870</v>
      </c>
      <c r="O453" s="1">
        <v>2596751</v>
      </c>
      <c r="P453" s="1">
        <v>125936</v>
      </c>
      <c r="Q453" s="1"/>
      <c r="R453" s="1">
        <v>1582120</v>
      </c>
      <c r="S453" s="1">
        <v>233538</v>
      </c>
      <c r="T453" s="1"/>
      <c r="U453" s="1">
        <v>907029</v>
      </c>
      <c r="V453" s="1">
        <v>152</v>
      </c>
      <c r="W453" s="1">
        <v>239113</v>
      </c>
      <c r="X453" s="1">
        <v>668068</v>
      </c>
      <c r="Y453" s="1">
        <v>99280</v>
      </c>
      <c r="Z453" s="1">
        <v>568788</v>
      </c>
      <c r="AA453" s="1"/>
      <c r="AB453" s="1">
        <v>568788</v>
      </c>
    </row>
    <row r="454" spans="2:28" x14ac:dyDescent="0.35">
      <c r="B454" t="s">
        <v>80</v>
      </c>
      <c r="C454" t="s">
        <v>2082</v>
      </c>
      <c r="D454">
        <v>900040337</v>
      </c>
      <c r="E454" t="s">
        <v>118</v>
      </c>
      <c r="F454" t="s">
        <v>1106</v>
      </c>
      <c r="G454" t="s">
        <v>111</v>
      </c>
      <c r="H454" t="s">
        <v>85</v>
      </c>
      <c r="I454" t="s">
        <v>1107</v>
      </c>
      <c r="J454" t="s">
        <v>82</v>
      </c>
      <c r="K454" t="s">
        <v>113</v>
      </c>
      <c r="L454" t="s">
        <v>84</v>
      </c>
      <c r="M454" s="1">
        <v>1011575</v>
      </c>
      <c r="N454" s="1">
        <v>662305</v>
      </c>
      <c r="O454" s="1">
        <v>349270</v>
      </c>
      <c r="P454" s="1">
        <v>66272</v>
      </c>
      <c r="Q454" s="1"/>
      <c r="R454" s="1">
        <v>537090</v>
      </c>
      <c r="S454" s="1">
        <v>30322</v>
      </c>
      <c r="T454" s="1">
        <v>0</v>
      </c>
      <c r="U454" s="1">
        <v>-151870</v>
      </c>
      <c r="V454" s="1">
        <v>35</v>
      </c>
      <c r="W454" s="1">
        <v>3818</v>
      </c>
      <c r="X454" s="1">
        <v>-155653</v>
      </c>
      <c r="Y454" s="1">
        <v>-13953</v>
      </c>
      <c r="Z454" s="1">
        <v>-141700</v>
      </c>
      <c r="AA454" s="1"/>
      <c r="AB454" s="1">
        <v>-141700</v>
      </c>
    </row>
    <row r="455" spans="2:28" x14ac:dyDescent="0.35">
      <c r="B455" t="s">
        <v>80</v>
      </c>
      <c r="C455" t="s">
        <v>2082</v>
      </c>
      <c r="D455">
        <v>900040825</v>
      </c>
      <c r="E455" t="s">
        <v>118</v>
      </c>
      <c r="F455" t="s">
        <v>1108</v>
      </c>
      <c r="G455" t="s">
        <v>111</v>
      </c>
      <c r="H455" t="s">
        <v>88</v>
      </c>
      <c r="I455" t="s">
        <v>1109</v>
      </c>
      <c r="J455" t="s">
        <v>89</v>
      </c>
      <c r="K455" t="s">
        <v>89</v>
      </c>
      <c r="L455" t="s">
        <v>84</v>
      </c>
      <c r="M455" s="1">
        <v>3080723</v>
      </c>
      <c r="N455" s="1">
        <v>2601451</v>
      </c>
      <c r="O455" s="1">
        <v>479272</v>
      </c>
      <c r="P455" s="1">
        <v>31298</v>
      </c>
      <c r="Q455" s="1"/>
      <c r="R455" s="1">
        <v>686358</v>
      </c>
      <c r="S455" s="1">
        <v>11460</v>
      </c>
      <c r="T455" s="1"/>
      <c r="U455" s="1">
        <v>-187248</v>
      </c>
      <c r="V455" s="1">
        <v>63204</v>
      </c>
      <c r="W455" s="1"/>
      <c r="X455" s="1">
        <v>-124044</v>
      </c>
      <c r="Y455" s="1"/>
      <c r="Z455" s="1">
        <v>-124044</v>
      </c>
      <c r="AA455" s="1"/>
      <c r="AB455" s="1">
        <v>-124044</v>
      </c>
    </row>
    <row r="456" spans="2:28" x14ac:dyDescent="0.35">
      <c r="B456" t="s">
        <v>80</v>
      </c>
      <c r="C456" t="s">
        <v>2082</v>
      </c>
      <c r="D456">
        <v>900041598</v>
      </c>
      <c r="E456" t="s">
        <v>118</v>
      </c>
      <c r="F456" t="s">
        <v>1111</v>
      </c>
      <c r="G456" t="s">
        <v>111</v>
      </c>
      <c r="H456" t="s">
        <v>88</v>
      </c>
      <c r="I456" t="s">
        <v>1112</v>
      </c>
      <c r="J456" t="s">
        <v>133</v>
      </c>
      <c r="K456" t="s">
        <v>134</v>
      </c>
      <c r="L456" t="s">
        <v>84</v>
      </c>
      <c r="M456" s="1">
        <v>23748380</v>
      </c>
      <c r="N456" s="1">
        <v>18744857</v>
      </c>
      <c r="O456" s="1">
        <v>5003523</v>
      </c>
      <c r="P456" s="1">
        <v>15540</v>
      </c>
      <c r="Q456" s="1">
        <v>238507</v>
      </c>
      <c r="R456" s="1">
        <v>2673354</v>
      </c>
      <c r="S456" s="1"/>
      <c r="T456" s="1"/>
      <c r="U456" s="1">
        <v>2107202</v>
      </c>
      <c r="V456" s="1"/>
      <c r="W456" s="1">
        <v>943592</v>
      </c>
      <c r="X456" s="1">
        <v>1163610</v>
      </c>
      <c r="Y456" s="1">
        <v>678857</v>
      </c>
      <c r="Z456" s="1">
        <v>484753</v>
      </c>
      <c r="AA456" s="1"/>
      <c r="AB456" s="1">
        <v>484753</v>
      </c>
    </row>
    <row r="457" spans="2:28" x14ac:dyDescent="0.35">
      <c r="B457" t="s">
        <v>80</v>
      </c>
      <c r="C457" t="s">
        <v>2082</v>
      </c>
      <c r="D457">
        <v>900045747</v>
      </c>
      <c r="E457" t="s">
        <v>118</v>
      </c>
      <c r="F457" t="s">
        <v>1113</v>
      </c>
      <c r="G457" t="s">
        <v>111</v>
      </c>
      <c r="H457" t="s">
        <v>88</v>
      </c>
      <c r="I457" t="s">
        <v>1114</v>
      </c>
      <c r="J457" t="s">
        <v>89</v>
      </c>
      <c r="K457" t="s">
        <v>89</v>
      </c>
      <c r="L457" t="s">
        <v>84</v>
      </c>
      <c r="M457" s="1">
        <v>1319969</v>
      </c>
      <c r="N457" s="1">
        <v>1291951</v>
      </c>
      <c r="O457" s="1">
        <v>28018</v>
      </c>
      <c r="P457" s="1">
        <v>707</v>
      </c>
      <c r="Q457" s="1"/>
      <c r="R457" s="1">
        <v>93442</v>
      </c>
      <c r="S457" s="1">
        <v>3347</v>
      </c>
      <c r="T457" s="1"/>
      <c r="U457" s="1">
        <v>-68064</v>
      </c>
      <c r="V457" s="1"/>
      <c r="W457" s="1"/>
      <c r="X457" s="1">
        <v>-68064</v>
      </c>
      <c r="Y457" s="1">
        <v>85129</v>
      </c>
      <c r="Z457" s="1">
        <v>-153193</v>
      </c>
      <c r="AA457" s="1"/>
      <c r="AB457" s="1">
        <v>-153193</v>
      </c>
    </row>
    <row r="458" spans="2:28" x14ac:dyDescent="0.35">
      <c r="B458" t="s">
        <v>80</v>
      </c>
      <c r="C458" t="s">
        <v>2082</v>
      </c>
      <c r="D458">
        <v>900047032</v>
      </c>
      <c r="E458" t="s">
        <v>118</v>
      </c>
      <c r="F458" t="s">
        <v>1115</v>
      </c>
      <c r="G458" t="s">
        <v>111</v>
      </c>
      <c r="H458" t="s">
        <v>85</v>
      </c>
      <c r="I458" t="s">
        <v>1116</v>
      </c>
      <c r="J458" t="s">
        <v>92</v>
      </c>
      <c r="K458" t="s">
        <v>96</v>
      </c>
      <c r="L458" t="s">
        <v>84</v>
      </c>
      <c r="M458" s="1">
        <v>7810791</v>
      </c>
      <c r="N458" s="1">
        <v>7185413</v>
      </c>
      <c r="O458" s="1">
        <v>625378</v>
      </c>
      <c r="P458" s="1">
        <v>1654</v>
      </c>
      <c r="Q458" s="1"/>
      <c r="R458" s="1">
        <v>211670</v>
      </c>
      <c r="S458" s="1"/>
      <c r="T458" s="1"/>
      <c r="U458" s="1">
        <v>415362</v>
      </c>
      <c r="V458" s="1"/>
      <c r="W458" s="1">
        <v>50481</v>
      </c>
      <c r="X458" s="1">
        <v>364881</v>
      </c>
      <c r="Y458" s="1">
        <v>223539</v>
      </c>
      <c r="Z458" s="1">
        <v>141342</v>
      </c>
      <c r="AA458" s="1"/>
      <c r="AB458" s="1">
        <v>141342</v>
      </c>
    </row>
    <row r="459" spans="2:28" x14ac:dyDescent="0.35">
      <c r="B459" t="s">
        <v>80</v>
      </c>
      <c r="C459" t="s">
        <v>2082</v>
      </c>
      <c r="D459">
        <v>900047541</v>
      </c>
      <c r="E459" t="s">
        <v>118</v>
      </c>
      <c r="F459" t="s">
        <v>1117</v>
      </c>
      <c r="G459" t="s">
        <v>111</v>
      </c>
      <c r="H459" t="s">
        <v>88</v>
      </c>
      <c r="I459" t="s">
        <v>1118</v>
      </c>
      <c r="J459" t="s">
        <v>86</v>
      </c>
      <c r="K459" t="s">
        <v>126</v>
      </c>
      <c r="L459" t="s">
        <v>84</v>
      </c>
      <c r="M459" s="1">
        <v>4479160</v>
      </c>
      <c r="N459" s="1">
        <v>3322267</v>
      </c>
      <c r="O459" s="1">
        <v>1156893</v>
      </c>
      <c r="P459" s="1">
        <v>341970</v>
      </c>
      <c r="Q459" s="1">
        <v>419420</v>
      </c>
      <c r="R459" s="1">
        <v>399250</v>
      </c>
      <c r="S459" s="1">
        <v>16316</v>
      </c>
      <c r="T459" s="1"/>
      <c r="U459" s="1">
        <v>663877</v>
      </c>
      <c r="V459" s="1">
        <v>791</v>
      </c>
      <c r="W459" s="1">
        <v>57910</v>
      </c>
      <c r="X459" s="1">
        <v>606758</v>
      </c>
      <c r="Y459" s="1">
        <v>441908</v>
      </c>
      <c r="Z459" s="1">
        <v>164850</v>
      </c>
      <c r="AA459" s="1"/>
      <c r="AB459" s="1">
        <v>164850</v>
      </c>
    </row>
    <row r="460" spans="2:28" x14ac:dyDescent="0.35">
      <c r="B460" t="s">
        <v>80</v>
      </c>
      <c r="C460" t="s">
        <v>2082</v>
      </c>
      <c r="D460">
        <v>900049238</v>
      </c>
      <c r="E460" t="s">
        <v>118</v>
      </c>
      <c r="F460" t="s">
        <v>1119</v>
      </c>
      <c r="G460" t="s">
        <v>111</v>
      </c>
      <c r="H460" t="s">
        <v>88</v>
      </c>
      <c r="I460" t="s">
        <v>1120</v>
      </c>
      <c r="J460" t="s">
        <v>89</v>
      </c>
      <c r="K460" t="s">
        <v>89</v>
      </c>
      <c r="L460" t="s">
        <v>84</v>
      </c>
      <c r="M460" s="1">
        <v>9860114</v>
      </c>
      <c r="N460" s="1">
        <v>8392894</v>
      </c>
      <c r="O460" s="1">
        <v>1467220</v>
      </c>
      <c r="P460" s="1">
        <v>40114</v>
      </c>
      <c r="Q460" s="1"/>
      <c r="R460" s="1">
        <v>1020102</v>
      </c>
      <c r="S460" s="1">
        <v>36966</v>
      </c>
      <c r="T460" s="1"/>
      <c r="U460" s="1">
        <v>450266</v>
      </c>
      <c r="V460" s="1">
        <v>365</v>
      </c>
      <c r="W460" s="1">
        <v>79869</v>
      </c>
      <c r="X460" s="1">
        <v>370762</v>
      </c>
      <c r="Y460" s="1">
        <v>161594</v>
      </c>
      <c r="Z460" s="1">
        <v>209168</v>
      </c>
      <c r="AA460" s="1"/>
      <c r="AB460" s="1">
        <v>209168</v>
      </c>
    </row>
    <row r="461" spans="2:28" x14ac:dyDescent="0.35">
      <c r="B461" t="s">
        <v>80</v>
      </c>
      <c r="C461" t="s">
        <v>2082</v>
      </c>
      <c r="D461">
        <v>900053064</v>
      </c>
      <c r="E461" t="s">
        <v>118</v>
      </c>
      <c r="F461" t="s">
        <v>1121</v>
      </c>
      <c r="G461" t="s">
        <v>111</v>
      </c>
      <c r="H461" t="s">
        <v>88</v>
      </c>
      <c r="I461" t="s">
        <v>1122</v>
      </c>
      <c r="J461" t="s">
        <v>89</v>
      </c>
      <c r="K461" t="s">
        <v>89</v>
      </c>
      <c r="L461" t="s">
        <v>84</v>
      </c>
      <c r="M461" s="1">
        <v>10559279</v>
      </c>
      <c r="N461" s="1">
        <v>9250298</v>
      </c>
      <c r="O461" s="1">
        <v>1308981</v>
      </c>
      <c r="P461" s="1">
        <v>767102</v>
      </c>
      <c r="Q461" s="1"/>
      <c r="R461" s="1">
        <v>820152</v>
      </c>
      <c r="S461" s="1">
        <v>3854</v>
      </c>
      <c r="T461" s="1"/>
      <c r="U461" s="1">
        <v>1252077</v>
      </c>
      <c r="V461" s="1">
        <v>803</v>
      </c>
      <c r="W461" s="1">
        <v>873980</v>
      </c>
      <c r="X461" s="1">
        <v>378900</v>
      </c>
      <c r="Y461" s="1">
        <v>29930</v>
      </c>
      <c r="Z461" s="1">
        <v>348970</v>
      </c>
      <c r="AA461" s="1"/>
      <c r="AB461" s="1">
        <v>348970</v>
      </c>
    </row>
    <row r="462" spans="2:28" x14ac:dyDescent="0.35">
      <c r="B462" t="s">
        <v>80</v>
      </c>
      <c r="C462" t="s">
        <v>2082</v>
      </c>
      <c r="D462">
        <v>900055521</v>
      </c>
      <c r="E462" t="s">
        <v>118</v>
      </c>
      <c r="F462" t="s">
        <v>1123</v>
      </c>
      <c r="G462" t="s">
        <v>111</v>
      </c>
      <c r="H462" t="s">
        <v>81</v>
      </c>
      <c r="I462" t="s">
        <v>1124</v>
      </c>
      <c r="J462" t="s">
        <v>89</v>
      </c>
      <c r="K462" t="s">
        <v>89</v>
      </c>
      <c r="L462" t="s">
        <v>84</v>
      </c>
      <c r="M462" s="1">
        <v>26986336</v>
      </c>
      <c r="N462" s="1">
        <v>19128235</v>
      </c>
      <c r="O462" s="1">
        <v>7858101</v>
      </c>
      <c r="P462" s="1">
        <v>1564928</v>
      </c>
      <c r="Q462" s="1">
        <v>0</v>
      </c>
      <c r="R462" s="1">
        <v>814062</v>
      </c>
      <c r="S462" s="1">
        <v>810756</v>
      </c>
      <c r="T462" s="1"/>
      <c r="U462" s="1">
        <v>7798211</v>
      </c>
      <c r="V462" s="1"/>
      <c r="W462" s="1"/>
      <c r="X462" s="1">
        <v>7798211</v>
      </c>
      <c r="Y462" s="1">
        <v>2756423</v>
      </c>
      <c r="Z462" s="1">
        <v>5041788</v>
      </c>
      <c r="AA462" s="1"/>
      <c r="AB462" s="1">
        <v>5041788</v>
      </c>
    </row>
    <row r="463" spans="2:28" x14ac:dyDescent="0.35">
      <c r="B463" t="s">
        <v>80</v>
      </c>
      <c r="C463" t="s">
        <v>2082</v>
      </c>
      <c r="D463">
        <v>900060622</v>
      </c>
      <c r="E463" t="s">
        <v>118</v>
      </c>
      <c r="F463" t="s">
        <v>1125</v>
      </c>
      <c r="G463" t="s">
        <v>111</v>
      </c>
      <c r="H463" t="s">
        <v>104</v>
      </c>
      <c r="I463" t="s">
        <v>1126</v>
      </c>
      <c r="J463" t="s">
        <v>97</v>
      </c>
      <c r="K463" t="s">
        <v>98</v>
      </c>
      <c r="L463" t="s">
        <v>84</v>
      </c>
      <c r="M463" s="1">
        <v>64657</v>
      </c>
      <c r="N463" s="1">
        <v>55908</v>
      </c>
      <c r="O463" s="1">
        <v>8749</v>
      </c>
      <c r="P463" s="1"/>
      <c r="Q463" s="1"/>
      <c r="R463" s="1">
        <v>3604</v>
      </c>
      <c r="S463" s="1">
        <v>339</v>
      </c>
      <c r="T463" s="1"/>
      <c r="U463" s="1">
        <v>4806</v>
      </c>
      <c r="V463" s="1"/>
      <c r="W463" s="1"/>
      <c r="X463" s="1">
        <v>4806</v>
      </c>
      <c r="Y463" s="1">
        <v>1964</v>
      </c>
      <c r="Z463" s="1">
        <v>2842</v>
      </c>
      <c r="AA463" s="1"/>
      <c r="AB463" s="1">
        <v>2842</v>
      </c>
    </row>
    <row r="464" spans="2:28" x14ac:dyDescent="0.35">
      <c r="B464" t="s">
        <v>80</v>
      </c>
      <c r="C464" t="s">
        <v>2082</v>
      </c>
      <c r="D464">
        <v>900061445</v>
      </c>
      <c r="E464" t="s">
        <v>118</v>
      </c>
      <c r="F464" t="s">
        <v>1127</v>
      </c>
      <c r="G464" t="s">
        <v>111</v>
      </c>
      <c r="H464" t="s">
        <v>88</v>
      </c>
      <c r="I464" t="s">
        <v>1128</v>
      </c>
      <c r="J464" t="s">
        <v>89</v>
      </c>
      <c r="K464" t="s">
        <v>89</v>
      </c>
      <c r="L464" t="s">
        <v>84</v>
      </c>
      <c r="M464" s="1">
        <v>6133733</v>
      </c>
      <c r="N464" s="1">
        <v>5790048</v>
      </c>
      <c r="O464" s="1">
        <v>343685</v>
      </c>
      <c r="P464" s="1">
        <v>141250</v>
      </c>
      <c r="Q464" s="1">
        <v>0</v>
      </c>
      <c r="R464" s="1">
        <v>269392</v>
      </c>
      <c r="S464" s="1">
        <v>11840</v>
      </c>
      <c r="T464" s="1"/>
      <c r="U464" s="1">
        <v>203703</v>
      </c>
      <c r="V464" s="1"/>
      <c r="W464" s="1">
        <v>161492</v>
      </c>
      <c r="X464" s="1">
        <v>42211</v>
      </c>
      <c r="Y464" s="1">
        <v>24231</v>
      </c>
      <c r="Z464" s="1">
        <v>17980</v>
      </c>
      <c r="AA464" s="1"/>
      <c r="AB464" s="1">
        <v>17980</v>
      </c>
    </row>
    <row r="465" spans="2:28" x14ac:dyDescent="0.35">
      <c r="B465" t="s">
        <v>80</v>
      </c>
      <c r="C465" t="s">
        <v>2082</v>
      </c>
      <c r="D465">
        <v>900062688</v>
      </c>
      <c r="E465" t="s">
        <v>118</v>
      </c>
      <c r="F465" t="s">
        <v>1129</v>
      </c>
      <c r="G465" t="s">
        <v>111</v>
      </c>
      <c r="H465" t="s">
        <v>88</v>
      </c>
      <c r="I465" t="s">
        <v>1130</v>
      </c>
      <c r="J465" t="s">
        <v>224</v>
      </c>
      <c r="K465" t="s">
        <v>1131</v>
      </c>
      <c r="L465" t="s">
        <v>84</v>
      </c>
      <c r="M465" s="1">
        <v>9856675</v>
      </c>
      <c r="N465" s="1">
        <v>7998356</v>
      </c>
      <c r="O465" s="1">
        <v>1858319</v>
      </c>
      <c r="P465" s="1"/>
      <c r="Q465" s="1">
        <v>34224</v>
      </c>
      <c r="R465" s="1">
        <v>985509</v>
      </c>
      <c r="S465" s="1">
        <v>7042</v>
      </c>
      <c r="T465" s="1"/>
      <c r="U465" s="1">
        <v>831544</v>
      </c>
      <c r="V465" s="1">
        <v>1984</v>
      </c>
      <c r="W465" s="1">
        <v>297246</v>
      </c>
      <c r="X465" s="1">
        <v>536282</v>
      </c>
      <c r="Y465" s="1">
        <v>191498</v>
      </c>
      <c r="Z465" s="1">
        <v>344784</v>
      </c>
      <c r="AA465" s="1">
        <v>0</v>
      </c>
      <c r="AB465" s="1">
        <v>344784</v>
      </c>
    </row>
    <row r="466" spans="2:28" x14ac:dyDescent="0.35">
      <c r="B466" t="s">
        <v>80</v>
      </c>
      <c r="C466" t="s">
        <v>2082</v>
      </c>
      <c r="D466">
        <v>900062828</v>
      </c>
      <c r="E466" t="s">
        <v>118</v>
      </c>
      <c r="F466" t="s">
        <v>1132</v>
      </c>
      <c r="G466" t="s">
        <v>111</v>
      </c>
      <c r="H466" t="s">
        <v>88</v>
      </c>
      <c r="I466" t="s">
        <v>1133</v>
      </c>
      <c r="J466" t="s">
        <v>89</v>
      </c>
      <c r="K466" t="s">
        <v>89</v>
      </c>
      <c r="L466" t="s">
        <v>84</v>
      </c>
      <c r="M466" s="1">
        <v>54782</v>
      </c>
      <c r="N466" s="1">
        <v>5000</v>
      </c>
      <c r="O466" s="1">
        <v>49782</v>
      </c>
      <c r="P466" s="1"/>
      <c r="Q466" s="1"/>
      <c r="R466" s="1">
        <v>74201</v>
      </c>
      <c r="S466" s="1"/>
      <c r="T466" s="1"/>
      <c r="U466" s="1">
        <v>-24419</v>
      </c>
      <c r="V466" s="1">
        <v>550173</v>
      </c>
      <c r="W466" s="1">
        <v>720881</v>
      </c>
      <c r="X466" s="1">
        <v>-195127</v>
      </c>
      <c r="Y466" s="1"/>
      <c r="Z466" s="1">
        <v>-195127</v>
      </c>
      <c r="AA466" s="1"/>
      <c r="AB466" s="1">
        <v>-195127</v>
      </c>
    </row>
    <row r="467" spans="2:28" x14ac:dyDescent="0.35">
      <c r="B467" t="s">
        <v>80</v>
      </c>
      <c r="C467" t="s">
        <v>2082</v>
      </c>
      <c r="D467">
        <v>900063357</v>
      </c>
      <c r="E467" t="s">
        <v>118</v>
      </c>
      <c r="F467" t="s">
        <v>1134</v>
      </c>
      <c r="G467" t="s">
        <v>111</v>
      </c>
      <c r="H467" t="s">
        <v>88</v>
      </c>
      <c r="I467" t="s">
        <v>1135</v>
      </c>
      <c r="J467" t="s">
        <v>89</v>
      </c>
      <c r="K467" t="s">
        <v>89</v>
      </c>
      <c r="L467" t="s">
        <v>84</v>
      </c>
      <c r="M467" s="1">
        <v>1973018</v>
      </c>
      <c r="N467" s="1">
        <v>1579998</v>
      </c>
      <c r="O467" s="1">
        <v>393020</v>
      </c>
      <c r="P467" s="1">
        <v>2</v>
      </c>
      <c r="Q467" s="1"/>
      <c r="R467" s="1">
        <v>221830</v>
      </c>
      <c r="S467" s="1">
        <v>423</v>
      </c>
      <c r="T467" s="1"/>
      <c r="U467" s="1">
        <v>170769</v>
      </c>
      <c r="V467" s="1">
        <v>15</v>
      </c>
      <c r="W467" s="1">
        <v>83</v>
      </c>
      <c r="X467" s="1">
        <v>170701</v>
      </c>
      <c r="Y467" s="1">
        <v>58978</v>
      </c>
      <c r="Z467" s="1">
        <v>111723</v>
      </c>
      <c r="AA467" s="1"/>
      <c r="AB467" s="1">
        <v>111723</v>
      </c>
    </row>
    <row r="468" spans="2:28" x14ac:dyDescent="0.35">
      <c r="B468" t="s">
        <v>80</v>
      </c>
      <c r="C468" t="s">
        <v>2082</v>
      </c>
      <c r="D468">
        <v>900064086</v>
      </c>
      <c r="E468" t="s">
        <v>118</v>
      </c>
      <c r="F468" t="s">
        <v>1136</v>
      </c>
      <c r="G468" t="s">
        <v>111</v>
      </c>
      <c r="H468" t="s">
        <v>88</v>
      </c>
      <c r="I468" t="s">
        <v>1137</v>
      </c>
      <c r="J468" t="s">
        <v>82</v>
      </c>
      <c r="K468" t="s">
        <v>83</v>
      </c>
      <c r="L468" t="s">
        <v>84</v>
      </c>
      <c r="M468" s="1">
        <v>3735200</v>
      </c>
      <c r="N468" s="1">
        <v>2758421</v>
      </c>
      <c r="O468" s="1">
        <v>976779</v>
      </c>
      <c r="P468" s="1">
        <v>66643</v>
      </c>
      <c r="Q468" s="1">
        <v>287666</v>
      </c>
      <c r="R468" s="1">
        <v>465572</v>
      </c>
      <c r="S468" s="1">
        <v>10456</v>
      </c>
      <c r="T468" s="1"/>
      <c r="U468" s="1">
        <v>279728</v>
      </c>
      <c r="V468" s="1">
        <v>106079</v>
      </c>
      <c r="W468" s="1">
        <v>18348</v>
      </c>
      <c r="X468" s="1">
        <v>367459</v>
      </c>
      <c r="Y468" s="1">
        <v>144384</v>
      </c>
      <c r="Z468" s="1">
        <v>223075</v>
      </c>
      <c r="AA468" s="1"/>
      <c r="AB468" s="1">
        <v>223075</v>
      </c>
    </row>
    <row r="469" spans="2:28" x14ac:dyDescent="0.35">
      <c r="B469" t="s">
        <v>80</v>
      </c>
      <c r="C469" t="s">
        <v>2082</v>
      </c>
      <c r="D469">
        <v>900071510</v>
      </c>
      <c r="E469" t="s">
        <v>118</v>
      </c>
      <c r="F469" t="s">
        <v>1138</v>
      </c>
      <c r="G469" t="s">
        <v>111</v>
      </c>
      <c r="H469" t="s">
        <v>88</v>
      </c>
      <c r="I469" t="s">
        <v>1139</v>
      </c>
      <c r="J469" t="s">
        <v>89</v>
      </c>
      <c r="K469" t="s">
        <v>89</v>
      </c>
      <c r="L469" t="s">
        <v>84</v>
      </c>
      <c r="M469" s="1">
        <v>5182470</v>
      </c>
      <c r="N469" s="1">
        <v>3892506</v>
      </c>
      <c r="O469" s="1">
        <v>1289964</v>
      </c>
      <c r="P469" s="1">
        <v>189995</v>
      </c>
      <c r="Q469" s="1"/>
      <c r="R469" s="1">
        <v>695102</v>
      </c>
      <c r="S469" s="1">
        <v>523576</v>
      </c>
      <c r="T469" s="1"/>
      <c r="U469" s="1">
        <v>261281</v>
      </c>
      <c r="V469" s="1"/>
      <c r="W469" s="1"/>
      <c r="X469" s="1">
        <v>261281</v>
      </c>
      <c r="Y469" s="1">
        <v>146350</v>
      </c>
      <c r="Z469" s="1">
        <v>114931</v>
      </c>
      <c r="AA469" s="1"/>
      <c r="AB469" s="1">
        <v>114931</v>
      </c>
    </row>
    <row r="470" spans="2:28" x14ac:dyDescent="0.35">
      <c r="B470" t="s">
        <v>80</v>
      </c>
      <c r="C470" t="s">
        <v>2082</v>
      </c>
      <c r="D470">
        <v>900071720</v>
      </c>
      <c r="E470" t="s">
        <v>118</v>
      </c>
      <c r="F470" t="s">
        <v>1140</v>
      </c>
      <c r="G470" t="s">
        <v>111</v>
      </c>
      <c r="H470" t="s">
        <v>88</v>
      </c>
      <c r="I470" t="s">
        <v>1141</v>
      </c>
      <c r="J470" t="s">
        <v>224</v>
      </c>
      <c r="K470" t="s">
        <v>254</v>
      </c>
      <c r="L470" t="s">
        <v>84</v>
      </c>
      <c r="M470" s="1">
        <v>543488</v>
      </c>
      <c r="N470" s="1">
        <v>428243</v>
      </c>
      <c r="O470" s="1">
        <v>115245</v>
      </c>
      <c r="P470" s="1">
        <v>6593</v>
      </c>
      <c r="Q470" s="1"/>
      <c r="R470" s="1">
        <v>46453</v>
      </c>
      <c r="S470" s="1">
        <v>3921</v>
      </c>
      <c r="T470" s="1"/>
      <c r="U470" s="1">
        <v>71464</v>
      </c>
      <c r="V470" s="1"/>
      <c r="W470" s="1"/>
      <c r="X470" s="1">
        <v>71464</v>
      </c>
      <c r="Y470" s="1">
        <v>26807</v>
      </c>
      <c r="Z470" s="1">
        <v>44657</v>
      </c>
      <c r="AA470" s="1"/>
      <c r="AB470" s="1">
        <v>44657</v>
      </c>
    </row>
    <row r="471" spans="2:28" x14ac:dyDescent="0.35">
      <c r="B471" t="s">
        <v>80</v>
      </c>
      <c r="C471" t="s">
        <v>2082</v>
      </c>
      <c r="D471">
        <v>900076063</v>
      </c>
      <c r="E471" t="s">
        <v>118</v>
      </c>
      <c r="F471" t="s">
        <v>1143</v>
      </c>
      <c r="G471" t="s">
        <v>111</v>
      </c>
      <c r="H471" t="s">
        <v>88</v>
      </c>
      <c r="I471" t="s">
        <v>1144</v>
      </c>
      <c r="J471" t="s">
        <v>89</v>
      </c>
      <c r="K471" t="s">
        <v>89</v>
      </c>
      <c r="L471" t="s">
        <v>84</v>
      </c>
      <c r="M471" s="1">
        <v>117749</v>
      </c>
      <c r="N471" s="1">
        <v>83327</v>
      </c>
      <c r="O471" s="1">
        <v>34422</v>
      </c>
      <c r="P471" s="1">
        <v>4</v>
      </c>
      <c r="Q471" s="1">
        <v>0</v>
      </c>
      <c r="R471" s="1">
        <v>20510</v>
      </c>
      <c r="S471" s="1">
        <v>9814</v>
      </c>
      <c r="T471" s="1"/>
      <c r="U471" s="1">
        <v>4102</v>
      </c>
      <c r="V471" s="1"/>
      <c r="W471" s="1"/>
      <c r="X471" s="1">
        <v>4102</v>
      </c>
      <c r="Y471" s="1">
        <v>1313</v>
      </c>
      <c r="Z471" s="1">
        <v>2789</v>
      </c>
      <c r="AA471" s="1"/>
      <c r="AB471" s="1">
        <v>2789</v>
      </c>
    </row>
    <row r="472" spans="2:28" x14ac:dyDescent="0.35">
      <c r="B472" t="s">
        <v>80</v>
      </c>
      <c r="C472" t="s">
        <v>2082</v>
      </c>
      <c r="D472">
        <v>900076978</v>
      </c>
      <c r="E472" t="s">
        <v>118</v>
      </c>
      <c r="F472" t="s">
        <v>1145</v>
      </c>
      <c r="G472" t="s">
        <v>111</v>
      </c>
      <c r="H472" t="s">
        <v>88</v>
      </c>
      <c r="I472" t="s">
        <v>1146</v>
      </c>
      <c r="J472" t="s">
        <v>89</v>
      </c>
      <c r="K472" t="s">
        <v>89</v>
      </c>
      <c r="L472" t="s">
        <v>84</v>
      </c>
      <c r="M472" s="1">
        <v>1439000</v>
      </c>
      <c r="N472" s="1">
        <v>1209000</v>
      </c>
      <c r="O472" s="1">
        <v>230000</v>
      </c>
      <c r="P472" s="1">
        <v>0</v>
      </c>
      <c r="Q472" s="1">
        <v>0</v>
      </c>
      <c r="R472" s="1">
        <v>234000</v>
      </c>
      <c r="S472" s="1">
        <v>25000</v>
      </c>
      <c r="T472" s="1"/>
      <c r="U472" s="1">
        <v>-29000</v>
      </c>
      <c r="V472" s="1">
        <v>0</v>
      </c>
      <c r="W472" s="1">
        <v>0</v>
      </c>
      <c r="X472" s="1">
        <v>-29000</v>
      </c>
      <c r="Y472" s="1">
        <v>0</v>
      </c>
      <c r="Z472" s="1">
        <v>-29000</v>
      </c>
      <c r="AA472" s="1">
        <v>0</v>
      </c>
      <c r="AB472" s="1">
        <v>-29000</v>
      </c>
    </row>
    <row r="473" spans="2:28" x14ac:dyDescent="0.35">
      <c r="B473" t="s">
        <v>80</v>
      </c>
      <c r="C473" t="s">
        <v>2082</v>
      </c>
      <c r="D473">
        <v>900077562</v>
      </c>
      <c r="E473" t="s">
        <v>118</v>
      </c>
      <c r="F473" t="s">
        <v>1147</v>
      </c>
      <c r="G473" t="s">
        <v>111</v>
      </c>
      <c r="H473" t="s">
        <v>88</v>
      </c>
      <c r="I473" t="s">
        <v>1148</v>
      </c>
      <c r="J473" t="s">
        <v>89</v>
      </c>
      <c r="K473" t="s">
        <v>89</v>
      </c>
      <c r="L473" t="s">
        <v>84</v>
      </c>
      <c r="M473" s="1">
        <v>1720132</v>
      </c>
      <c r="N473" s="1">
        <v>833528</v>
      </c>
      <c r="O473" s="1">
        <v>886604</v>
      </c>
      <c r="P473" s="1">
        <v>24176</v>
      </c>
      <c r="Q473" s="1">
        <v>0</v>
      </c>
      <c r="R473" s="1">
        <v>549799</v>
      </c>
      <c r="S473" s="1">
        <v>21979</v>
      </c>
      <c r="T473" s="1"/>
      <c r="U473" s="1">
        <v>339002</v>
      </c>
      <c r="V473" s="1">
        <v>0</v>
      </c>
      <c r="W473" s="1">
        <v>25494</v>
      </c>
      <c r="X473" s="1">
        <v>313508</v>
      </c>
      <c r="Y473" s="1">
        <v>127459</v>
      </c>
      <c r="Z473" s="1">
        <v>186049</v>
      </c>
      <c r="AA473" s="1">
        <v>0</v>
      </c>
      <c r="AB473" s="1">
        <v>186049</v>
      </c>
    </row>
    <row r="474" spans="2:28" x14ac:dyDescent="0.35">
      <c r="B474" t="s">
        <v>80</v>
      </c>
      <c r="C474" t="s">
        <v>2082</v>
      </c>
      <c r="D474">
        <v>900078840</v>
      </c>
      <c r="E474" t="s">
        <v>118</v>
      </c>
      <c r="F474" t="s">
        <v>1149</v>
      </c>
      <c r="G474" t="s">
        <v>111</v>
      </c>
      <c r="H474" t="s">
        <v>95</v>
      </c>
      <c r="I474" t="s">
        <v>1150</v>
      </c>
      <c r="J474" t="s">
        <v>82</v>
      </c>
      <c r="K474" t="s">
        <v>83</v>
      </c>
      <c r="L474" t="s">
        <v>84</v>
      </c>
      <c r="M474" s="1">
        <v>672291</v>
      </c>
      <c r="N474" s="1">
        <v>266476</v>
      </c>
      <c r="O474" s="1">
        <v>405815</v>
      </c>
      <c r="P474" s="1">
        <v>1143</v>
      </c>
      <c r="Q474" s="1"/>
      <c r="R474" s="1">
        <v>245458</v>
      </c>
      <c r="S474" s="1">
        <v>68369</v>
      </c>
      <c r="T474" s="1"/>
      <c r="U474" s="1">
        <v>93131</v>
      </c>
      <c r="V474" s="1"/>
      <c r="W474" s="1">
        <v>7615</v>
      </c>
      <c r="X474" s="1">
        <v>85516</v>
      </c>
      <c r="Y474" s="1">
        <v>35394</v>
      </c>
      <c r="Z474" s="1">
        <v>50122</v>
      </c>
      <c r="AA474" s="1">
        <v>-5012</v>
      </c>
      <c r="AB474" s="1">
        <v>45110</v>
      </c>
    </row>
    <row r="475" spans="2:28" x14ac:dyDescent="0.35">
      <c r="B475" t="s">
        <v>80</v>
      </c>
      <c r="C475" t="s">
        <v>2082</v>
      </c>
      <c r="D475">
        <v>900079426</v>
      </c>
      <c r="E475" t="s">
        <v>118</v>
      </c>
      <c r="F475" t="s">
        <v>1151</v>
      </c>
      <c r="G475" t="s">
        <v>111</v>
      </c>
      <c r="H475" t="s">
        <v>88</v>
      </c>
      <c r="I475" t="s">
        <v>1152</v>
      </c>
      <c r="J475" t="s">
        <v>137</v>
      </c>
      <c r="K475" t="s">
        <v>140</v>
      </c>
      <c r="L475" t="s">
        <v>84</v>
      </c>
      <c r="M475" s="1">
        <v>778851</v>
      </c>
      <c r="N475" s="1">
        <v>315347</v>
      </c>
      <c r="O475" s="1">
        <v>463504</v>
      </c>
      <c r="P475" s="1"/>
      <c r="Q475" s="1">
        <v>10396</v>
      </c>
      <c r="R475" s="1">
        <v>371390</v>
      </c>
      <c r="S475" s="1"/>
      <c r="T475" s="1">
        <v>0</v>
      </c>
      <c r="U475" s="1">
        <v>81718</v>
      </c>
      <c r="V475" s="1"/>
      <c r="W475" s="1"/>
      <c r="X475" s="1">
        <v>81718</v>
      </c>
      <c r="Y475" s="1"/>
      <c r="Z475" s="1">
        <v>81718</v>
      </c>
      <c r="AA475" s="1"/>
      <c r="AB475" s="1">
        <v>81718</v>
      </c>
    </row>
    <row r="476" spans="2:28" x14ac:dyDescent="0.35">
      <c r="B476" t="s">
        <v>80</v>
      </c>
      <c r="C476" t="s">
        <v>2082</v>
      </c>
      <c r="D476">
        <v>900079753</v>
      </c>
      <c r="E476" t="s">
        <v>118</v>
      </c>
      <c r="F476" t="s">
        <v>1153</v>
      </c>
      <c r="G476" t="s">
        <v>111</v>
      </c>
      <c r="H476" t="s">
        <v>88</v>
      </c>
      <c r="I476" t="s">
        <v>1154</v>
      </c>
      <c r="J476" t="s">
        <v>82</v>
      </c>
      <c r="K476" t="s">
        <v>196</v>
      </c>
      <c r="L476" t="s">
        <v>84</v>
      </c>
      <c r="M476" s="1">
        <v>183812</v>
      </c>
      <c r="N476" s="1">
        <v>58756</v>
      </c>
      <c r="O476" s="1">
        <v>125056</v>
      </c>
      <c r="P476" s="1"/>
      <c r="Q476" s="1"/>
      <c r="R476" s="1">
        <v>94695</v>
      </c>
      <c r="S476" s="1"/>
      <c r="T476" s="1"/>
      <c r="U476" s="1">
        <v>30361</v>
      </c>
      <c r="V476" s="1">
        <v>133</v>
      </c>
      <c r="W476" s="1">
        <v>19806</v>
      </c>
      <c r="X476" s="1">
        <v>10688</v>
      </c>
      <c r="Y476" s="1"/>
      <c r="Z476" s="1">
        <v>10688</v>
      </c>
      <c r="AA476" s="1"/>
      <c r="AB476" s="1">
        <v>10688</v>
      </c>
    </row>
    <row r="477" spans="2:28" x14ac:dyDescent="0.35">
      <c r="B477" t="s">
        <v>80</v>
      </c>
      <c r="C477" t="s">
        <v>2082</v>
      </c>
      <c r="D477">
        <v>900085456</v>
      </c>
      <c r="E477" t="s">
        <v>118</v>
      </c>
      <c r="F477" t="s">
        <v>1155</v>
      </c>
      <c r="G477" t="s">
        <v>111</v>
      </c>
      <c r="H477" t="s">
        <v>88</v>
      </c>
      <c r="I477" t="s">
        <v>1156</v>
      </c>
      <c r="J477" t="s">
        <v>89</v>
      </c>
      <c r="K477" t="s">
        <v>89</v>
      </c>
      <c r="L477" t="s">
        <v>84</v>
      </c>
      <c r="M477" s="1">
        <v>23607079</v>
      </c>
      <c r="N477" s="1">
        <v>16563193</v>
      </c>
      <c r="O477" s="1">
        <v>7043886</v>
      </c>
      <c r="P477" s="1"/>
      <c r="Q477" s="1">
        <v>12171</v>
      </c>
      <c r="R477" s="1">
        <v>1002471</v>
      </c>
      <c r="S477" s="1"/>
      <c r="T477" s="1">
        <v>0</v>
      </c>
      <c r="U477" s="1">
        <v>6029244</v>
      </c>
      <c r="V477" s="1">
        <v>27354</v>
      </c>
      <c r="W477" s="1">
        <v>599082</v>
      </c>
      <c r="X477" s="1">
        <v>5457516</v>
      </c>
      <c r="Y477" s="1">
        <v>192857</v>
      </c>
      <c r="Z477" s="1">
        <v>5264659</v>
      </c>
      <c r="AA477" s="1"/>
      <c r="AB477" s="1">
        <v>5264659</v>
      </c>
    </row>
    <row r="478" spans="2:28" x14ac:dyDescent="0.35">
      <c r="B478" t="s">
        <v>80</v>
      </c>
      <c r="C478" t="s">
        <v>2082</v>
      </c>
      <c r="D478">
        <v>900086865</v>
      </c>
      <c r="E478" t="s">
        <v>118</v>
      </c>
      <c r="F478" t="s">
        <v>1157</v>
      </c>
      <c r="G478" t="s">
        <v>111</v>
      </c>
      <c r="H478" t="s">
        <v>88</v>
      </c>
      <c r="I478" t="s">
        <v>1158</v>
      </c>
      <c r="J478" t="s">
        <v>89</v>
      </c>
      <c r="K478" t="s">
        <v>89</v>
      </c>
      <c r="L478" t="s">
        <v>84</v>
      </c>
      <c r="M478" s="1">
        <v>21870704</v>
      </c>
      <c r="N478" s="1">
        <v>14118682</v>
      </c>
      <c r="O478" s="1">
        <v>7752022</v>
      </c>
      <c r="P478" s="1">
        <v>5155</v>
      </c>
      <c r="Q478" s="1">
        <v>0</v>
      </c>
      <c r="R478" s="1">
        <v>3131010</v>
      </c>
      <c r="S478" s="1">
        <v>121762</v>
      </c>
      <c r="T478" s="1">
        <v>0</v>
      </c>
      <c r="U478" s="1">
        <v>4504405</v>
      </c>
      <c r="V478" s="1">
        <v>124210</v>
      </c>
      <c r="W478" s="1">
        <v>137927</v>
      </c>
      <c r="X478" s="1">
        <v>4490688</v>
      </c>
      <c r="Y478" s="1">
        <v>1719035</v>
      </c>
      <c r="Z478" s="1">
        <v>2771653</v>
      </c>
      <c r="AA478" s="1">
        <v>0</v>
      </c>
      <c r="AB478" s="1">
        <v>2771653</v>
      </c>
    </row>
    <row r="479" spans="2:28" x14ac:dyDescent="0.35">
      <c r="B479" t="s">
        <v>80</v>
      </c>
      <c r="C479" t="s">
        <v>2082</v>
      </c>
      <c r="D479">
        <v>900087192</v>
      </c>
      <c r="E479" t="s">
        <v>118</v>
      </c>
      <c r="F479" t="s">
        <v>1159</v>
      </c>
      <c r="G479" t="s">
        <v>111</v>
      </c>
      <c r="H479" t="s">
        <v>88</v>
      </c>
      <c r="I479" t="s">
        <v>1160</v>
      </c>
      <c r="J479" t="s">
        <v>163</v>
      </c>
      <c r="K479" t="s">
        <v>306</v>
      </c>
      <c r="L479" t="s">
        <v>84</v>
      </c>
      <c r="M479" s="1">
        <v>13363993</v>
      </c>
      <c r="N479" s="1">
        <v>12050754</v>
      </c>
      <c r="O479" s="1">
        <v>1313239</v>
      </c>
      <c r="P479" s="1"/>
      <c r="Q479" s="1"/>
      <c r="R479" s="1">
        <v>272376</v>
      </c>
      <c r="S479" s="1"/>
      <c r="T479" s="1"/>
      <c r="U479" s="1">
        <v>1040863</v>
      </c>
      <c r="V479" s="1">
        <v>59419</v>
      </c>
      <c r="W479" s="1">
        <v>136435</v>
      </c>
      <c r="X479" s="1">
        <v>963847</v>
      </c>
      <c r="Y479" s="1">
        <v>361036</v>
      </c>
      <c r="Z479" s="1">
        <v>602811</v>
      </c>
      <c r="AA479" s="1"/>
      <c r="AB479" s="1">
        <v>602811</v>
      </c>
    </row>
    <row r="480" spans="2:28" x14ac:dyDescent="0.35">
      <c r="B480" t="s">
        <v>80</v>
      </c>
      <c r="C480" t="s">
        <v>2082</v>
      </c>
      <c r="D480">
        <v>900088145</v>
      </c>
      <c r="E480" t="s">
        <v>118</v>
      </c>
      <c r="F480" t="s">
        <v>1161</v>
      </c>
      <c r="G480" t="s">
        <v>111</v>
      </c>
      <c r="H480" t="s">
        <v>88</v>
      </c>
      <c r="I480" t="s">
        <v>1162</v>
      </c>
      <c r="J480" t="s">
        <v>115</v>
      </c>
      <c r="K480" t="s">
        <v>116</v>
      </c>
      <c r="L480" t="s">
        <v>84</v>
      </c>
      <c r="M480" s="1">
        <v>8436305</v>
      </c>
      <c r="N480" s="1">
        <v>7273794</v>
      </c>
      <c r="O480" s="1">
        <v>1162511</v>
      </c>
      <c r="P480" s="1"/>
      <c r="Q480" s="1">
        <v>357455</v>
      </c>
      <c r="R480" s="1">
        <v>62295</v>
      </c>
      <c r="S480" s="1"/>
      <c r="T480" s="1"/>
      <c r="U480" s="1">
        <v>742761</v>
      </c>
      <c r="V480" s="1">
        <v>88</v>
      </c>
      <c r="W480" s="1">
        <v>64560</v>
      </c>
      <c r="X480" s="1">
        <v>678289</v>
      </c>
      <c r="Y480" s="1">
        <v>237401</v>
      </c>
      <c r="Z480" s="1">
        <v>440888</v>
      </c>
      <c r="AA480" s="1"/>
      <c r="AB480" s="1">
        <v>440888</v>
      </c>
    </row>
    <row r="481" spans="2:28" x14ac:dyDescent="0.35">
      <c r="B481" t="s">
        <v>80</v>
      </c>
      <c r="C481" t="s">
        <v>2082</v>
      </c>
      <c r="D481">
        <v>900089149</v>
      </c>
      <c r="E481" t="s">
        <v>118</v>
      </c>
      <c r="F481" t="s">
        <v>1163</v>
      </c>
      <c r="G481" t="s">
        <v>111</v>
      </c>
      <c r="H481" t="s">
        <v>88</v>
      </c>
      <c r="I481" t="s">
        <v>1164</v>
      </c>
      <c r="J481" t="s">
        <v>89</v>
      </c>
      <c r="K481" t="s">
        <v>89</v>
      </c>
      <c r="L481" t="s">
        <v>84</v>
      </c>
      <c r="M481" s="1">
        <v>4505796</v>
      </c>
      <c r="N481" s="1">
        <v>2463481</v>
      </c>
      <c r="O481" s="1">
        <v>2042315</v>
      </c>
      <c r="P481" s="1"/>
      <c r="Q481" s="1"/>
      <c r="R481" s="1">
        <v>1607217</v>
      </c>
      <c r="S481" s="1"/>
      <c r="T481" s="1"/>
      <c r="U481" s="1">
        <v>435098</v>
      </c>
      <c r="V481" s="1">
        <v>33737</v>
      </c>
      <c r="W481" s="1">
        <v>148761</v>
      </c>
      <c r="X481" s="1">
        <v>320074</v>
      </c>
      <c r="Y481" s="1">
        <v>142055</v>
      </c>
      <c r="Z481" s="1">
        <v>178019</v>
      </c>
      <c r="AA481" s="1"/>
      <c r="AB481" s="1">
        <v>178019</v>
      </c>
    </row>
    <row r="482" spans="2:28" x14ac:dyDescent="0.35">
      <c r="B482" t="s">
        <v>80</v>
      </c>
      <c r="C482" t="s">
        <v>2082</v>
      </c>
      <c r="D482">
        <v>900090780</v>
      </c>
      <c r="E482" t="s">
        <v>118</v>
      </c>
      <c r="F482" t="s">
        <v>1165</v>
      </c>
      <c r="G482" t="s">
        <v>111</v>
      </c>
      <c r="H482" t="s">
        <v>88</v>
      </c>
      <c r="I482" t="s">
        <v>1166</v>
      </c>
      <c r="J482" t="s">
        <v>89</v>
      </c>
      <c r="K482" t="s">
        <v>89</v>
      </c>
      <c r="L482" t="s">
        <v>84</v>
      </c>
      <c r="M482" s="1">
        <v>4511325</v>
      </c>
      <c r="N482" s="1">
        <v>3287781</v>
      </c>
      <c r="O482" s="1">
        <v>1223544</v>
      </c>
      <c r="P482" s="1">
        <v>0</v>
      </c>
      <c r="Q482" s="1">
        <v>0</v>
      </c>
      <c r="R482" s="1">
        <v>717255</v>
      </c>
      <c r="S482" s="1">
        <v>0</v>
      </c>
      <c r="T482" s="1">
        <v>124462</v>
      </c>
      <c r="U482" s="1">
        <v>630751</v>
      </c>
      <c r="V482" s="1">
        <v>115851</v>
      </c>
      <c r="W482" s="1">
        <v>144040</v>
      </c>
      <c r="X482" s="1">
        <v>602562</v>
      </c>
      <c r="Y482" s="1">
        <v>210897</v>
      </c>
      <c r="Z482" s="1">
        <v>391665</v>
      </c>
      <c r="AA482" s="1">
        <v>0</v>
      </c>
      <c r="AB482" s="1">
        <v>391665</v>
      </c>
    </row>
    <row r="483" spans="2:28" x14ac:dyDescent="0.35">
      <c r="B483" t="s">
        <v>80</v>
      </c>
      <c r="C483" t="s">
        <v>2082</v>
      </c>
      <c r="D483">
        <v>900090840</v>
      </c>
      <c r="E483" t="s">
        <v>118</v>
      </c>
      <c r="F483" t="s">
        <v>1167</v>
      </c>
      <c r="G483" t="s">
        <v>111</v>
      </c>
      <c r="H483" t="s">
        <v>88</v>
      </c>
      <c r="I483" t="s">
        <v>1168</v>
      </c>
      <c r="J483" t="s">
        <v>86</v>
      </c>
      <c r="K483" t="s">
        <v>94</v>
      </c>
      <c r="L483" t="s">
        <v>84</v>
      </c>
      <c r="M483" s="1">
        <v>14118810</v>
      </c>
      <c r="N483" s="1">
        <v>12475458</v>
      </c>
      <c r="O483" s="1">
        <v>1643352</v>
      </c>
      <c r="P483" s="1">
        <v>161505</v>
      </c>
      <c r="Q483" s="1"/>
      <c r="R483" s="1">
        <v>980602</v>
      </c>
      <c r="S483" s="1">
        <v>66040</v>
      </c>
      <c r="T483" s="1">
        <v>-3017</v>
      </c>
      <c r="U483" s="1">
        <v>755198</v>
      </c>
      <c r="V483" s="1">
        <v>12</v>
      </c>
      <c r="W483" s="1">
        <v>223172</v>
      </c>
      <c r="X483" s="1">
        <v>532038</v>
      </c>
      <c r="Y483" s="1">
        <v>234025</v>
      </c>
      <c r="Z483" s="1">
        <v>298013</v>
      </c>
      <c r="AA483" s="1"/>
      <c r="AB483" s="1">
        <v>298013</v>
      </c>
    </row>
    <row r="484" spans="2:28" x14ac:dyDescent="0.35">
      <c r="B484" t="s">
        <v>80</v>
      </c>
      <c r="C484" t="s">
        <v>2082</v>
      </c>
      <c r="D484">
        <v>900096609</v>
      </c>
      <c r="E484" t="s">
        <v>118</v>
      </c>
      <c r="F484" t="s">
        <v>1169</v>
      </c>
      <c r="G484" t="s">
        <v>111</v>
      </c>
      <c r="H484" t="s">
        <v>88</v>
      </c>
      <c r="I484" t="s">
        <v>1170</v>
      </c>
      <c r="J484" t="s">
        <v>92</v>
      </c>
      <c r="K484" t="s">
        <v>179</v>
      </c>
      <c r="L484" t="s">
        <v>84</v>
      </c>
      <c r="M484" s="1">
        <v>24930514</v>
      </c>
      <c r="N484" s="1">
        <v>14000498</v>
      </c>
      <c r="O484" s="1">
        <v>10930016</v>
      </c>
      <c r="P484" s="1">
        <v>4266</v>
      </c>
      <c r="Q484" s="1">
        <v>0</v>
      </c>
      <c r="R484" s="1">
        <v>7736850</v>
      </c>
      <c r="S484" s="1">
        <v>0</v>
      </c>
      <c r="T484" s="1">
        <v>0</v>
      </c>
      <c r="U484" s="1">
        <v>3197432</v>
      </c>
      <c r="V484" s="1">
        <v>0</v>
      </c>
      <c r="W484" s="1">
        <v>161172</v>
      </c>
      <c r="X484" s="1">
        <v>3036260</v>
      </c>
      <c r="Y484" s="1">
        <v>1062690</v>
      </c>
      <c r="Z484" s="1">
        <v>1973570</v>
      </c>
      <c r="AA484" s="1">
        <v>0</v>
      </c>
      <c r="AB484" s="1">
        <v>1973570</v>
      </c>
    </row>
    <row r="485" spans="2:28" x14ac:dyDescent="0.35">
      <c r="B485" t="s">
        <v>80</v>
      </c>
      <c r="C485" t="s">
        <v>2082</v>
      </c>
      <c r="D485">
        <v>900097794</v>
      </c>
      <c r="E485" t="s">
        <v>118</v>
      </c>
      <c r="F485" t="s">
        <v>1171</v>
      </c>
      <c r="G485" t="s">
        <v>111</v>
      </c>
      <c r="H485" t="s">
        <v>104</v>
      </c>
      <c r="I485" t="s">
        <v>1172</v>
      </c>
      <c r="J485" t="s">
        <v>107</v>
      </c>
      <c r="K485" t="s">
        <v>108</v>
      </c>
      <c r="L485" t="s">
        <v>84</v>
      </c>
      <c r="M485" s="1">
        <v>261945</v>
      </c>
      <c r="N485" s="1"/>
      <c r="O485" s="1">
        <v>261945</v>
      </c>
      <c r="P485" s="1">
        <v>9046024</v>
      </c>
      <c r="Q485" s="1"/>
      <c r="R485" s="1">
        <v>256567</v>
      </c>
      <c r="S485" s="1">
        <v>1308299</v>
      </c>
      <c r="T485" s="1"/>
      <c r="U485" s="1">
        <v>7743103</v>
      </c>
      <c r="V485" s="1">
        <v>11616</v>
      </c>
      <c r="W485" s="1">
        <v>2140</v>
      </c>
      <c r="X485" s="1">
        <v>7752579</v>
      </c>
      <c r="Y485" s="1"/>
      <c r="Z485" s="1">
        <v>7752579</v>
      </c>
      <c r="AA485" s="1"/>
      <c r="AB485" s="1">
        <v>7752579</v>
      </c>
    </row>
    <row r="486" spans="2:28" x14ac:dyDescent="0.35">
      <c r="B486" t="s">
        <v>80</v>
      </c>
      <c r="C486" t="s">
        <v>2082</v>
      </c>
      <c r="D486">
        <v>900102268</v>
      </c>
      <c r="E486" t="s">
        <v>118</v>
      </c>
      <c r="F486" t="s">
        <v>1173</v>
      </c>
      <c r="G486" t="s">
        <v>111</v>
      </c>
      <c r="H486" t="s">
        <v>88</v>
      </c>
      <c r="I486" t="s">
        <v>1174</v>
      </c>
      <c r="J486" t="s">
        <v>86</v>
      </c>
      <c r="K486" t="s">
        <v>126</v>
      </c>
      <c r="L486" t="s">
        <v>84</v>
      </c>
      <c r="M486" s="1">
        <v>135823124</v>
      </c>
      <c r="N486" s="1">
        <v>102001390</v>
      </c>
      <c r="O486" s="1">
        <v>33821734</v>
      </c>
      <c r="P486" s="1">
        <v>295047</v>
      </c>
      <c r="Q486" s="1">
        <v>7044139</v>
      </c>
      <c r="R486" s="1">
        <v>8247662</v>
      </c>
      <c r="S486" s="1">
        <v>4557142</v>
      </c>
      <c r="T486" s="1">
        <v>237172</v>
      </c>
      <c r="U486" s="1">
        <v>14505010</v>
      </c>
      <c r="V486" s="1">
        <v>12653</v>
      </c>
      <c r="W486" s="1">
        <v>4571282</v>
      </c>
      <c r="X486" s="1">
        <v>9946381</v>
      </c>
      <c r="Y486" s="1">
        <v>3600000</v>
      </c>
      <c r="Z486" s="1">
        <v>6346381</v>
      </c>
      <c r="AA486" s="1"/>
      <c r="AB486" s="1">
        <v>6346381</v>
      </c>
    </row>
    <row r="487" spans="2:28" x14ac:dyDescent="0.35">
      <c r="B487" t="s">
        <v>80</v>
      </c>
      <c r="C487" t="s">
        <v>2082</v>
      </c>
      <c r="D487">
        <v>900103655</v>
      </c>
      <c r="E487" t="s">
        <v>118</v>
      </c>
      <c r="F487" t="s">
        <v>1175</v>
      </c>
      <c r="G487" t="s">
        <v>111</v>
      </c>
      <c r="H487" t="s">
        <v>88</v>
      </c>
      <c r="I487" t="s">
        <v>1176</v>
      </c>
      <c r="J487" t="s">
        <v>86</v>
      </c>
      <c r="K487" t="s">
        <v>94</v>
      </c>
      <c r="L487" t="s">
        <v>84</v>
      </c>
      <c r="M487" s="1">
        <v>4545174</v>
      </c>
      <c r="N487" s="1">
        <v>4809868</v>
      </c>
      <c r="O487" s="1">
        <v>-264694</v>
      </c>
      <c r="P487" s="1">
        <v>797278</v>
      </c>
      <c r="Q487" s="1"/>
      <c r="R487" s="1">
        <v>409262</v>
      </c>
      <c r="S487" s="1">
        <v>47380</v>
      </c>
      <c r="T487" s="1"/>
      <c r="U487" s="1">
        <v>75942</v>
      </c>
      <c r="V487" s="1">
        <v>5</v>
      </c>
      <c r="W487" s="1">
        <v>24259</v>
      </c>
      <c r="X487" s="1">
        <v>51688</v>
      </c>
      <c r="Y487" s="1">
        <v>34675</v>
      </c>
      <c r="Z487" s="1">
        <v>17013</v>
      </c>
      <c r="AA487" s="1"/>
      <c r="AB487" s="1">
        <v>17013</v>
      </c>
    </row>
    <row r="488" spans="2:28" x14ac:dyDescent="0.35">
      <c r="B488" t="s">
        <v>80</v>
      </c>
      <c r="C488" t="s">
        <v>2082</v>
      </c>
      <c r="D488">
        <v>900103695</v>
      </c>
      <c r="E488" t="s">
        <v>118</v>
      </c>
      <c r="F488" t="s">
        <v>1177</v>
      </c>
      <c r="G488" t="s">
        <v>111</v>
      </c>
      <c r="H488" t="s">
        <v>88</v>
      </c>
      <c r="I488" t="s">
        <v>1178</v>
      </c>
      <c r="J488" t="s">
        <v>97</v>
      </c>
      <c r="K488" t="s">
        <v>98</v>
      </c>
      <c r="L488" t="s">
        <v>84</v>
      </c>
      <c r="M488" s="1">
        <v>2625475</v>
      </c>
      <c r="N488" s="1">
        <v>1591847</v>
      </c>
      <c r="O488" s="1">
        <v>1033628</v>
      </c>
      <c r="P488" s="1">
        <v>7327</v>
      </c>
      <c r="Q488" s="1">
        <v>0</v>
      </c>
      <c r="R488" s="1">
        <v>792416</v>
      </c>
      <c r="S488" s="1"/>
      <c r="T488" s="1"/>
      <c r="U488" s="1">
        <v>248539</v>
      </c>
      <c r="V488" s="1"/>
      <c r="W488" s="1">
        <v>95285</v>
      </c>
      <c r="X488" s="1">
        <v>153254</v>
      </c>
      <c r="Y488" s="1">
        <v>53639</v>
      </c>
      <c r="Z488" s="1">
        <v>99615</v>
      </c>
      <c r="AA488" s="1"/>
      <c r="AB488" s="1">
        <v>99615</v>
      </c>
    </row>
    <row r="489" spans="2:28" x14ac:dyDescent="0.35">
      <c r="B489" t="s">
        <v>80</v>
      </c>
      <c r="C489" t="s">
        <v>2082</v>
      </c>
      <c r="D489">
        <v>900103726</v>
      </c>
      <c r="E489" t="s">
        <v>118</v>
      </c>
      <c r="F489" t="s">
        <v>1179</v>
      </c>
      <c r="G489" t="s">
        <v>111</v>
      </c>
      <c r="H489" t="s">
        <v>85</v>
      </c>
      <c r="I489" t="s">
        <v>1180</v>
      </c>
      <c r="J489" t="s">
        <v>105</v>
      </c>
      <c r="K489" t="s">
        <v>156</v>
      </c>
      <c r="L489" t="s">
        <v>84</v>
      </c>
      <c r="M489" s="1">
        <v>15030952</v>
      </c>
      <c r="N489" s="1">
        <v>12540098</v>
      </c>
      <c r="O489" s="1">
        <v>2490854</v>
      </c>
      <c r="P489" s="1">
        <v>1</v>
      </c>
      <c r="Q489" s="1"/>
      <c r="R489" s="1">
        <v>623767</v>
      </c>
      <c r="S489" s="1">
        <v>41922</v>
      </c>
      <c r="T489" s="1"/>
      <c r="U489" s="1">
        <v>1825166</v>
      </c>
      <c r="V489" s="1"/>
      <c r="W489" s="1">
        <v>24567</v>
      </c>
      <c r="X489" s="1">
        <v>1800599</v>
      </c>
      <c r="Y489" s="1">
        <v>577487</v>
      </c>
      <c r="Z489" s="1">
        <v>1223112</v>
      </c>
      <c r="AA489" s="1"/>
      <c r="AB489" s="1">
        <v>1223112</v>
      </c>
    </row>
    <row r="490" spans="2:28" x14ac:dyDescent="0.35">
      <c r="B490" t="s">
        <v>80</v>
      </c>
      <c r="C490" t="s">
        <v>2082</v>
      </c>
      <c r="D490">
        <v>900104225</v>
      </c>
      <c r="E490" t="s">
        <v>118</v>
      </c>
      <c r="F490" t="s">
        <v>1181</v>
      </c>
      <c r="G490" t="s">
        <v>111</v>
      </c>
      <c r="H490" t="s">
        <v>88</v>
      </c>
      <c r="I490" t="s">
        <v>1182</v>
      </c>
      <c r="J490" t="s">
        <v>89</v>
      </c>
      <c r="K490" t="s">
        <v>89</v>
      </c>
      <c r="L490" t="s">
        <v>84</v>
      </c>
      <c r="M490" s="1">
        <v>2346134</v>
      </c>
      <c r="N490" s="1">
        <v>1884267</v>
      </c>
      <c r="O490" s="1">
        <v>461867</v>
      </c>
      <c r="P490" s="1"/>
      <c r="Q490" s="1"/>
      <c r="R490" s="1">
        <v>307679</v>
      </c>
      <c r="S490" s="1"/>
      <c r="T490" s="1"/>
      <c r="U490" s="1">
        <v>154188</v>
      </c>
      <c r="V490" s="1"/>
      <c r="W490" s="1">
        <v>1048</v>
      </c>
      <c r="X490" s="1">
        <v>153140</v>
      </c>
      <c r="Y490" s="1"/>
      <c r="Z490" s="1">
        <v>153140</v>
      </c>
      <c r="AA490" s="1"/>
      <c r="AB490" s="1">
        <v>153140</v>
      </c>
    </row>
    <row r="491" spans="2:28" x14ac:dyDescent="0.35">
      <c r="B491" t="s">
        <v>80</v>
      </c>
      <c r="C491" t="s">
        <v>2082</v>
      </c>
      <c r="D491">
        <v>900104949</v>
      </c>
      <c r="E491" t="s">
        <v>118</v>
      </c>
      <c r="F491" t="s">
        <v>1183</v>
      </c>
      <c r="G491" t="s">
        <v>111</v>
      </c>
      <c r="H491" t="s">
        <v>88</v>
      </c>
      <c r="I491" t="s">
        <v>1184</v>
      </c>
      <c r="J491" t="s">
        <v>82</v>
      </c>
      <c r="K491" t="s">
        <v>83</v>
      </c>
      <c r="L491" t="s">
        <v>84</v>
      </c>
      <c r="M491" s="1">
        <v>1391148</v>
      </c>
      <c r="N491" s="1">
        <v>1239002</v>
      </c>
      <c r="O491" s="1">
        <v>152146</v>
      </c>
      <c r="P491" s="1">
        <v>0</v>
      </c>
      <c r="Q491" s="1"/>
      <c r="R491" s="1">
        <v>37781</v>
      </c>
      <c r="S491" s="1">
        <v>29571</v>
      </c>
      <c r="T491" s="1"/>
      <c r="U491" s="1">
        <v>84794</v>
      </c>
      <c r="V491" s="1"/>
      <c r="W491" s="1"/>
      <c r="X491" s="1">
        <v>84794</v>
      </c>
      <c r="Y491" s="1">
        <v>29895</v>
      </c>
      <c r="Z491" s="1">
        <v>54899</v>
      </c>
      <c r="AA491" s="1"/>
      <c r="AB491" s="1">
        <v>54899</v>
      </c>
    </row>
    <row r="492" spans="2:28" x14ac:dyDescent="0.35">
      <c r="B492" t="s">
        <v>80</v>
      </c>
      <c r="C492" t="s">
        <v>2082</v>
      </c>
      <c r="D492">
        <v>900105065</v>
      </c>
      <c r="E492" t="s">
        <v>118</v>
      </c>
      <c r="F492" t="s">
        <v>1185</v>
      </c>
      <c r="G492" t="s">
        <v>111</v>
      </c>
      <c r="H492" t="s">
        <v>122</v>
      </c>
      <c r="I492" t="s">
        <v>1186</v>
      </c>
      <c r="J492" t="s">
        <v>89</v>
      </c>
      <c r="K492" t="s">
        <v>89</v>
      </c>
      <c r="L492" t="s">
        <v>84</v>
      </c>
      <c r="M492" s="1">
        <v>0</v>
      </c>
      <c r="N492" s="1"/>
      <c r="O492" s="1">
        <v>0</v>
      </c>
      <c r="P492" s="1"/>
      <c r="Q492" s="1"/>
      <c r="R492" s="1">
        <v>1603763</v>
      </c>
      <c r="S492" s="1">
        <v>14873</v>
      </c>
      <c r="T492" s="1">
        <v>783488</v>
      </c>
      <c r="U492" s="1">
        <v>-835148</v>
      </c>
      <c r="V492" s="1">
        <v>38131</v>
      </c>
      <c r="W492" s="1">
        <v>29468</v>
      </c>
      <c r="X492" s="1">
        <v>-826485</v>
      </c>
      <c r="Y492" s="1">
        <v>2975</v>
      </c>
      <c r="Z492" s="1">
        <v>-829460</v>
      </c>
      <c r="AA492" s="1"/>
      <c r="AB492" s="1">
        <v>-829460</v>
      </c>
    </row>
    <row r="493" spans="2:28" x14ac:dyDescent="0.35">
      <c r="B493" t="s">
        <v>80</v>
      </c>
      <c r="C493" t="s">
        <v>2082</v>
      </c>
      <c r="D493">
        <v>900105369</v>
      </c>
      <c r="E493" t="s">
        <v>118</v>
      </c>
      <c r="F493" t="s">
        <v>1187</v>
      </c>
      <c r="G493" t="s">
        <v>111</v>
      </c>
      <c r="H493" t="s">
        <v>85</v>
      </c>
      <c r="I493" t="s">
        <v>1188</v>
      </c>
      <c r="J493" t="s">
        <v>89</v>
      </c>
      <c r="K493" t="s">
        <v>89</v>
      </c>
      <c r="L493" t="s">
        <v>84</v>
      </c>
      <c r="M493" s="1">
        <v>0</v>
      </c>
      <c r="N493" s="1"/>
      <c r="O493" s="1">
        <v>0</v>
      </c>
      <c r="P493" s="1"/>
      <c r="Q493" s="1"/>
      <c r="R493" s="1">
        <v>72866</v>
      </c>
      <c r="S493" s="1">
        <v>3184</v>
      </c>
      <c r="T493" s="1"/>
      <c r="U493" s="1">
        <v>-76050</v>
      </c>
      <c r="V493" s="1"/>
      <c r="W493" s="1">
        <v>27477</v>
      </c>
      <c r="X493" s="1">
        <v>-103527</v>
      </c>
      <c r="Y493" s="1"/>
      <c r="Z493" s="1">
        <v>-103527</v>
      </c>
      <c r="AA493" s="1"/>
      <c r="AB493" s="1">
        <v>-103527</v>
      </c>
    </row>
    <row r="494" spans="2:28" x14ac:dyDescent="0.35">
      <c r="B494" t="s">
        <v>80</v>
      </c>
      <c r="C494" t="s">
        <v>2082</v>
      </c>
      <c r="D494">
        <v>900109886</v>
      </c>
      <c r="E494" t="s">
        <v>118</v>
      </c>
      <c r="F494" t="s">
        <v>1189</v>
      </c>
      <c r="G494" t="s">
        <v>111</v>
      </c>
      <c r="H494" t="s">
        <v>85</v>
      </c>
      <c r="I494" t="s">
        <v>1190</v>
      </c>
      <c r="J494" t="s">
        <v>92</v>
      </c>
      <c r="K494" t="s">
        <v>93</v>
      </c>
      <c r="L494" t="s">
        <v>84</v>
      </c>
      <c r="M494" s="1">
        <v>2086220</v>
      </c>
      <c r="N494" s="1">
        <v>1044761</v>
      </c>
      <c r="O494" s="1">
        <v>1041459</v>
      </c>
      <c r="P494" s="1">
        <v>263386</v>
      </c>
      <c r="Q494" s="1"/>
      <c r="R494" s="1">
        <v>229162</v>
      </c>
      <c r="S494" s="1">
        <v>36352</v>
      </c>
      <c r="T494" s="1"/>
      <c r="U494" s="1">
        <v>1039331</v>
      </c>
      <c r="V494" s="1">
        <v>341670</v>
      </c>
      <c r="W494" s="1">
        <v>617295</v>
      </c>
      <c r="X494" s="1">
        <v>763706</v>
      </c>
      <c r="Y494" s="1">
        <v>218843</v>
      </c>
      <c r="Z494" s="1">
        <v>544863</v>
      </c>
      <c r="AA494" s="1"/>
      <c r="AB494" s="1">
        <v>544863</v>
      </c>
    </row>
    <row r="495" spans="2:28" x14ac:dyDescent="0.35">
      <c r="B495" t="s">
        <v>80</v>
      </c>
      <c r="C495" t="s">
        <v>2082</v>
      </c>
      <c r="D495">
        <v>900110043</v>
      </c>
      <c r="E495" t="s">
        <v>118</v>
      </c>
      <c r="F495" t="s">
        <v>1191</v>
      </c>
      <c r="G495" t="s">
        <v>111</v>
      </c>
      <c r="H495" t="s">
        <v>85</v>
      </c>
      <c r="I495" t="s">
        <v>1192</v>
      </c>
      <c r="J495" t="s">
        <v>86</v>
      </c>
      <c r="K495" t="s">
        <v>94</v>
      </c>
      <c r="L495" t="s">
        <v>84</v>
      </c>
      <c r="M495" s="1">
        <v>9567144</v>
      </c>
      <c r="N495" s="1">
        <v>9027987</v>
      </c>
      <c r="O495" s="1">
        <v>539157</v>
      </c>
      <c r="P495" s="1">
        <v>543078</v>
      </c>
      <c r="Q495" s="1">
        <v>1256</v>
      </c>
      <c r="R495" s="1">
        <v>1155380</v>
      </c>
      <c r="S495" s="1">
        <v>261192</v>
      </c>
      <c r="T495" s="1"/>
      <c r="U495" s="1">
        <v>-335593</v>
      </c>
      <c r="V495" s="1"/>
      <c r="W495" s="1">
        <v>93613</v>
      </c>
      <c r="X495" s="1">
        <v>-429206</v>
      </c>
      <c r="Y495" s="1">
        <v>-116316</v>
      </c>
      <c r="Z495" s="1">
        <v>-312890</v>
      </c>
      <c r="AA495" s="1"/>
      <c r="AB495" s="1">
        <v>-312890</v>
      </c>
    </row>
    <row r="496" spans="2:28" x14ac:dyDescent="0.35">
      <c r="B496" t="s">
        <v>80</v>
      </c>
      <c r="C496" t="s">
        <v>2082</v>
      </c>
      <c r="D496">
        <v>900112407</v>
      </c>
      <c r="E496" t="s">
        <v>118</v>
      </c>
      <c r="F496" t="s">
        <v>1193</v>
      </c>
      <c r="G496" t="s">
        <v>111</v>
      </c>
      <c r="H496" t="s">
        <v>81</v>
      </c>
      <c r="I496" t="s">
        <v>1194</v>
      </c>
      <c r="J496" t="s">
        <v>329</v>
      </c>
      <c r="K496" t="s">
        <v>1195</v>
      </c>
      <c r="L496" t="s">
        <v>84</v>
      </c>
      <c r="M496" s="1">
        <v>3549994</v>
      </c>
      <c r="N496" s="1">
        <v>3188953</v>
      </c>
      <c r="O496" s="1">
        <v>361041</v>
      </c>
      <c r="P496" s="1"/>
      <c r="Q496" s="1"/>
      <c r="R496" s="1">
        <v>118938</v>
      </c>
      <c r="S496" s="1">
        <v>9571</v>
      </c>
      <c r="T496" s="1"/>
      <c r="U496" s="1">
        <v>232532</v>
      </c>
      <c r="V496" s="1"/>
      <c r="W496" s="1">
        <v>66667</v>
      </c>
      <c r="X496" s="1">
        <v>165865</v>
      </c>
      <c r="Y496" s="1">
        <v>53146</v>
      </c>
      <c r="Z496" s="1">
        <v>112719</v>
      </c>
      <c r="AA496" s="1"/>
      <c r="AB496" s="1">
        <v>112719</v>
      </c>
    </row>
    <row r="497" spans="2:28" x14ac:dyDescent="0.35">
      <c r="B497" t="s">
        <v>80</v>
      </c>
      <c r="C497" t="s">
        <v>2082</v>
      </c>
      <c r="D497">
        <v>900113030</v>
      </c>
      <c r="E497" t="s">
        <v>118</v>
      </c>
      <c r="F497" t="s">
        <v>1196</v>
      </c>
      <c r="G497" t="s">
        <v>111</v>
      </c>
      <c r="H497" t="s">
        <v>88</v>
      </c>
      <c r="I497" t="s">
        <v>1197</v>
      </c>
      <c r="J497" t="s">
        <v>82</v>
      </c>
      <c r="K497" t="s">
        <v>83</v>
      </c>
      <c r="L497" t="s">
        <v>84</v>
      </c>
      <c r="M497" s="1">
        <v>3279642</v>
      </c>
      <c r="N497" s="1">
        <v>2117405</v>
      </c>
      <c r="O497" s="1">
        <v>1162237</v>
      </c>
      <c r="P497" s="1">
        <v>45231</v>
      </c>
      <c r="Q497" s="1"/>
      <c r="R497" s="1">
        <v>436860</v>
      </c>
      <c r="S497" s="1">
        <v>609395</v>
      </c>
      <c r="T497" s="1"/>
      <c r="U497" s="1">
        <v>161213</v>
      </c>
      <c r="V497" s="1"/>
      <c r="W497" s="1"/>
      <c r="X497" s="1">
        <v>161213</v>
      </c>
      <c r="Y497" s="1">
        <v>56425</v>
      </c>
      <c r="Z497" s="1">
        <v>104788</v>
      </c>
      <c r="AA497" s="1"/>
      <c r="AB497" s="1">
        <v>104788</v>
      </c>
    </row>
    <row r="498" spans="2:28" x14ac:dyDescent="0.35">
      <c r="B498" t="s">
        <v>80</v>
      </c>
      <c r="C498" t="s">
        <v>2082</v>
      </c>
      <c r="D498">
        <v>900113047</v>
      </c>
      <c r="E498" t="s">
        <v>118</v>
      </c>
      <c r="F498" t="s">
        <v>1198</v>
      </c>
      <c r="G498" t="s">
        <v>111</v>
      </c>
      <c r="H498" t="s">
        <v>81</v>
      </c>
      <c r="I498" t="s">
        <v>1199</v>
      </c>
      <c r="J498" t="s">
        <v>89</v>
      </c>
      <c r="K498" t="s">
        <v>89</v>
      </c>
      <c r="L498" t="s">
        <v>84</v>
      </c>
      <c r="M498" s="1">
        <v>11015060</v>
      </c>
      <c r="N498" s="1">
        <v>8388773</v>
      </c>
      <c r="O498" s="1">
        <v>2626287</v>
      </c>
      <c r="P498" s="1"/>
      <c r="Q498" s="1"/>
      <c r="R498" s="1">
        <v>1588425</v>
      </c>
      <c r="S498" s="1">
        <v>163530</v>
      </c>
      <c r="T498" s="1"/>
      <c r="U498" s="1">
        <v>874332</v>
      </c>
      <c r="V498" s="1"/>
      <c r="W498" s="1">
        <v>41257</v>
      </c>
      <c r="X498" s="1">
        <v>833075</v>
      </c>
      <c r="Y498" s="1">
        <v>291577</v>
      </c>
      <c r="Z498" s="1">
        <v>541498</v>
      </c>
      <c r="AA498" s="1"/>
      <c r="AB498" s="1">
        <v>541498</v>
      </c>
    </row>
    <row r="499" spans="2:28" x14ac:dyDescent="0.35">
      <c r="B499" t="s">
        <v>80</v>
      </c>
      <c r="C499" t="s">
        <v>2082</v>
      </c>
      <c r="D499">
        <v>900114200</v>
      </c>
      <c r="E499" t="s">
        <v>118</v>
      </c>
      <c r="F499" t="s">
        <v>1200</v>
      </c>
      <c r="G499" t="s">
        <v>111</v>
      </c>
      <c r="H499" t="s">
        <v>85</v>
      </c>
      <c r="I499" t="s">
        <v>1201</v>
      </c>
      <c r="J499" t="s">
        <v>127</v>
      </c>
      <c r="K499" t="s">
        <v>128</v>
      </c>
      <c r="L499" t="s">
        <v>84</v>
      </c>
      <c r="M499" s="1">
        <v>2261898</v>
      </c>
      <c r="N499" s="1">
        <v>1324981</v>
      </c>
      <c r="O499" s="1">
        <v>936917</v>
      </c>
      <c r="P499" s="1">
        <v>0</v>
      </c>
      <c r="Q499" s="1">
        <v>0</v>
      </c>
      <c r="R499" s="1">
        <v>652586</v>
      </c>
      <c r="S499" s="1">
        <v>6943</v>
      </c>
      <c r="T499" s="1"/>
      <c r="U499" s="1">
        <v>277388</v>
      </c>
      <c r="V499" s="1">
        <v>31297</v>
      </c>
      <c r="W499" s="1">
        <v>116825</v>
      </c>
      <c r="X499" s="1">
        <v>191860</v>
      </c>
      <c r="Y499" s="1">
        <v>79622</v>
      </c>
      <c r="Z499" s="1">
        <v>112238</v>
      </c>
      <c r="AA499" s="1"/>
      <c r="AB499" s="1">
        <v>112238</v>
      </c>
    </row>
    <row r="500" spans="2:28" x14ac:dyDescent="0.35">
      <c r="B500" t="s">
        <v>80</v>
      </c>
      <c r="C500" t="s">
        <v>2082</v>
      </c>
      <c r="D500">
        <v>900115708</v>
      </c>
      <c r="E500" t="s">
        <v>118</v>
      </c>
      <c r="F500" t="s">
        <v>1202</v>
      </c>
      <c r="G500" t="s">
        <v>111</v>
      </c>
      <c r="H500" t="s">
        <v>88</v>
      </c>
      <c r="I500" t="s">
        <v>1203</v>
      </c>
      <c r="J500" t="s">
        <v>97</v>
      </c>
      <c r="K500" t="s">
        <v>141</v>
      </c>
      <c r="L500" t="s">
        <v>84</v>
      </c>
      <c r="M500" s="1">
        <v>21620804</v>
      </c>
      <c r="N500" s="1">
        <v>18960636</v>
      </c>
      <c r="O500" s="1">
        <v>2660168</v>
      </c>
      <c r="P500" s="1">
        <v>146976</v>
      </c>
      <c r="Q500" s="1"/>
      <c r="R500" s="1">
        <v>812264</v>
      </c>
      <c r="S500" s="1">
        <v>173929</v>
      </c>
      <c r="T500" s="1"/>
      <c r="U500" s="1">
        <v>1820951</v>
      </c>
      <c r="V500" s="1"/>
      <c r="W500" s="1">
        <v>182761</v>
      </c>
      <c r="X500" s="1">
        <v>1638190</v>
      </c>
      <c r="Y500" s="1">
        <v>573366</v>
      </c>
      <c r="Z500" s="1">
        <v>1064824</v>
      </c>
      <c r="AA500" s="1"/>
      <c r="AB500" s="1">
        <v>1064824</v>
      </c>
    </row>
    <row r="501" spans="2:28" x14ac:dyDescent="0.35">
      <c r="B501" t="s">
        <v>80</v>
      </c>
      <c r="C501" t="s">
        <v>2082</v>
      </c>
      <c r="D501">
        <v>900116592</v>
      </c>
      <c r="E501" t="s">
        <v>118</v>
      </c>
      <c r="F501" t="s">
        <v>1204</v>
      </c>
      <c r="G501" t="s">
        <v>111</v>
      </c>
      <c r="H501" t="s">
        <v>88</v>
      </c>
      <c r="I501" t="s">
        <v>1205</v>
      </c>
      <c r="J501" t="s">
        <v>86</v>
      </c>
      <c r="K501" t="s">
        <v>94</v>
      </c>
      <c r="L501" t="s">
        <v>84</v>
      </c>
      <c r="M501" s="1">
        <v>43486</v>
      </c>
      <c r="N501" s="1"/>
      <c r="O501" s="1">
        <v>43486</v>
      </c>
      <c r="P501" s="1">
        <v>423497</v>
      </c>
      <c r="Q501" s="1"/>
      <c r="R501" s="1">
        <v>480323</v>
      </c>
      <c r="S501" s="1">
        <v>2714571</v>
      </c>
      <c r="T501" s="1"/>
      <c r="U501" s="1">
        <v>-2727911</v>
      </c>
      <c r="V501" s="1">
        <v>798</v>
      </c>
      <c r="W501" s="1">
        <v>148493</v>
      </c>
      <c r="X501" s="1">
        <v>-2875606</v>
      </c>
      <c r="Y501" s="1">
        <v>2232770</v>
      </c>
      <c r="Z501" s="1">
        <v>-5108376</v>
      </c>
      <c r="AA501" s="1"/>
      <c r="AB501" s="1">
        <v>-5108376</v>
      </c>
    </row>
    <row r="502" spans="2:28" x14ac:dyDescent="0.35">
      <c r="B502" t="s">
        <v>80</v>
      </c>
      <c r="C502" t="s">
        <v>2082</v>
      </c>
      <c r="D502">
        <v>900116982</v>
      </c>
      <c r="E502" t="s">
        <v>118</v>
      </c>
      <c r="F502" t="s">
        <v>1206</v>
      </c>
      <c r="G502" t="s">
        <v>111</v>
      </c>
      <c r="H502" t="s">
        <v>88</v>
      </c>
      <c r="I502" t="s">
        <v>1207</v>
      </c>
      <c r="J502" t="s">
        <v>144</v>
      </c>
      <c r="K502" t="s">
        <v>145</v>
      </c>
      <c r="L502" t="s">
        <v>84</v>
      </c>
      <c r="M502" s="1">
        <v>7485575</v>
      </c>
      <c r="N502" s="1">
        <v>6927817</v>
      </c>
      <c r="O502" s="1">
        <v>557758</v>
      </c>
      <c r="P502" s="1"/>
      <c r="Q502" s="1"/>
      <c r="R502" s="1">
        <v>490064</v>
      </c>
      <c r="S502" s="1">
        <v>105993</v>
      </c>
      <c r="T502" s="1"/>
      <c r="U502" s="1">
        <v>-38299</v>
      </c>
      <c r="V502" s="1">
        <v>315630</v>
      </c>
      <c r="W502" s="1">
        <v>186061</v>
      </c>
      <c r="X502" s="1">
        <v>91270</v>
      </c>
      <c r="Y502" s="1"/>
      <c r="Z502" s="1">
        <v>91270</v>
      </c>
      <c r="AA502" s="1"/>
      <c r="AB502" s="1">
        <v>91270</v>
      </c>
    </row>
    <row r="503" spans="2:28" x14ac:dyDescent="0.35">
      <c r="B503" t="s">
        <v>80</v>
      </c>
      <c r="C503" t="s">
        <v>2082</v>
      </c>
      <c r="D503">
        <v>900119732</v>
      </c>
      <c r="E503" t="s">
        <v>118</v>
      </c>
      <c r="F503" t="s">
        <v>1208</v>
      </c>
      <c r="G503" t="s">
        <v>111</v>
      </c>
      <c r="H503" t="s">
        <v>88</v>
      </c>
      <c r="I503" t="s">
        <v>1209</v>
      </c>
      <c r="J503" t="s">
        <v>89</v>
      </c>
      <c r="K503" t="s">
        <v>89</v>
      </c>
      <c r="L503" t="s">
        <v>84</v>
      </c>
      <c r="M503" s="1">
        <v>2205189</v>
      </c>
      <c r="N503" s="1">
        <v>1193664</v>
      </c>
      <c r="O503" s="1">
        <v>1011525</v>
      </c>
      <c r="P503" s="1">
        <v>19698</v>
      </c>
      <c r="Q503" s="1">
        <v>62868</v>
      </c>
      <c r="R503" s="1">
        <v>797809</v>
      </c>
      <c r="S503" s="1">
        <v>99495</v>
      </c>
      <c r="T503" s="1"/>
      <c r="U503" s="1">
        <v>71051</v>
      </c>
      <c r="V503" s="1"/>
      <c r="W503" s="1"/>
      <c r="X503" s="1">
        <v>71051</v>
      </c>
      <c r="Y503" s="1">
        <v>31468</v>
      </c>
      <c r="Z503" s="1">
        <v>39583</v>
      </c>
      <c r="AA503" s="1"/>
      <c r="AB503" s="1">
        <v>39583</v>
      </c>
    </row>
    <row r="504" spans="2:28" x14ac:dyDescent="0.35">
      <c r="B504" t="s">
        <v>80</v>
      </c>
      <c r="C504" t="s">
        <v>2082</v>
      </c>
      <c r="D504">
        <v>900120220</v>
      </c>
      <c r="E504" t="s">
        <v>118</v>
      </c>
      <c r="F504" t="s">
        <v>1210</v>
      </c>
      <c r="G504" t="s">
        <v>111</v>
      </c>
      <c r="H504" t="s">
        <v>88</v>
      </c>
      <c r="I504" t="s">
        <v>1211</v>
      </c>
      <c r="J504" t="s">
        <v>89</v>
      </c>
      <c r="K504" t="s">
        <v>89</v>
      </c>
      <c r="L504" t="s">
        <v>84</v>
      </c>
      <c r="M504" s="1">
        <v>8794221</v>
      </c>
      <c r="N504" s="1">
        <v>6111013</v>
      </c>
      <c r="O504" s="1">
        <v>2683208</v>
      </c>
      <c r="P504" s="1">
        <v>174748</v>
      </c>
      <c r="Q504" s="1"/>
      <c r="R504" s="1">
        <v>1974309</v>
      </c>
      <c r="S504" s="1"/>
      <c r="T504" s="1">
        <v>0</v>
      </c>
      <c r="U504" s="1">
        <v>883647</v>
      </c>
      <c r="V504" s="1"/>
      <c r="W504" s="1">
        <v>430605</v>
      </c>
      <c r="X504" s="1">
        <v>453042</v>
      </c>
      <c r="Y504" s="1">
        <v>310683</v>
      </c>
      <c r="Z504" s="1">
        <v>142359</v>
      </c>
      <c r="AA504" s="1"/>
      <c r="AB504" s="1">
        <v>142359</v>
      </c>
    </row>
    <row r="505" spans="2:28" x14ac:dyDescent="0.35">
      <c r="B505" t="s">
        <v>80</v>
      </c>
      <c r="C505" t="s">
        <v>2082</v>
      </c>
      <c r="D505">
        <v>900121088</v>
      </c>
      <c r="E505" t="s">
        <v>118</v>
      </c>
      <c r="F505" t="s">
        <v>1212</v>
      </c>
      <c r="G505" t="s">
        <v>111</v>
      </c>
      <c r="H505" t="s">
        <v>88</v>
      </c>
      <c r="I505" t="s">
        <v>1213</v>
      </c>
      <c r="J505" t="s">
        <v>105</v>
      </c>
      <c r="K505" t="s">
        <v>156</v>
      </c>
      <c r="L505" t="s">
        <v>84</v>
      </c>
      <c r="M505" s="1">
        <v>1432000</v>
      </c>
      <c r="N505" s="1">
        <v>1003238</v>
      </c>
      <c r="O505" s="1">
        <v>428762</v>
      </c>
      <c r="P505" s="1">
        <v>16167</v>
      </c>
      <c r="Q505" s="1">
        <v>1256</v>
      </c>
      <c r="R505" s="1">
        <v>89086</v>
      </c>
      <c r="S505" s="1">
        <v>31317</v>
      </c>
      <c r="T505" s="1"/>
      <c r="U505" s="1">
        <v>323270</v>
      </c>
      <c r="V505" s="1">
        <v>4105</v>
      </c>
      <c r="W505" s="1">
        <v>37464</v>
      </c>
      <c r="X505" s="1">
        <v>289911</v>
      </c>
      <c r="Y505" s="1"/>
      <c r="Z505" s="1">
        <v>289911</v>
      </c>
      <c r="AA505" s="1"/>
      <c r="AB505" s="1">
        <v>289911</v>
      </c>
    </row>
    <row r="506" spans="2:28" x14ac:dyDescent="0.35">
      <c r="B506" t="s">
        <v>80</v>
      </c>
      <c r="C506" t="s">
        <v>2082</v>
      </c>
      <c r="D506">
        <v>900122079</v>
      </c>
      <c r="E506" t="s">
        <v>118</v>
      </c>
      <c r="F506" t="s">
        <v>1214</v>
      </c>
      <c r="G506" t="s">
        <v>111</v>
      </c>
      <c r="H506" t="s">
        <v>88</v>
      </c>
      <c r="I506" t="s">
        <v>1215</v>
      </c>
      <c r="J506" t="s">
        <v>82</v>
      </c>
      <c r="K506" t="s">
        <v>83</v>
      </c>
      <c r="L506" t="s">
        <v>84</v>
      </c>
      <c r="M506" s="1">
        <v>779370</v>
      </c>
      <c r="N506" s="1">
        <v>541912</v>
      </c>
      <c r="O506" s="1">
        <v>237458</v>
      </c>
      <c r="P506" s="1">
        <v>721</v>
      </c>
      <c r="Q506" s="1"/>
      <c r="R506" s="1">
        <v>170508</v>
      </c>
      <c r="S506" s="1">
        <v>18347</v>
      </c>
      <c r="T506" s="1"/>
      <c r="U506" s="1">
        <v>49324</v>
      </c>
      <c r="V506" s="1"/>
      <c r="W506" s="1"/>
      <c r="X506" s="1">
        <v>49324</v>
      </c>
      <c r="Y506" s="1">
        <v>23083</v>
      </c>
      <c r="Z506" s="1">
        <v>26241</v>
      </c>
      <c r="AA506" s="1"/>
      <c r="AB506" s="1">
        <v>26241</v>
      </c>
    </row>
    <row r="507" spans="2:28" x14ac:dyDescent="0.35">
      <c r="B507" t="s">
        <v>80</v>
      </c>
      <c r="C507" t="s">
        <v>2082</v>
      </c>
      <c r="D507">
        <v>900125046</v>
      </c>
      <c r="E507" t="s">
        <v>118</v>
      </c>
      <c r="F507" t="s">
        <v>1216</v>
      </c>
      <c r="G507" t="s">
        <v>111</v>
      </c>
      <c r="H507" t="s">
        <v>85</v>
      </c>
      <c r="I507" t="s">
        <v>1217</v>
      </c>
      <c r="J507" t="s">
        <v>89</v>
      </c>
      <c r="K507" t="s">
        <v>89</v>
      </c>
      <c r="L507" t="s">
        <v>84</v>
      </c>
      <c r="M507" s="1">
        <v>165000</v>
      </c>
      <c r="N507" s="1">
        <v>73252</v>
      </c>
      <c r="O507" s="1">
        <v>91748</v>
      </c>
      <c r="P507" s="1">
        <v>80235</v>
      </c>
      <c r="Q507" s="1">
        <v>0</v>
      </c>
      <c r="R507" s="1">
        <v>396732</v>
      </c>
      <c r="S507" s="1">
        <v>461007</v>
      </c>
      <c r="T507" s="1"/>
      <c r="U507" s="1">
        <v>-685756</v>
      </c>
      <c r="V507" s="1"/>
      <c r="W507" s="1"/>
      <c r="X507" s="1">
        <v>-685756</v>
      </c>
      <c r="Y507" s="1">
        <v>6600</v>
      </c>
      <c r="Z507" s="1">
        <v>-692356</v>
      </c>
      <c r="AA507" s="1"/>
      <c r="AB507" s="1">
        <v>-692356</v>
      </c>
    </row>
    <row r="508" spans="2:28" x14ac:dyDescent="0.35">
      <c r="B508" t="s">
        <v>80</v>
      </c>
      <c r="C508" t="s">
        <v>2082</v>
      </c>
      <c r="D508">
        <v>900125929</v>
      </c>
      <c r="E508" t="s">
        <v>118</v>
      </c>
      <c r="F508" t="s">
        <v>1218</v>
      </c>
      <c r="G508" t="s">
        <v>111</v>
      </c>
      <c r="H508" t="s">
        <v>88</v>
      </c>
      <c r="I508" t="s">
        <v>407</v>
      </c>
      <c r="J508" t="s">
        <v>97</v>
      </c>
      <c r="K508" t="s">
        <v>98</v>
      </c>
      <c r="L508" t="s">
        <v>84</v>
      </c>
      <c r="M508" s="1">
        <v>0</v>
      </c>
      <c r="N508" s="1"/>
      <c r="O508" s="1">
        <v>0</v>
      </c>
      <c r="P508" s="1"/>
      <c r="Q508" s="1"/>
      <c r="R508" s="1">
        <v>2171</v>
      </c>
      <c r="S508" s="1"/>
      <c r="T508" s="1"/>
      <c r="U508" s="1">
        <v>-2171</v>
      </c>
      <c r="V508" s="1"/>
      <c r="W508" s="1"/>
      <c r="X508" s="1">
        <v>-2171</v>
      </c>
      <c r="Y508" s="1"/>
      <c r="Z508" s="1">
        <v>-2171</v>
      </c>
      <c r="AA508" s="1"/>
      <c r="AB508" s="1">
        <v>-2171</v>
      </c>
    </row>
    <row r="509" spans="2:28" x14ac:dyDescent="0.35">
      <c r="B509" t="s">
        <v>80</v>
      </c>
      <c r="C509" t="s">
        <v>2082</v>
      </c>
      <c r="D509">
        <v>900126522</v>
      </c>
      <c r="E509" t="s">
        <v>118</v>
      </c>
      <c r="F509" t="s">
        <v>1219</v>
      </c>
      <c r="G509" t="s">
        <v>111</v>
      </c>
      <c r="H509" t="s">
        <v>88</v>
      </c>
      <c r="I509" t="s">
        <v>1220</v>
      </c>
      <c r="J509" t="s">
        <v>89</v>
      </c>
      <c r="K509" t="s">
        <v>89</v>
      </c>
      <c r="L509" t="s">
        <v>84</v>
      </c>
      <c r="M509" s="1">
        <v>8853834</v>
      </c>
      <c r="N509" s="1">
        <v>6325724</v>
      </c>
      <c r="O509" s="1">
        <v>2528110</v>
      </c>
      <c r="P509" s="1">
        <v>69447</v>
      </c>
      <c r="Q509" s="1">
        <v>58236</v>
      </c>
      <c r="R509" s="1">
        <v>1830289</v>
      </c>
      <c r="S509" s="1">
        <v>183332</v>
      </c>
      <c r="T509" s="1"/>
      <c r="U509" s="1">
        <v>525700</v>
      </c>
      <c r="V509" s="1">
        <v>48698</v>
      </c>
      <c r="W509" s="1">
        <v>18689</v>
      </c>
      <c r="X509" s="1">
        <v>555709</v>
      </c>
      <c r="Y509" s="1">
        <v>194498</v>
      </c>
      <c r="Z509" s="1">
        <v>361211</v>
      </c>
      <c r="AA509" s="1">
        <v>0</v>
      </c>
      <c r="AB509" s="1">
        <v>361211</v>
      </c>
    </row>
    <row r="510" spans="2:28" x14ac:dyDescent="0.35">
      <c r="B510" t="s">
        <v>80</v>
      </c>
      <c r="C510" t="s">
        <v>2082</v>
      </c>
      <c r="D510">
        <v>900128780</v>
      </c>
      <c r="E510" t="s">
        <v>118</v>
      </c>
      <c r="F510" t="s">
        <v>1221</v>
      </c>
      <c r="G510" t="s">
        <v>111</v>
      </c>
      <c r="H510" t="s">
        <v>88</v>
      </c>
      <c r="I510" t="s">
        <v>1222</v>
      </c>
      <c r="J510" t="s">
        <v>86</v>
      </c>
      <c r="K510" t="s">
        <v>369</v>
      </c>
      <c r="L510" t="s">
        <v>84</v>
      </c>
      <c r="M510" s="1">
        <v>10231685</v>
      </c>
      <c r="N510" s="1">
        <v>7254556</v>
      </c>
      <c r="O510" s="1">
        <v>2977129</v>
      </c>
      <c r="P510" s="1">
        <v>183580</v>
      </c>
      <c r="Q510" s="1">
        <v>380513</v>
      </c>
      <c r="R510" s="1">
        <v>1184597</v>
      </c>
      <c r="S510" s="1">
        <v>73297</v>
      </c>
      <c r="T510" s="1"/>
      <c r="U510" s="1">
        <v>1522302</v>
      </c>
      <c r="V510" s="1">
        <v>5004</v>
      </c>
      <c r="W510" s="1">
        <v>253863</v>
      </c>
      <c r="X510" s="1">
        <v>1273443</v>
      </c>
      <c r="Y510" s="1">
        <v>523416</v>
      </c>
      <c r="Z510" s="1">
        <v>750027</v>
      </c>
      <c r="AA510" s="1"/>
      <c r="AB510" s="1">
        <v>750027</v>
      </c>
    </row>
    <row r="511" spans="2:28" x14ac:dyDescent="0.35">
      <c r="B511" t="s">
        <v>80</v>
      </c>
      <c r="C511" t="s">
        <v>2082</v>
      </c>
      <c r="D511">
        <v>900130297</v>
      </c>
      <c r="E511" t="s">
        <v>118</v>
      </c>
      <c r="F511" t="s">
        <v>1223</v>
      </c>
      <c r="G511" t="s">
        <v>111</v>
      </c>
      <c r="H511" t="s">
        <v>88</v>
      </c>
      <c r="I511" t="s">
        <v>1224</v>
      </c>
      <c r="J511" t="s">
        <v>89</v>
      </c>
      <c r="K511" t="s">
        <v>89</v>
      </c>
      <c r="L511" t="s">
        <v>84</v>
      </c>
      <c r="M511" s="1">
        <v>6217436</v>
      </c>
      <c r="N511" s="1">
        <v>3918834</v>
      </c>
      <c r="O511" s="1">
        <v>2298602</v>
      </c>
      <c r="P511" s="1">
        <v>102240</v>
      </c>
      <c r="Q511" s="1">
        <v>663647</v>
      </c>
      <c r="R511" s="1">
        <v>1034485</v>
      </c>
      <c r="S511" s="1">
        <v>199445</v>
      </c>
      <c r="T511" s="1"/>
      <c r="U511" s="1">
        <v>503265</v>
      </c>
      <c r="V511" s="1"/>
      <c r="W511" s="1">
        <v>108215</v>
      </c>
      <c r="X511" s="1">
        <v>395050</v>
      </c>
      <c r="Y511" s="1">
        <v>155772</v>
      </c>
      <c r="Z511" s="1">
        <v>239278</v>
      </c>
      <c r="AA511" s="1"/>
      <c r="AB511" s="1">
        <v>239278</v>
      </c>
    </row>
    <row r="512" spans="2:28" x14ac:dyDescent="0.35">
      <c r="B512" t="s">
        <v>80</v>
      </c>
      <c r="C512" t="s">
        <v>2082</v>
      </c>
      <c r="D512">
        <v>900131238</v>
      </c>
      <c r="E512" t="s">
        <v>118</v>
      </c>
      <c r="F512" t="s">
        <v>1225</v>
      </c>
      <c r="G512" t="s">
        <v>111</v>
      </c>
      <c r="H512" t="s">
        <v>88</v>
      </c>
      <c r="I512" t="s">
        <v>1226</v>
      </c>
      <c r="J512" t="s">
        <v>89</v>
      </c>
      <c r="K512" t="s">
        <v>89</v>
      </c>
      <c r="L512" t="s">
        <v>84</v>
      </c>
      <c r="M512" s="1">
        <v>2112903</v>
      </c>
      <c r="N512" s="1">
        <v>1586301</v>
      </c>
      <c r="O512" s="1">
        <v>526602</v>
      </c>
      <c r="P512" s="1"/>
      <c r="Q512" s="1">
        <v>108456</v>
      </c>
      <c r="R512" s="1">
        <v>269253</v>
      </c>
      <c r="S512" s="1">
        <v>201283</v>
      </c>
      <c r="T512" s="1"/>
      <c r="U512" s="1">
        <v>-52390</v>
      </c>
      <c r="V512" s="1">
        <v>594933</v>
      </c>
      <c r="W512" s="1">
        <v>26564</v>
      </c>
      <c r="X512" s="1">
        <v>515979</v>
      </c>
      <c r="Y512" s="1">
        <v>155851</v>
      </c>
      <c r="Z512" s="1">
        <v>360128</v>
      </c>
      <c r="AA512" s="1"/>
      <c r="AB512" s="1">
        <v>360128</v>
      </c>
    </row>
    <row r="513" spans="2:28" x14ac:dyDescent="0.35">
      <c r="B513" t="s">
        <v>80</v>
      </c>
      <c r="C513" t="s">
        <v>2082</v>
      </c>
      <c r="D513">
        <v>900132197</v>
      </c>
      <c r="E513" t="s">
        <v>118</v>
      </c>
      <c r="F513" t="s">
        <v>1227</v>
      </c>
      <c r="G513" t="s">
        <v>111</v>
      </c>
      <c r="H513" t="s">
        <v>88</v>
      </c>
      <c r="I513" t="s">
        <v>1228</v>
      </c>
      <c r="J513" t="s">
        <v>89</v>
      </c>
      <c r="K513" t="s">
        <v>89</v>
      </c>
      <c r="L513" t="s">
        <v>84</v>
      </c>
      <c r="M513" s="1">
        <v>1284175</v>
      </c>
      <c r="N513" s="1">
        <v>891443</v>
      </c>
      <c r="O513" s="1">
        <v>392732</v>
      </c>
      <c r="P513" s="1">
        <v>40924</v>
      </c>
      <c r="Q513" s="1"/>
      <c r="R513" s="1">
        <v>324697</v>
      </c>
      <c r="S513" s="1">
        <v>8581</v>
      </c>
      <c r="T513" s="1">
        <v>0</v>
      </c>
      <c r="U513" s="1">
        <v>100378</v>
      </c>
      <c r="V513" s="1"/>
      <c r="W513" s="1"/>
      <c r="X513" s="1">
        <v>100378</v>
      </c>
      <c r="Y513" s="1">
        <v>38476</v>
      </c>
      <c r="Z513" s="1">
        <v>61902</v>
      </c>
      <c r="AA513" s="1"/>
      <c r="AB513" s="1">
        <v>61902</v>
      </c>
    </row>
    <row r="514" spans="2:28" x14ac:dyDescent="0.35">
      <c r="B514" t="s">
        <v>80</v>
      </c>
      <c r="C514" t="s">
        <v>2082</v>
      </c>
      <c r="D514">
        <v>900133288</v>
      </c>
      <c r="E514" t="s">
        <v>118</v>
      </c>
      <c r="F514" t="s">
        <v>1229</v>
      </c>
      <c r="G514" t="s">
        <v>111</v>
      </c>
      <c r="H514" t="s">
        <v>88</v>
      </c>
      <c r="I514" t="s">
        <v>1230</v>
      </c>
      <c r="J514" t="s">
        <v>99</v>
      </c>
      <c r="K514" t="s">
        <v>130</v>
      </c>
      <c r="L514" t="s">
        <v>84</v>
      </c>
      <c r="M514" s="1">
        <v>24661524</v>
      </c>
      <c r="N514" s="1">
        <v>11045810</v>
      </c>
      <c r="O514" s="1">
        <v>13615714</v>
      </c>
      <c r="P514" s="1">
        <v>12838</v>
      </c>
      <c r="Q514" s="1">
        <v>778187</v>
      </c>
      <c r="R514" s="1">
        <v>678884</v>
      </c>
      <c r="S514" s="1">
        <v>210728</v>
      </c>
      <c r="T514" s="1"/>
      <c r="U514" s="1">
        <v>11960753</v>
      </c>
      <c r="V514" s="1">
        <v>30973</v>
      </c>
      <c r="W514" s="1">
        <v>1383885</v>
      </c>
      <c r="X514" s="1">
        <v>10607841</v>
      </c>
      <c r="Y514" s="1">
        <v>380377</v>
      </c>
      <c r="Z514" s="1">
        <v>10227464</v>
      </c>
      <c r="AA514" s="1"/>
      <c r="AB514" s="1">
        <v>10227464</v>
      </c>
    </row>
    <row r="515" spans="2:28" x14ac:dyDescent="0.35">
      <c r="B515" t="s">
        <v>80</v>
      </c>
      <c r="C515" t="s">
        <v>2082</v>
      </c>
      <c r="D515">
        <v>900133445</v>
      </c>
      <c r="E515" t="s">
        <v>118</v>
      </c>
      <c r="F515" t="s">
        <v>1231</v>
      </c>
      <c r="G515" t="s">
        <v>111</v>
      </c>
      <c r="H515" t="s">
        <v>88</v>
      </c>
      <c r="I515" t="s">
        <v>1232</v>
      </c>
      <c r="J515" t="s">
        <v>97</v>
      </c>
      <c r="K515" t="s">
        <v>98</v>
      </c>
      <c r="L515" t="s">
        <v>84</v>
      </c>
      <c r="M515" s="1">
        <v>376675</v>
      </c>
      <c r="N515" s="1">
        <v>163692</v>
      </c>
      <c r="O515" s="1">
        <v>212983</v>
      </c>
      <c r="P515" s="1"/>
      <c r="Q515" s="1"/>
      <c r="R515" s="1">
        <v>122774</v>
      </c>
      <c r="S515" s="1"/>
      <c r="T515" s="1"/>
      <c r="U515" s="1">
        <v>90209</v>
      </c>
      <c r="V515" s="1"/>
      <c r="W515" s="1">
        <v>5410</v>
      </c>
      <c r="X515" s="1">
        <v>84799</v>
      </c>
      <c r="Y515" s="1">
        <v>29680</v>
      </c>
      <c r="Z515" s="1">
        <v>55119</v>
      </c>
      <c r="AA515" s="1"/>
      <c r="AB515" s="1">
        <v>55119</v>
      </c>
    </row>
    <row r="516" spans="2:28" x14ac:dyDescent="0.35">
      <c r="B516" t="s">
        <v>80</v>
      </c>
      <c r="C516" t="s">
        <v>2082</v>
      </c>
      <c r="D516">
        <v>900134935</v>
      </c>
      <c r="E516" t="s">
        <v>118</v>
      </c>
      <c r="F516" t="s">
        <v>1233</v>
      </c>
      <c r="G516" t="s">
        <v>111</v>
      </c>
      <c r="H516" t="s">
        <v>88</v>
      </c>
      <c r="I516" t="s">
        <v>1234</v>
      </c>
      <c r="J516" t="s">
        <v>99</v>
      </c>
      <c r="K516" t="s">
        <v>129</v>
      </c>
      <c r="L516" t="s">
        <v>84</v>
      </c>
      <c r="M516" s="1">
        <v>2012922</v>
      </c>
      <c r="N516" s="1">
        <v>2841893</v>
      </c>
      <c r="O516" s="1">
        <v>-828971</v>
      </c>
      <c r="P516" s="1">
        <v>110013</v>
      </c>
      <c r="Q516" s="1"/>
      <c r="R516" s="1">
        <v>356542</v>
      </c>
      <c r="S516" s="1">
        <v>30294</v>
      </c>
      <c r="T516" s="1"/>
      <c r="U516" s="1">
        <v>-1105794</v>
      </c>
      <c r="V516" s="1"/>
      <c r="W516" s="1"/>
      <c r="X516" s="1">
        <v>-1105794</v>
      </c>
      <c r="Y516" s="1"/>
      <c r="Z516" s="1">
        <v>-1105794</v>
      </c>
      <c r="AA516" s="1"/>
      <c r="AB516" s="1">
        <v>-1105794</v>
      </c>
    </row>
    <row r="517" spans="2:28" x14ac:dyDescent="0.35">
      <c r="B517" t="s">
        <v>80</v>
      </c>
      <c r="C517" t="s">
        <v>2082</v>
      </c>
      <c r="D517">
        <v>900135121</v>
      </c>
      <c r="E517" t="s">
        <v>118</v>
      </c>
      <c r="F517" t="s">
        <v>1235</v>
      </c>
      <c r="G517" t="s">
        <v>111</v>
      </c>
      <c r="H517" t="s">
        <v>85</v>
      </c>
      <c r="I517" t="s">
        <v>1236</v>
      </c>
      <c r="J517" t="s">
        <v>154</v>
      </c>
      <c r="K517" t="s">
        <v>155</v>
      </c>
      <c r="L517" t="s">
        <v>84</v>
      </c>
      <c r="M517" s="1">
        <v>19059579</v>
      </c>
      <c r="N517" s="1">
        <v>16238302</v>
      </c>
      <c r="O517" s="1">
        <v>2821277</v>
      </c>
      <c r="P517" s="1">
        <v>3031202</v>
      </c>
      <c r="Q517" s="1">
        <v>1750</v>
      </c>
      <c r="R517" s="1">
        <v>1590416</v>
      </c>
      <c r="S517" s="1">
        <v>119091</v>
      </c>
      <c r="T517" s="1"/>
      <c r="U517" s="1">
        <v>4141222</v>
      </c>
      <c r="V517" s="1">
        <v>622405</v>
      </c>
      <c r="W517" s="1">
        <v>72894</v>
      </c>
      <c r="X517" s="1">
        <v>4690733</v>
      </c>
      <c r="Y517" s="1">
        <v>838533</v>
      </c>
      <c r="Z517" s="1">
        <v>3852200</v>
      </c>
      <c r="AA517" s="1"/>
      <c r="AB517" s="1">
        <v>3852200</v>
      </c>
    </row>
    <row r="518" spans="2:28" x14ac:dyDescent="0.35">
      <c r="B518" t="s">
        <v>80</v>
      </c>
      <c r="C518" t="s">
        <v>2082</v>
      </c>
      <c r="D518">
        <v>900145050</v>
      </c>
      <c r="E518" t="s">
        <v>118</v>
      </c>
      <c r="F518" t="s">
        <v>1237</v>
      </c>
      <c r="G518" t="s">
        <v>111</v>
      </c>
      <c r="H518" t="s">
        <v>88</v>
      </c>
      <c r="I518" t="s">
        <v>1238</v>
      </c>
      <c r="J518" t="s">
        <v>97</v>
      </c>
      <c r="K518" t="s">
        <v>98</v>
      </c>
      <c r="L518" t="s">
        <v>84</v>
      </c>
      <c r="M518" s="1">
        <v>11064629</v>
      </c>
      <c r="N518" s="1">
        <v>7938833</v>
      </c>
      <c r="O518" s="1">
        <v>3125796</v>
      </c>
      <c r="P518" s="1">
        <v>131063</v>
      </c>
      <c r="Q518" s="1">
        <v>0</v>
      </c>
      <c r="R518" s="1">
        <v>968535</v>
      </c>
      <c r="S518" s="1">
        <v>1000000</v>
      </c>
      <c r="T518" s="1"/>
      <c r="U518" s="1">
        <v>1288324</v>
      </c>
      <c r="V518" s="1">
        <v>0</v>
      </c>
      <c r="W518" s="1">
        <v>195755</v>
      </c>
      <c r="X518" s="1">
        <v>1092569</v>
      </c>
      <c r="Y518" s="1">
        <v>396245</v>
      </c>
      <c r="Z518" s="1">
        <v>696324</v>
      </c>
      <c r="AA518" s="1">
        <v>0</v>
      </c>
      <c r="AB518" s="1">
        <v>696324</v>
      </c>
    </row>
    <row r="519" spans="2:28" x14ac:dyDescent="0.35">
      <c r="B519" t="s">
        <v>80</v>
      </c>
      <c r="C519" t="s">
        <v>2082</v>
      </c>
      <c r="D519">
        <v>900146598</v>
      </c>
      <c r="E519" t="s">
        <v>118</v>
      </c>
      <c r="F519" t="s">
        <v>1239</v>
      </c>
      <c r="G519" t="s">
        <v>111</v>
      </c>
      <c r="H519" t="s">
        <v>88</v>
      </c>
      <c r="I519" t="s">
        <v>1240</v>
      </c>
      <c r="J519" t="s">
        <v>97</v>
      </c>
      <c r="K519" t="s">
        <v>98</v>
      </c>
      <c r="L519" t="s">
        <v>84</v>
      </c>
      <c r="M519" s="1">
        <v>2537509</v>
      </c>
      <c r="N519" s="1">
        <v>1810340</v>
      </c>
      <c r="O519" s="1">
        <v>727169</v>
      </c>
      <c r="P519" s="1">
        <v>9297</v>
      </c>
      <c r="Q519" s="1">
        <v>0</v>
      </c>
      <c r="R519" s="1">
        <v>207656</v>
      </c>
      <c r="S519" s="1">
        <v>292</v>
      </c>
      <c r="T519" s="1"/>
      <c r="U519" s="1">
        <v>528518</v>
      </c>
      <c r="V519" s="1">
        <v>0</v>
      </c>
      <c r="W519" s="1">
        <v>32932</v>
      </c>
      <c r="X519" s="1">
        <v>495586</v>
      </c>
      <c r="Y519" s="1">
        <v>173455</v>
      </c>
      <c r="Z519" s="1">
        <v>322131</v>
      </c>
      <c r="AA519" s="1">
        <v>0</v>
      </c>
      <c r="AB519" s="1">
        <v>322131</v>
      </c>
    </row>
    <row r="520" spans="2:28" x14ac:dyDescent="0.35">
      <c r="B520" t="s">
        <v>80</v>
      </c>
      <c r="C520" t="s">
        <v>2082</v>
      </c>
      <c r="D520">
        <v>900148251</v>
      </c>
      <c r="E520" t="s">
        <v>118</v>
      </c>
      <c r="F520" t="s">
        <v>1241</v>
      </c>
      <c r="G520" t="s">
        <v>111</v>
      </c>
      <c r="H520" t="s">
        <v>88</v>
      </c>
      <c r="I520" t="s">
        <v>1242</v>
      </c>
      <c r="J520" t="s">
        <v>97</v>
      </c>
      <c r="K520" t="s">
        <v>98</v>
      </c>
      <c r="L520" t="s">
        <v>84</v>
      </c>
      <c r="M520" s="1">
        <v>178490</v>
      </c>
      <c r="N520" s="1">
        <v>27107</v>
      </c>
      <c r="O520" s="1">
        <v>151383</v>
      </c>
      <c r="P520" s="1">
        <v>0</v>
      </c>
      <c r="Q520" s="1">
        <v>0</v>
      </c>
      <c r="R520" s="1">
        <v>102693</v>
      </c>
      <c r="S520" s="1">
        <v>3519</v>
      </c>
      <c r="T520" s="1"/>
      <c r="U520" s="1">
        <v>45171</v>
      </c>
      <c r="V520" s="1">
        <v>6749</v>
      </c>
      <c r="W520" s="1">
        <v>43254</v>
      </c>
      <c r="X520" s="1">
        <v>8666</v>
      </c>
      <c r="Y520" s="1">
        <v>-139502</v>
      </c>
      <c r="Z520" s="1">
        <v>148168</v>
      </c>
      <c r="AA520" s="1">
        <v>0</v>
      </c>
      <c r="AB520" s="1">
        <v>148168</v>
      </c>
    </row>
    <row r="521" spans="2:28" x14ac:dyDescent="0.35">
      <c r="B521" t="s">
        <v>80</v>
      </c>
      <c r="C521" t="s">
        <v>2082</v>
      </c>
      <c r="D521">
        <v>900149238</v>
      </c>
      <c r="E521" t="s">
        <v>118</v>
      </c>
      <c r="F521" t="s">
        <v>1243</v>
      </c>
      <c r="G521" t="s">
        <v>111</v>
      </c>
      <c r="H521" t="s">
        <v>88</v>
      </c>
      <c r="I521" t="s">
        <v>1244</v>
      </c>
      <c r="J521" t="s">
        <v>89</v>
      </c>
      <c r="K521" t="s">
        <v>89</v>
      </c>
      <c r="L521" t="s">
        <v>84</v>
      </c>
      <c r="M521" s="1">
        <v>1134885</v>
      </c>
      <c r="N521" s="1">
        <v>570883</v>
      </c>
      <c r="O521" s="1">
        <v>564002</v>
      </c>
      <c r="P521" s="1">
        <v>17</v>
      </c>
      <c r="Q521" s="1"/>
      <c r="R521" s="1">
        <v>423139</v>
      </c>
      <c r="S521" s="1">
        <v>784</v>
      </c>
      <c r="T521" s="1">
        <v>0</v>
      </c>
      <c r="U521" s="1">
        <v>140096</v>
      </c>
      <c r="V521" s="1">
        <v>38729</v>
      </c>
      <c r="W521" s="1">
        <v>6245</v>
      </c>
      <c r="X521" s="1">
        <v>172580</v>
      </c>
      <c r="Y521" s="1">
        <v>63350</v>
      </c>
      <c r="Z521" s="1">
        <v>109230</v>
      </c>
      <c r="AA521" s="1"/>
      <c r="AB521" s="1">
        <v>109230</v>
      </c>
    </row>
    <row r="522" spans="2:28" x14ac:dyDescent="0.35">
      <c r="B522" t="s">
        <v>80</v>
      </c>
      <c r="C522" t="s">
        <v>2082</v>
      </c>
      <c r="D522">
        <v>900152489</v>
      </c>
      <c r="E522" t="s">
        <v>118</v>
      </c>
      <c r="F522" t="s">
        <v>1245</v>
      </c>
      <c r="G522" t="s">
        <v>111</v>
      </c>
      <c r="H522" t="s">
        <v>88</v>
      </c>
      <c r="I522" t="s">
        <v>1246</v>
      </c>
      <c r="J522" t="s">
        <v>89</v>
      </c>
      <c r="K522" t="s">
        <v>89</v>
      </c>
      <c r="L522" t="s">
        <v>84</v>
      </c>
      <c r="M522" s="1">
        <v>7596679</v>
      </c>
      <c r="N522" s="1">
        <v>4613879</v>
      </c>
      <c r="O522" s="1">
        <v>2982800</v>
      </c>
      <c r="P522" s="1">
        <v>143115</v>
      </c>
      <c r="Q522" s="1">
        <v>473275</v>
      </c>
      <c r="R522" s="1">
        <v>454424</v>
      </c>
      <c r="S522" s="1"/>
      <c r="T522" s="1"/>
      <c r="U522" s="1">
        <v>2198216</v>
      </c>
      <c r="V522" s="1"/>
      <c r="W522" s="1">
        <v>65619</v>
      </c>
      <c r="X522" s="1">
        <v>2132597</v>
      </c>
      <c r="Y522" s="1">
        <v>803088</v>
      </c>
      <c r="Z522" s="1">
        <v>1329509</v>
      </c>
      <c r="AA522" s="1"/>
      <c r="AB522" s="1">
        <v>1329509</v>
      </c>
    </row>
    <row r="523" spans="2:28" x14ac:dyDescent="0.35">
      <c r="B523" t="s">
        <v>80</v>
      </c>
      <c r="C523" t="s">
        <v>2082</v>
      </c>
      <c r="D523">
        <v>900154080</v>
      </c>
      <c r="E523" t="s">
        <v>118</v>
      </c>
      <c r="F523" t="s">
        <v>1247</v>
      </c>
      <c r="G523" t="s">
        <v>111</v>
      </c>
      <c r="H523" t="s">
        <v>88</v>
      </c>
      <c r="I523" t="s">
        <v>1248</v>
      </c>
      <c r="J523" t="s">
        <v>82</v>
      </c>
      <c r="K523" t="s">
        <v>83</v>
      </c>
      <c r="L523" t="s">
        <v>84</v>
      </c>
      <c r="M523" s="1">
        <v>3643121</v>
      </c>
      <c r="N523" s="1">
        <v>3424966</v>
      </c>
      <c r="O523" s="1">
        <v>218155</v>
      </c>
      <c r="P523" s="1">
        <v>59922</v>
      </c>
      <c r="Q523" s="1"/>
      <c r="R523" s="1">
        <v>159898</v>
      </c>
      <c r="S523" s="1">
        <v>34914</v>
      </c>
      <c r="T523" s="1"/>
      <c r="U523" s="1">
        <v>83265</v>
      </c>
      <c r="V523" s="1"/>
      <c r="W523" s="1"/>
      <c r="X523" s="1">
        <v>83265</v>
      </c>
      <c r="Y523" s="1">
        <v>36839</v>
      </c>
      <c r="Z523" s="1">
        <v>46426</v>
      </c>
      <c r="AA523" s="1"/>
      <c r="AB523" s="1">
        <v>46426</v>
      </c>
    </row>
    <row r="524" spans="2:28" x14ac:dyDescent="0.35">
      <c r="B524" t="s">
        <v>80</v>
      </c>
      <c r="C524" t="s">
        <v>2082</v>
      </c>
      <c r="D524">
        <v>900155125</v>
      </c>
      <c r="E524" t="s">
        <v>118</v>
      </c>
      <c r="F524" t="s">
        <v>1249</v>
      </c>
      <c r="G524" t="s">
        <v>111</v>
      </c>
      <c r="H524" t="s">
        <v>81</v>
      </c>
      <c r="I524" t="s">
        <v>1250</v>
      </c>
      <c r="J524" t="s">
        <v>89</v>
      </c>
      <c r="K524" t="s">
        <v>89</v>
      </c>
      <c r="L524" t="s">
        <v>84</v>
      </c>
      <c r="M524" s="1">
        <v>4882111</v>
      </c>
      <c r="N524" s="1">
        <v>3775435</v>
      </c>
      <c r="O524" s="1">
        <v>1106676</v>
      </c>
      <c r="P524" s="1">
        <v>42579</v>
      </c>
      <c r="Q524" s="1">
        <v>210637</v>
      </c>
      <c r="R524" s="1">
        <v>532864</v>
      </c>
      <c r="S524" s="1">
        <v>157980</v>
      </c>
      <c r="T524" s="1">
        <v>0</v>
      </c>
      <c r="U524" s="1">
        <v>247774</v>
      </c>
      <c r="V524" s="1">
        <v>0</v>
      </c>
      <c r="W524" s="1">
        <v>0</v>
      </c>
      <c r="X524" s="1">
        <v>247774</v>
      </c>
      <c r="Y524" s="1">
        <v>109859</v>
      </c>
      <c r="Z524" s="1">
        <v>137915</v>
      </c>
      <c r="AA524" s="1">
        <v>0</v>
      </c>
      <c r="AB524" s="1">
        <v>137915</v>
      </c>
    </row>
    <row r="525" spans="2:28" x14ac:dyDescent="0.35">
      <c r="B525" t="s">
        <v>80</v>
      </c>
      <c r="C525" t="s">
        <v>2082</v>
      </c>
      <c r="D525">
        <v>900155703</v>
      </c>
      <c r="E525" t="s">
        <v>118</v>
      </c>
      <c r="F525" t="s">
        <v>1251</v>
      </c>
      <c r="G525" t="s">
        <v>111</v>
      </c>
      <c r="H525" t="s">
        <v>88</v>
      </c>
      <c r="I525" t="s">
        <v>1252</v>
      </c>
      <c r="J525" t="s">
        <v>89</v>
      </c>
      <c r="K525" t="s">
        <v>89</v>
      </c>
      <c r="L525" t="s">
        <v>84</v>
      </c>
      <c r="M525" s="1">
        <v>0</v>
      </c>
      <c r="N525" s="1">
        <v>0</v>
      </c>
      <c r="O525" s="1">
        <v>0</v>
      </c>
      <c r="P525" s="1">
        <v>1116</v>
      </c>
      <c r="Q525" s="1">
        <v>0</v>
      </c>
      <c r="R525" s="1">
        <v>50464</v>
      </c>
      <c r="S525" s="1">
        <v>8302</v>
      </c>
      <c r="T525" s="1"/>
      <c r="U525" s="1">
        <v>-57650</v>
      </c>
      <c r="V525" s="1"/>
      <c r="W525" s="1">
        <v>18398</v>
      </c>
      <c r="X525" s="1">
        <v>-76048</v>
      </c>
      <c r="Y525" s="1">
        <v>0</v>
      </c>
      <c r="Z525" s="1">
        <v>-76048</v>
      </c>
      <c r="AA525" s="1"/>
      <c r="AB525" s="1">
        <v>-76048</v>
      </c>
    </row>
    <row r="526" spans="2:28" x14ac:dyDescent="0.35">
      <c r="B526" t="s">
        <v>80</v>
      </c>
      <c r="C526" t="s">
        <v>2082</v>
      </c>
      <c r="D526">
        <v>900156781</v>
      </c>
      <c r="E526" t="s">
        <v>118</v>
      </c>
      <c r="F526" t="s">
        <v>1253</v>
      </c>
      <c r="G526" t="s">
        <v>111</v>
      </c>
      <c r="H526" t="s">
        <v>81</v>
      </c>
      <c r="I526" t="s">
        <v>1254</v>
      </c>
      <c r="J526" t="s">
        <v>100</v>
      </c>
      <c r="K526" t="s">
        <v>205</v>
      </c>
      <c r="L526" t="s">
        <v>84</v>
      </c>
      <c r="M526" s="1">
        <v>45749640</v>
      </c>
      <c r="N526" s="1">
        <v>33160821</v>
      </c>
      <c r="O526" s="1">
        <v>12588819</v>
      </c>
      <c r="P526" s="1">
        <v>8860</v>
      </c>
      <c r="Q526" s="1"/>
      <c r="R526" s="1">
        <v>7665101</v>
      </c>
      <c r="S526" s="1">
        <v>719947</v>
      </c>
      <c r="T526" s="1"/>
      <c r="U526" s="1">
        <v>4212631</v>
      </c>
      <c r="V526" s="1">
        <v>121936</v>
      </c>
      <c r="W526" s="1">
        <v>404960</v>
      </c>
      <c r="X526" s="1">
        <v>3929607</v>
      </c>
      <c r="Y526" s="1">
        <v>1575396</v>
      </c>
      <c r="Z526" s="1">
        <v>2354211</v>
      </c>
      <c r="AA526" s="1"/>
      <c r="AB526" s="1">
        <v>2354211</v>
      </c>
    </row>
    <row r="527" spans="2:28" x14ac:dyDescent="0.35">
      <c r="B527" t="s">
        <v>80</v>
      </c>
      <c r="C527" t="s">
        <v>2082</v>
      </c>
      <c r="D527">
        <v>900157098</v>
      </c>
      <c r="E527" t="s">
        <v>118</v>
      </c>
      <c r="F527" t="s">
        <v>1255</v>
      </c>
      <c r="G527" t="s">
        <v>111</v>
      </c>
      <c r="H527" t="s">
        <v>95</v>
      </c>
      <c r="I527" t="s">
        <v>1256</v>
      </c>
      <c r="J527" t="s">
        <v>89</v>
      </c>
      <c r="K527" t="s">
        <v>89</v>
      </c>
      <c r="L527" t="s">
        <v>84</v>
      </c>
      <c r="M527" s="1">
        <v>77010</v>
      </c>
      <c r="N527" s="1">
        <v>970</v>
      </c>
      <c r="O527" s="1">
        <v>76040</v>
      </c>
      <c r="P527" s="1"/>
      <c r="Q527" s="1"/>
      <c r="R527" s="1">
        <v>64265</v>
      </c>
      <c r="S527" s="1"/>
      <c r="T527" s="1"/>
      <c r="U527" s="1">
        <v>11775</v>
      </c>
      <c r="V527" s="1"/>
      <c r="W527" s="1">
        <v>380</v>
      </c>
      <c r="X527" s="1">
        <v>11395</v>
      </c>
      <c r="Y527" s="1">
        <v>4121</v>
      </c>
      <c r="Z527" s="1">
        <v>7274</v>
      </c>
      <c r="AA527" s="1"/>
      <c r="AB527" s="1">
        <v>7274</v>
      </c>
    </row>
    <row r="528" spans="2:28" x14ac:dyDescent="0.35">
      <c r="B528" t="s">
        <v>80</v>
      </c>
      <c r="C528" t="s">
        <v>2082</v>
      </c>
      <c r="D528">
        <v>900158341</v>
      </c>
      <c r="E528" t="s">
        <v>118</v>
      </c>
      <c r="F528" t="s">
        <v>1257</v>
      </c>
      <c r="G528" t="s">
        <v>111</v>
      </c>
      <c r="H528" t="s">
        <v>91</v>
      </c>
      <c r="I528" t="s">
        <v>960</v>
      </c>
      <c r="J528" t="s">
        <v>89</v>
      </c>
      <c r="K528" t="s">
        <v>89</v>
      </c>
      <c r="L528" t="s">
        <v>84</v>
      </c>
      <c r="M528" s="1">
        <v>243863</v>
      </c>
      <c r="N528" s="1">
        <v>220487</v>
      </c>
      <c r="O528" s="1">
        <v>23376</v>
      </c>
      <c r="P528" s="1">
        <v>17681</v>
      </c>
      <c r="Q528" s="1"/>
      <c r="R528" s="1">
        <v>21176</v>
      </c>
      <c r="S528" s="1"/>
      <c r="T528" s="1"/>
      <c r="U528" s="1">
        <v>19881</v>
      </c>
      <c r="V528" s="1"/>
      <c r="W528" s="1">
        <v>4872</v>
      </c>
      <c r="X528" s="1">
        <v>15009</v>
      </c>
      <c r="Y528" s="1">
        <v>4355</v>
      </c>
      <c r="Z528" s="1">
        <v>10654</v>
      </c>
      <c r="AA528" s="1"/>
      <c r="AB528" s="1">
        <v>10654</v>
      </c>
    </row>
    <row r="529" spans="2:28" x14ac:dyDescent="0.35">
      <c r="B529" t="s">
        <v>80</v>
      </c>
      <c r="C529" t="s">
        <v>2082</v>
      </c>
      <c r="D529">
        <v>900161485</v>
      </c>
      <c r="E529" t="s">
        <v>118</v>
      </c>
      <c r="F529" t="s">
        <v>1258</v>
      </c>
      <c r="G529" t="s">
        <v>111</v>
      </c>
      <c r="H529" t="s">
        <v>88</v>
      </c>
      <c r="I529" t="s">
        <v>1259</v>
      </c>
      <c r="J529" t="s">
        <v>86</v>
      </c>
      <c r="K529" t="s">
        <v>94</v>
      </c>
      <c r="L529" t="s">
        <v>84</v>
      </c>
      <c r="M529" s="1">
        <v>3172338</v>
      </c>
      <c r="N529" s="1">
        <v>1463068</v>
      </c>
      <c r="O529" s="1">
        <v>1709270</v>
      </c>
      <c r="P529" s="1">
        <v>9470</v>
      </c>
      <c r="Q529" s="1"/>
      <c r="R529" s="1"/>
      <c r="S529" s="1">
        <v>1159290</v>
      </c>
      <c r="T529" s="1"/>
      <c r="U529" s="1">
        <v>559450</v>
      </c>
      <c r="V529" s="1"/>
      <c r="W529" s="1"/>
      <c r="X529" s="1">
        <v>559450</v>
      </c>
      <c r="Y529" s="1"/>
      <c r="Z529" s="1">
        <v>559450</v>
      </c>
      <c r="AA529" s="1"/>
      <c r="AB529" s="1">
        <v>559450</v>
      </c>
    </row>
    <row r="530" spans="2:28" x14ac:dyDescent="0.35">
      <c r="B530" t="s">
        <v>80</v>
      </c>
      <c r="C530" t="s">
        <v>2082</v>
      </c>
      <c r="D530">
        <v>900163434</v>
      </c>
      <c r="E530" t="s">
        <v>118</v>
      </c>
      <c r="F530" t="s">
        <v>1260</v>
      </c>
      <c r="G530" t="s">
        <v>111</v>
      </c>
      <c r="H530" t="s">
        <v>88</v>
      </c>
      <c r="I530" t="s">
        <v>1261</v>
      </c>
      <c r="J530" t="s">
        <v>89</v>
      </c>
      <c r="K530" t="s">
        <v>89</v>
      </c>
      <c r="L530" t="s">
        <v>84</v>
      </c>
      <c r="M530" s="1">
        <v>0</v>
      </c>
      <c r="N530" s="1"/>
      <c r="O530" s="1">
        <v>0</v>
      </c>
      <c r="P530" s="1">
        <v>57000</v>
      </c>
      <c r="Q530" s="1">
        <v>61122</v>
      </c>
      <c r="R530" s="1"/>
      <c r="S530" s="1"/>
      <c r="T530" s="1"/>
      <c r="U530" s="1">
        <v>-4122</v>
      </c>
      <c r="V530" s="1">
        <v>92</v>
      </c>
      <c r="W530" s="1">
        <v>6</v>
      </c>
      <c r="X530" s="1">
        <v>-4036</v>
      </c>
      <c r="Y530" s="1"/>
      <c r="Z530" s="1">
        <v>-4036</v>
      </c>
      <c r="AA530" s="1"/>
      <c r="AB530" s="1">
        <v>-4036</v>
      </c>
    </row>
    <row r="531" spans="2:28" x14ac:dyDescent="0.35">
      <c r="B531" t="s">
        <v>80</v>
      </c>
      <c r="C531" t="s">
        <v>2082</v>
      </c>
      <c r="D531">
        <v>900167524</v>
      </c>
      <c r="E531" t="s">
        <v>118</v>
      </c>
      <c r="F531" t="s">
        <v>1262</v>
      </c>
      <c r="G531" t="s">
        <v>111</v>
      </c>
      <c r="H531" t="s">
        <v>88</v>
      </c>
      <c r="I531" t="s">
        <v>1263</v>
      </c>
      <c r="J531" t="s">
        <v>92</v>
      </c>
      <c r="K531" t="s">
        <v>96</v>
      </c>
      <c r="L531" t="s">
        <v>84</v>
      </c>
      <c r="M531" s="1">
        <v>9841516</v>
      </c>
      <c r="N531" s="1">
        <v>7186508</v>
      </c>
      <c r="O531" s="1">
        <v>2655008</v>
      </c>
      <c r="P531" s="1">
        <v>6115</v>
      </c>
      <c r="Q531" s="1">
        <v>472215</v>
      </c>
      <c r="R531" s="1">
        <v>1850047</v>
      </c>
      <c r="S531" s="1"/>
      <c r="T531" s="1"/>
      <c r="U531" s="1">
        <v>338861</v>
      </c>
      <c r="V531" s="1">
        <v>68305</v>
      </c>
      <c r="W531" s="1">
        <v>46666</v>
      </c>
      <c r="X531" s="1">
        <v>360500</v>
      </c>
      <c r="Y531" s="1">
        <v>0</v>
      </c>
      <c r="Z531" s="1">
        <v>360500</v>
      </c>
      <c r="AA531" s="1"/>
      <c r="AB531" s="1">
        <v>360500</v>
      </c>
    </row>
    <row r="532" spans="2:28" x14ac:dyDescent="0.35">
      <c r="B532" t="s">
        <v>80</v>
      </c>
      <c r="C532" t="s">
        <v>2082</v>
      </c>
      <c r="D532">
        <v>900170148</v>
      </c>
      <c r="E532" t="s">
        <v>118</v>
      </c>
      <c r="F532" t="s">
        <v>1264</v>
      </c>
      <c r="G532" t="s">
        <v>111</v>
      </c>
      <c r="H532" t="s">
        <v>88</v>
      </c>
      <c r="I532" t="s">
        <v>1265</v>
      </c>
      <c r="J532" t="s">
        <v>86</v>
      </c>
      <c r="K532" t="s">
        <v>94</v>
      </c>
      <c r="L532" t="s">
        <v>84</v>
      </c>
      <c r="M532" s="1">
        <v>12434361</v>
      </c>
      <c r="N532" s="1">
        <v>10750783</v>
      </c>
      <c r="O532" s="1">
        <v>1683578</v>
      </c>
      <c r="P532" s="1">
        <v>68719</v>
      </c>
      <c r="Q532" s="1"/>
      <c r="R532" s="1">
        <v>818702</v>
      </c>
      <c r="S532" s="1">
        <v>123802</v>
      </c>
      <c r="T532" s="1"/>
      <c r="U532" s="1">
        <v>809793</v>
      </c>
      <c r="V532" s="1"/>
      <c r="W532" s="1">
        <v>325898</v>
      </c>
      <c r="X532" s="1">
        <v>483895</v>
      </c>
      <c r="Y532" s="1">
        <v>188113</v>
      </c>
      <c r="Z532" s="1">
        <v>295782</v>
      </c>
      <c r="AA532" s="1"/>
      <c r="AB532" s="1">
        <v>295782</v>
      </c>
    </row>
    <row r="533" spans="2:28" x14ac:dyDescent="0.35">
      <c r="B533" t="s">
        <v>80</v>
      </c>
      <c r="C533" t="s">
        <v>2082</v>
      </c>
      <c r="D533">
        <v>900170149</v>
      </c>
      <c r="E533" t="s">
        <v>118</v>
      </c>
      <c r="F533" t="s">
        <v>1266</v>
      </c>
      <c r="G533" t="s">
        <v>111</v>
      </c>
      <c r="H533" t="s">
        <v>85</v>
      </c>
      <c r="I533" t="s">
        <v>1267</v>
      </c>
      <c r="J533" t="s">
        <v>86</v>
      </c>
      <c r="K533" t="s">
        <v>94</v>
      </c>
      <c r="L533" t="s">
        <v>84</v>
      </c>
      <c r="M533" s="1">
        <v>4730909</v>
      </c>
      <c r="N533" s="1">
        <v>4168582</v>
      </c>
      <c r="O533" s="1">
        <v>562327</v>
      </c>
      <c r="P533" s="1">
        <v>29817</v>
      </c>
      <c r="Q533" s="1"/>
      <c r="R533" s="1">
        <v>386186</v>
      </c>
      <c r="S533" s="1">
        <v>7561</v>
      </c>
      <c r="T533" s="1"/>
      <c r="U533" s="1">
        <v>198397</v>
      </c>
      <c r="V533" s="1"/>
      <c r="W533" s="1"/>
      <c r="X533" s="1">
        <v>198397</v>
      </c>
      <c r="Y533" s="1">
        <v>342941</v>
      </c>
      <c r="Z533" s="1">
        <v>-144544</v>
      </c>
      <c r="AA533" s="1"/>
      <c r="AB533" s="1">
        <v>-144544</v>
      </c>
    </row>
    <row r="534" spans="2:28" x14ac:dyDescent="0.35">
      <c r="B534" t="s">
        <v>80</v>
      </c>
      <c r="C534" t="s">
        <v>2082</v>
      </c>
      <c r="D534">
        <v>900173496</v>
      </c>
      <c r="E534" t="s">
        <v>118</v>
      </c>
      <c r="F534" t="s">
        <v>1268</v>
      </c>
      <c r="G534" t="s">
        <v>111</v>
      </c>
      <c r="H534" t="s">
        <v>88</v>
      </c>
      <c r="I534" t="s">
        <v>1269</v>
      </c>
      <c r="J534" t="s">
        <v>153</v>
      </c>
      <c r="K534" t="s">
        <v>241</v>
      </c>
      <c r="L534" t="s">
        <v>84</v>
      </c>
      <c r="M534" s="1">
        <v>10498184</v>
      </c>
      <c r="N534" s="1">
        <v>7734030</v>
      </c>
      <c r="O534" s="1">
        <v>2764154</v>
      </c>
      <c r="P534" s="1">
        <v>84643</v>
      </c>
      <c r="Q534" s="1">
        <v>638</v>
      </c>
      <c r="R534" s="1">
        <v>862482</v>
      </c>
      <c r="S534" s="1">
        <v>1232700</v>
      </c>
      <c r="T534" s="1">
        <v>0</v>
      </c>
      <c r="U534" s="1">
        <v>752977</v>
      </c>
      <c r="V534" s="1">
        <v>111051</v>
      </c>
      <c r="W534" s="1">
        <v>18858</v>
      </c>
      <c r="X534" s="1">
        <v>845170</v>
      </c>
      <c r="Y534" s="1">
        <v>299107</v>
      </c>
      <c r="Z534" s="1">
        <v>546063</v>
      </c>
      <c r="AA534" s="1">
        <v>0</v>
      </c>
      <c r="AB534" s="1">
        <v>546063</v>
      </c>
    </row>
    <row r="535" spans="2:28" x14ac:dyDescent="0.35">
      <c r="B535" t="s">
        <v>80</v>
      </c>
      <c r="C535" t="s">
        <v>2082</v>
      </c>
      <c r="D535">
        <v>900175547</v>
      </c>
      <c r="E535" t="s">
        <v>118</v>
      </c>
      <c r="F535" t="s">
        <v>1270</v>
      </c>
      <c r="G535" t="s">
        <v>111</v>
      </c>
      <c r="H535" t="s">
        <v>88</v>
      </c>
      <c r="I535" t="s">
        <v>1271</v>
      </c>
      <c r="J535" t="s">
        <v>210</v>
      </c>
      <c r="K535" t="s">
        <v>897</v>
      </c>
      <c r="L535" t="s">
        <v>84</v>
      </c>
      <c r="M535" s="1">
        <v>3112223</v>
      </c>
      <c r="N535" s="1">
        <v>2329632</v>
      </c>
      <c r="O535" s="1">
        <v>782591</v>
      </c>
      <c r="P535" s="1">
        <v>11800</v>
      </c>
      <c r="Q535" s="1"/>
      <c r="R535" s="1">
        <v>523184</v>
      </c>
      <c r="S535" s="1">
        <v>26475</v>
      </c>
      <c r="T535" s="1"/>
      <c r="U535" s="1">
        <v>244732</v>
      </c>
      <c r="V535" s="1"/>
      <c r="W535" s="1">
        <v>34019</v>
      </c>
      <c r="X535" s="1">
        <v>210713</v>
      </c>
      <c r="Y535" s="1">
        <v>93516</v>
      </c>
      <c r="Z535" s="1">
        <v>117197</v>
      </c>
      <c r="AA535" s="1"/>
      <c r="AB535" s="1">
        <v>117197</v>
      </c>
    </row>
    <row r="536" spans="2:28" x14ac:dyDescent="0.35">
      <c r="B536" t="s">
        <v>80</v>
      </c>
      <c r="C536" t="s">
        <v>2082</v>
      </c>
      <c r="D536">
        <v>900177065</v>
      </c>
      <c r="E536" t="s">
        <v>118</v>
      </c>
      <c r="F536" t="s">
        <v>1272</v>
      </c>
      <c r="G536" t="s">
        <v>111</v>
      </c>
      <c r="H536" t="s">
        <v>88</v>
      </c>
      <c r="I536" t="s">
        <v>1273</v>
      </c>
      <c r="J536" t="s">
        <v>86</v>
      </c>
      <c r="K536" t="s">
        <v>126</v>
      </c>
      <c r="L536" t="s">
        <v>84</v>
      </c>
      <c r="M536" s="1">
        <v>15712165</v>
      </c>
      <c r="N536" s="1">
        <v>12708907</v>
      </c>
      <c r="O536" s="1">
        <v>3003258</v>
      </c>
      <c r="P536" s="1">
        <v>29411</v>
      </c>
      <c r="Q536" s="1">
        <v>0</v>
      </c>
      <c r="R536" s="1">
        <v>1664204</v>
      </c>
      <c r="S536" s="1">
        <v>0</v>
      </c>
      <c r="T536" s="1">
        <v>0</v>
      </c>
      <c r="U536" s="1">
        <v>1368465</v>
      </c>
      <c r="V536" s="1">
        <v>0</v>
      </c>
      <c r="W536" s="1">
        <v>206145</v>
      </c>
      <c r="X536" s="1">
        <v>1162320</v>
      </c>
      <c r="Y536" s="1">
        <v>406812</v>
      </c>
      <c r="Z536" s="1">
        <v>755508</v>
      </c>
      <c r="AA536" s="1">
        <v>0</v>
      </c>
      <c r="AB536" s="1">
        <v>755508</v>
      </c>
    </row>
    <row r="537" spans="2:28" x14ac:dyDescent="0.35">
      <c r="B537" t="s">
        <v>80</v>
      </c>
      <c r="C537" t="s">
        <v>2082</v>
      </c>
      <c r="D537">
        <v>900180786</v>
      </c>
      <c r="E537" t="s">
        <v>118</v>
      </c>
      <c r="F537" t="s">
        <v>1274</v>
      </c>
      <c r="G537" t="s">
        <v>111</v>
      </c>
      <c r="H537" t="s">
        <v>88</v>
      </c>
      <c r="I537" t="s">
        <v>1275</v>
      </c>
      <c r="J537" t="s">
        <v>89</v>
      </c>
      <c r="K537" t="s">
        <v>89</v>
      </c>
      <c r="L537" t="s">
        <v>84</v>
      </c>
      <c r="M537" s="1">
        <v>777000</v>
      </c>
      <c r="N537" s="1"/>
      <c r="O537" s="1">
        <v>777000</v>
      </c>
      <c r="P537" s="1">
        <v>80000</v>
      </c>
      <c r="Q537" s="1">
        <v>9309</v>
      </c>
      <c r="R537" s="1">
        <v>301748</v>
      </c>
      <c r="S537" s="1">
        <v>449933</v>
      </c>
      <c r="T537" s="1"/>
      <c r="U537" s="1">
        <v>96010</v>
      </c>
      <c r="V537" s="1">
        <v>21764</v>
      </c>
      <c r="W537" s="1">
        <v>7529</v>
      </c>
      <c r="X537" s="1">
        <v>110245</v>
      </c>
      <c r="Y537" s="1">
        <v>30456</v>
      </c>
      <c r="Z537" s="1">
        <v>79789</v>
      </c>
      <c r="AA537" s="1"/>
      <c r="AB537" s="1">
        <v>79789</v>
      </c>
    </row>
    <row r="538" spans="2:28" x14ac:dyDescent="0.35">
      <c r="B538" t="s">
        <v>80</v>
      </c>
      <c r="C538" t="s">
        <v>2082</v>
      </c>
      <c r="D538">
        <v>900180945</v>
      </c>
      <c r="E538" t="s">
        <v>118</v>
      </c>
      <c r="F538" t="s">
        <v>1276</v>
      </c>
      <c r="G538" t="s">
        <v>111</v>
      </c>
      <c r="H538" t="s">
        <v>88</v>
      </c>
      <c r="I538" t="s">
        <v>1277</v>
      </c>
      <c r="J538" t="s">
        <v>86</v>
      </c>
      <c r="K538" t="s">
        <v>94</v>
      </c>
      <c r="L538" t="s">
        <v>84</v>
      </c>
      <c r="M538" s="1">
        <v>2678104</v>
      </c>
      <c r="N538" s="1">
        <v>2597231</v>
      </c>
      <c r="O538" s="1">
        <v>80873</v>
      </c>
      <c r="P538" s="1">
        <v>0</v>
      </c>
      <c r="Q538" s="1">
        <v>20348</v>
      </c>
      <c r="R538" s="1">
        <v>381973</v>
      </c>
      <c r="S538" s="1">
        <v>0</v>
      </c>
      <c r="T538" s="1"/>
      <c r="U538" s="1">
        <v>-321448</v>
      </c>
      <c r="V538" s="1">
        <v>50335</v>
      </c>
      <c r="W538" s="1">
        <v>25549</v>
      </c>
      <c r="X538" s="1">
        <v>-296662</v>
      </c>
      <c r="Y538" s="1">
        <v>3290</v>
      </c>
      <c r="Z538" s="1">
        <v>-299952</v>
      </c>
      <c r="AA538" s="1">
        <v>0</v>
      </c>
      <c r="AB538" s="1">
        <v>-299952</v>
      </c>
    </row>
    <row r="539" spans="2:28" x14ac:dyDescent="0.35">
      <c r="B539" t="s">
        <v>80</v>
      </c>
      <c r="C539" t="s">
        <v>2082</v>
      </c>
      <c r="D539">
        <v>900181427</v>
      </c>
      <c r="E539" t="s">
        <v>118</v>
      </c>
      <c r="F539" t="s">
        <v>1278</v>
      </c>
      <c r="G539" t="s">
        <v>111</v>
      </c>
      <c r="H539" t="s">
        <v>88</v>
      </c>
      <c r="I539" t="s">
        <v>1279</v>
      </c>
      <c r="J539" t="s">
        <v>86</v>
      </c>
      <c r="K539" t="s">
        <v>94</v>
      </c>
      <c r="L539" t="s">
        <v>84</v>
      </c>
      <c r="M539" s="1">
        <v>9150387</v>
      </c>
      <c r="N539" s="1">
        <v>5237753</v>
      </c>
      <c r="O539" s="1">
        <v>3912634</v>
      </c>
      <c r="P539" s="1">
        <v>97153</v>
      </c>
      <c r="Q539" s="1">
        <v>49736</v>
      </c>
      <c r="R539" s="1">
        <v>2536955</v>
      </c>
      <c r="S539" s="1">
        <v>1206968</v>
      </c>
      <c r="T539" s="1"/>
      <c r="U539" s="1">
        <v>216128</v>
      </c>
      <c r="V539" s="1">
        <v>249691</v>
      </c>
      <c r="W539" s="1"/>
      <c r="X539" s="1">
        <v>465819</v>
      </c>
      <c r="Y539" s="1">
        <v>209584</v>
      </c>
      <c r="Z539" s="1">
        <v>256235</v>
      </c>
      <c r="AA539" s="1"/>
      <c r="AB539" s="1">
        <v>256235</v>
      </c>
    </row>
    <row r="540" spans="2:28" x14ac:dyDescent="0.35">
      <c r="B540" t="s">
        <v>80</v>
      </c>
      <c r="C540" t="s">
        <v>2082</v>
      </c>
      <c r="D540">
        <v>900182018</v>
      </c>
      <c r="E540" t="s">
        <v>118</v>
      </c>
      <c r="F540" t="s">
        <v>1280</v>
      </c>
      <c r="G540" t="s">
        <v>111</v>
      </c>
      <c r="H540" t="s">
        <v>88</v>
      </c>
      <c r="I540" t="s">
        <v>1281</v>
      </c>
      <c r="J540" t="s">
        <v>89</v>
      </c>
      <c r="K540" t="s">
        <v>89</v>
      </c>
      <c r="L540" t="s">
        <v>84</v>
      </c>
      <c r="M540" s="1">
        <v>19287229</v>
      </c>
      <c r="N540" s="1">
        <v>18945695</v>
      </c>
      <c r="O540" s="1">
        <v>341534</v>
      </c>
      <c r="P540" s="1">
        <v>1391790</v>
      </c>
      <c r="Q540" s="1">
        <v>0</v>
      </c>
      <c r="R540" s="1">
        <v>287325</v>
      </c>
      <c r="S540" s="1">
        <v>544858</v>
      </c>
      <c r="T540" s="1"/>
      <c r="U540" s="1">
        <v>901141</v>
      </c>
      <c r="V540" s="1">
        <v>11105</v>
      </c>
      <c r="W540" s="1">
        <v>117581</v>
      </c>
      <c r="X540" s="1">
        <v>794665</v>
      </c>
      <c r="Y540" s="1">
        <v>498397</v>
      </c>
      <c r="Z540" s="1">
        <v>296268</v>
      </c>
      <c r="AA540" s="1"/>
      <c r="AB540" s="1">
        <v>296268</v>
      </c>
    </row>
    <row r="541" spans="2:28" x14ac:dyDescent="0.35">
      <c r="B541" t="s">
        <v>80</v>
      </c>
      <c r="C541" t="s">
        <v>2082</v>
      </c>
      <c r="D541">
        <v>900183498</v>
      </c>
      <c r="E541" t="s">
        <v>118</v>
      </c>
      <c r="F541" t="s">
        <v>1282</v>
      </c>
      <c r="G541" t="s">
        <v>111</v>
      </c>
      <c r="H541" t="s">
        <v>85</v>
      </c>
      <c r="I541" t="s">
        <v>1283</v>
      </c>
      <c r="J541" t="s">
        <v>97</v>
      </c>
      <c r="K541" t="s">
        <v>98</v>
      </c>
      <c r="L541" t="s">
        <v>84</v>
      </c>
      <c r="M541" s="1">
        <v>98639</v>
      </c>
      <c r="N541" s="1">
        <v>0</v>
      </c>
      <c r="O541" s="1">
        <v>98639</v>
      </c>
      <c r="P541" s="1">
        <v>175</v>
      </c>
      <c r="Q541" s="1">
        <v>0</v>
      </c>
      <c r="R541" s="1">
        <v>82809</v>
      </c>
      <c r="S541" s="1">
        <v>0</v>
      </c>
      <c r="T541" s="1"/>
      <c r="U541" s="1">
        <v>16005</v>
      </c>
      <c r="V541" s="1">
        <v>0</v>
      </c>
      <c r="W541" s="1">
        <v>1417</v>
      </c>
      <c r="X541" s="1">
        <v>14588</v>
      </c>
      <c r="Y541" s="1">
        <v>4813</v>
      </c>
      <c r="Z541" s="1">
        <v>9775</v>
      </c>
      <c r="AA541" s="1">
        <v>0</v>
      </c>
      <c r="AB541" s="1">
        <v>9775</v>
      </c>
    </row>
    <row r="542" spans="2:28" x14ac:dyDescent="0.35">
      <c r="B542" t="s">
        <v>80</v>
      </c>
      <c r="C542" t="s">
        <v>2082</v>
      </c>
      <c r="D542">
        <v>900184768</v>
      </c>
      <c r="E542" t="s">
        <v>118</v>
      </c>
      <c r="F542" t="s">
        <v>1284</v>
      </c>
      <c r="G542" t="s">
        <v>111</v>
      </c>
      <c r="H542" t="s">
        <v>81</v>
      </c>
      <c r="I542" t="s">
        <v>1285</v>
      </c>
      <c r="J542" t="s">
        <v>99</v>
      </c>
      <c r="K542" t="s">
        <v>129</v>
      </c>
      <c r="L542" t="s">
        <v>84</v>
      </c>
      <c r="M542" s="1">
        <v>3469568</v>
      </c>
      <c r="N542" s="1">
        <v>2448246</v>
      </c>
      <c r="O542" s="1">
        <v>1021322</v>
      </c>
      <c r="P542" s="1">
        <v>9593</v>
      </c>
      <c r="Q542" s="1">
        <v>350938</v>
      </c>
      <c r="R542" s="1">
        <v>271681</v>
      </c>
      <c r="S542" s="1">
        <v>46000</v>
      </c>
      <c r="T542" s="1"/>
      <c r="U542" s="1">
        <v>362296</v>
      </c>
      <c r="V542" s="1"/>
      <c r="W542" s="1">
        <v>133601</v>
      </c>
      <c r="X542" s="1">
        <v>228695</v>
      </c>
      <c r="Y542" s="1">
        <v>106117</v>
      </c>
      <c r="Z542" s="1">
        <v>122578</v>
      </c>
      <c r="AA542" s="1"/>
      <c r="AB542" s="1">
        <v>122578</v>
      </c>
    </row>
    <row r="543" spans="2:28" x14ac:dyDescent="0.35">
      <c r="B543" t="s">
        <v>80</v>
      </c>
      <c r="C543" t="s">
        <v>2082</v>
      </c>
      <c r="D543">
        <v>900185681</v>
      </c>
      <c r="E543" t="s">
        <v>118</v>
      </c>
      <c r="F543" t="s">
        <v>1286</v>
      </c>
      <c r="G543" t="s">
        <v>111</v>
      </c>
      <c r="H543" t="s">
        <v>88</v>
      </c>
      <c r="I543" t="s">
        <v>1287</v>
      </c>
      <c r="J543" t="s">
        <v>97</v>
      </c>
      <c r="K543" t="s">
        <v>98</v>
      </c>
      <c r="L543" t="s">
        <v>84</v>
      </c>
      <c r="M543" s="1">
        <v>3305216</v>
      </c>
      <c r="N543" s="1">
        <v>1817869</v>
      </c>
      <c r="O543" s="1">
        <v>1487347</v>
      </c>
      <c r="P543" s="1"/>
      <c r="Q543" s="1"/>
      <c r="R543" s="1">
        <v>589996</v>
      </c>
      <c r="S543" s="1">
        <v>87890</v>
      </c>
      <c r="T543" s="1"/>
      <c r="U543" s="1">
        <v>809461</v>
      </c>
      <c r="V543" s="1"/>
      <c r="W543" s="1">
        <v>243646</v>
      </c>
      <c r="X543" s="1">
        <v>565815</v>
      </c>
      <c r="Y543" s="1"/>
      <c r="Z543" s="1">
        <v>565815</v>
      </c>
      <c r="AA543" s="1"/>
      <c r="AB543" s="1">
        <v>565815</v>
      </c>
    </row>
    <row r="544" spans="2:28" x14ac:dyDescent="0.35">
      <c r="B544" t="s">
        <v>80</v>
      </c>
      <c r="C544" t="s">
        <v>2082</v>
      </c>
      <c r="D544">
        <v>900187524</v>
      </c>
      <c r="E544" t="s">
        <v>118</v>
      </c>
      <c r="F544" t="s">
        <v>1288</v>
      </c>
      <c r="G544" t="s">
        <v>111</v>
      </c>
      <c r="H544" t="s">
        <v>88</v>
      </c>
      <c r="I544" t="s">
        <v>1289</v>
      </c>
      <c r="J544" t="s">
        <v>89</v>
      </c>
      <c r="K544" t="s">
        <v>89</v>
      </c>
      <c r="L544" t="s">
        <v>84</v>
      </c>
      <c r="M544" s="1">
        <v>12148650</v>
      </c>
      <c r="N544" s="1">
        <v>10921832</v>
      </c>
      <c r="O544" s="1">
        <v>1226818</v>
      </c>
      <c r="P544" s="1">
        <v>160233</v>
      </c>
      <c r="Q544" s="1">
        <v>2306</v>
      </c>
      <c r="R544" s="1">
        <v>331822</v>
      </c>
      <c r="S544" s="1">
        <v>138228</v>
      </c>
      <c r="T544" s="1"/>
      <c r="U544" s="1">
        <v>914695</v>
      </c>
      <c r="V544" s="1"/>
      <c r="W544" s="1">
        <v>680543</v>
      </c>
      <c r="X544" s="1">
        <v>234152</v>
      </c>
      <c r="Y544" s="1">
        <v>160730</v>
      </c>
      <c r="Z544" s="1">
        <v>73422</v>
      </c>
      <c r="AA544" s="1"/>
      <c r="AB544" s="1">
        <v>73422</v>
      </c>
    </row>
    <row r="545" spans="2:28" x14ac:dyDescent="0.35">
      <c r="B545" t="s">
        <v>80</v>
      </c>
      <c r="C545" t="s">
        <v>2082</v>
      </c>
      <c r="D545">
        <v>900191479</v>
      </c>
      <c r="E545" t="s">
        <v>118</v>
      </c>
      <c r="F545" t="s">
        <v>1290</v>
      </c>
      <c r="G545" t="s">
        <v>111</v>
      </c>
      <c r="H545" t="s">
        <v>81</v>
      </c>
      <c r="I545" t="s">
        <v>1291</v>
      </c>
      <c r="J545" t="s">
        <v>105</v>
      </c>
      <c r="K545" t="s">
        <v>1292</v>
      </c>
      <c r="L545" t="s">
        <v>84</v>
      </c>
      <c r="M545" s="1">
        <v>11609946</v>
      </c>
      <c r="N545" s="1">
        <v>8724081</v>
      </c>
      <c r="O545" s="1">
        <v>2885865</v>
      </c>
      <c r="P545" s="1">
        <v>40664</v>
      </c>
      <c r="Q545" s="1"/>
      <c r="R545" s="1">
        <v>1002436</v>
      </c>
      <c r="S545" s="1">
        <v>208898</v>
      </c>
      <c r="T545" s="1"/>
      <c r="U545" s="1">
        <v>1715195</v>
      </c>
      <c r="V545" s="1"/>
      <c r="W545" s="1">
        <v>185398</v>
      </c>
      <c r="X545" s="1">
        <v>1529797</v>
      </c>
      <c r="Y545" s="1">
        <v>564712</v>
      </c>
      <c r="Z545" s="1">
        <v>965085</v>
      </c>
      <c r="AA545" s="1"/>
      <c r="AB545" s="1">
        <v>965085</v>
      </c>
    </row>
    <row r="546" spans="2:28" x14ac:dyDescent="0.35">
      <c r="B546" t="s">
        <v>80</v>
      </c>
      <c r="C546" t="s">
        <v>2082</v>
      </c>
      <c r="D546">
        <v>900191742</v>
      </c>
      <c r="E546" t="s">
        <v>118</v>
      </c>
      <c r="F546" t="s">
        <v>1293</v>
      </c>
      <c r="G546" t="s">
        <v>111</v>
      </c>
      <c r="H546" t="s">
        <v>88</v>
      </c>
      <c r="I546" t="s">
        <v>1294</v>
      </c>
      <c r="J546" t="s">
        <v>92</v>
      </c>
      <c r="K546" t="s">
        <v>96</v>
      </c>
      <c r="L546" t="s">
        <v>84</v>
      </c>
      <c r="M546" s="1">
        <v>2073216</v>
      </c>
      <c r="N546" s="1">
        <v>384945</v>
      </c>
      <c r="O546" s="1">
        <v>1688271</v>
      </c>
      <c r="P546" s="1"/>
      <c r="Q546" s="1"/>
      <c r="R546" s="1">
        <v>83900</v>
      </c>
      <c r="S546" s="1"/>
      <c r="T546" s="1">
        <v>-106229</v>
      </c>
      <c r="U546" s="1">
        <v>1498142</v>
      </c>
      <c r="V546" s="1"/>
      <c r="W546" s="1"/>
      <c r="X546" s="1">
        <v>1498142</v>
      </c>
      <c r="Y546" s="1">
        <v>117398</v>
      </c>
      <c r="Z546" s="1">
        <v>1380744</v>
      </c>
      <c r="AA546" s="1"/>
      <c r="AB546" s="1">
        <v>1380744</v>
      </c>
    </row>
    <row r="547" spans="2:28" x14ac:dyDescent="0.35">
      <c r="B547" t="s">
        <v>80</v>
      </c>
      <c r="C547" t="s">
        <v>2082</v>
      </c>
      <c r="D547">
        <v>900193579</v>
      </c>
      <c r="E547" t="s">
        <v>118</v>
      </c>
      <c r="F547" t="s">
        <v>1295</v>
      </c>
      <c r="G547" t="s">
        <v>111</v>
      </c>
      <c r="H547" t="s">
        <v>88</v>
      </c>
      <c r="I547" t="s">
        <v>1296</v>
      </c>
      <c r="J547" t="s">
        <v>210</v>
      </c>
      <c r="K547" t="s">
        <v>211</v>
      </c>
      <c r="L547" t="s">
        <v>84</v>
      </c>
      <c r="M547" s="1">
        <v>45253332</v>
      </c>
      <c r="N547" s="1">
        <v>36370128</v>
      </c>
      <c r="O547" s="1">
        <v>8883204</v>
      </c>
      <c r="P547" s="1">
        <v>13584</v>
      </c>
      <c r="Q547" s="1"/>
      <c r="R547" s="1">
        <v>5131057</v>
      </c>
      <c r="S547" s="1">
        <v>533972</v>
      </c>
      <c r="T547" s="1"/>
      <c r="U547" s="1">
        <v>3231759</v>
      </c>
      <c r="V547" s="1"/>
      <c r="W547" s="1"/>
      <c r="X547" s="1">
        <v>3231759</v>
      </c>
      <c r="Y547" s="1">
        <v>1131116</v>
      </c>
      <c r="Z547" s="1">
        <v>2100643</v>
      </c>
      <c r="AA547" s="1"/>
      <c r="AB547" s="1">
        <v>2100643</v>
      </c>
    </row>
    <row r="548" spans="2:28" x14ac:dyDescent="0.35">
      <c r="B548" t="s">
        <v>80</v>
      </c>
      <c r="C548" t="s">
        <v>2082</v>
      </c>
      <c r="D548">
        <v>900193620</v>
      </c>
      <c r="E548" t="s">
        <v>118</v>
      </c>
      <c r="F548" t="s">
        <v>1297</v>
      </c>
      <c r="G548" t="s">
        <v>111</v>
      </c>
      <c r="H548" t="s">
        <v>88</v>
      </c>
      <c r="I548" t="s">
        <v>1298</v>
      </c>
      <c r="J548" t="s">
        <v>97</v>
      </c>
      <c r="K548" t="s">
        <v>192</v>
      </c>
      <c r="L548" t="s">
        <v>84</v>
      </c>
      <c r="M548" s="1">
        <v>2609936</v>
      </c>
      <c r="N548" s="1">
        <v>1342629</v>
      </c>
      <c r="O548" s="1">
        <v>1267307</v>
      </c>
      <c r="P548" s="1">
        <v>5538</v>
      </c>
      <c r="Q548" s="1">
        <v>595</v>
      </c>
      <c r="R548" s="1">
        <v>836514</v>
      </c>
      <c r="S548" s="1">
        <v>115091</v>
      </c>
      <c r="T548" s="1"/>
      <c r="U548" s="1">
        <v>320645</v>
      </c>
      <c r="V548" s="1">
        <v>1709</v>
      </c>
      <c r="W548" s="1">
        <v>174692</v>
      </c>
      <c r="X548" s="1">
        <v>147662</v>
      </c>
      <c r="Y548" s="1"/>
      <c r="Z548" s="1">
        <v>147662</v>
      </c>
      <c r="AA548" s="1"/>
      <c r="AB548" s="1">
        <v>147662</v>
      </c>
    </row>
    <row r="549" spans="2:28" x14ac:dyDescent="0.35">
      <c r="B549" t="s">
        <v>80</v>
      </c>
      <c r="C549" t="s">
        <v>2082</v>
      </c>
      <c r="D549">
        <v>900193740</v>
      </c>
      <c r="E549" t="s">
        <v>118</v>
      </c>
      <c r="F549" t="s">
        <v>1299</v>
      </c>
      <c r="G549" t="s">
        <v>111</v>
      </c>
      <c r="H549" t="s">
        <v>88</v>
      </c>
      <c r="I549" t="s">
        <v>1300</v>
      </c>
      <c r="J549" t="s">
        <v>89</v>
      </c>
      <c r="K549" t="s">
        <v>89</v>
      </c>
      <c r="L549" t="s">
        <v>84</v>
      </c>
      <c r="M549" s="1">
        <v>1681896</v>
      </c>
      <c r="N549" s="1">
        <v>904537</v>
      </c>
      <c r="O549" s="1">
        <v>777359</v>
      </c>
      <c r="P549" s="1">
        <v>8261</v>
      </c>
      <c r="Q549" s="1">
        <v>16016</v>
      </c>
      <c r="R549" s="1">
        <v>451760</v>
      </c>
      <c r="S549" s="1">
        <v>66941</v>
      </c>
      <c r="T549" s="1">
        <v>0</v>
      </c>
      <c r="U549" s="1">
        <v>250903</v>
      </c>
      <c r="V549" s="1">
        <v>1671</v>
      </c>
      <c r="W549" s="1">
        <v>52278</v>
      </c>
      <c r="X549" s="1">
        <v>200296</v>
      </c>
      <c r="Y549" s="1">
        <v>70103</v>
      </c>
      <c r="Z549" s="1">
        <v>130193</v>
      </c>
      <c r="AA549" s="1"/>
      <c r="AB549" s="1">
        <v>130193</v>
      </c>
    </row>
    <row r="550" spans="2:28" x14ac:dyDescent="0.35">
      <c r="B550" t="s">
        <v>80</v>
      </c>
      <c r="C550" t="s">
        <v>2082</v>
      </c>
      <c r="D550">
        <v>900195606</v>
      </c>
      <c r="E550" t="s">
        <v>118</v>
      </c>
      <c r="F550" t="s">
        <v>1301</v>
      </c>
      <c r="G550" t="s">
        <v>111</v>
      </c>
      <c r="H550" t="s">
        <v>88</v>
      </c>
      <c r="I550" t="s">
        <v>1302</v>
      </c>
      <c r="J550" t="s">
        <v>86</v>
      </c>
      <c r="K550" t="s">
        <v>291</v>
      </c>
      <c r="L550" t="s">
        <v>84</v>
      </c>
      <c r="M550" s="1">
        <v>21132511</v>
      </c>
      <c r="N550" s="1">
        <v>5723354</v>
      </c>
      <c r="O550" s="1">
        <v>15409157</v>
      </c>
      <c r="P550" s="1">
        <v>0</v>
      </c>
      <c r="Q550" s="1">
        <v>6652842</v>
      </c>
      <c r="R550" s="1">
        <v>1097168</v>
      </c>
      <c r="S550" s="1">
        <v>0</v>
      </c>
      <c r="T550" s="1">
        <v>0</v>
      </c>
      <c r="U550" s="1">
        <v>7659147</v>
      </c>
      <c r="V550" s="1">
        <v>0</v>
      </c>
      <c r="W550" s="1">
        <v>143037</v>
      </c>
      <c r="X550" s="1">
        <v>7516110</v>
      </c>
      <c r="Y550" s="1">
        <v>0</v>
      </c>
      <c r="Z550" s="1">
        <v>7516110</v>
      </c>
      <c r="AA550" s="1">
        <v>0</v>
      </c>
      <c r="AB550" s="1">
        <v>7516110</v>
      </c>
    </row>
    <row r="551" spans="2:28" x14ac:dyDescent="0.35">
      <c r="B551" t="s">
        <v>80</v>
      </c>
      <c r="C551" t="s">
        <v>2082</v>
      </c>
      <c r="D551">
        <v>900195813</v>
      </c>
      <c r="E551" t="s">
        <v>118</v>
      </c>
      <c r="F551" t="s">
        <v>1303</v>
      </c>
      <c r="G551" t="s">
        <v>111</v>
      </c>
      <c r="H551" t="s">
        <v>88</v>
      </c>
      <c r="I551" t="s">
        <v>1304</v>
      </c>
      <c r="J551" t="s">
        <v>86</v>
      </c>
      <c r="K551" t="s">
        <v>117</v>
      </c>
      <c r="L551" t="s">
        <v>84</v>
      </c>
      <c r="M551" s="1">
        <v>335828</v>
      </c>
      <c r="N551" s="1">
        <v>325533</v>
      </c>
      <c r="O551" s="1">
        <v>10295</v>
      </c>
      <c r="P551" s="1"/>
      <c r="Q551" s="1"/>
      <c r="R551" s="1">
        <v>5769</v>
      </c>
      <c r="S551" s="1">
        <v>1934</v>
      </c>
      <c r="T551" s="1"/>
      <c r="U551" s="1">
        <v>2592</v>
      </c>
      <c r="V551" s="1">
        <v>33</v>
      </c>
      <c r="W551" s="1">
        <v>3214</v>
      </c>
      <c r="X551" s="1">
        <v>-589</v>
      </c>
      <c r="Y551" s="1">
        <v>2943</v>
      </c>
      <c r="Z551" s="1">
        <v>-3532</v>
      </c>
      <c r="AA551" s="1"/>
      <c r="AB551" s="1">
        <v>-3532</v>
      </c>
    </row>
    <row r="552" spans="2:28" x14ac:dyDescent="0.35">
      <c r="B552" t="s">
        <v>80</v>
      </c>
      <c r="C552" t="s">
        <v>2082</v>
      </c>
      <c r="D552">
        <v>900196576</v>
      </c>
      <c r="E552" t="s">
        <v>118</v>
      </c>
      <c r="F552" t="s">
        <v>1305</v>
      </c>
      <c r="G552" t="s">
        <v>111</v>
      </c>
      <c r="H552" t="s">
        <v>88</v>
      </c>
      <c r="I552" t="s">
        <v>1306</v>
      </c>
      <c r="J552" t="s">
        <v>97</v>
      </c>
      <c r="K552" t="s">
        <v>98</v>
      </c>
      <c r="L552" t="s">
        <v>84</v>
      </c>
      <c r="M552" s="1">
        <v>2923502</v>
      </c>
      <c r="N552" s="1">
        <v>1936183</v>
      </c>
      <c r="O552" s="1">
        <v>987319</v>
      </c>
      <c r="P552" s="1">
        <v>560915</v>
      </c>
      <c r="Q552" s="1"/>
      <c r="R552" s="1">
        <v>1068641</v>
      </c>
      <c r="S552" s="1"/>
      <c r="T552" s="1"/>
      <c r="U552" s="1">
        <v>479593</v>
      </c>
      <c r="V552" s="1"/>
      <c r="W552" s="1">
        <v>385965</v>
      </c>
      <c r="X552" s="1">
        <v>93628</v>
      </c>
      <c r="Y552" s="1">
        <v>-162502</v>
      </c>
      <c r="Z552" s="1">
        <v>256130</v>
      </c>
      <c r="AA552" s="1">
        <v>-2645606</v>
      </c>
      <c r="AB552" s="1">
        <v>-2389476</v>
      </c>
    </row>
    <row r="553" spans="2:28" x14ac:dyDescent="0.35">
      <c r="B553" t="s">
        <v>80</v>
      </c>
      <c r="C553" t="s">
        <v>2082</v>
      </c>
      <c r="D553">
        <v>900196911</v>
      </c>
      <c r="E553" t="s">
        <v>118</v>
      </c>
      <c r="F553" t="s">
        <v>1307</v>
      </c>
      <c r="G553" t="s">
        <v>111</v>
      </c>
      <c r="H553" t="s">
        <v>88</v>
      </c>
      <c r="I553" t="s">
        <v>1308</v>
      </c>
      <c r="J553" t="s">
        <v>86</v>
      </c>
      <c r="K553" t="s">
        <v>126</v>
      </c>
      <c r="L553" t="s">
        <v>84</v>
      </c>
      <c r="M553" s="1">
        <v>958331</v>
      </c>
      <c r="N553" s="1">
        <v>569360</v>
      </c>
      <c r="O553" s="1">
        <v>388971</v>
      </c>
      <c r="P553" s="1">
        <v>0</v>
      </c>
      <c r="Q553" s="1">
        <v>0</v>
      </c>
      <c r="R553" s="1">
        <v>367374</v>
      </c>
      <c r="S553" s="1">
        <v>0</v>
      </c>
      <c r="T553" s="1">
        <v>0</v>
      </c>
      <c r="U553" s="1">
        <v>21597</v>
      </c>
      <c r="V553" s="1">
        <v>19562</v>
      </c>
      <c r="W553" s="1">
        <v>3880</v>
      </c>
      <c r="X553" s="1">
        <v>37279</v>
      </c>
      <c r="Y553" s="1">
        <v>14002</v>
      </c>
      <c r="Z553" s="1">
        <v>23277</v>
      </c>
      <c r="AA553" s="1"/>
      <c r="AB553" s="1">
        <v>23277</v>
      </c>
    </row>
    <row r="554" spans="2:28" x14ac:dyDescent="0.35">
      <c r="B554" t="s">
        <v>80</v>
      </c>
      <c r="C554" t="s">
        <v>2082</v>
      </c>
      <c r="D554">
        <v>900197016</v>
      </c>
      <c r="E554" t="s">
        <v>118</v>
      </c>
      <c r="F554" t="s">
        <v>1309</v>
      </c>
      <c r="G554" t="s">
        <v>111</v>
      </c>
      <c r="H554" t="s">
        <v>88</v>
      </c>
      <c r="I554" t="s">
        <v>1310</v>
      </c>
      <c r="J554" t="s">
        <v>105</v>
      </c>
      <c r="K554" t="s">
        <v>156</v>
      </c>
      <c r="L554" t="s">
        <v>84</v>
      </c>
      <c r="M554" s="1">
        <v>1970365</v>
      </c>
      <c r="N554" s="1">
        <v>1627470</v>
      </c>
      <c r="O554" s="1">
        <v>342895</v>
      </c>
      <c r="P554" s="1">
        <v>8492</v>
      </c>
      <c r="Q554" s="1"/>
      <c r="R554" s="1">
        <v>185039</v>
      </c>
      <c r="S554" s="1"/>
      <c r="T554" s="1"/>
      <c r="U554" s="1">
        <v>166348</v>
      </c>
      <c r="V554" s="1"/>
      <c r="W554" s="1">
        <v>29399</v>
      </c>
      <c r="X554" s="1">
        <v>136949</v>
      </c>
      <c r="Y554" s="1">
        <v>56782</v>
      </c>
      <c r="Z554" s="1">
        <v>80167</v>
      </c>
      <c r="AA554" s="1"/>
      <c r="AB554" s="1">
        <v>80167</v>
      </c>
    </row>
    <row r="555" spans="2:28" x14ac:dyDescent="0.35">
      <c r="B555" t="s">
        <v>80</v>
      </c>
      <c r="C555" t="s">
        <v>2082</v>
      </c>
      <c r="D555">
        <v>900198755</v>
      </c>
      <c r="E555" t="s">
        <v>118</v>
      </c>
      <c r="F555" t="s">
        <v>1311</v>
      </c>
      <c r="G555" t="s">
        <v>111</v>
      </c>
      <c r="H555" t="s">
        <v>88</v>
      </c>
      <c r="I555" t="s">
        <v>1312</v>
      </c>
      <c r="J555" t="s">
        <v>100</v>
      </c>
      <c r="K555" t="s">
        <v>101</v>
      </c>
      <c r="L555" t="s">
        <v>84</v>
      </c>
      <c r="M555" s="1">
        <v>5343289</v>
      </c>
      <c r="N555" s="1">
        <v>4032745</v>
      </c>
      <c r="O555" s="1">
        <v>1310544</v>
      </c>
      <c r="P555" s="1"/>
      <c r="Q555" s="1"/>
      <c r="R555" s="1">
        <v>811864</v>
      </c>
      <c r="S555" s="1"/>
      <c r="T555" s="1"/>
      <c r="U555" s="1">
        <v>498680</v>
      </c>
      <c r="V555" s="1"/>
      <c r="W555" s="1">
        <v>63292</v>
      </c>
      <c r="X555" s="1">
        <v>435388</v>
      </c>
      <c r="Y555" s="1">
        <v>158455</v>
      </c>
      <c r="Z555" s="1">
        <v>276933</v>
      </c>
      <c r="AA555" s="1"/>
      <c r="AB555" s="1">
        <v>276933</v>
      </c>
    </row>
    <row r="556" spans="2:28" x14ac:dyDescent="0.35">
      <c r="B556" t="s">
        <v>80</v>
      </c>
      <c r="C556" t="s">
        <v>2082</v>
      </c>
      <c r="D556">
        <v>900199516</v>
      </c>
      <c r="E556" t="s">
        <v>118</v>
      </c>
      <c r="F556" t="s">
        <v>1313</v>
      </c>
      <c r="G556" t="s">
        <v>111</v>
      </c>
      <c r="H556" t="s">
        <v>88</v>
      </c>
      <c r="I556" t="s">
        <v>1314</v>
      </c>
      <c r="J556" t="s">
        <v>329</v>
      </c>
      <c r="K556" t="s">
        <v>1195</v>
      </c>
      <c r="L556" t="s">
        <v>84</v>
      </c>
      <c r="M556" s="1">
        <v>1200214</v>
      </c>
      <c r="N556" s="1">
        <v>627062</v>
      </c>
      <c r="O556" s="1">
        <v>573152</v>
      </c>
      <c r="P556" s="1"/>
      <c r="Q556" s="1">
        <v>372512</v>
      </c>
      <c r="R556" s="1">
        <v>5796</v>
      </c>
      <c r="S556" s="1">
        <v>35395</v>
      </c>
      <c r="T556" s="1"/>
      <c r="U556" s="1">
        <v>159449</v>
      </c>
      <c r="V556" s="1"/>
      <c r="W556" s="1">
        <v>25442</v>
      </c>
      <c r="X556" s="1">
        <v>134007</v>
      </c>
      <c r="Y556" s="1">
        <v>62812</v>
      </c>
      <c r="Z556" s="1">
        <v>71195</v>
      </c>
      <c r="AA556" s="1"/>
      <c r="AB556" s="1">
        <v>71195</v>
      </c>
    </row>
    <row r="557" spans="2:28" x14ac:dyDescent="0.35">
      <c r="B557" t="s">
        <v>80</v>
      </c>
      <c r="C557" t="s">
        <v>2082</v>
      </c>
      <c r="D557">
        <v>900202094</v>
      </c>
      <c r="E557" t="s">
        <v>118</v>
      </c>
      <c r="F557" t="s">
        <v>1315</v>
      </c>
      <c r="G557" t="s">
        <v>111</v>
      </c>
      <c r="H557" t="s">
        <v>88</v>
      </c>
      <c r="I557" t="s">
        <v>1316</v>
      </c>
      <c r="J557" t="s">
        <v>100</v>
      </c>
      <c r="K557" t="s">
        <v>101</v>
      </c>
      <c r="L557" t="s">
        <v>84</v>
      </c>
      <c r="M557" s="1">
        <v>3023765</v>
      </c>
      <c r="N557" s="1">
        <v>2722050</v>
      </c>
      <c r="O557" s="1">
        <v>301715</v>
      </c>
      <c r="P557" s="1">
        <v>9360</v>
      </c>
      <c r="Q557" s="1"/>
      <c r="R557" s="1">
        <v>107033</v>
      </c>
      <c r="S557" s="1">
        <v>41750</v>
      </c>
      <c r="T557" s="1"/>
      <c r="U557" s="1">
        <v>162292</v>
      </c>
      <c r="V557" s="1"/>
      <c r="W557" s="1"/>
      <c r="X557" s="1">
        <v>162292</v>
      </c>
      <c r="Y557" s="1">
        <v>108408</v>
      </c>
      <c r="Z557" s="1">
        <v>53884</v>
      </c>
      <c r="AA557" s="1"/>
      <c r="AB557" s="1">
        <v>53884</v>
      </c>
    </row>
    <row r="558" spans="2:28" x14ac:dyDescent="0.35">
      <c r="B558" t="s">
        <v>80</v>
      </c>
      <c r="C558" t="s">
        <v>2082</v>
      </c>
      <c r="D558">
        <v>900205108</v>
      </c>
      <c r="E558" t="s">
        <v>118</v>
      </c>
      <c r="F558" t="s">
        <v>1317</v>
      </c>
      <c r="G558" t="s">
        <v>111</v>
      </c>
      <c r="H558" t="s">
        <v>88</v>
      </c>
      <c r="I558" t="s">
        <v>1318</v>
      </c>
      <c r="J558" t="s">
        <v>89</v>
      </c>
      <c r="K558" t="s">
        <v>89</v>
      </c>
      <c r="L558" t="s">
        <v>84</v>
      </c>
      <c r="M558" s="1">
        <v>209199</v>
      </c>
      <c r="N558" s="1">
        <v>177714</v>
      </c>
      <c r="O558" s="1">
        <v>31485</v>
      </c>
      <c r="P558" s="1"/>
      <c r="Q558" s="1">
        <v>18123</v>
      </c>
      <c r="R558" s="1">
        <v>133299</v>
      </c>
      <c r="S558" s="1">
        <v>3610</v>
      </c>
      <c r="T558" s="1"/>
      <c r="U558" s="1">
        <v>-123547</v>
      </c>
      <c r="V558" s="1"/>
      <c r="W558" s="1"/>
      <c r="X558" s="1">
        <v>-123547</v>
      </c>
      <c r="Y558" s="1">
        <v>-20710</v>
      </c>
      <c r="Z558" s="1">
        <v>-102837</v>
      </c>
      <c r="AA558" s="1"/>
      <c r="AB558" s="1">
        <v>-102837</v>
      </c>
    </row>
    <row r="559" spans="2:28" x14ac:dyDescent="0.35">
      <c r="B559" t="s">
        <v>80</v>
      </c>
      <c r="C559" t="s">
        <v>2082</v>
      </c>
      <c r="D559">
        <v>900205516</v>
      </c>
      <c r="E559" t="s">
        <v>118</v>
      </c>
      <c r="F559" t="s">
        <v>1319</v>
      </c>
      <c r="G559" t="s">
        <v>111</v>
      </c>
      <c r="H559" t="s">
        <v>88</v>
      </c>
      <c r="I559" t="s">
        <v>1320</v>
      </c>
      <c r="J559" t="s">
        <v>131</v>
      </c>
      <c r="K559" t="s">
        <v>370</v>
      </c>
      <c r="L559" t="s">
        <v>84</v>
      </c>
      <c r="M559" s="1">
        <v>892000</v>
      </c>
      <c r="N559" s="1">
        <v>939135</v>
      </c>
      <c r="O559" s="1">
        <v>-47135</v>
      </c>
      <c r="P559" s="1">
        <v>2726</v>
      </c>
      <c r="Q559" s="1"/>
      <c r="R559" s="1">
        <v>386488</v>
      </c>
      <c r="S559" s="1">
        <v>138607</v>
      </c>
      <c r="T559" s="1"/>
      <c r="U559" s="1">
        <v>-569504</v>
      </c>
      <c r="V559" s="1">
        <v>47795</v>
      </c>
      <c r="W559" s="1">
        <v>763668</v>
      </c>
      <c r="X559" s="1">
        <v>-1285377</v>
      </c>
      <c r="Y559" s="1">
        <v>23170</v>
      </c>
      <c r="Z559" s="1">
        <v>-1308547</v>
      </c>
      <c r="AA559" s="1"/>
      <c r="AB559" s="1">
        <v>-1308547</v>
      </c>
    </row>
    <row r="560" spans="2:28" x14ac:dyDescent="0.35">
      <c r="B560" t="s">
        <v>80</v>
      </c>
      <c r="C560" t="s">
        <v>2082</v>
      </c>
      <c r="D560">
        <v>900205881</v>
      </c>
      <c r="E560" t="s">
        <v>118</v>
      </c>
      <c r="F560" t="s">
        <v>1321</v>
      </c>
      <c r="G560" t="s">
        <v>111</v>
      </c>
      <c r="H560" t="s">
        <v>88</v>
      </c>
      <c r="I560" t="s">
        <v>1322</v>
      </c>
      <c r="J560" t="s">
        <v>99</v>
      </c>
      <c r="K560" t="s">
        <v>168</v>
      </c>
      <c r="L560" t="s">
        <v>84</v>
      </c>
      <c r="M560" s="1">
        <v>7169838</v>
      </c>
      <c r="N560" s="1">
        <v>6554270</v>
      </c>
      <c r="O560" s="1">
        <v>615568</v>
      </c>
      <c r="P560" s="1">
        <v>185</v>
      </c>
      <c r="Q560" s="1"/>
      <c r="R560" s="1">
        <v>70976</v>
      </c>
      <c r="S560" s="1"/>
      <c r="T560" s="1"/>
      <c r="U560" s="1">
        <v>544777</v>
      </c>
      <c r="V560" s="1"/>
      <c r="W560" s="1">
        <v>7352</v>
      </c>
      <c r="X560" s="1">
        <v>537425</v>
      </c>
      <c r="Y560" s="1">
        <v>189815</v>
      </c>
      <c r="Z560" s="1">
        <v>347610</v>
      </c>
      <c r="AA560" s="1"/>
      <c r="AB560" s="1">
        <v>347610</v>
      </c>
    </row>
    <row r="561" spans="2:28" x14ac:dyDescent="0.35">
      <c r="B561" t="s">
        <v>80</v>
      </c>
      <c r="C561" t="s">
        <v>2082</v>
      </c>
      <c r="D561">
        <v>900208413</v>
      </c>
      <c r="E561" t="s">
        <v>118</v>
      </c>
      <c r="F561" t="s">
        <v>1323</v>
      </c>
      <c r="G561" t="s">
        <v>111</v>
      </c>
      <c r="H561" t="s">
        <v>88</v>
      </c>
      <c r="I561" t="s">
        <v>1324</v>
      </c>
      <c r="J561" t="s">
        <v>89</v>
      </c>
      <c r="K561" t="s">
        <v>89</v>
      </c>
      <c r="L561" t="s">
        <v>84</v>
      </c>
      <c r="M561" s="1">
        <v>10555321</v>
      </c>
      <c r="N561" s="1">
        <v>8474486</v>
      </c>
      <c r="O561" s="1">
        <v>2080835</v>
      </c>
      <c r="P561" s="1">
        <v>5</v>
      </c>
      <c r="Q561" s="1"/>
      <c r="R561" s="1">
        <v>1048223</v>
      </c>
      <c r="S561" s="1">
        <v>187486</v>
      </c>
      <c r="T561" s="1"/>
      <c r="U561" s="1">
        <v>845131</v>
      </c>
      <c r="V561" s="1"/>
      <c r="W561" s="1"/>
      <c r="X561" s="1">
        <v>845131</v>
      </c>
      <c r="Y561" s="1">
        <v>295796</v>
      </c>
      <c r="Z561" s="1">
        <v>549335</v>
      </c>
      <c r="AA561" s="1"/>
      <c r="AB561" s="1">
        <v>549335</v>
      </c>
    </row>
    <row r="562" spans="2:28" x14ac:dyDescent="0.35">
      <c r="B562" t="s">
        <v>80</v>
      </c>
      <c r="C562" t="s">
        <v>2082</v>
      </c>
      <c r="D562">
        <v>900209042</v>
      </c>
      <c r="E562" t="s">
        <v>118</v>
      </c>
      <c r="F562" t="s">
        <v>1325</v>
      </c>
      <c r="G562" t="s">
        <v>111</v>
      </c>
      <c r="H562" t="s">
        <v>81</v>
      </c>
      <c r="I562" t="s">
        <v>1326</v>
      </c>
      <c r="J562" t="s">
        <v>210</v>
      </c>
      <c r="K562" t="s">
        <v>211</v>
      </c>
      <c r="L562" t="s">
        <v>84</v>
      </c>
      <c r="M562" s="1">
        <v>1068268</v>
      </c>
      <c r="N562" s="1">
        <v>816335</v>
      </c>
      <c r="O562" s="1">
        <v>251933</v>
      </c>
      <c r="P562" s="1">
        <v>0</v>
      </c>
      <c r="Q562" s="1">
        <v>0</v>
      </c>
      <c r="R562" s="1">
        <v>184450</v>
      </c>
      <c r="S562" s="1"/>
      <c r="T562" s="1"/>
      <c r="U562" s="1">
        <v>67483</v>
      </c>
      <c r="V562" s="1"/>
      <c r="W562" s="1">
        <v>7407</v>
      </c>
      <c r="X562" s="1">
        <v>60076</v>
      </c>
      <c r="Y562" s="1">
        <v>45483</v>
      </c>
      <c r="Z562" s="1">
        <v>14593</v>
      </c>
      <c r="AA562" s="1"/>
      <c r="AB562" s="1">
        <v>14593</v>
      </c>
    </row>
    <row r="563" spans="2:28" x14ac:dyDescent="0.35">
      <c r="B563" t="s">
        <v>80</v>
      </c>
      <c r="C563" t="s">
        <v>2082</v>
      </c>
      <c r="D563">
        <v>900210295</v>
      </c>
      <c r="E563" t="s">
        <v>118</v>
      </c>
      <c r="F563" t="s">
        <v>1327</v>
      </c>
      <c r="G563" t="s">
        <v>111</v>
      </c>
      <c r="H563" t="s">
        <v>88</v>
      </c>
      <c r="I563" t="s">
        <v>1328</v>
      </c>
      <c r="J563" t="s">
        <v>92</v>
      </c>
      <c r="K563" t="s">
        <v>179</v>
      </c>
      <c r="L563" t="s">
        <v>84</v>
      </c>
      <c r="M563" s="1">
        <v>28582794</v>
      </c>
      <c r="N563" s="1">
        <v>24346674</v>
      </c>
      <c r="O563" s="1">
        <v>4236120</v>
      </c>
      <c r="P563" s="1">
        <v>39971</v>
      </c>
      <c r="Q563" s="1"/>
      <c r="R563" s="1">
        <v>1664370</v>
      </c>
      <c r="S563" s="1">
        <v>137465</v>
      </c>
      <c r="T563" s="1"/>
      <c r="U563" s="1">
        <v>2474256</v>
      </c>
      <c r="V563" s="1"/>
      <c r="W563" s="1"/>
      <c r="X563" s="1">
        <v>2474256</v>
      </c>
      <c r="Y563" s="1">
        <v>921550</v>
      </c>
      <c r="Z563" s="1">
        <v>1552706</v>
      </c>
      <c r="AA563" s="1"/>
      <c r="AB563" s="1">
        <v>1552706</v>
      </c>
    </row>
    <row r="564" spans="2:28" x14ac:dyDescent="0.35">
      <c r="B564" t="s">
        <v>80</v>
      </c>
      <c r="C564" t="s">
        <v>2082</v>
      </c>
      <c r="D564">
        <v>900210398</v>
      </c>
      <c r="E564" t="s">
        <v>118</v>
      </c>
      <c r="F564" t="s">
        <v>1329</v>
      </c>
      <c r="G564" t="s">
        <v>111</v>
      </c>
      <c r="H564" t="s">
        <v>88</v>
      </c>
      <c r="I564" t="s">
        <v>1330</v>
      </c>
      <c r="J564" t="s">
        <v>89</v>
      </c>
      <c r="K564" t="s">
        <v>89</v>
      </c>
      <c r="L564" t="s">
        <v>84</v>
      </c>
      <c r="M564" s="1">
        <v>31107123</v>
      </c>
      <c r="N564" s="1">
        <v>26823875</v>
      </c>
      <c r="O564" s="1">
        <v>4283248</v>
      </c>
      <c r="P564" s="1">
        <v>306993</v>
      </c>
      <c r="Q564" s="1">
        <v>0</v>
      </c>
      <c r="R564" s="1">
        <v>2836823</v>
      </c>
      <c r="S564" s="1">
        <v>78118</v>
      </c>
      <c r="T564" s="1"/>
      <c r="U564" s="1">
        <v>1675300</v>
      </c>
      <c r="V564" s="1">
        <v>18846</v>
      </c>
      <c r="W564" s="1">
        <v>1252244</v>
      </c>
      <c r="X564" s="1">
        <v>441902</v>
      </c>
      <c r="Y564" s="1">
        <v>315494</v>
      </c>
      <c r="Z564" s="1">
        <v>126408</v>
      </c>
      <c r="AA564" s="1"/>
      <c r="AB564" s="1">
        <v>126408</v>
      </c>
    </row>
    <row r="565" spans="2:28" x14ac:dyDescent="0.35">
      <c r="B565" t="s">
        <v>80</v>
      </c>
      <c r="C565" t="s">
        <v>2082</v>
      </c>
      <c r="D565">
        <v>900211054</v>
      </c>
      <c r="E565" t="s">
        <v>118</v>
      </c>
      <c r="F565" t="s">
        <v>1331</v>
      </c>
      <c r="G565" t="s">
        <v>111</v>
      </c>
      <c r="H565" t="s">
        <v>88</v>
      </c>
      <c r="I565" t="s">
        <v>1332</v>
      </c>
      <c r="J565" t="s">
        <v>86</v>
      </c>
      <c r="K565" t="s">
        <v>94</v>
      </c>
      <c r="L565" t="s">
        <v>84</v>
      </c>
      <c r="M565" s="1">
        <v>15782714</v>
      </c>
      <c r="N565" s="1">
        <v>11583367</v>
      </c>
      <c r="O565" s="1">
        <v>4199347</v>
      </c>
      <c r="P565" s="1">
        <v>24459</v>
      </c>
      <c r="Q565" s="1">
        <v>133584</v>
      </c>
      <c r="R565" s="1">
        <v>567041</v>
      </c>
      <c r="S565" s="1">
        <v>23649</v>
      </c>
      <c r="T565" s="1">
        <v>-15908</v>
      </c>
      <c r="U565" s="1">
        <v>3483624</v>
      </c>
      <c r="V565" s="1">
        <v>1476</v>
      </c>
      <c r="W565" s="1">
        <v>512166</v>
      </c>
      <c r="X565" s="1">
        <v>2972934</v>
      </c>
      <c r="Y565" s="1">
        <v>1063181</v>
      </c>
      <c r="Z565" s="1">
        <v>1909753</v>
      </c>
      <c r="AA565" s="1"/>
      <c r="AB565" s="1">
        <v>1909753</v>
      </c>
    </row>
    <row r="566" spans="2:28" x14ac:dyDescent="0.35">
      <c r="B566" t="s">
        <v>80</v>
      </c>
      <c r="C566" t="s">
        <v>2082</v>
      </c>
      <c r="D566">
        <v>900211408</v>
      </c>
      <c r="E566" t="s">
        <v>118</v>
      </c>
      <c r="F566" t="s">
        <v>1333</v>
      </c>
      <c r="G566" t="s">
        <v>111</v>
      </c>
      <c r="H566" t="s">
        <v>88</v>
      </c>
      <c r="I566" t="s">
        <v>1334</v>
      </c>
      <c r="J566" t="s">
        <v>92</v>
      </c>
      <c r="K566" t="s">
        <v>93</v>
      </c>
      <c r="L566" t="s">
        <v>84</v>
      </c>
      <c r="M566" s="1">
        <v>3384282</v>
      </c>
      <c r="N566" s="1">
        <v>2813894</v>
      </c>
      <c r="O566" s="1">
        <v>570388</v>
      </c>
      <c r="P566" s="1">
        <v>8524</v>
      </c>
      <c r="Q566" s="1">
        <v>211228</v>
      </c>
      <c r="R566" s="1">
        <v>569892</v>
      </c>
      <c r="S566" s="1">
        <v>161757</v>
      </c>
      <c r="T566" s="1"/>
      <c r="U566" s="1">
        <v>-363965</v>
      </c>
      <c r="V566" s="1">
        <v>527</v>
      </c>
      <c r="W566" s="1"/>
      <c r="X566" s="1">
        <v>-363438</v>
      </c>
      <c r="Y566" s="1">
        <v>45639</v>
      </c>
      <c r="Z566" s="1">
        <v>-409077</v>
      </c>
      <c r="AA566" s="1"/>
      <c r="AB566" s="1">
        <v>-409077</v>
      </c>
    </row>
    <row r="567" spans="2:28" x14ac:dyDescent="0.35">
      <c r="B567" t="s">
        <v>80</v>
      </c>
      <c r="C567" t="s">
        <v>2082</v>
      </c>
      <c r="D567">
        <v>900216068</v>
      </c>
      <c r="E567" t="s">
        <v>118</v>
      </c>
      <c r="F567" t="s">
        <v>1335</v>
      </c>
      <c r="G567" t="s">
        <v>111</v>
      </c>
      <c r="H567" t="s">
        <v>88</v>
      </c>
      <c r="I567" t="s">
        <v>1336</v>
      </c>
      <c r="J567" t="s">
        <v>89</v>
      </c>
      <c r="K567" t="s">
        <v>89</v>
      </c>
      <c r="L567" t="s">
        <v>84</v>
      </c>
      <c r="M567" s="1">
        <v>353116</v>
      </c>
      <c r="N567" s="1"/>
      <c r="O567" s="1">
        <v>353116</v>
      </c>
      <c r="P567" s="1"/>
      <c r="Q567" s="1">
        <v>18094</v>
      </c>
      <c r="R567" s="1"/>
      <c r="S567" s="1"/>
      <c r="T567" s="1"/>
      <c r="U567" s="1">
        <v>335022</v>
      </c>
      <c r="V567" s="1">
        <v>316</v>
      </c>
      <c r="W567" s="1">
        <v>15</v>
      </c>
      <c r="X567" s="1">
        <v>335323</v>
      </c>
      <c r="Y567" s="1">
        <v>117363</v>
      </c>
      <c r="Z567" s="1">
        <v>217960</v>
      </c>
      <c r="AA567" s="1"/>
      <c r="AB567" s="1">
        <v>217960</v>
      </c>
    </row>
    <row r="568" spans="2:28" x14ac:dyDescent="0.35">
      <c r="B568" t="s">
        <v>80</v>
      </c>
      <c r="C568" t="s">
        <v>2082</v>
      </c>
      <c r="D568">
        <v>900217466</v>
      </c>
      <c r="E568" t="s">
        <v>118</v>
      </c>
      <c r="F568" t="s">
        <v>1337</v>
      </c>
      <c r="G568" t="s">
        <v>111</v>
      </c>
      <c r="H568" t="s">
        <v>88</v>
      </c>
      <c r="I568" t="s">
        <v>1338</v>
      </c>
      <c r="J568" t="s">
        <v>99</v>
      </c>
      <c r="K568" t="s">
        <v>159</v>
      </c>
      <c r="L568" t="s">
        <v>84</v>
      </c>
      <c r="M568" s="1">
        <v>1083911</v>
      </c>
      <c r="N568" s="1">
        <v>152527</v>
      </c>
      <c r="O568" s="1">
        <v>931384</v>
      </c>
      <c r="P568" s="1">
        <v>28410</v>
      </c>
      <c r="Q568" s="1"/>
      <c r="R568" s="1">
        <v>590318</v>
      </c>
      <c r="S568" s="1">
        <v>246627</v>
      </c>
      <c r="T568" s="1"/>
      <c r="U568" s="1">
        <v>122849</v>
      </c>
      <c r="V568" s="1"/>
      <c r="W568" s="1"/>
      <c r="X568" s="1">
        <v>122849</v>
      </c>
      <c r="Y568" s="1">
        <v>74141</v>
      </c>
      <c r="Z568" s="1">
        <v>48708</v>
      </c>
      <c r="AA568" s="1"/>
      <c r="AB568" s="1">
        <v>48708</v>
      </c>
    </row>
    <row r="569" spans="2:28" x14ac:dyDescent="0.35">
      <c r="B569" t="s">
        <v>80</v>
      </c>
      <c r="C569" t="s">
        <v>2082</v>
      </c>
      <c r="D569">
        <v>900219251</v>
      </c>
      <c r="E569" t="s">
        <v>118</v>
      </c>
      <c r="F569" t="s">
        <v>1339</v>
      </c>
      <c r="G569" t="s">
        <v>111</v>
      </c>
      <c r="H569" t="s">
        <v>88</v>
      </c>
      <c r="I569" t="s">
        <v>1340</v>
      </c>
      <c r="J569" t="s">
        <v>89</v>
      </c>
      <c r="K569" t="s">
        <v>89</v>
      </c>
      <c r="L569" t="s">
        <v>84</v>
      </c>
      <c r="M569" s="1">
        <v>20034919</v>
      </c>
      <c r="N569" s="1">
        <v>16613827</v>
      </c>
      <c r="O569" s="1">
        <v>3421092</v>
      </c>
      <c r="P569" s="1">
        <v>80049</v>
      </c>
      <c r="Q569" s="1">
        <v>0</v>
      </c>
      <c r="R569" s="1">
        <v>2709562</v>
      </c>
      <c r="S569" s="1">
        <v>61813</v>
      </c>
      <c r="T569" s="1"/>
      <c r="U569" s="1">
        <v>729766</v>
      </c>
      <c r="V569" s="1">
        <v>0</v>
      </c>
      <c r="W569" s="1">
        <v>51814</v>
      </c>
      <c r="X569" s="1">
        <v>677952</v>
      </c>
      <c r="Y569" s="1">
        <v>273402</v>
      </c>
      <c r="Z569" s="1">
        <v>404550</v>
      </c>
      <c r="AA569" s="1">
        <v>0</v>
      </c>
      <c r="AB569" s="1">
        <v>404550</v>
      </c>
    </row>
    <row r="570" spans="2:28" x14ac:dyDescent="0.35">
      <c r="B570" t="s">
        <v>80</v>
      </c>
      <c r="C570" t="s">
        <v>2082</v>
      </c>
      <c r="D570">
        <v>900219918</v>
      </c>
      <c r="E570" t="s">
        <v>118</v>
      </c>
      <c r="F570" t="s">
        <v>1341</v>
      </c>
      <c r="G570" t="s">
        <v>111</v>
      </c>
      <c r="H570" t="s">
        <v>88</v>
      </c>
      <c r="I570" t="s">
        <v>1342</v>
      </c>
      <c r="J570" t="s">
        <v>89</v>
      </c>
      <c r="K570" t="s">
        <v>89</v>
      </c>
      <c r="L570" t="s">
        <v>84</v>
      </c>
      <c r="M570" s="1">
        <v>9896372</v>
      </c>
      <c r="N570" s="1">
        <v>9094452</v>
      </c>
      <c r="O570" s="1">
        <v>801920</v>
      </c>
      <c r="P570" s="1">
        <v>2546</v>
      </c>
      <c r="Q570" s="1">
        <v>73307</v>
      </c>
      <c r="R570" s="1">
        <v>375046</v>
      </c>
      <c r="S570" s="1">
        <v>80571</v>
      </c>
      <c r="T570" s="1"/>
      <c r="U570" s="1">
        <v>275542</v>
      </c>
      <c r="V570" s="1"/>
      <c r="W570" s="1"/>
      <c r="X570" s="1">
        <v>275542</v>
      </c>
      <c r="Y570" s="1">
        <v>96440</v>
      </c>
      <c r="Z570" s="1">
        <v>179102</v>
      </c>
      <c r="AA570" s="1"/>
      <c r="AB570" s="1">
        <v>179102</v>
      </c>
    </row>
    <row r="571" spans="2:28" x14ac:dyDescent="0.35">
      <c r="B571" t="s">
        <v>80</v>
      </c>
      <c r="C571" t="s">
        <v>2082</v>
      </c>
      <c r="D571">
        <v>900221386</v>
      </c>
      <c r="E571" t="s">
        <v>118</v>
      </c>
      <c r="F571" t="s">
        <v>1343</v>
      </c>
      <c r="G571" t="s">
        <v>111</v>
      </c>
      <c r="H571" t="s">
        <v>88</v>
      </c>
      <c r="I571" t="s">
        <v>1344</v>
      </c>
      <c r="J571" t="s">
        <v>105</v>
      </c>
      <c r="K571" t="s">
        <v>341</v>
      </c>
      <c r="L571" t="s">
        <v>84</v>
      </c>
      <c r="M571" s="1">
        <v>32229309</v>
      </c>
      <c r="N571" s="1">
        <v>23655190</v>
      </c>
      <c r="O571" s="1">
        <v>8574119</v>
      </c>
      <c r="P571" s="1">
        <v>24282</v>
      </c>
      <c r="Q571" s="1">
        <v>1413</v>
      </c>
      <c r="R571" s="1">
        <v>5312550</v>
      </c>
      <c r="S571" s="1">
        <v>305554</v>
      </c>
      <c r="T571" s="1"/>
      <c r="U571" s="1">
        <v>2978884</v>
      </c>
      <c r="V571" s="1"/>
      <c r="W571" s="1">
        <v>77973</v>
      </c>
      <c r="X571" s="1">
        <v>2900911</v>
      </c>
      <c r="Y571" s="1">
        <v>381176</v>
      </c>
      <c r="Z571" s="1">
        <v>2519735</v>
      </c>
      <c r="AA571" s="1"/>
      <c r="AB571" s="1">
        <v>2519735</v>
      </c>
    </row>
    <row r="572" spans="2:28" x14ac:dyDescent="0.35">
      <c r="B572" t="s">
        <v>80</v>
      </c>
      <c r="C572" t="s">
        <v>2082</v>
      </c>
      <c r="D572">
        <v>900222338</v>
      </c>
      <c r="E572" t="s">
        <v>118</v>
      </c>
      <c r="F572" t="s">
        <v>1345</v>
      </c>
      <c r="G572" t="s">
        <v>111</v>
      </c>
      <c r="H572" t="s">
        <v>88</v>
      </c>
      <c r="I572" t="s">
        <v>1346</v>
      </c>
      <c r="J572" t="s">
        <v>89</v>
      </c>
      <c r="K572" t="s">
        <v>89</v>
      </c>
      <c r="L572" t="s">
        <v>84</v>
      </c>
      <c r="M572" s="1">
        <v>4122152</v>
      </c>
      <c r="N572" s="1">
        <v>4068834</v>
      </c>
      <c r="O572" s="1">
        <v>53318</v>
      </c>
      <c r="P572" s="1">
        <v>126848</v>
      </c>
      <c r="Q572" s="1"/>
      <c r="R572" s="1">
        <v>75101</v>
      </c>
      <c r="S572" s="1">
        <v>109</v>
      </c>
      <c r="T572" s="1"/>
      <c r="U572" s="1">
        <v>104956</v>
      </c>
      <c r="V572" s="1">
        <v>56667</v>
      </c>
      <c r="W572" s="1">
        <v>33</v>
      </c>
      <c r="X572" s="1">
        <v>161590</v>
      </c>
      <c r="Y572" s="1">
        <v>72544</v>
      </c>
      <c r="Z572" s="1">
        <v>89046</v>
      </c>
      <c r="AA572" s="1"/>
      <c r="AB572" s="1">
        <v>89046</v>
      </c>
    </row>
    <row r="573" spans="2:28" x14ac:dyDescent="0.35">
      <c r="B573" t="s">
        <v>80</v>
      </c>
      <c r="C573" t="s">
        <v>2082</v>
      </c>
      <c r="D573">
        <v>900222779</v>
      </c>
      <c r="E573" t="s">
        <v>118</v>
      </c>
      <c r="F573" t="s">
        <v>1347</v>
      </c>
      <c r="G573" t="s">
        <v>111</v>
      </c>
      <c r="H573" t="s">
        <v>88</v>
      </c>
      <c r="I573" t="s">
        <v>1348</v>
      </c>
      <c r="J573" t="s">
        <v>144</v>
      </c>
      <c r="K573" t="s">
        <v>145</v>
      </c>
      <c r="L573" t="s">
        <v>84</v>
      </c>
      <c r="M573" s="1">
        <v>16075044</v>
      </c>
      <c r="N573" s="1">
        <v>13956465</v>
      </c>
      <c r="O573" s="1">
        <v>2118579</v>
      </c>
      <c r="P573" s="1">
        <v>19586</v>
      </c>
      <c r="Q573" s="1">
        <v>0</v>
      </c>
      <c r="R573" s="1">
        <v>752256</v>
      </c>
      <c r="S573" s="1">
        <v>474964</v>
      </c>
      <c r="T573" s="1"/>
      <c r="U573" s="1">
        <v>910945</v>
      </c>
      <c r="V573" s="1">
        <v>82942</v>
      </c>
      <c r="W573" s="1">
        <v>557276</v>
      </c>
      <c r="X573" s="1">
        <v>436611</v>
      </c>
      <c r="Y573" s="1">
        <v>258577</v>
      </c>
      <c r="Z573" s="1">
        <v>178034</v>
      </c>
      <c r="AA573" s="1"/>
      <c r="AB573" s="1">
        <v>178034</v>
      </c>
    </row>
    <row r="574" spans="2:28" x14ac:dyDescent="0.35">
      <c r="B574" t="s">
        <v>80</v>
      </c>
      <c r="C574" t="s">
        <v>2082</v>
      </c>
      <c r="D574">
        <v>900225297</v>
      </c>
      <c r="E574" t="s">
        <v>118</v>
      </c>
      <c r="F574" t="s">
        <v>1349</v>
      </c>
      <c r="G574" t="s">
        <v>111</v>
      </c>
      <c r="H574" t="s">
        <v>88</v>
      </c>
      <c r="I574" t="s">
        <v>1350</v>
      </c>
      <c r="J574" t="s">
        <v>97</v>
      </c>
      <c r="K574" t="s">
        <v>98</v>
      </c>
      <c r="L574" t="s">
        <v>84</v>
      </c>
      <c r="M574" s="1">
        <v>1412676</v>
      </c>
      <c r="N574" s="1">
        <v>1286819</v>
      </c>
      <c r="O574" s="1">
        <v>125857</v>
      </c>
      <c r="P574" s="1"/>
      <c r="Q574" s="1"/>
      <c r="R574" s="1">
        <v>782759</v>
      </c>
      <c r="S574" s="1"/>
      <c r="T574" s="1"/>
      <c r="U574" s="1">
        <v>-656902</v>
      </c>
      <c r="V574" s="1"/>
      <c r="W574" s="1">
        <v>2170</v>
      </c>
      <c r="X574" s="1">
        <v>-659072</v>
      </c>
      <c r="Y574" s="1"/>
      <c r="Z574" s="1">
        <v>-659072</v>
      </c>
      <c r="AA574" s="1"/>
      <c r="AB574" s="1">
        <v>-659072</v>
      </c>
    </row>
    <row r="575" spans="2:28" x14ac:dyDescent="0.35">
      <c r="B575" t="s">
        <v>80</v>
      </c>
      <c r="C575" t="s">
        <v>2082</v>
      </c>
      <c r="D575">
        <v>900227550</v>
      </c>
      <c r="E575" t="s">
        <v>118</v>
      </c>
      <c r="F575" t="s">
        <v>1351</v>
      </c>
      <c r="G575" t="s">
        <v>111</v>
      </c>
      <c r="H575" t="s">
        <v>88</v>
      </c>
      <c r="I575" t="s">
        <v>1352</v>
      </c>
      <c r="J575" t="s">
        <v>89</v>
      </c>
      <c r="K575" t="s">
        <v>89</v>
      </c>
      <c r="L575" t="s">
        <v>84</v>
      </c>
      <c r="M575" s="1">
        <v>0</v>
      </c>
      <c r="N575" s="1"/>
      <c r="O575" s="1">
        <v>0</v>
      </c>
      <c r="P575" s="1">
        <v>691483</v>
      </c>
      <c r="Q575" s="1"/>
      <c r="R575" s="1">
        <v>1861944</v>
      </c>
      <c r="S575" s="1">
        <v>429727</v>
      </c>
      <c r="T575" s="1"/>
      <c r="U575" s="1">
        <v>-1600188</v>
      </c>
      <c r="V575" s="1"/>
      <c r="W575" s="1"/>
      <c r="X575" s="1">
        <v>-1600188</v>
      </c>
      <c r="Y575" s="1">
        <v>0</v>
      </c>
      <c r="Z575" s="1">
        <v>-1600188</v>
      </c>
      <c r="AA575" s="1"/>
      <c r="AB575" s="1">
        <v>-1600188</v>
      </c>
    </row>
    <row r="576" spans="2:28" x14ac:dyDescent="0.35">
      <c r="B576" t="s">
        <v>80</v>
      </c>
      <c r="C576" t="s">
        <v>2082</v>
      </c>
      <c r="D576">
        <v>900228898</v>
      </c>
      <c r="E576" t="s">
        <v>118</v>
      </c>
      <c r="F576" t="s">
        <v>1353</v>
      </c>
      <c r="G576" t="s">
        <v>111</v>
      </c>
      <c r="H576" t="s">
        <v>88</v>
      </c>
      <c r="I576" t="s">
        <v>1354</v>
      </c>
      <c r="J576" t="s">
        <v>102</v>
      </c>
      <c r="K576" t="s">
        <v>103</v>
      </c>
      <c r="L576" t="s">
        <v>84</v>
      </c>
      <c r="M576" s="1">
        <v>386814</v>
      </c>
      <c r="N576" s="1"/>
      <c r="O576" s="1">
        <v>386814</v>
      </c>
      <c r="P576" s="1">
        <v>53444</v>
      </c>
      <c r="Q576" s="1"/>
      <c r="R576" s="1">
        <v>428847</v>
      </c>
      <c r="S576" s="1">
        <v>2147</v>
      </c>
      <c r="T576" s="1"/>
      <c r="U576" s="1">
        <v>9264</v>
      </c>
      <c r="V576" s="1"/>
      <c r="W576" s="1"/>
      <c r="X576" s="1">
        <v>9264</v>
      </c>
      <c r="Y576" s="1">
        <v>6896</v>
      </c>
      <c r="Z576" s="1">
        <v>2368</v>
      </c>
      <c r="AA576" s="1"/>
      <c r="AB576" s="1">
        <v>2368</v>
      </c>
    </row>
    <row r="577" spans="2:28" x14ac:dyDescent="0.35">
      <c r="B577" t="s">
        <v>80</v>
      </c>
      <c r="C577" t="s">
        <v>2082</v>
      </c>
      <c r="D577">
        <v>900229985</v>
      </c>
      <c r="E577" t="s">
        <v>118</v>
      </c>
      <c r="F577" t="s">
        <v>1355</v>
      </c>
      <c r="G577" t="s">
        <v>111</v>
      </c>
      <c r="H577" t="s">
        <v>88</v>
      </c>
      <c r="I577" t="s">
        <v>1356</v>
      </c>
      <c r="J577" t="s">
        <v>86</v>
      </c>
      <c r="K577" t="s">
        <v>94</v>
      </c>
      <c r="L577" t="s">
        <v>84</v>
      </c>
      <c r="M577" s="1">
        <v>25583978</v>
      </c>
      <c r="N577" s="1">
        <v>20095630</v>
      </c>
      <c r="O577" s="1">
        <v>5488348</v>
      </c>
      <c r="P577" s="1">
        <v>50611</v>
      </c>
      <c r="Q577" s="1">
        <v>2923479</v>
      </c>
      <c r="R577" s="1"/>
      <c r="S577" s="1">
        <v>225066</v>
      </c>
      <c r="T577" s="1"/>
      <c r="U577" s="1">
        <v>2390414</v>
      </c>
      <c r="V577" s="1">
        <v>64593</v>
      </c>
      <c r="W577" s="1">
        <v>1061411</v>
      </c>
      <c r="X577" s="1">
        <v>1393596</v>
      </c>
      <c r="Y577" s="1">
        <v>487759</v>
      </c>
      <c r="Z577" s="1">
        <v>905837</v>
      </c>
      <c r="AA577" s="1"/>
      <c r="AB577" s="1">
        <v>905837</v>
      </c>
    </row>
    <row r="578" spans="2:28" x14ac:dyDescent="0.35">
      <c r="B578" t="s">
        <v>80</v>
      </c>
      <c r="C578" t="s">
        <v>2082</v>
      </c>
      <c r="D578">
        <v>900231869</v>
      </c>
      <c r="E578" t="s">
        <v>118</v>
      </c>
      <c r="F578" t="s">
        <v>1357</v>
      </c>
      <c r="G578" t="s">
        <v>111</v>
      </c>
      <c r="H578" t="s">
        <v>88</v>
      </c>
      <c r="I578" t="s">
        <v>1358</v>
      </c>
      <c r="J578" t="s">
        <v>89</v>
      </c>
      <c r="K578" t="s">
        <v>89</v>
      </c>
      <c r="L578" t="s">
        <v>84</v>
      </c>
      <c r="M578" s="1">
        <v>181933</v>
      </c>
      <c r="N578" s="1">
        <v>162268</v>
      </c>
      <c r="O578" s="1">
        <v>19665</v>
      </c>
      <c r="P578" s="1"/>
      <c r="Q578" s="1"/>
      <c r="R578" s="1">
        <v>5172</v>
      </c>
      <c r="S578" s="1">
        <v>1788</v>
      </c>
      <c r="T578" s="1"/>
      <c r="U578" s="1">
        <v>12705</v>
      </c>
      <c r="V578" s="1"/>
      <c r="W578" s="1"/>
      <c r="X578" s="1">
        <v>12705</v>
      </c>
      <c r="Y578" s="1"/>
      <c r="Z578" s="1">
        <v>12705</v>
      </c>
      <c r="AA578" s="1"/>
      <c r="AB578" s="1">
        <v>12705</v>
      </c>
    </row>
    <row r="579" spans="2:28" x14ac:dyDescent="0.35">
      <c r="B579" t="s">
        <v>80</v>
      </c>
      <c r="C579" t="s">
        <v>2082</v>
      </c>
      <c r="D579">
        <v>900233698</v>
      </c>
      <c r="E579" t="s">
        <v>118</v>
      </c>
      <c r="F579" t="s">
        <v>1359</v>
      </c>
      <c r="G579" t="s">
        <v>111</v>
      </c>
      <c r="H579" t="s">
        <v>88</v>
      </c>
      <c r="I579" t="s">
        <v>1360</v>
      </c>
      <c r="J579" t="s">
        <v>89</v>
      </c>
      <c r="K579" t="s">
        <v>89</v>
      </c>
      <c r="L579" t="s">
        <v>84</v>
      </c>
      <c r="M579" s="1">
        <v>40595727</v>
      </c>
      <c r="N579" s="1">
        <v>33244265</v>
      </c>
      <c r="O579" s="1">
        <v>7351462</v>
      </c>
      <c r="P579" s="1">
        <v>1642461</v>
      </c>
      <c r="Q579" s="1"/>
      <c r="R579" s="1">
        <v>3599656</v>
      </c>
      <c r="S579" s="1">
        <v>438774</v>
      </c>
      <c r="T579" s="1"/>
      <c r="U579" s="1">
        <v>4955493</v>
      </c>
      <c r="V579" s="1"/>
      <c r="W579" s="1"/>
      <c r="X579" s="1">
        <v>4955493</v>
      </c>
      <c r="Y579" s="1">
        <v>1814517</v>
      </c>
      <c r="Z579" s="1">
        <v>3140976</v>
      </c>
      <c r="AA579" s="1"/>
      <c r="AB579" s="1">
        <v>3140976</v>
      </c>
    </row>
    <row r="580" spans="2:28" x14ac:dyDescent="0.35">
      <c r="B580" t="s">
        <v>80</v>
      </c>
      <c r="C580" t="s">
        <v>2082</v>
      </c>
      <c r="D580">
        <v>900233876</v>
      </c>
      <c r="E580" t="s">
        <v>118</v>
      </c>
      <c r="F580" t="s">
        <v>1361</v>
      </c>
      <c r="G580" t="s">
        <v>111</v>
      </c>
      <c r="H580" t="s">
        <v>88</v>
      </c>
      <c r="I580" t="s">
        <v>1362</v>
      </c>
      <c r="J580" t="s">
        <v>92</v>
      </c>
      <c r="K580" t="s">
        <v>93</v>
      </c>
      <c r="L580" t="s">
        <v>84</v>
      </c>
      <c r="M580" s="1">
        <v>8463741</v>
      </c>
      <c r="N580" s="1">
        <v>5761504</v>
      </c>
      <c r="O580" s="1">
        <v>2702237</v>
      </c>
      <c r="P580" s="1"/>
      <c r="Q580" s="1">
        <v>68250</v>
      </c>
      <c r="R580" s="1">
        <v>1769773</v>
      </c>
      <c r="S580" s="1"/>
      <c r="T580" s="1"/>
      <c r="U580" s="1">
        <v>864214</v>
      </c>
      <c r="V580" s="1">
        <v>98543</v>
      </c>
      <c r="W580" s="1">
        <v>568243</v>
      </c>
      <c r="X580" s="1">
        <v>394514</v>
      </c>
      <c r="Y580" s="1"/>
      <c r="Z580" s="1">
        <v>394514</v>
      </c>
      <c r="AA580" s="1"/>
      <c r="AB580" s="1">
        <v>394514</v>
      </c>
    </row>
    <row r="581" spans="2:28" x14ac:dyDescent="0.35">
      <c r="B581" t="s">
        <v>80</v>
      </c>
      <c r="C581" t="s">
        <v>2082</v>
      </c>
      <c r="D581">
        <v>900234873</v>
      </c>
      <c r="E581" t="s">
        <v>118</v>
      </c>
      <c r="F581" t="s">
        <v>1363</v>
      </c>
      <c r="G581" t="s">
        <v>111</v>
      </c>
      <c r="H581" t="s">
        <v>88</v>
      </c>
      <c r="I581" t="s">
        <v>1364</v>
      </c>
      <c r="J581" t="s">
        <v>86</v>
      </c>
      <c r="K581" t="s">
        <v>94</v>
      </c>
      <c r="L581" t="s">
        <v>84</v>
      </c>
      <c r="M581" s="1">
        <v>12044963</v>
      </c>
      <c r="N581" s="1">
        <v>9452051</v>
      </c>
      <c r="O581" s="1">
        <v>2592912</v>
      </c>
      <c r="P581" s="1">
        <v>143078</v>
      </c>
      <c r="Q581" s="1"/>
      <c r="R581" s="1">
        <v>1522994</v>
      </c>
      <c r="S581" s="1">
        <v>373620</v>
      </c>
      <c r="T581" s="1"/>
      <c r="U581" s="1">
        <v>839376</v>
      </c>
      <c r="V581" s="1"/>
      <c r="W581" s="1"/>
      <c r="X581" s="1">
        <v>839376</v>
      </c>
      <c r="Y581" s="1">
        <v>293782</v>
      </c>
      <c r="Z581" s="1">
        <v>545594</v>
      </c>
      <c r="AA581" s="1"/>
      <c r="AB581" s="1">
        <v>545594</v>
      </c>
    </row>
    <row r="582" spans="2:28" x14ac:dyDescent="0.35">
      <c r="B582" t="s">
        <v>80</v>
      </c>
      <c r="C582" t="s">
        <v>2082</v>
      </c>
      <c r="D582">
        <v>900241305</v>
      </c>
      <c r="E582" t="s">
        <v>118</v>
      </c>
      <c r="F582" t="s">
        <v>1365</v>
      </c>
      <c r="G582" t="s">
        <v>111</v>
      </c>
      <c r="H582" t="s">
        <v>88</v>
      </c>
      <c r="I582" t="s">
        <v>1366</v>
      </c>
      <c r="J582" t="s">
        <v>86</v>
      </c>
      <c r="K582" t="s">
        <v>94</v>
      </c>
      <c r="L582" t="s">
        <v>84</v>
      </c>
      <c r="M582" s="1">
        <v>12099713</v>
      </c>
      <c r="N582" s="1">
        <v>10709040</v>
      </c>
      <c r="O582" s="1">
        <v>1390673</v>
      </c>
      <c r="P582" s="1">
        <v>103972</v>
      </c>
      <c r="Q582" s="1">
        <v>0</v>
      </c>
      <c r="R582" s="1">
        <v>841946</v>
      </c>
      <c r="S582" s="1">
        <v>20025</v>
      </c>
      <c r="T582" s="1"/>
      <c r="U582" s="1">
        <v>632674</v>
      </c>
      <c r="V582" s="1">
        <v>2417</v>
      </c>
      <c r="W582" s="1">
        <v>228813</v>
      </c>
      <c r="X582" s="1">
        <v>406278</v>
      </c>
      <c r="Y582" s="1">
        <v>154719</v>
      </c>
      <c r="Z582" s="1">
        <v>251559</v>
      </c>
      <c r="AA582" s="1"/>
      <c r="AB582" s="1">
        <v>251559</v>
      </c>
    </row>
    <row r="583" spans="2:28" x14ac:dyDescent="0.35">
      <c r="B583" t="s">
        <v>80</v>
      </c>
      <c r="C583" t="s">
        <v>2082</v>
      </c>
      <c r="D583">
        <v>900241875</v>
      </c>
      <c r="E583" t="s">
        <v>118</v>
      </c>
      <c r="F583" t="s">
        <v>1367</v>
      </c>
      <c r="G583" t="s">
        <v>111</v>
      </c>
      <c r="H583" t="s">
        <v>88</v>
      </c>
      <c r="I583" t="s">
        <v>1368</v>
      </c>
      <c r="J583" t="s">
        <v>89</v>
      </c>
      <c r="K583" t="s">
        <v>89</v>
      </c>
      <c r="L583" t="s">
        <v>84</v>
      </c>
      <c r="M583" s="1">
        <v>4115442</v>
      </c>
      <c r="N583" s="1">
        <v>2271022</v>
      </c>
      <c r="O583" s="1">
        <v>1844420</v>
      </c>
      <c r="P583" s="1">
        <v>518992</v>
      </c>
      <c r="Q583" s="1"/>
      <c r="R583" s="1">
        <v>1007518</v>
      </c>
      <c r="S583" s="1">
        <v>731881</v>
      </c>
      <c r="T583" s="1"/>
      <c r="U583" s="1">
        <v>624013</v>
      </c>
      <c r="V583" s="1">
        <v>55</v>
      </c>
      <c r="W583" s="1">
        <v>4663</v>
      </c>
      <c r="X583" s="1">
        <v>619405</v>
      </c>
      <c r="Y583" s="1">
        <v>216792</v>
      </c>
      <c r="Z583" s="1">
        <v>402613</v>
      </c>
      <c r="AA583" s="1"/>
      <c r="AB583" s="1">
        <v>402613</v>
      </c>
    </row>
    <row r="584" spans="2:28" x14ac:dyDescent="0.35">
      <c r="B584" t="s">
        <v>80</v>
      </c>
      <c r="C584" t="s">
        <v>2082</v>
      </c>
      <c r="D584">
        <v>900243322</v>
      </c>
      <c r="E584" t="s">
        <v>118</v>
      </c>
      <c r="F584" t="s">
        <v>1369</v>
      </c>
      <c r="G584" t="s">
        <v>111</v>
      </c>
      <c r="H584" t="s">
        <v>88</v>
      </c>
      <c r="I584" t="s">
        <v>1370</v>
      </c>
      <c r="J584" t="s">
        <v>86</v>
      </c>
      <c r="K584" t="s">
        <v>94</v>
      </c>
      <c r="L584" t="s">
        <v>84</v>
      </c>
      <c r="M584" s="1">
        <v>62395281</v>
      </c>
      <c r="N584" s="1">
        <v>53195800</v>
      </c>
      <c r="O584" s="1">
        <v>9199481</v>
      </c>
      <c r="P584" s="1">
        <v>204093</v>
      </c>
      <c r="Q584" s="1"/>
      <c r="R584" s="1">
        <v>3785091</v>
      </c>
      <c r="S584" s="1">
        <v>74653</v>
      </c>
      <c r="T584" s="1"/>
      <c r="U584" s="1">
        <v>5543830</v>
      </c>
      <c r="V584" s="1">
        <v>82835</v>
      </c>
      <c r="W584" s="1">
        <v>322214</v>
      </c>
      <c r="X584" s="1">
        <v>5304451</v>
      </c>
      <c r="Y584" s="1">
        <v>2104001</v>
      </c>
      <c r="Z584" s="1">
        <v>3200450</v>
      </c>
      <c r="AA584" s="1"/>
      <c r="AB584" s="1">
        <v>3200450</v>
      </c>
    </row>
    <row r="585" spans="2:28" x14ac:dyDescent="0.35">
      <c r="B585" t="s">
        <v>80</v>
      </c>
      <c r="C585" t="s">
        <v>2082</v>
      </c>
      <c r="D585">
        <v>900247070</v>
      </c>
      <c r="E585" t="s">
        <v>118</v>
      </c>
      <c r="F585" t="s">
        <v>1372</v>
      </c>
      <c r="G585" t="s">
        <v>111</v>
      </c>
      <c r="H585" t="s">
        <v>88</v>
      </c>
      <c r="I585" t="s">
        <v>1373</v>
      </c>
      <c r="J585" t="s">
        <v>89</v>
      </c>
      <c r="K585" t="s">
        <v>89</v>
      </c>
      <c r="L585" t="s">
        <v>84</v>
      </c>
      <c r="M585" s="1">
        <v>5367159</v>
      </c>
      <c r="N585" s="1">
        <v>3835929</v>
      </c>
      <c r="O585" s="1">
        <v>1531230</v>
      </c>
      <c r="P585" s="1">
        <v>17186</v>
      </c>
      <c r="Q585" s="1">
        <v>94524</v>
      </c>
      <c r="R585" s="1">
        <v>871697</v>
      </c>
      <c r="S585" s="1">
        <v>42098</v>
      </c>
      <c r="T585" s="1"/>
      <c r="U585" s="1">
        <v>540097</v>
      </c>
      <c r="V585" s="1">
        <v>688</v>
      </c>
      <c r="W585" s="1">
        <v>126928</v>
      </c>
      <c r="X585" s="1">
        <v>413857</v>
      </c>
      <c r="Y585" s="1">
        <v>165167</v>
      </c>
      <c r="Z585" s="1">
        <v>248690</v>
      </c>
      <c r="AA585" s="1"/>
      <c r="AB585" s="1">
        <v>248690</v>
      </c>
    </row>
    <row r="586" spans="2:28" x14ac:dyDescent="0.35">
      <c r="B586" t="s">
        <v>80</v>
      </c>
      <c r="C586" t="s">
        <v>2082</v>
      </c>
      <c r="D586">
        <v>900247365</v>
      </c>
      <c r="E586" t="s">
        <v>118</v>
      </c>
      <c r="F586" t="s">
        <v>1374</v>
      </c>
      <c r="G586" t="s">
        <v>111</v>
      </c>
      <c r="H586" t="s">
        <v>88</v>
      </c>
      <c r="I586" t="s">
        <v>1375</v>
      </c>
      <c r="J586" t="s">
        <v>86</v>
      </c>
      <c r="K586" t="s">
        <v>117</v>
      </c>
      <c r="L586" t="s">
        <v>84</v>
      </c>
      <c r="M586" s="1">
        <v>3698945</v>
      </c>
      <c r="N586" s="1">
        <v>3296741</v>
      </c>
      <c r="O586" s="1">
        <v>402204</v>
      </c>
      <c r="P586" s="1">
        <v>110240</v>
      </c>
      <c r="Q586" s="1"/>
      <c r="R586" s="1">
        <v>173142</v>
      </c>
      <c r="S586" s="1">
        <v>2327</v>
      </c>
      <c r="T586" s="1"/>
      <c r="U586" s="1">
        <v>336975</v>
      </c>
      <c r="V586" s="1"/>
      <c r="W586" s="1"/>
      <c r="X586" s="1">
        <v>336975</v>
      </c>
      <c r="Y586" s="1">
        <v>117941</v>
      </c>
      <c r="Z586" s="1">
        <v>219034</v>
      </c>
      <c r="AA586" s="1"/>
      <c r="AB586" s="1">
        <v>219034</v>
      </c>
    </row>
    <row r="587" spans="2:28" x14ac:dyDescent="0.35">
      <c r="B587" t="s">
        <v>80</v>
      </c>
      <c r="C587" t="s">
        <v>2082</v>
      </c>
      <c r="D587">
        <v>900247961</v>
      </c>
      <c r="E587" t="s">
        <v>118</v>
      </c>
      <c r="F587" t="s">
        <v>1376</v>
      </c>
      <c r="G587" t="s">
        <v>111</v>
      </c>
      <c r="H587" t="s">
        <v>81</v>
      </c>
      <c r="I587" t="s">
        <v>1377</v>
      </c>
      <c r="J587" t="s">
        <v>105</v>
      </c>
      <c r="K587" t="s">
        <v>156</v>
      </c>
      <c r="L587" t="s">
        <v>84</v>
      </c>
      <c r="M587" s="1">
        <v>48066888</v>
      </c>
      <c r="N587" s="1">
        <v>38856557</v>
      </c>
      <c r="O587" s="1">
        <v>9210331</v>
      </c>
      <c r="P587" s="1">
        <v>9622</v>
      </c>
      <c r="Q587" s="1">
        <v>236</v>
      </c>
      <c r="R587" s="1">
        <v>5484087</v>
      </c>
      <c r="S587" s="1">
        <v>75046</v>
      </c>
      <c r="T587" s="1"/>
      <c r="U587" s="1">
        <v>3660584</v>
      </c>
      <c r="V587" s="1"/>
      <c r="W587" s="1">
        <v>157495</v>
      </c>
      <c r="X587" s="1">
        <v>3503089</v>
      </c>
      <c r="Y587" s="1">
        <v>1305371</v>
      </c>
      <c r="Z587" s="1">
        <v>2197718</v>
      </c>
      <c r="AA587" s="1"/>
      <c r="AB587" s="1">
        <v>2197718</v>
      </c>
    </row>
    <row r="588" spans="2:28" x14ac:dyDescent="0.35">
      <c r="B588" t="s">
        <v>80</v>
      </c>
      <c r="C588" t="s">
        <v>2082</v>
      </c>
      <c r="D588">
        <v>900250332</v>
      </c>
      <c r="E588" t="s">
        <v>118</v>
      </c>
      <c r="F588" t="s">
        <v>1378</v>
      </c>
      <c r="G588" t="s">
        <v>111</v>
      </c>
      <c r="H588" t="s">
        <v>85</v>
      </c>
      <c r="I588" t="s">
        <v>1379</v>
      </c>
      <c r="J588" t="s">
        <v>89</v>
      </c>
      <c r="K588" t="s">
        <v>89</v>
      </c>
      <c r="L588" t="s">
        <v>84</v>
      </c>
      <c r="M588" s="1">
        <v>2255098</v>
      </c>
      <c r="N588" s="1">
        <v>1917700</v>
      </c>
      <c r="O588" s="1">
        <v>337398</v>
      </c>
      <c r="P588" s="1"/>
      <c r="Q588" s="1"/>
      <c r="R588" s="1">
        <v>110200</v>
      </c>
      <c r="S588" s="1"/>
      <c r="T588" s="1"/>
      <c r="U588" s="1">
        <v>227198</v>
      </c>
      <c r="V588" s="1">
        <v>39</v>
      </c>
      <c r="W588" s="1">
        <v>40832</v>
      </c>
      <c r="X588" s="1">
        <v>186405</v>
      </c>
      <c r="Y588" s="1">
        <v>64892</v>
      </c>
      <c r="Z588" s="1">
        <v>121513</v>
      </c>
      <c r="AA588" s="1"/>
      <c r="AB588" s="1">
        <v>121513</v>
      </c>
    </row>
    <row r="589" spans="2:28" x14ac:dyDescent="0.35">
      <c r="B589" t="s">
        <v>80</v>
      </c>
      <c r="C589" t="s">
        <v>2082</v>
      </c>
      <c r="D589">
        <v>900253097</v>
      </c>
      <c r="E589" t="s">
        <v>118</v>
      </c>
      <c r="F589" t="s">
        <v>1380</v>
      </c>
      <c r="G589" t="s">
        <v>111</v>
      </c>
      <c r="H589" t="s">
        <v>85</v>
      </c>
      <c r="I589" t="s">
        <v>1034</v>
      </c>
      <c r="J589" t="s">
        <v>86</v>
      </c>
      <c r="K589" t="s">
        <v>94</v>
      </c>
      <c r="L589" t="s">
        <v>84</v>
      </c>
      <c r="M589" s="1">
        <v>0</v>
      </c>
      <c r="N589" s="1"/>
      <c r="O589" s="1">
        <v>0</v>
      </c>
      <c r="P589" s="1"/>
      <c r="Q589" s="1"/>
      <c r="R589" s="1">
        <v>1901</v>
      </c>
      <c r="S589" s="1">
        <v>2</v>
      </c>
      <c r="T589" s="1"/>
      <c r="U589" s="1">
        <v>-1903</v>
      </c>
      <c r="V589" s="1"/>
      <c r="W589" s="1">
        <v>413</v>
      </c>
      <c r="X589" s="1">
        <v>-2316</v>
      </c>
      <c r="Y589" s="1">
        <v>0</v>
      </c>
      <c r="Z589" s="1">
        <v>-2316</v>
      </c>
      <c r="AA589" s="1">
        <v>0</v>
      </c>
      <c r="AB589" s="1">
        <v>-2316</v>
      </c>
    </row>
    <row r="590" spans="2:28" x14ac:dyDescent="0.35">
      <c r="B590" t="s">
        <v>80</v>
      </c>
      <c r="C590" t="s">
        <v>2082</v>
      </c>
      <c r="D590">
        <v>900257206</v>
      </c>
      <c r="E590" t="s">
        <v>118</v>
      </c>
      <c r="F590" t="s">
        <v>1381</v>
      </c>
      <c r="G590" t="s">
        <v>111</v>
      </c>
      <c r="H590" t="s">
        <v>88</v>
      </c>
      <c r="I590" t="s">
        <v>1382</v>
      </c>
      <c r="J590" t="s">
        <v>82</v>
      </c>
      <c r="K590" t="s">
        <v>113</v>
      </c>
      <c r="L590" t="s">
        <v>84</v>
      </c>
      <c r="M590" s="1">
        <v>11902111</v>
      </c>
      <c r="N590" s="1">
        <v>8494173</v>
      </c>
      <c r="O590" s="1">
        <v>3407938</v>
      </c>
      <c r="P590" s="1">
        <v>46249</v>
      </c>
      <c r="Q590" s="1"/>
      <c r="R590" s="1">
        <v>730593</v>
      </c>
      <c r="S590" s="1">
        <v>836424</v>
      </c>
      <c r="T590" s="1"/>
      <c r="U590" s="1">
        <v>1887170</v>
      </c>
      <c r="V590" s="1"/>
      <c r="W590" s="1">
        <v>1272695</v>
      </c>
      <c r="X590" s="1">
        <v>614475</v>
      </c>
      <c r="Y590" s="1"/>
      <c r="Z590" s="1">
        <v>614475</v>
      </c>
      <c r="AA590" s="1"/>
      <c r="AB590" s="1">
        <v>614475</v>
      </c>
    </row>
    <row r="591" spans="2:28" x14ac:dyDescent="0.35">
      <c r="B591" t="s">
        <v>80</v>
      </c>
      <c r="C591" t="s">
        <v>2082</v>
      </c>
      <c r="D591">
        <v>900258011</v>
      </c>
      <c r="E591" t="s">
        <v>118</v>
      </c>
      <c r="F591" t="s">
        <v>1383</v>
      </c>
      <c r="G591" t="s">
        <v>111</v>
      </c>
      <c r="H591" t="s">
        <v>85</v>
      </c>
      <c r="I591" t="s">
        <v>1384</v>
      </c>
      <c r="J591" t="s">
        <v>89</v>
      </c>
      <c r="K591" t="s">
        <v>89</v>
      </c>
      <c r="L591" t="s">
        <v>84</v>
      </c>
      <c r="M591" s="1">
        <v>2628832</v>
      </c>
      <c r="N591" s="1">
        <v>1107655</v>
      </c>
      <c r="O591" s="1">
        <v>1521177</v>
      </c>
      <c r="P591" s="1">
        <v>57694</v>
      </c>
      <c r="Q591" s="1"/>
      <c r="R591" s="1">
        <v>1050469</v>
      </c>
      <c r="S591" s="1">
        <v>59298</v>
      </c>
      <c r="T591" s="1"/>
      <c r="U591" s="1">
        <v>469104</v>
      </c>
      <c r="V591" s="1"/>
      <c r="W591" s="1"/>
      <c r="X591" s="1">
        <v>469104</v>
      </c>
      <c r="Y591" s="1"/>
      <c r="Z591" s="1">
        <v>469104</v>
      </c>
      <c r="AA591" s="1"/>
      <c r="AB591" s="1">
        <v>469104</v>
      </c>
    </row>
    <row r="592" spans="2:28" x14ac:dyDescent="0.35">
      <c r="B592" t="s">
        <v>80</v>
      </c>
      <c r="C592" t="s">
        <v>2082</v>
      </c>
      <c r="D592">
        <v>900258284</v>
      </c>
      <c r="E592" t="s">
        <v>118</v>
      </c>
      <c r="F592" t="s">
        <v>1385</v>
      </c>
      <c r="G592" t="s">
        <v>111</v>
      </c>
      <c r="H592" t="s">
        <v>88</v>
      </c>
      <c r="I592" t="s">
        <v>1386</v>
      </c>
      <c r="J592" t="s">
        <v>138</v>
      </c>
      <c r="K592" t="s">
        <v>139</v>
      </c>
      <c r="L592" t="s">
        <v>84</v>
      </c>
      <c r="M592" s="1">
        <v>801000</v>
      </c>
      <c r="N592" s="1">
        <v>333442</v>
      </c>
      <c r="O592" s="1">
        <v>467558</v>
      </c>
      <c r="P592" s="1">
        <v>8113</v>
      </c>
      <c r="Q592" s="1"/>
      <c r="R592" s="1">
        <v>234756</v>
      </c>
      <c r="S592" s="1">
        <v>202161</v>
      </c>
      <c r="T592" s="1"/>
      <c r="U592" s="1">
        <v>38754</v>
      </c>
      <c r="V592" s="1"/>
      <c r="W592" s="1"/>
      <c r="X592" s="1">
        <v>38754</v>
      </c>
      <c r="Y592" s="1"/>
      <c r="Z592" s="1">
        <v>38754</v>
      </c>
      <c r="AA592" s="1"/>
      <c r="AB592" s="1">
        <v>38754</v>
      </c>
    </row>
    <row r="593" spans="2:28" x14ac:dyDescent="0.35">
      <c r="B593" t="s">
        <v>80</v>
      </c>
      <c r="C593" t="s">
        <v>2082</v>
      </c>
      <c r="D593">
        <v>900258381</v>
      </c>
      <c r="E593" t="s">
        <v>118</v>
      </c>
      <c r="F593" t="s">
        <v>1387</v>
      </c>
      <c r="G593" t="s">
        <v>111</v>
      </c>
      <c r="H593" t="s">
        <v>88</v>
      </c>
      <c r="I593" t="s">
        <v>1388</v>
      </c>
      <c r="J593" t="s">
        <v>97</v>
      </c>
      <c r="K593" t="s">
        <v>98</v>
      </c>
      <c r="L593" t="s">
        <v>84</v>
      </c>
      <c r="M593" s="1">
        <v>11419902</v>
      </c>
      <c r="N593" s="1">
        <v>7197194</v>
      </c>
      <c r="O593" s="1">
        <v>4222708</v>
      </c>
      <c r="P593" s="1">
        <v>42526</v>
      </c>
      <c r="Q593" s="1">
        <v>16</v>
      </c>
      <c r="R593" s="1">
        <v>3227757</v>
      </c>
      <c r="S593" s="1">
        <v>22287</v>
      </c>
      <c r="T593" s="1"/>
      <c r="U593" s="1">
        <v>1015174</v>
      </c>
      <c r="V593" s="1"/>
      <c r="W593" s="1">
        <v>537986</v>
      </c>
      <c r="X593" s="1">
        <v>477188</v>
      </c>
      <c r="Y593" s="1">
        <v>167016</v>
      </c>
      <c r="Z593" s="1">
        <v>310172</v>
      </c>
      <c r="AA593" s="1"/>
      <c r="AB593" s="1">
        <v>310172</v>
      </c>
    </row>
    <row r="594" spans="2:28" x14ac:dyDescent="0.35">
      <c r="B594" t="s">
        <v>80</v>
      </c>
      <c r="C594" t="s">
        <v>2082</v>
      </c>
      <c r="D594">
        <v>900261266</v>
      </c>
      <c r="E594" t="s">
        <v>118</v>
      </c>
      <c r="F594" t="s">
        <v>1389</v>
      </c>
      <c r="G594" t="s">
        <v>111</v>
      </c>
      <c r="H594" t="s">
        <v>88</v>
      </c>
      <c r="I594" t="s">
        <v>1390</v>
      </c>
      <c r="J594" t="s">
        <v>92</v>
      </c>
      <c r="K594" t="s">
        <v>157</v>
      </c>
      <c r="L594" t="s">
        <v>84</v>
      </c>
      <c r="M594" s="1">
        <v>1092504</v>
      </c>
      <c r="N594" s="1">
        <v>789388</v>
      </c>
      <c r="O594" s="1">
        <v>303116</v>
      </c>
      <c r="P594" s="1">
        <v>37547</v>
      </c>
      <c r="Q594" s="1">
        <v>2760</v>
      </c>
      <c r="R594" s="1">
        <v>117468</v>
      </c>
      <c r="S594" s="1">
        <v>12192</v>
      </c>
      <c r="T594" s="1"/>
      <c r="U594" s="1">
        <v>208243</v>
      </c>
      <c r="V594" s="1"/>
      <c r="W594" s="1">
        <v>1218</v>
      </c>
      <c r="X594" s="1">
        <v>207025</v>
      </c>
      <c r="Y594" s="1"/>
      <c r="Z594" s="1">
        <v>207025</v>
      </c>
      <c r="AA594" s="1"/>
      <c r="AB594" s="1">
        <v>207025</v>
      </c>
    </row>
    <row r="595" spans="2:28" x14ac:dyDescent="0.35">
      <c r="B595" t="s">
        <v>80</v>
      </c>
      <c r="C595" t="s">
        <v>2082</v>
      </c>
      <c r="D595">
        <v>900262740</v>
      </c>
      <c r="E595" t="s">
        <v>118</v>
      </c>
      <c r="F595" t="s">
        <v>1391</v>
      </c>
      <c r="G595" t="s">
        <v>111</v>
      </c>
      <c r="H595" t="s">
        <v>88</v>
      </c>
      <c r="I595" t="s">
        <v>1392</v>
      </c>
      <c r="J595" t="s">
        <v>86</v>
      </c>
      <c r="K595" t="s">
        <v>94</v>
      </c>
      <c r="L595" t="s">
        <v>84</v>
      </c>
      <c r="M595" s="1">
        <v>12885108</v>
      </c>
      <c r="N595" s="1">
        <v>9154270</v>
      </c>
      <c r="O595" s="1">
        <v>3730838</v>
      </c>
      <c r="P595" s="1">
        <v>50614</v>
      </c>
      <c r="Q595" s="1"/>
      <c r="R595" s="1">
        <v>722386</v>
      </c>
      <c r="S595" s="1">
        <v>25770</v>
      </c>
      <c r="T595" s="1"/>
      <c r="U595" s="1">
        <v>3033296</v>
      </c>
      <c r="V595" s="1"/>
      <c r="W595" s="1"/>
      <c r="X595" s="1">
        <v>3033296</v>
      </c>
      <c r="Y595" s="1"/>
      <c r="Z595" s="1">
        <v>3033296</v>
      </c>
      <c r="AA595" s="1"/>
      <c r="AB595" s="1">
        <v>3033296</v>
      </c>
    </row>
    <row r="596" spans="2:28" x14ac:dyDescent="0.35">
      <c r="B596" t="s">
        <v>80</v>
      </c>
      <c r="C596" t="s">
        <v>2082</v>
      </c>
      <c r="D596">
        <v>900263392</v>
      </c>
      <c r="E596" t="s">
        <v>118</v>
      </c>
      <c r="F596" t="s">
        <v>1393</v>
      </c>
      <c r="G596" t="s">
        <v>111</v>
      </c>
      <c r="H596" t="s">
        <v>88</v>
      </c>
      <c r="I596" t="s">
        <v>1394</v>
      </c>
      <c r="J596" t="s">
        <v>107</v>
      </c>
      <c r="K596" t="s">
        <v>108</v>
      </c>
      <c r="L596" t="s">
        <v>84</v>
      </c>
      <c r="M596" s="1">
        <v>9218845</v>
      </c>
      <c r="N596" s="1">
        <v>6337059</v>
      </c>
      <c r="O596" s="1">
        <v>2881786</v>
      </c>
      <c r="P596" s="1">
        <v>37683</v>
      </c>
      <c r="Q596" s="1"/>
      <c r="R596" s="1">
        <v>2195138</v>
      </c>
      <c r="S596" s="1">
        <v>137792</v>
      </c>
      <c r="T596" s="1"/>
      <c r="U596" s="1">
        <v>586539</v>
      </c>
      <c r="V596" s="1"/>
      <c r="W596" s="1"/>
      <c r="X596" s="1">
        <v>586539</v>
      </c>
      <c r="Y596" s="1">
        <v>261562</v>
      </c>
      <c r="Z596" s="1">
        <v>324977</v>
      </c>
      <c r="AA596" s="1"/>
      <c r="AB596" s="1">
        <v>324977</v>
      </c>
    </row>
    <row r="597" spans="2:28" x14ac:dyDescent="0.35">
      <c r="B597" t="s">
        <v>80</v>
      </c>
      <c r="C597" t="s">
        <v>2082</v>
      </c>
      <c r="D597">
        <v>900263450</v>
      </c>
      <c r="E597" t="s">
        <v>118</v>
      </c>
      <c r="F597" t="s">
        <v>1395</v>
      </c>
      <c r="G597" t="s">
        <v>111</v>
      </c>
      <c r="H597" t="s">
        <v>81</v>
      </c>
      <c r="I597" t="s">
        <v>1396</v>
      </c>
      <c r="J597" t="s">
        <v>115</v>
      </c>
      <c r="K597" t="s">
        <v>116</v>
      </c>
      <c r="L597" t="s">
        <v>84</v>
      </c>
      <c r="M597" s="1">
        <v>18027196</v>
      </c>
      <c r="N597" s="1">
        <v>14136388</v>
      </c>
      <c r="O597" s="1">
        <v>3890808</v>
      </c>
      <c r="P597" s="1">
        <v>7441</v>
      </c>
      <c r="Q597" s="1"/>
      <c r="R597" s="1">
        <v>2352051</v>
      </c>
      <c r="S597" s="1">
        <v>382493</v>
      </c>
      <c r="T597" s="1"/>
      <c r="U597" s="1">
        <v>1163705</v>
      </c>
      <c r="V597" s="1"/>
      <c r="W597" s="1"/>
      <c r="X597" s="1">
        <v>1163705</v>
      </c>
      <c r="Y597" s="1">
        <v>407297</v>
      </c>
      <c r="Z597" s="1">
        <v>756408</v>
      </c>
      <c r="AA597" s="1"/>
      <c r="AB597" s="1">
        <v>756408</v>
      </c>
    </row>
    <row r="598" spans="2:28" x14ac:dyDescent="0.35">
      <c r="B598" t="s">
        <v>80</v>
      </c>
      <c r="C598" t="s">
        <v>2082</v>
      </c>
      <c r="D598">
        <v>900265016</v>
      </c>
      <c r="E598" t="s">
        <v>118</v>
      </c>
      <c r="F598" t="s">
        <v>1397</v>
      </c>
      <c r="G598" t="s">
        <v>111</v>
      </c>
      <c r="H598" t="s">
        <v>88</v>
      </c>
      <c r="I598" t="s">
        <v>1398</v>
      </c>
      <c r="J598" t="s">
        <v>100</v>
      </c>
      <c r="K598" t="s">
        <v>101</v>
      </c>
      <c r="L598" t="s">
        <v>84</v>
      </c>
      <c r="M598" s="1">
        <v>28533141</v>
      </c>
      <c r="N598" s="1">
        <v>22984740</v>
      </c>
      <c r="O598" s="1">
        <v>5548401</v>
      </c>
      <c r="P598" s="1">
        <v>69654</v>
      </c>
      <c r="Q598" s="1"/>
      <c r="R598" s="1">
        <v>2747622</v>
      </c>
      <c r="S598" s="1"/>
      <c r="T598" s="1"/>
      <c r="U598" s="1">
        <v>2870433</v>
      </c>
      <c r="V598" s="1">
        <v>239</v>
      </c>
      <c r="W598" s="1">
        <v>226273</v>
      </c>
      <c r="X598" s="1">
        <v>2644399</v>
      </c>
      <c r="Y598" s="1">
        <v>968182</v>
      </c>
      <c r="Z598" s="1">
        <v>1676217</v>
      </c>
      <c r="AA598" s="1"/>
      <c r="AB598" s="1">
        <v>1676217</v>
      </c>
    </row>
    <row r="599" spans="2:28" x14ac:dyDescent="0.35">
      <c r="B599" t="s">
        <v>80</v>
      </c>
      <c r="C599" t="s">
        <v>2082</v>
      </c>
      <c r="D599">
        <v>900265215</v>
      </c>
      <c r="E599" t="s">
        <v>118</v>
      </c>
      <c r="F599" t="s">
        <v>1399</v>
      </c>
      <c r="G599" t="s">
        <v>111</v>
      </c>
      <c r="H599" t="s">
        <v>88</v>
      </c>
      <c r="I599" t="s">
        <v>1400</v>
      </c>
      <c r="J599" t="s">
        <v>131</v>
      </c>
      <c r="K599" t="s">
        <v>370</v>
      </c>
      <c r="L599" t="s">
        <v>84</v>
      </c>
      <c r="M599" s="1">
        <v>0</v>
      </c>
      <c r="N599" s="1">
        <v>0</v>
      </c>
      <c r="O599" s="1">
        <v>0</v>
      </c>
      <c r="P599" s="1">
        <v>0</v>
      </c>
      <c r="Q599" s="1">
        <v>0</v>
      </c>
      <c r="R599" s="1">
        <v>24119</v>
      </c>
      <c r="S599" s="1">
        <v>36000</v>
      </c>
      <c r="T599" s="1"/>
      <c r="U599" s="1">
        <v>-60119</v>
      </c>
      <c r="V599" s="1">
        <v>270</v>
      </c>
      <c r="W599" s="1">
        <v>0</v>
      </c>
      <c r="X599" s="1">
        <v>-59849</v>
      </c>
      <c r="Y599" s="1">
        <v>95</v>
      </c>
      <c r="Z599" s="1">
        <v>-59944</v>
      </c>
      <c r="AA599" s="1"/>
      <c r="AB599" s="1">
        <v>-59944</v>
      </c>
    </row>
    <row r="600" spans="2:28" x14ac:dyDescent="0.35">
      <c r="B600" t="s">
        <v>80</v>
      </c>
      <c r="C600" t="s">
        <v>2082</v>
      </c>
      <c r="D600">
        <v>900266469</v>
      </c>
      <c r="E600" t="s">
        <v>118</v>
      </c>
      <c r="F600" t="s">
        <v>1401</v>
      </c>
      <c r="G600" t="s">
        <v>111</v>
      </c>
      <c r="H600" t="s">
        <v>88</v>
      </c>
      <c r="I600" t="s">
        <v>1402</v>
      </c>
      <c r="J600" t="s">
        <v>92</v>
      </c>
      <c r="K600" t="s">
        <v>93</v>
      </c>
      <c r="L600" t="s">
        <v>84</v>
      </c>
      <c r="M600" s="1">
        <v>5106084</v>
      </c>
      <c r="N600" s="1">
        <v>3092629</v>
      </c>
      <c r="O600" s="1">
        <v>2013455</v>
      </c>
      <c r="P600" s="1"/>
      <c r="Q600" s="1"/>
      <c r="R600" s="1">
        <v>1568871</v>
      </c>
      <c r="S600" s="1"/>
      <c r="T600" s="1"/>
      <c r="U600" s="1">
        <v>444584</v>
      </c>
      <c r="V600" s="1">
        <v>35967</v>
      </c>
      <c r="W600" s="1">
        <v>131077</v>
      </c>
      <c r="X600" s="1">
        <v>349474</v>
      </c>
      <c r="Y600" s="1">
        <v>339675</v>
      </c>
      <c r="Z600" s="1">
        <v>9799</v>
      </c>
      <c r="AA600" s="1"/>
      <c r="AB600" s="1">
        <v>9799</v>
      </c>
    </row>
    <row r="601" spans="2:28" x14ac:dyDescent="0.35">
      <c r="B601" t="s">
        <v>80</v>
      </c>
      <c r="C601" t="s">
        <v>2082</v>
      </c>
      <c r="D601">
        <v>900268077</v>
      </c>
      <c r="E601" t="s">
        <v>118</v>
      </c>
      <c r="F601" t="s">
        <v>1403</v>
      </c>
      <c r="G601" t="s">
        <v>111</v>
      </c>
      <c r="H601" t="s">
        <v>81</v>
      </c>
      <c r="I601" t="s">
        <v>1404</v>
      </c>
      <c r="J601" t="s">
        <v>210</v>
      </c>
      <c r="K601" t="s">
        <v>211</v>
      </c>
      <c r="L601" t="s">
        <v>84</v>
      </c>
      <c r="M601" s="1">
        <v>5031801</v>
      </c>
      <c r="N601" s="1">
        <v>3246844</v>
      </c>
      <c r="O601" s="1">
        <v>1784957</v>
      </c>
      <c r="P601" s="1">
        <v>45658</v>
      </c>
      <c r="Q601" s="1">
        <v>605176</v>
      </c>
      <c r="R601" s="1">
        <v>988406</v>
      </c>
      <c r="S601" s="1">
        <v>53339</v>
      </c>
      <c r="T601" s="1"/>
      <c r="U601" s="1">
        <v>183694</v>
      </c>
      <c r="V601" s="1"/>
      <c r="W601" s="1"/>
      <c r="X601" s="1">
        <v>183694</v>
      </c>
      <c r="Y601" s="1">
        <v>71576</v>
      </c>
      <c r="Z601" s="1">
        <v>112118</v>
      </c>
      <c r="AA601" s="1"/>
      <c r="AB601" s="1">
        <v>112118</v>
      </c>
    </row>
    <row r="602" spans="2:28" x14ac:dyDescent="0.35">
      <c r="B602" t="s">
        <v>80</v>
      </c>
      <c r="C602" t="s">
        <v>2082</v>
      </c>
      <c r="D602">
        <v>900270082</v>
      </c>
      <c r="E602" t="s">
        <v>118</v>
      </c>
      <c r="F602" t="s">
        <v>1405</v>
      </c>
      <c r="G602" t="s">
        <v>111</v>
      </c>
      <c r="H602" t="s">
        <v>88</v>
      </c>
      <c r="I602" t="s">
        <v>1406</v>
      </c>
      <c r="J602" t="s">
        <v>82</v>
      </c>
      <c r="K602" t="s">
        <v>229</v>
      </c>
      <c r="L602" t="s">
        <v>84</v>
      </c>
      <c r="M602" s="1">
        <v>0</v>
      </c>
      <c r="N602" s="1">
        <v>0</v>
      </c>
      <c r="O602" s="1">
        <v>0</v>
      </c>
      <c r="P602" s="1">
        <v>0</v>
      </c>
      <c r="Q602" s="1">
        <v>0</v>
      </c>
      <c r="R602" s="1">
        <v>0</v>
      </c>
      <c r="S602" s="1">
        <v>0</v>
      </c>
      <c r="T602" s="1"/>
      <c r="U602" s="1">
        <v>0</v>
      </c>
      <c r="V602" s="1">
        <v>0</v>
      </c>
      <c r="W602" s="1"/>
      <c r="X602" s="1">
        <v>0</v>
      </c>
      <c r="Y602" s="1"/>
      <c r="Z602" s="1">
        <v>0</v>
      </c>
      <c r="AA602" s="1"/>
      <c r="AB602" s="1">
        <v>0</v>
      </c>
    </row>
    <row r="603" spans="2:28" x14ac:dyDescent="0.35">
      <c r="B603" t="s">
        <v>80</v>
      </c>
      <c r="C603" t="s">
        <v>2082</v>
      </c>
      <c r="D603">
        <v>900271595</v>
      </c>
      <c r="E603" t="s">
        <v>118</v>
      </c>
      <c r="F603" t="s">
        <v>1407</v>
      </c>
      <c r="G603" t="s">
        <v>111</v>
      </c>
      <c r="H603" t="s">
        <v>85</v>
      </c>
      <c r="I603" t="s">
        <v>1408</v>
      </c>
      <c r="J603" t="s">
        <v>89</v>
      </c>
      <c r="K603" t="s">
        <v>89</v>
      </c>
      <c r="L603" t="s">
        <v>84</v>
      </c>
      <c r="M603" s="1">
        <v>6381506</v>
      </c>
      <c r="N603" s="1">
        <v>5665780</v>
      </c>
      <c r="O603" s="1">
        <v>715726</v>
      </c>
      <c r="P603" s="1">
        <v>150497</v>
      </c>
      <c r="Q603" s="1"/>
      <c r="R603" s="1">
        <v>557585</v>
      </c>
      <c r="S603" s="1">
        <v>15044</v>
      </c>
      <c r="T603" s="1"/>
      <c r="U603" s="1">
        <v>293594</v>
      </c>
      <c r="V603" s="1">
        <v>260</v>
      </c>
      <c r="W603" s="1">
        <v>170792</v>
      </c>
      <c r="X603" s="1">
        <v>123062</v>
      </c>
      <c r="Y603" s="1">
        <v>67531</v>
      </c>
      <c r="Z603" s="1">
        <v>55531</v>
      </c>
      <c r="AA603" s="1"/>
      <c r="AB603" s="1">
        <v>55531</v>
      </c>
    </row>
    <row r="604" spans="2:28" x14ac:dyDescent="0.35">
      <c r="B604" t="s">
        <v>80</v>
      </c>
      <c r="C604" t="s">
        <v>2082</v>
      </c>
      <c r="D604">
        <v>900273880</v>
      </c>
      <c r="E604" t="s">
        <v>118</v>
      </c>
      <c r="F604" t="s">
        <v>1409</v>
      </c>
      <c r="G604" t="s">
        <v>111</v>
      </c>
      <c r="H604" t="s">
        <v>88</v>
      </c>
      <c r="I604" t="s">
        <v>1410</v>
      </c>
      <c r="J604" t="s">
        <v>89</v>
      </c>
      <c r="K604" t="s">
        <v>89</v>
      </c>
      <c r="L604" t="s">
        <v>84</v>
      </c>
      <c r="M604" s="1">
        <v>10767329</v>
      </c>
      <c r="N604" s="1">
        <v>9134799</v>
      </c>
      <c r="O604" s="1">
        <v>1632530</v>
      </c>
      <c r="P604" s="1">
        <v>82260</v>
      </c>
      <c r="Q604" s="1">
        <v>1091112</v>
      </c>
      <c r="R604" s="1">
        <v>287642</v>
      </c>
      <c r="S604" s="1">
        <v>0</v>
      </c>
      <c r="T604" s="1">
        <v>0</v>
      </c>
      <c r="U604" s="1">
        <v>336036</v>
      </c>
      <c r="V604" s="1">
        <v>0</v>
      </c>
      <c r="W604" s="1">
        <v>0</v>
      </c>
      <c r="X604" s="1">
        <v>336036</v>
      </c>
      <c r="Y604" s="1">
        <v>0</v>
      </c>
      <c r="Z604" s="1">
        <v>336036</v>
      </c>
      <c r="AA604" s="1">
        <v>0</v>
      </c>
      <c r="AB604" s="1">
        <v>336036</v>
      </c>
    </row>
    <row r="605" spans="2:28" x14ac:dyDescent="0.35">
      <c r="B605" t="s">
        <v>80</v>
      </c>
      <c r="C605" t="s">
        <v>2082</v>
      </c>
      <c r="D605">
        <v>900274027</v>
      </c>
      <c r="E605" t="s">
        <v>118</v>
      </c>
      <c r="F605" t="s">
        <v>1411</v>
      </c>
      <c r="G605" t="s">
        <v>111</v>
      </c>
      <c r="H605" t="s">
        <v>91</v>
      </c>
      <c r="I605" t="s">
        <v>1412</v>
      </c>
      <c r="J605" t="s">
        <v>99</v>
      </c>
      <c r="K605" t="s">
        <v>158</v>
      </c>
      <c r="L605" t="s">
        <v>84</v>
      </c>
      <c r="M605" s="1">
        <v>4487247</v>
      </c>
      <c r="N605" s="1">
        <v>3878206</v>
      </c>
      <c r="O605" s="1">
        <v>609041</v>
      </c>
      <c r="P605" s="1">
        <v>5394</v>
      </c>
      <c r="Q605" s="1">
        <v>124118</v>
      </c>
      <c r="R605" s="1">
        <v>1020</v>
      </c>
      <c r="S605" s="1">
        <v>85344</v>
      </c>
      <c r="T605" s="1"/>
      <c r="U605" s="1">
        <v>403953</v>
      </c>
      <c r="V605" s="1"/>
      <c r="W605" s="1"/>
      <c r="X605" s="1">
        <v>403953</v>
      </c>
      <c r="Y605" s="1">
        <v>127465</v>
      </c>
      <c r="Z605" s="1">
        <v>276488</v>
      </c>
      <c r="AA605" s="1"/>
      <c r="AB605" s="1">
        <v>276488</v>
      </c>
    </row>
    <row r="606" spans="2:28" x14ac:dyDescent="0.35">
      <c r="B606" t="s">
        <v>80</v>
      </c>
      <c r="C606" t="s">
        <v>2082</v>
      </c>
      <c r="D606">
        <v>900275983</v>
      </c>
      <c r="E606" t="s">
        <v>118</v>
      </c>
      <c r="F606" t="s">
        <v>1413</v>
      </c>
      <c r="G606" t="s">
        <v>111</v>
      </c>
      <c r="H606" t="s">
        <v>88</v>
      </c>
      <c r="I606" t="s">
        <v>1414</v>
      </c>
      <c r="J606" t="s">
        <v>89</v>
      </c>
      <c r="K606" t="s">
        <v>89</v>
      </c>
      <c r="L606" t="s">
        <v>84</v>
      </c>
      <c r="M606" s="1">
        <v>2323465</v>
      </c>
      <c r="N606" s="1">
        <v>1796697</v>
      </c>
      <c r="O606" s="1">
        <v>526768</v>
      </c>
      <c r="P606" s="1">
        <v>35969</v>
      </c>
      <c r="Q606" s="1">
        <v>6183</v>
      </c>
      <c r="R606" s="1">
        <v>576139</v>
      </c>
      <c r="S606" s="1">
        <v>53956</v>
      </c>
      <c r="T606" s="1"/>
      <c r="U606" s="1">
        <v>-73541</v>
      </c>
      <c r="V606" s="1"/>
      <c r="W606" s="1"/>
      <c r="X606" s="1">
        <v>-73541</v>
      </c>
      <c r="Y606" s="1"/>
      <c r="Z606" s="1">
        <v>-73541</v>
      </c>
      <c r="AA606" s="1"/>
      <c r="AB606" s="1">
        <v>-73541</v>
      </c>
    </row>
    <row r="607" spans="2:28" x14ac:dyDescent="0.35">
      <c r="B607" t="s">
        <v>80</v>
      </c>
      <c r="C607" t="s">
        <v>2082</v>
      </c>
      <c r="D607">
        <v>900277056</v>
      </c>
      <c r="E607" t="s">
        <v>118</v>
      </c>
      <c r="F607" t="s">
        <v>1415</v>
      </c>
      <c r="G607" t="s">
        <v>111</v>
      </c>
      <c r="H607" t="s">
        <v>88</v>
      </c>
      <c r="I607" t="s">
        <v>1416</v>
      </c>
      <c r="J607" t="s">
        <v>89</v>
      </c>
      <c r="K607" t="s">
        <v>89</v>
      </c>
      <c r="L607" t="s">
        <v>84</v>
      </c>
      <c r="M607" s="1">
        <v>368311</v>
      </c>
      <c r="N607" s="1">
        <v>297004</v>
      </c>
      <c r="O607" s="1">
        <v>71307</v>
      </c>
      <c r="P607" s="1">
        <v>73670</v>
      </c>
      <c r="Q607" s="1">
        <v>0</v>
      </c>
      <c r="R607" s="1">
        <v>66578</v>
      </c>
      <c r="S607" s="1">
        <v>14617</v>
      </c>
      <c r="T607" s="1"/>
      <c r="U607" s="1">
        <v>63782</v>
      </c>
      <c r="V607" s="1"/>
      <c r="W607" s="1"/>
      <c r="X607" s="1">
        <v>63782</v>
      </c>
      <c r="Y607" s="1">
        <v>22323</v>
      </c>
      <c r="Z607" s="1">
        <v>41459</v>
      </c>
      <c r="AA607" s="1"/>
      <c r="AB607" s="1">
        <v>41459</v>
      </c>
    </row>
    <row r="608" spans="2:28" x14ac:dyDescent="0.35">
      <c r="B608" t="s">
        <v>80</v>
      </c>
      <c r="C608" t="s">
        <v>2082</v>
      </c>
      <c r="D608">
        <v>900277726</v>
      </c>
      <c r="E608" t="s">
        <v>118</v>
      </c>
      <c r="F608" t="s">
        <v>1417</v>
      </c>
      <c r="G608" t="s">
        <v>111</v>
      </c>
      <c r="H608" t="s">
        <v>88</v>
      </c>
      <c r="I608" t="s">
        <v>1110</v>
      </c>
      <c r="J608" t="s">
        <v>127</v>
      </c>
      <c r="K608" t="s">
        <v>128</v>
      </c>
      <c r="L608" t="s">
        <v>84</v>
      </c>
      <c r="M608" s="1">
        <v>3089979</v>
      </c>
      <c r="N608" s="1">
        <v>2191353</v>
      </c>
      <c r="O608" s="1">
        <v>898626</v>
      </c>
      <c r="P608" s="1">
        <v>37536</v>
      </c>
      <c r="Q608" s="1"/>
      <c r="R608" s="1">
        <v>560549</v>
      </c>
      <c r="S608" s="1">
        <v>32855</v>
      </c>
      <c r="T608" s="1"/>
      <c r="U608" s="1">
        <v>342758</v>
      </c>
      <c r="V608" s="1"/>
      <c r="W608" s="1"/>
      <c r="X608" s="1">
        <v>342758</v>
      </c>
      <c r="Y608" s="1">
        <v>92216</v>
      </c>
      <c r="Z608" s="1">
        <v>250542</v>
      </c>
      <c r="AA608" s="1"/>
      <c r="AB608" s="1">
        <v>250542</v>
      </c>
    </row>
    <row r="609" spans="2:28" x14ac:dyDescent="0.35">
      <c r="B609" t="s">
        <v>80</v>
      </c>
      <c r="C609" t="s">
        <v>2082</v>
      </c>
      <c r="D609">
        <v>900281759</v>
      </c>
      <c r="E609" t="s">
        <v>118</v>
      </c>
      <c r="F609" t="s">
        <v>1418</v>
      </c>
      <c r="G609" t="s">
        <v>111</v>
      </c>
      <c r="H609" t="s">
        <v>81</v>
      </c>
      <c r="I609" t="s">
        <v>1419</v>
      </c>
      <c r="J609" t="s">
        <v>82</v>
      </c>
      <c r="K609" t="s">
        <v>90</v>
      </c>
      <c r="L609" t="s">
        <v>84</v>
      </c>
      <c r="M609" s="1">
        <v>4159573</v>
      </c>
      <c r="N609" s="1">
        <v>3342882</v>
      </c>
      <c r="O609" s="1">
        <v>816691</v>
      </c>
      <c r="P609" s="1">
        <v>0</v>
      </c>
      <c r="Q609" s="1"/>
      <c r="R609" s="1">
        <v>404916</v>
      </c>
      <c r="S609" s="1">
        <v>54453</v>
      </c>
      <c r="T609" s="1"/>
      <c r="U609" s="1">
        <v>357322</v>
      </c>
      <c r="V609" s="1"/>
      <c r="W609" s="1"/>
      <c r="X609" s="1">
        <v>357322</v>
      </c>
      <c r="Y609" s="1">
        <v>125063</v>
      </c>
      <c r="Z609" s="1">
        <v>232259</v>
      </c>
      <c r="AA609" s="1"/>
      <c r="AB609" s="1">
        <v>232259</v>
      </c>
    </row>
    <row r="610" spans="2:28" x14ac:dyDescent="0.35">
      <c r="B610" t="s">
        <v>80</v>
      </c>
      <c r="C610" t="s">
        <v>2082</v>
      </c>
      <c r="D610">
        <v>900281931</v>
      </c>
      <c r="E610" t="s">
        <v>118</v>
      </c>
      <c r="F610" t="s">
        <v>1420</v>
      </c>
      <c r="G610" t="s">
        <v>111</v>
      </c>
      <c r="H610" t="s">
        <v>88</v>
      </c>
      <c r="I610" t="s">
        <v>1421</v>
      </c>
      <c r="J610" t="s">
        <v>224</v>
      </c>
      <c r="K610" t="s">
        <v>254</v>
      </c>
      <c r="L610" t="s">
        <v>84</v>
      </c>
      <c r="M610" s="1">
        <v>31984263</v>
      </c>
      <c r="N610" s="1">
        <v>25355954</v>
      </c>
      <c r="O610" s="1">
        <v>6628309</v>
      </c>
      <c r="P610" s="1">
        <v>3068</v>
      </c>
      <c r="Q610" s="1">
        <v>0</v>
      </c>
      <c r="R610" s="1">
        <v>837611</v>
      </c>
      <c r="S610" s="1">
        <v>409251</v>
      </c>
      <c r="T610" s="1">
        <v>0</v>
      </c>
      <c r="U610" s="1">
        <v>5384515</v>
      </c>
      <c r="V610" s="1">
        <v>5981</v>
      </c>
      <c r="W610" s="1">
        <v>40283</v>
      </c>
      <c r="X610" s="1">
        <v>5350213</v>
      </c>
      <c r="Y610" s="1">
        <v>1872575</v>
      </c>
      <c r="Z610" s="1">
        <v>3477638</v>
      </c>
      <c r="AA610" s="1">
        <v>0</v>
      </c>
      <c r="AB610" s="1">
        <v>3477638</v>
      </c>
    </row>
    <row r="611" spans="2:28" x14ac:dyDescent="0.35">
      <c r="B611" t="s">
        <v>80</v>
      </c>
      <c r="C611" t="s">
        <v>2082</v>
      </c>
      <c r="D611">
        <v>900281940</v>
      </c>
      <c r="E611" t="s">
        <v>118</v>
      </c>
      <c r="F611" t="s">
        <v>1422</v>
      </c>
      <c r="G611" t="s">
        <v>111</v>
      </c>
      <c r="H611" t="s">
        <v>104</v>
      </c>
      <c r="I611" t="s">
        <v>1423</v>
      </c>
      <c r="J611" t="s">
        <v>97</v>
      </c>
      <c r="K611" t="s">
        <v>98</v>
      </c>
      <c r="L611" t="s">
        <v>84</v>
      </c>
      <c r="M611" s="1">
        <v>67442</v>
      </c>
      <c r="N611" s="1"/>
      <c r="O611" s="1">
        <v>67442</v>
      </c>
      <c r="P611" s="1"/>
      <c r="Q611" s="1"/>
      <c r="R611" s="1">
        <v>66364</v>
      </c>
      <c r="S611" s="1"/>
      <c r="T611" s="1"/>
      <c r="U611" s="1">
        <v>1078</v>
      </c>
      <c r="V611" s="1"/>
      <c r="W611" s="1"/>
      <c r="X611" s="1">
        <v>1078</v>
      </c>
      <c r="Y611" s="1"/>
      <c r="Z611" s="1">
        <v>1078</v>
      </c>
      <c r="AA611" s="1"/>
      <c r="AB611" s="1">
        <v>1078</v>
      </c>
    </row>
    <row r="612" spans="2:28" x14ac:dyDescent="0.35">
      <c r="B612" t="s">
        <v>80</v>
      </c>
      <c r="C612" t="s">
        <v>2082</v>
      </c>
      <c r="D612">
        <v>900282630</v>
      </c>
      <c r="E612" t="s">
        <v>118</v>
      </c>
      <c r="F612" t="s">
        <v>1424</v>
      </c>
      <c r="G612" t="s">
        <v>111</v>
      </c>
      <c r="H612" t="s">
        <v>88</v>
      </c>
      <c r="I612" t="s">
        <v>1425</v>
      </c>
      <c r="J612" t="s">
        <v>86</v>
      </c>
      <c r="K612" t="s">
        <v>126</v>
      </c>
      <c r="L612" t="s">
        <v>84</v>
      </c>
      <c r="M612" s="1">
        <v>343420</v>
      </c>
      <c r="N612" s="1">
        <v>167003</v>
      </c>
      <c r="O612" s="1">
        <v>176417</v>
      </c>
      <c r="P612" s="1">
        <v>42740</v>
      </c>
      <c r="Q612" s="1"/>
      <c r="R612" s="1">
        <v>72355</v>
      </c>
      <c r="S612" s="1">
        <v>7235</v>
      </c>
      <c r="T612" s="1"/>
      <c r="U612" s="1">
        <v>139567</v>
      </c>
      <c r="V612" s="1">
        <v>0</v>
      </c>
      <c r="W612" s="1">
        <v>0</v>
      </c>
      <c r="X612" s="1">
        <v>139567</v>
      </c>
      <c r="Y612" s="1"/>
      <c r="Z612" s="1">
        <v>139567</v>
      </c>
      <c r="AA612" s="1"/>
      <c r="AB612" s="1">
        <v>139567</v>
      </c>
    </row>
    <row r="613" spans="2:28" x14ac:dyDescent="0.35">
      <c r="B613" t="s">
        <v>80</v>
      </c>
      <c r="C613" t="s">
        <v>2082</v>
      </c>
      <c r="D613">
        <v>900284556</v>
      </c>
      <c r="E613" t="s">
        <v>118</v>
      </c>
      <c r="F613" t="s">
        <v>1426</v>
      </c>
      <c r="G613" t="s">
        <v>111</v>
      </c>
      <c r="H613" t="s">
        <v>88</v>
      </c>
      <c r="I613" t="s">
        <v>1427</v>
      </c>
      <c r="J613" t="s">
        <v>100</v>
      </c>
      <c r="K613" t="s">
        <v>101</v>
      </c>
      <c r="L613" t="s">
        <v>84</v>
      </c>
      <c r="M613" s="1">
        <v>393578</v>
      </c>
      <c r="N613" s="1">
        <v>21801</v>
      </c>
      <c r="O613" s="1">
        <v>371777</v>
      </c>
      <c r="P613" s="1">
        <v>96918</v>
      </c>
      <c r="Q613" s="1"/>
      <c r="R613" s="1">
        <v>2089</v>
      </c>
      <c r="S613" s="1">
        <v>452354</v>
      </c>
      <c r="T613" s="1"/>
      <c r="U613" s="1">
        <v>14252</v>
      </c>
      <c r="V613" s="1"/>
      <c r="W613" s="1"/>
      <c r="X613" s="1">
        <v>14252</v>
      </c>
      <c r="Y613" s="1">
        <v>9755</v>
      </c>
      <c r="Z613" s="1">
        <v>4497</v>
      </c>
      <c r="AA613" s="1"/>
      <c r="AB613" s="1">
        <v>4497</v>
      </c>
    </row>
    <row r="614" spans="2:28" x14ac:dyDescent="0.35">
      <c r="B614" t="s">
        <v>80</v>
      </c>
      <c r="C614" t="s">
        <v>2082</v>
      </c>
      <c r="D614">
        <v>900284917</v>
      </c>
      <c r="E614" t="s">
        <v>118</v>
      </c>
      <c r="F614" t="s">
        <v>1428</v>
      </c>
      <c r="G614" t="s">
        <v>111</v>
      </c>
      <c r="H614" t="s">
        <v>88</v>
      </c>
      <c r="I614" t="s">
        <v>1429</v>
      </c>
      <c r="J614" t="s">
        <v>86</v>
      </c>
      <c r="K614" t="s">
        <v>126</v>
      </c>
      <c r="L614" t="s">
        <v>84</v>
      </c>
      <c r="M614" s="1">
        <v>63248337</v>
      </c>
      <c r="N614" s="1">
        <v>53286384</v>
      </c>
      <c r="O614" s="1">
        <v>9961953</v>
      </c>
      <c r="P614" s="1">
        <v>1791848</v>
      </c>
      <c r="Q614" s="1">
        <v>0</v>
      </c>
      <c r="R614" s="1">
        <v>8721535</v>
      </c>
      <c r="S614" s="1">
        <v>1846795</v>
      </c>
      <c r="T614" s="1"/>
      <c r="U614" s="1">
        <v>1185471</v>
      </c>
      <c r="V614" s="1"/>
      <c r="W614" s="1"/>
      <c r="X614" s="1">
        <v>1185471</v>
      </c>
      <c r="Y614" s="1">
        <v>414915</v>
      </c>
      <c r="Z614" s="1">
        <v>770556</v>
      </c>
      <c r="AA614" s="1"/>
      <c r="AB614" s="1">
        <v>770556</v>
      </c>
    </row>
    <row r="615" spans="2:28" x14ac:dyDescent="0.35">
      <c r="B615" t="s">
        <v>80</v>
      </c>
      <c r="C615" t="s">
        <v>2082</v>
      </c>
      <c r="D615">
        <v>900285447</v>
      </c>
      <c r="E615" t="s">
        <v>118</v>
      </c>
      <c r="F615" t="s">
        <v>1430</v>
      </c>
      <c r="G615" t="s">
        <v>111</v>
      </c>
      <c r="H615" t="s">
        <v>88</v>
      </c>
      <c r="I615" t="s">
        <v>1431</v>
      </c>
      <c r="J615" t="s">
        <v>89</v>
      </c>
      <c r="K615" t="s">
        <v>89</v>
      </c>
      <c r="L615" t="s">
        <v>84</v>
      </c>
      <c r="M615" s="1">
        <v>1322670</v>
      </c>
      <c r="N615" s="1">
        <v>811399</v>
      </c>
      <c r="O615" s="1">
        <v>511271</v>
      </c>
      <c r="P615" s="1">
        <v>103936</v>
      </c>
      <c r="Q615" s="1"/>
      <c r="R615" s="1">
        <v>458611</v>
      </c>
      <c r="S615" s="1">
        <v>11746</v>
      </c>
      <c r="T615" s="1"/>
      <c r="U615" s="1">
        <v>144850</v>
      </c>
      <c r="V615" s="1">
        <v>264</v>
      </c>
      <c r="W615" s="1">
        <v>61684</v>
      </c>
      <c r="X615" s="1">
        <v>83430</v>
      </c>
      <c r="Y615" s="1">
        <v>29854</v>
      </c>
      <c r="Z615" s="1">
        <v>53576</v>
      </c>
      <c r="AA615" s="1"/>
      <c r="AB615" s="1">
        <v>53576</v>
      </c>
    </row>
    <row r="616" spans="2:28" x14ac:dyDescent="0.35">
      <c r="B616" t="s">
        <v>80</v>
      </c>
      <c r="C616" t="s">
        <v>2082</v>
      </c>
      <c r="D616">
        <v>900285471</v>
      </c>
      <c r="E616" t="s">
        <v>118</v>
      </c>
      <c r="F616" t="s">
        <v>1432</v>
      </c>
      <c r="G616" t="s">
        <v>111</v>
      </c>
      <c r="H616" t="s">
        <v>88</v>
      </c>
      <c r="I616" t="s">
        <v>1433</v>
      </c>
      <c r="J616" t="s">
        <v>92</v>
      </c>
      <c r="K616" t="s">
        <v>93</v>
      </c>
      <c r="L616" t="s">
        <v>84</v>
      </c>
      <c r="M616" s="1">
        <v>1611014</v>
      </c>
      <c r="N616" s="1">
        <v>1222490</v>
      </c>
      <c r="O616" s="1">
        <v>388524</v>
      </c>
      <c r="P616" s="1">
        <v>13</v>
      </c>
      <c r="Q616" s="1"/>
      <c r="R616" s="1">
        <v>237075</v>
      </c>
      <c r="S616" s="1">
        <v>14022</v>
      </c>
      <c r="T616" s="1"/>
      <c r="U616" s="1">
        <v>137440</v>
      </c>
      <c r="V616" s="1">
        <v>44</v>
      </c>
      <c r="W616" s="1">
        <v>32797</v>
      </c>
      <c r="X616" s="1">
        <v>104687</v>
      </c>
      <c r="Y616" s="1">
        <v>42108</v>
      </c>
      <c r="Z616" s="1">
        <v>62579</v>
      </c>
      <c r="AA616" s="1"/>
      <c r="AB616" s="1">
        <v>62579</v>
      </c>
    </row>
    <row r="617" spans="2:28" x14ac:dyDescent="0.35">
      <c r="B617" t="s">
        <v>80</v>
      </c>
      <c r="C617" t="s">
        <v>2082</v>
      </c>
      <c r="D617">
        <v>900293186</v>
      </c>
      <c r="E617" t="s">
        <v>118</v>
      </c>
      <c r="F617" t="s">
        <v>1434</v>
      </c>
      <c r="G617" t="s">
        <v>111</v>
      </c>
      <c r="H617" t="s">
        <v>88</v>
      </c>
      <c r="I617" t="s">
        <v>1435</v>
      </c>
      <c r="J617" t="s">
        <v>89</v>
      </c>
      <c r="K617" t="s">
        <v>89</v>
      </c>
      <c r="L617" t="s">
        <v>84</v>
      </c>
      <c r="M617" s="1">
        <v>3157592</v>
      </c>
      <c r="N617" s="1">
        <v>2429039</v>
      </c>
      <c r="O617" s="1">
        <v>728553</v>
      </c>
      <c r="P617" s="1">
        <v>902118</v>
      </c>
      <c r="Q617" s="1"/>
      <c r="R617" s="1">
        <v>1544429</v>
      </c>
      <c r="S617" s="1">
        <v>292292</v>
      </c>
      <c r="T617" s="1"/>
      <c r="U617" s="1">
        <v>-206050</v>
      </c>
      <c r="V617" s="1"/>
      <c r="W617" s="1"/>
      <c r="X617" s="1">
        <v>-206050</v>
      </c>
      <c r="Y617" s="1">
        <v>177533</v>
      </c>
      <c r="Z617" s="1">
        <v>-383583</v>
      </c>
      <c r="AA617" s="1"/>
      <c r="AB617" s="1">
        <v>-383583</v>
      </c>
    </row>
    <row r="618" spans="2:28" x14ac:dyDescent="0.35">
      <c r="B618" t="s">
        <v>80</v>
      </c>
      <c r="C618" t="s">
        <v>2082</v>
      </c>
      <c r="D618">
        <v>900294469</v>
      </c>
      <c r="E618" t="s">
        <v>118</v>
      </c>
      <c r="F618" t="s">
        <v>1436</v>
      </c>
      <c r="G618" t="s">
        <v>111</v>
      </c>
      <c r="H618" t="s">
        <v>88</v>
      </c>
      <c r="I618" t="s">
        <v>1437</v>
      </c>
      <c r="J618" t="s">
        <v>244</v>
      </c>
      <c r="K618" t="s">
        <v>245</v>
      </c>
      <c r="L618" t="s">
        <v>84</v>
      </c>
      <c r="M618" s="1">
        <v>2839457</v>
      </c>
      <c r="N618" s="1">
        <v>1745968</v>
      </c>
      <c r="O618" s="1">
        <v>1093489</v>
      </c>
      <c r="P618" s="1"/>
      <c r="Q618" s="1"/>
      <c r="R618" s="1">
        <v>438176</v>
      </c>
      <c r="S618" s="1">
        <v>38804</v>
      </c>
      <c r="T618" s="1"/>
      <c r="U618" s="1">
        <v>616509</v>
      </c>
      <c r="V618" s="1"/>
      <c r="W618" s="1">
        <v>545408</v>
      </c>
      <c r="X618" s="1">
        <v>71101</v>
      </c>
      <c r="Y618" s="1"/>
      <c r="Z618" s="1">
        <v>71101</v>
      </c>
      <c r="AA618" s="1"/>
      <c r="AB618" s="1">
        <v>71101</v>
      </c>
    </row>
    <row r="619" spans="2:28" x14ac:dyDescent="0.35">
      <c r="B619" t="s">
        <v>80</v>
      </c>
      <c r="C619" t="s">
        <v>2082</v>
      </c>
      <c r="D619">
        <v>900297143</v>
      </c>
      <c r="E619" t="s">
        <v>118</v>
      </c>
      <c r="F619" t="s">
        <v>1438</v>
      </c>
      <c r="G619" t="s">
        <v>111</v>
      </c>
      <c r="H619" t="s">
        <v>85</v>
      </c>
      <c r="I619" t="s">
        <v>1439</v>
      </c>
      <c r="J619" t="s">
        <v>99</v>
      </c>
      <c r="K619" t="s">
        <v>130</v>
      </c>
      <c r="L619" t="s">
        <v>84</v>
      </c>
      <c r="M619" s="1">
        <v>1556206</v>
      </c>
      <c r="N619" s="1"/>
      <c r="O619" s="1">
        <v>1556206</v>
      </c>
      <c r="P619" s="1">
        <v>12175</v>
      </c>
      <c r="Q619" s="1">
        <v>984533</v>
      </c>
      <c r="R619" s="1">
        <v>593987</v>
      </c>
      <c r="S619" s="1"/>
      <c r="T619" s="1"/>
      <c r="U619" s="1">
        <v>-10139</v>
      </c>
      <c r="V619" s="1"/>
      <c r="W619" s="1">
        <v>61016</v>
      </c>
      <c r="X619" s="1">
        <v>-71155</v>
      </c>
      <c r="Y619" s="1"/>
      <c r="Z619" s="1">
        <v>-71155</v>
      </c>
      <c r="AA619" s="1"/>
      <c r="AB619" s="1">
        <v>-71155</v>
      </c>
    </row>
    <row r="620" spans="2:28" x14ac:dyDescent="0.35">
      <c r="B620" t="s">
        <v>80</v>
      </c>
      <c r="C620" t="s">
        <v>2082</v>
      </c>
      <c r="D620">
        <v>900297644</v>
      </c>
      <c r="E620" t="s">
        <v>118</v>
      </c>
      <c r="F620" t="s">
        <v>167</v>
      </c>
      <c r="G620" t="s">
        <v>111</v>
      </c>
      <c r="H620" t="s">
        <v>88</v>
      </c>
      <c r="I620" t="s">
        <v>1440</v>
      </c>
      <c r="J620" t="s">
        <v>99</v>
      </c>
      <c r="K620" t="s">
        <v>159</v>
      </c>
      <c r="L620" t="s">
        <v>84</v>
      </c>
      <c r="M620" s="1">
        <v>230038</v>
      </c>
      <c r="N620" s="1">
        <v>187129</v>
      </c>
      <c r="O620" s="1">
        <v>42909</v>
      </c>
      <c r="P620" s="1"/>
      <c r="Q620" s="1"/>
      <c r="R620" s="1">
        <v>33314</v>
      </c>
      <c r="S620" s="1">
        <v>3559</v>
      </c>
      <c r="T620" s="1"/>
      <c r="U620" s="1">
        <v>6036</v>
      </c>
      <c r="V620" s="1">
        <v>133</v>
      </c>
      <c r="W620" s="1"/>
      <c r="X620" s="1">
        <v>6169</v>
      </c>
      <c r="Y620" s="1">
        <v>2159</v>
      </c>
      <c r="Z620" s="1">
        <v>4010</v>
      </c>
      <c r="AA620" s="1"/>
      <c r="AB620" s="1">
        <v>4010</v>
      </c>
    </row>
    <row r="621" spans="2:28" x14ac:dyDescent="0.35">
      <c r="B621" t="s">
        <v>80</v>
      </c>
      <c r="C621" t="s">
        <v>2082</v>
      </c>
      <c r="D621">
        <v>900298623</v>
      </c>
      <c r="E621" t="s">
        <v>118</v>
      </c>
      <c r="F621" t="s">
        <v>7</v>
      </c>
      <c r="G621" t="s">
        <v>111</v>
      </c>
      <c r="H621" t="s">
        <v>88</v>
      </c>
      <c r="I621" t="s">
        <v>1441</v>
      </c>
      <c r="J621" t="s">
        <v>89</v>
      </c>
      <c r="K621" t="s">
        <v>89</v>
      </c>
      <c r="L621" t="s">
        <v>84</v>
      </c>
      <c r="M621" s="1">
        <v>1863236</v>
      </c>
      <c r="N621" s="1">
        <v>1228917</v>
      </c>
      <c r="O621" s="1">
        <v>634319</v>
      </c>
      <c r="P621" s="1"/>
      <c r="Q621" s="1"/>
      <c r="R621" s="1">
        <v>469899</v>
      </c>
      <c r="S621" s="1">
        <v>4790</v>
      </c>
      <c r="T621" s="1"/>
      <c r="U621" s="1">
        <v>159630</v>
      </c>
      <c r="V621" s="1">
        <v>48</v>
      </c>
      <c r="W621" s="1"/>
      <c r="X621" s="1">
        <v>159678</v>
      </c>
      <c r="Y621" s="1">
        <v>56980</v>
      </c>
      <c r="Z621" s="1">
        <v>102698</v>
      </c>
      <c r="AA621" s="1"/>
      <c r="AB621" s="1">
        <v>102698</v>
      </c>
    </row>
    <row r="622" spans="2:28" x14ac:dyDescent="0.35">
      <c r="B622" t="s">
        <v>80</v>
      </c>
      <c r="C622" t="s">
        <v>2082</v>
      </c>
      <c r="D622">
        <v>900298701</v>
      </c>
      <c r="E622" t="s">
        <v>118</v>
      </c>
      <c r="F622" t="s">
        <v>1442</v>
      </c>
      <c r="G622" t="s">
        <v>111</v>
      </c>
      <c r="H622" t="s">
        <v>88</v>
      </c>
      <c r="I622" t="s">
        <v>1443</v>
      </c>
      <c r="J622" t="s">
        <v>97</v>
      </c>
      <c r="K622" t="s">
        <v>98</v>
      </c>
      <c r="L622" t="s">
        <v>84</v>
      </c>
      <c r="M622" s="1">
        <v>12777691</v>
      </c>
      <c r="N622" s="1">
        <v>10005508</v>
      </c>
      <c r="O622" s="1">
        <v>2772183</v>
      </c>
      <c r="P622" s="1"/>
      <c r="Q622" s="1"/>
      <c r="R622" s="1">
        <v>1386140</v>
      </c>
      <c r="S622" s="1"/>
      <c r="T622" s="1"/>
      <c r="U622" s="1">
        <v>1386043</v>
      </c>
      <c r="V622" s="1"/>
      <c r="W622" s="1">
        <v>259606</v>
      </c>
      <c r="X622" s="1">
        <v>1126437</v>
      </c>
      <c r="Y622" s="1">
        <v>420538</v>
      </c>
      <c r="Z622" s="1">
        <v>705899</v>
      </c>
      <c r="AA622" s="1"/>
      <c r="AB622" s="1">
        <v>705899</v>
      </c>
    </row>
    <row r="623" spans="2:28" x14ac:dyDescent="0.35">
      <c r="B623" t="s">
        <v>80</v>
      </c>
      <c r="C623" t="s">
        <v>2082</v>
      </c>
      <c r="D623">
        <v>900298853</v>
      </c>
      <c r="E623" t="s">
        <v>118</v>
      </c>
      <c r="F623" t="s">
        <v>1444</v>
      </c>
      <c r="G623" t="s">
        <v>111</v>
      </c>
      <c r="H623" t="s">
        <v>88</v>
      </c>
      <c r="I623" t="s">
        <v>1445</v>
      </c>
      <c r="J623" t="s">
        <v>86</v>
      </c>
      <c r="K623" t="s">
        <v>184</v>
      </c>
      <c r="L623" t="s">
        <v>84</v>
      </c>
      <c r="M623" s="1">
        <v>167895</v>
      </c>
      <c r="N623" s="1">
        <v>113243</v>
      </c>
      <c r="O623" s="1">
        <v>54652</v>
      </c>
      <c r="P623" s="1">
        <v>21690</v>
      </c>
      <c r="Q623" s="1"/>
      <c r="R623" s="1">
        <v>137152</v>
      </c>
      <c r="S623" s="1">
        <v>5781</v>
      </c>
      <c r="T623" s="1"/>
      <c r="U623" s="1">
        <v>-66591</v>
      </c>
      <c r="V623" s="1"/>
      <c r="W623" s="1"/>
      <c r="X623" s="1">
        <v>-66591</v>
      </c>
      <c r="Y623" s="1"/>
      <c r="Z623" s="1">
        <v>-66591</v>
      </c>
      <c r="AA623" s="1"/>
      <c r="AB623" s="1">
        <v>-66591</v>
      </c>
    </row>
    <row r="624" spans="2:28" x14ac:dyDescent="0.35">
      <c r="B624" t="s">
        <v>80</v>
      </c>
      <c r="C624" t="s">
        <v>2082</v>
      </c>
      <c r="D624">
        <v>900300762</v>
      </c>
      <c r="E624" t="s">
        <v>118</v>
      </c>
      <c r="F624" t="s">
        <v>1446</v>
      </c>
      <c r="G624" t="s">
        <v>111</v>
      </c>
      <c r="H624" t="s">
        <v>88</v>
      </c>
      <c r="I624" t="s">
        <v>1447</v>
      </c>
      <c r="J624" t="s">
        <v>100</v>
      </c>
      <c r="K624" t="s">
        <v>1142</v>
      </c>
      <c r="L624" t="s">
        <v>84</v>
      </c>
      <c r="M624" s="1">
        <v>0</v>
      </c>
      <c r="N624" s="1"/>
      <c r="O624" s="1">
        <v>0</v>
      </c>
      <c r="P624" s="1">
        <v>0</v>
      </c>
      <c r="Q624" s="1"/>
      <c r="R624" s="1">
        <v>10322</v>
      </c>
      <c r="S624" s="1">
        <v>3</v>
      </c>
      <c r="T624" s="1"/>
      <c r="U624" s="1">
        <v>-10325</v>
      </c>
      <c r="V624" s="1"/>
      <c r="W624" s="1"/>
      <c r="X624" s="1">
        <v>-10325</v>
      </c>
      <c r="Y624" s="1"/>
      <c r="Z624" s="1">
        <v>-10325</v>
      </c>
      <c r="AA624" s="1"/>
      <c r="AB624" s="1">
        <v>-10325</v>
      </c>
    </row>
    <row r="625" spans="2:28" x14ac:dyDescent="0.35">
      <c r="B625" t="s">
        <v>80</v>
      </c>
      <c r="C625" t="s">
        <v>2082</v>
      </c>
      <c r="D625">
        <v>900301056</v>
      </c>
      <c r="E625" t="s">
        <v>118</v>
      </c>
      <c r="F625" t="s">
        <v>1448</v>
      </c>
      <c r="G625" t="s">
        <v>111</v>
      </c>
      <c r="H625" t="s">
        <v>85</v>
      </c>
      <c r="I625" t="s">
        <v>1449</v>
      </c>
      <c r="J625" t="s">
        <v>89</v>
      </c>
      <c r="K625" t="s">
        <v>89</v>
      </c>
      <c r="L625" t="s">
        <v>84</v>
      </c>
      <c r="M625" s="1">
        <v>5045482</v>
      </c>
      <c r="N625" s="1">
        <v>4293864</v>
      </c>
      <c r="O625" s="1">
        <v>751618</v>
      </c>
      <c r="P625" s="1">
        <v>24084</v>
      </c>
      <c r="Q625" s="1">
        <v>59904</v>
      </c>
      <c r="R625" s="1">
        <v>480318</v>
      </c>
      <c r="S625" s="1">
        <v>13157</v>
      </c>
      <c r="T625" s="1">
        <v>0</v>
      </c>
      <c r="U625" s="1">
        <v>222323</v>
      </c>
      <c r="V625" s="1">
        <v>840</v>
      </c>
      <c r="W625" s="1">
        <v>49030</v>
      </c>
      <c r="X625" s="1">
        <v>174133</v>
      </c>
      <c r="Y625" s="1">
        <v>84600</v>
      </c>
      <c r="Z625" s="1">
        <v>89533</v>
      </c>
      <c r="AA625" s="1"/>
      <c r="AB625" s="1">
        <v>89533</v>
      </c>
    </row>
    <row r="626" spans="2:28" x14ac:dyDescent="0.35">
      <c r="B626" t="s">
        <v>80</v>
      </c>
      <c r="C626" t="s">
        <v>2082</v>
      </c>
      <c r="D626">
        <v>900305670</v>
      </c>
      <c r="E626" t="s">
        <v>118</v>
      </c>
      <c r="F626" t="s">
        <v>1450</v>
      </c>
      <c r="G626" t="s">
        <v>111</v>
      </c>
      <c r="H626" t="s">
        <v>104</v>
      </c>
      <c r="I626" t="s">
        <v>1451</v>
      </c>
      <c r="J626" t="s">
        <v>99</v>
      </c>
      <c r="K626" t="s">
        <v>168</v>
      </c>
      <c r="L626" t="s">
        <v>84</v>
      </c>
      <c r="M626" s="1">
        <v>157500</v>
      </c>
      <c r="N626" s="1"/>
      <c r="O626" s="1">
        <v>157500</v>
      </c>
      <c r="P626" s="1"/>
      <c r="Q626" s="1">
        <v>64450</v>
      </c>
      <c r="R626" s="1"/>
      <c r="S626" s="1"/>
      <c r="T626" s="1"/>
      <c r="U626" s="1">
        <v>93050</v>
      </c>
      <c r="V626" s="1">
        <v>8830</v>
      </c>
      <c r="W626" s="1">
        <v>47600</v>
      </c>
      <c r="X626" s="1">
        <v>54280</v>
      </c>
      <c r="Y626" s="1">
        <v>852</v>
      </c>
      <c r="Z626" s="1">
        <v>53428</v>
      </c>
      <c r="AA626" s="1"/>
      <c r="AB626" s="1">
        <v>53428</v>
      </c>
    </row>
    <row r="627" spans="2:28" x14ac:dyDescent="0.35">
      <c r="B627" t="s">
        <v>80</v>
      </c>
      <c r="C627" t="s">
        <v>2082</v>
      </c>
      <c r="D627">
        <v>900310402</v>
      </c>
      <c r="E627" t="s">
        <v>118</v>
      </c>
      <c r="F627" t="s">
        <v>1452</v>
      </c>
      <c r="G627" t="s">
        <v>111</v>
      </c>
      <c r="H627" t="s">
        <v>88</v>
      </c>
      <c r="I627" t="s">
        <v>1453</v>
      </c>
      <c r="J627" t="s">
        <v>133</v>
      </c>
      <c r="K627" t="s">
        <v>134</v>
      </c>
      <c r="L627" t="s">
        <v>84</v>
      </c>
      <c r="M627" s="1">
        <v>4275566</v>
      </c>
      <c r="N627" s="1">
        <v>2058678</v>
      </c>
      <c r="O627" s="1">
        <v>2216888</v>
      </c>
      <c r="P627" s="1"/>
      <c r="Q627" s="1"/>
      <c r="R627" s="1">
        <v>504396</v>
      </c>
      <c r="S627" s="1"/>
      <c r="T627" s="1"/>
      <c r="U627" s="1">
        <v>1712492</v>
      </c>
      <c r="V627" s="1">
        <v>1438</v>
      </c>
      <c r="W627" s="1">
        <v>46481</v>
      </c>
      <c r="X627" s="1">
        <v>1667449</v>
      </c>
      <c r="Y627" s="1">
        <v>591742</v>
      </c>
      <c r="Z627" s="1">
        <v>1075707</v>
      </c>
      <c r="AA627" s="1"/>
      <c r="AB627" s="1">
        <v>1075707</v>
      </c>
    </row>
    <row r="628" spans="2:28" x14ac:dyDescent="0.35">
      <c r="B628" t="s">
        <v>80</v>
      </c>
      <c r="C628" t="s">
        <v>2082</v>
      </c>
      <c r="D628">
        <v>900311992</v>
      </c>
      <c r="E628" t="s">
        <v>118</v>
      </c>
      <c r="F628" t="s">
        <v>1454</v>
      </c>
      <c r="G628" t="s">
        <v>111</v>
      </c>
      <c r="H628" t="s">
        <v>88</v>
      </c>
      <c r="I628" t="s">
        <v>1455</v>
      </c>
      <c r="J628" t="s">
        <v>92</v>
      </c>
      <c r="K628" t="s">
        <v>114</v>
      </c>
      <c r="L628" t="s">
        <v>84</v>
      </c>
      <c r="M628" s="1">
        <v>4036067</v>
      </c>
      <c r="N628" s="1">
        <v>3317604</v>
      </c>
      <c r="O628" s="1">
        <v>718463</v>
      </c>
      <c r="P628" s="1">
        <v>47013</v>
      </c>
      <c r="Q628" s="1"/>
      <c r="R628" s="1">
        <v>283689</v>
      </c>
      <c r="S628" s="1">
        <v>27687</v>
      </c>
      <c r="T628" s="1"/>
      <c r="U628" s="1">
        <v>454100</v>
      </c>
      <c r="V628" s="1">
        <v>1028</v>
      </c>
      <c r="W628" s="1">
        <v>26121</v>
      </c>
      <c r="X628" s="1">
        <v>429007</v>
      </c>
      <c r="Y628" s="1">
        <v>-46581</v>
      </c>
      <c r="Z628" s="1">
        <v>475588</v>
      </c>
      <c r="AA628" s="1"/>
      <c r="AB628" s="1">
        <v>475588</v>
      </c>
    </row>
    <row r="629" spans="2:28" x14ac:dyDescent="0.35">
      <c r="B629" t="s">
        <v>80</v>
      </c>
      <c r="C629" t="s">
        <v>2082</v>
      </c>
      <c r="D629">
        <v>900312194</v>
      </c>
      <c r="E629" t="s">
        <v>118</v>
      </c>
      <c r="F629" t="s">
        <v>1456</v>
      </c>
      <c r="G629" t="s">
        <v>111</v>
      </c>
      <c r="H629" t="s">
        <v>88</v>
      </c>
      <c r="I629" t="s">
        <v>1457</v>
      </c>
      <c r="J629" t="s">
        <v>89</v>
      </c>
      <c r="K629" t="s">
        <v>89</v>
      </c>
      <c r="L629" t="s">
        <v>84</v>
      </c>
      <c r="M629" s="1">
        <v>355805</v>
      </c>
      <c r="N629" s="1">
        <v>41109</v>
      </c>
      <c r="O629" s="1">
        <v>314696</v>
      </c>
      <c r="P629" s="1"/>
      <c r="Q629" s="1"/>
      <c r="R629" s="1">
        <v>194922</v>
      </c>
      <c r="S629" s="1"/>
      <c r="T629" s="1"/>
      <c r="U629" s="1">
        <v>119774</v>
      </c>
      <c r="V629" s="1"/>
      <c r="W629" s="1">
        <v>107010</v>
      </c>
      <c r="X629" s="1">
        <v>12764</v>
      </c>
      <c r="Y629" s="1">
        <v>4467</v>
      </c>
      <c r="Z629" s="1">
        <v>8297</v>
      </c>
      <c r="AA629" s="1"/>
      <c r="AB629" s="1">
        <v>8297</v>
      </c>
    </row>
    <row r="630" spans="2:28" x14ac:dyDescent="0.35">
      <c r="B630" t="s">
        <v>80</v>
      </c>
      <c r="C630" t="s">
        <v>2082</v>
      </c>
      <c r="D630">
        <v>900315952</v>
      </c>
      <c r="E630" t="s">
        <v>118</v>
      </c>
      <c r="F630" t="s">
        <v>1458</v>
      </c>
      <c r="G630" t="s">
        <v>111</v>
      </c>
      <c r="H630" t="s">
        <v>88</v>
      </c>
      <c r="I630" t="s">
        <v>1459</v>
      </c>
      <c r="J630" t="s">
        <v>89</v>
      </c>
      <c r="K630" t="s">
        <v>89</v>
      </c>
      <c r="L630" t="s">
        <v>84</v>
      </c>
      <c r="M630" s="1">
        <v>21630190</v>
      </c>
      <c r="N630" s="1">
        <v>18212228</v>
      </c>
      <c r="O630" s="1">
        <v>3417962</v>
      </c>
      <c r="P630" s="1">
        <v>106</v>
      </c>
      <c r="Q630" s="1">
        <v>817188</v>
      </c>
      <c r="R630" s="1">
        <v>1155772</v>
      </c>
      <c r="S630" s="1">
        <v>214547</v>
      </c>
      <c r="T630" s="1"/>
      <c r="U630" s="1">
        <v>1230561</v>
      </c>
      <c r="V630" s="1">
        <v>9170</v>
      </c>
      <c r="W630" s="1">
        <v>32613</v>
      </c>
      <c r="X630" s="1">
        <v>1207118</v>
      </c>
      <c r="Y630" s="1">
        <v>509170</v>
      </c>
      <c r="Z630" s="1">
        <v>697948</v>
      </c>
      <c r="AA630" s="1"/>
      <c r="AB630" s="1">
        <v>697948</v>
      </c>
    </row>
    <row r="631" spans="2:28" x14ac:dyDescent="0.35">
      <c r="B631" t="s">
        <v>80</v>
      </c>
      <c r="C631" t="s">
        <v>2082</v>
      </c>
      <c r="D631">
        <v>900316921</v>
      </c>
      <c r="E631" t="s">
        <v>118</v>
      </c>
      <c r="F631" t="s">
        <v>1460</v>
      </c>
      <c r="G631" t="s">
        <v>111</v>
      </c>
      <c r="H631" t="s">
        <v>88</v>
      </c>
      <c r="I631" t="s">
        <v>1461</v>
      </c>
      <c r="J631" t="s">
        <v>97</v>
      </c>
      <c r="K631" t="s">
        <v>98</v>
      </c>
      <c r="L631" t="s">
        <v>84</v>
      </c>
      <c r="M631" s="1">
        <v>25089107</v>
      </c>
      <c r="N631" s="1">
        <v>17990425</v>
      </c>
      <c r="O631" s="1">
        <v>7098682</v>
      </c>
      <c r="P631" s="1">
        <v>1267</v>
      </c>
      <c r="Q631" s="1"/>
      <c r="R631" s="1">
        <v>2548545</v>
      </c>
      <c r="S631" s="1">
        <v>166</v>
      </c>
      <c r="T631" s="1"/>
      <c r="U631" s="1">
        <v>4551238</v>
      </c>
      <c r="V631" s="1">
        <v>4968</v>
      </c>
      <c r="W631" s="1">
        <v>816967</v>
      </c>
      <c r="X631" s="1">
        <v>3739239</v>
      </c>
      <c r="Y631" s="1">
        <v>1438689</v>
      </c>
      <c r="Z631" s="1">
        <v>2300550</v>
      </c>
      <c r="AA631" s="1"/>
      <c r="AB631" s="1">
        <v>2300550</v>
      </c>
    </row>
    <row r="632" spans="2:28" x14ac:dyDescent="0.35">
      <c r="B632" t="s">
        <v>80</v>
      </c>
      <c r="C632" t="s">
        <v>2082</v>
      </c>
      <c r="D632">
        <v>900317964</v>
      </c>
      <c r="E632" t="s">
        <v>118</v>
      </c>
      <c r="F632" t="s">
        <v>1462</v>
      </c>
      <c r="G632" t="s">
        <v>111</v>
      </c>
      <c r="H632" t="s">
        <v>88</v>
      </c>
      <c r="I632" t="s">
        <v>1463</v>
      </c>
      <c r="J632" t="s">
        <v>89</v>
      </c>
      <c r="K632" t="s">
        <v>89</v>
      </c>
      <c r="L632" t="s">
        <v>84</v>
      </c>
      <c r="M632" s="1">
        <v>26328015</v>
      </c>
      <c r="N632" s="1">
        <v>20326451</v>
      </c>
      <c r="O632" s="1">
        <v>6001564</v>
      </c>
      <c r="P632" s="1">
        <v>1198984</v>
      </c>
      <c r="Q632" s="1">
        <v>0</v>
      </c>
      <c r="R632" s="1">
        <v>3510106</v>
      </c>
      <c r="S632" s="1">
        <v>577630</v>
      </c>
      <c r="T632" s="1">
        <v>0</v>
      </c>
      <c r="U632" s="1">
        <v>3112812</v>
      </c>
      <c r="V632" s="1">
        <v>4023</v>
      </c>
      <c r="W632" s="1">
        <v>270659</v>
      </c>
      <c r="X632" s="1">
        <v>2846176</v>
      </c>
      <c r="Y632" s="1">
        <v>1050274</v>
      </c>
      <c r="Z632" s="1">
        <v>1795902</v>
      </c>
      <c r="AA632" s="1">
        <v>0</v>
      </c>
      <c r="AB632" s="1">
        <v>1795902</v>
      </c>
    </row>
    <row r="633" spans="2:28" x14ac:dyDescent="0.35">
      <c r="B633" t="s">
        <v>80</v>
      </c>
      <c r="C633" t="s">
        <v>2082</v>
      </c>
      <c r="D633">
        <v>900320511</v>
      </c>
      <c r="E633" t="s">
        <v>118</v>
      </c>
      <c r="F633" t="s">
        <v>1464</v>
      </c>
      <c r="G633" t="s">
        <v>111</v>
      </c>
      <c r="H633" t="s">
        <v>85</v>
      </c>
      <c r="I633" t="s">
        <v>1465</v>
      </c>
      <c r="J633" t="s">
        <v>107</v>
      </c>
      <c r="K633" t="s">
        <v>532</v>
      </c>
      <c r="L633" t="s">
        <v>84</v>
      </c>
      <c r="M633" s="1">
        <v>7873996</v>
      </c>
      <c r="N633" s="1">
        <v>6552717</v>
      </c>
      <c r="O633" s="1">
        <v>1321279</v>
      </c>
      <c r="P633" s="1">
        <v>202552</v>
      </c>
      <c r="Q633" s="1">
        <v>301443</v>
      </c>
      <c r="R633" s="1">
        <v>637607</v>
      </c>
      <c r="S633" s="1">
        <v>34597</v>
      </c>
      <c r="T633" s="1"/>
      <c r="U633" s="1">
        <v>550184</v>
      </c>
      <c r="V633" s="1">
        <v>9519</v>
      </c>
      <c r="W633" s="1">
        <v>113883</v>
      </c>
      <c r="X633" s="1">
        <v>445820</v>
      </c>
      <c r="Y633" s="1">
        <v>262090</v>
      </c>
      <c r="Z633" s="1">
        <v>183730</v>
      </c>
      <c r="AA633" s="1"/>
      <c r="AB633" s="1">
        <v>183730</v>
      </c>
    </row>
    <row r="634" spans="2:28" x14ac:dyDescent="0.35">
      <c r="B634" t="s">
        <v>80</v>
      </c>
      <c r="C634" t="s">
        <v>2082</v>
      </c>
      <c r="D634">
        <v>900321513</v>
      </c>
      <c r="E634" t="s">
        <v>118</v>
      </c>
      <c r="F634" t="s">
        <v>1466</v>
      </c>
      <c r="G634" t="s">
        <v>111</v>
      </c>
      <c r="H634" t="s">
        <v>88</v>
      </c>
      <c r="I634" t="s">
        <v>1467</v>
      </c>
      <c r="J634" t="s">
        <v>105</v>
      </c>
      <c r="K634" t="s">
        <v>156</v>
      </c>
      <c r="L634" t="s">
        <v>84</v>
      </c>
      <c r="M634" s="1">
        <v>256996</v>
      </c>
      <c r="N634" s="1">
        <v>139527</v>
      </c>
      <c r="O634" s="1">
        <v>117469</v>
      </c>
      <c r="P634" s="1"/>
      <c r="Q634" s="1"/>
      <c r="R634" s="1">
        <v>644692</v>
      </c>
      <c r="S634" s="1"/>
      <c r="T634" s="1"/>
      <c r="U634" s="1">
        <v>-527223</v>
      </c>
      <c r="V634" s="1">
        <v>126179</v>
      </c>
      <c r="W634" s="1"/>
      <c r="X634" s="1">
        <v>-401044</v>
      </c>
      <c r="Y634" s="1"/>
      <c r="Z634" s="1">
        <v>-401044</v>
      </c>
      <c r="AA634" s="1"/>
      <c r="AB634" s="1">
        <v>-401044</v>
      </c>
    </row>
    <row r="635" spans="2:28" x14ac:dyDescent="0.35">
      <c r="B635" t="s">
        <v>80</v>
      </c>
      <c r="C635" t="s">
        <v>2082</v>
      </c>
      <c r="D635">
        <v>900327094</v>
      </c>
      <c r="E635" t="s">
        <v>118</v>
      </c>
      <c r="F635" t="s">
        <v>1468</v>
      </c>
      <c r="G635" t="s">
        <v>111</v>
      </c>
      <c r="H635" t="s">
        <v>88</v>
      </c>
      <c r="I635" t="s">
        <v>1469</v>
      </c>
      <c r="J635" t="s">
        <v>86</v>
      </c>
      <c r="K635" t="s">
        <v>923</v>
      </c>
      <c r="L635" t="s">
        <v>84</v>
      </c>
      <c r="M635" s="1">
        <v>4606000</v>
      </c>
      <c r="N635" s="1">
        <v>2413909</v>
      </c>
      <c r="O635" s="1">
        <v>2192091</v>
      </c>
      <c r="P635" s="1">
        <v>65964</v>
      </c>
      <c r="Q635" s="1"/>
      <c r="R635" s="1">
        <v>1601544</v>
      </c>
      <c r="S635" s="1"/>
      <c r="T635" s="1"/>
      <c r="U635" s="1">
        <v>656511</v>
      </c>
      <c r="V635" s="1"/>
      <c r="W635" s="1"/>
      <c r="X635" s="1">
        <v>656511</v>
      </c>
      <c r="Y635" s="1"/>
      <c r="Z635" s="1">
        <v>656511</v>
      </c>
      <c r="AA635" s="1"/>
      <c r="AB635" s="1">
        <v>656511</v>
      </c>
    </row>
    <row r="636" spans="2:28" x14ac:dyDescent="0.35">
      <c r="B636" t="s">
        <v>80</v>
      </c>
      <c r="C636" t="s">
        <v>2082</v>
      </c>
      <c r="D636">
        <v>900328341</v>
      </c>
      <c r="E636" t="s">
        <v>118</v>
      </c>
      <c r="F636" t="s">
        <v>1470</v>
      </c>
      <c r="G636" t="s">
        <v>111</v>
      </c>
      <c r="H636" t="s">
        <v>88</v>
      </c>
      <c r="I636" t="s">
        <v>1471</v>
      </c>
      <c r="J636" t="s">
        <v>89</v>
      </c>
      <c r="K636" t="s">
        <v>89</v>
      </c>
      <c r="L636" t="s">
        <v>84</v>
      </c>
      <c r="M636" s="1">
        <v>63654407</v>
      </c>
      <c r="N636" s="1">
        <v>51706351</v>
      </c>
      <c r="O636" s="1">
        <v>11948056</v>
      </c>
      <c r="P636" s="1">
        <v>923924</v>
      </c>
      <c r="Q636" s="1">
        <v>2574496</v>
      </c>
      <c r="R636" s="1">
        <v>4463426</v>
      </c>
      <c r="S636" s="1">
        <v>3504176</v>
      </c>
      <c r="T636" s="1"/>
      <c r="U636" s="1">
        <v>2329882</v>
      </c>
      <c r="V636" s="1"/>
      <c r="W636" s="1"/>
      <c r="X636" s="1">
        <v>2329882</v>
      </c>
      <c r="Y636" s="1">
        <v>1077621</v>
      </c>
      <c r="Z636" s="1">
        <v>1252261</v>
      </c>
      <c r="AA636" s="1"/>
      <c r="AB636" s="1">
        <v>1252261</v>
      </c>
    </row>
    <row r="637" spans="2:28" x14ac:dyDescent="0.35">
      <c r="B637" t="s">
        <v>80</v>
      </c>
      <c r="C637" t="s">
        <v>2082</v>
      </c>
      <c r="D637">
        <v>900331013</v>
      </c>
      <c r="E637" t="s">
        <v>118</v>
      </c>
      <c r="F637" t="s">
        <v>1472</v>
      </c>
      <c r="G637" t="s">
        <v>111</v>
      </c>
      <c r="H637" t="s">
        <v>88</v>
      </c>
      <c r="I637" t="s">
        <v>1473</v>
      </c>
      <c r="J637" t="s">
        <v>107</v>
      </c>
      <c r="K637" t="s">
        <v>108</v>
      </c>
      <c r="L637" t="s">
        <v>84</v>
      </c>
      <c r="M637" s="1">
        <v>178623</v>
      </c>
      <c r="N637" s="1">
        <v>110489</v>
      </c>
      <c r="O637" s="1">
        <v>68134</v>
      </c>
      <c r="P637" s="1">
        <v>5202444</v>
      </c>
      <c r="Q637" s="1">
        <v>0</v>
      </c>
      <c r="R637" s="1">
        <v>25610</v>
      </c>
      <c r="S637" s="1">
        <v>0</v>
      </c>
      <c r="T637" s="1"/>
      <c r="U637" s="1">
        <v>5244968</v>
      </c>
      <c r="V637" s="1">
        <v>5938</v>
      </c>
      <c r="W637" s="1">
        <v>3042</v>
      </c>
      <c r="X637" s="1">
        <v>5247864</v>
      </c>
      <c r="Y637" s="1">
        <v>462081</v>
      </c>
      <c r="Z637" s="1">
        <v>4785783</v>
      </c>
      <c r="AA637" s="1">
        <v>0</v>
      </c>
      <c r="AB637" s="1">
        <v>4785783</v>
      </c>
    </row>
    <row r="638" spans="2:28" x14ac:dyDescent="0.35">
      <c r="B638" t="s">
        <v>80</v>
      </c>
      <c r="C638" t="s">
        <v>2082</v>
      </c>
      <c r="D638">
        <v>900331420</v>
      </c>
      <c r="E638" t="s">
        <v>118</v>
      </c>
      <c r="F638" t="s">
        <v>1474</v>
      </c>
      <c r="G638" t="s">
        <v>111</v>
      </c>
      <c r="H638" t="s">
        <v>88</v>
      </c>
      <c r="I638" t="s">
        <v>1475</v>
      </c>
      <c r="J638" t="s">
        <v>100</v>
      </c>
      <c r="K638" t="s">
        <v>101</v>
      </c>
      <c r="L638" t="s">
        <v>84</v>
      </c>
      <c r="M638" s="1">
        <v>64733</v>
      </c>
      <c r="N638" s="1">
        <v>94950</v>
      </c>
      <c r="O638" s="1">
        <v>-30217</v>
      </c>
      <c r="P638" s="1"/>
      <c r="Q638" s="1"/>
      <c r="R638" s="1">
        <v>26457</v>
      </c>
      <c r="S638" s="1">
        <v>35193</v>
      </c>
      <c r="T638" s="1"/>
      <c r="U638" s="1">
        <v>-91867</v>
      </c>
      <c r="V638" s="1">
        <v>74</v>
      </c>
      <c r="W638" s="1">
        <v>33433</v>
      </c>
      <c r="X638" s="1">
        <v>-125226</v>
      </c>
      <c r="Y638" s="1">
        <v>27015</v>
      </c>
      <c r="Z638" s="1">
        <v>-152241</v>
      </c>
      <c r="AA638" s="1"/>
      <c r="AB638" s="1">
        <v>-152241</v>
      </c>
    </row>
    <row r="639" spans="2:28" x14ac:dyDescent="0.35">
      <c r="B639" t="s">
        <v>80</v>
      </c>
      <c r="C639" t="s">
        <v>2082</v>
      </c>
      <c r="D639">
        <v>900336110</v>
      </c>
      <c r="E639" t="s">
        <v>118</v>
      </c>
      <c r="F639" t="s">
        <v>1476</v>
      </c>
      <c r="G639" t="s">
        <v>111</v>
      </c>
      <c r="H639" t="s">
        <v>88</v>
      </c>
      <c r="I639" t="s">
        <v>1477</v>
      </c>
      <c r="J639" t="s">
        <v>102</v>
      </c>
      <c r="K639" t="s">
        <v>103</v>
      </c>
      <c r="L639" t="s">
        <v>84</v>
      </c>
      <c r="M639" s="1">
        <v>138389</v>
      </c>
      <c r="N639" s="1">
        <v>273697</v>
      </c>
      <c r="O639" s="1">
        <v>-135308</v>
      </c>
      <c r="P639" s="1"/>
      <c r="Q639" s="1">
        <v>194777</v>
      </c>
      <c r="R639" s="1">
        <v>363524</v>
      </c>
      <c r="S639" s="1">
        <v>957112</v>
      </c>
      <c r="T639" s="1"/>
      <c r="U639" s="1">
        <v>-1650721</v>
      </c>
      <c r="V639" s="1"/>
      <c r="W639" s="1"/>
      <c r="X639" s="1">
        <v>-1650721</v>
      </c>
      <c r="Y639" s="1"/>
      <c r="Z639" s="1">
        <v>-1650721</v>
      </c>
      <c r="AA639" s="1"/>
      <c r="AB639" s="1">
        <v>-1650721</v>
      </c>
    </row>
    <row r="640" spans="2:28" x14ac:dyDescent="0.35">
      <c r="B640" t="s">
        <v>80</v>
      </c>
      <c r="C640" t="s">
        <v>2082</v>
      </c>
      <c r="D640">
        <v>900336649</v>
      </c>
      <c r="E640" t="s">
        <v>118</v>
      </c>
      <c r="F640" t="s">
        <v>1478</v>
      </c>
      <c r="G640" t="s">
        <v>111</v>
      </c>
      <c r="H640" t="s">
        <v>88</v>
      </c>
      <c r="I640" t="s">
        <v>1479</v>
      </c>
      <c r="J640" t="s">
        <v>86</v>
      </c>
      <c r="K640" t="s">
        <v>94</v>
      </c>
      <c r="L640" t="s">
        <v>84</v>
      </c>
      <c r="M640" s="1">
        <v>33220535</v>
      </c>
      <c r="N640" s="1">
        <v>29526848</v>
      </c>
      <c r="O640" s="1">
        <v>3693687</v>
      </c>
      <c r="P640" s="1">
        <v>28038</v>
      </c>
      <c r="Q640" s="1"/>
      <c r="R640" s="1">
        <v>397592</v>
      </c>
      <c r="S640" s="1">
        <v>1433701</v>
      </c>
      <c r="T640" s="1"/>
      <c r="U640" s="1">
        <v>1890432</v>
      </c>
      <c r="V640" s="1"/>
      <c r="W640" s="1">
        <v>143417</v>
      </c>
      <c r="X640" s="1">
        <v>1747015</v>
      </c>
      <c r="Y640" s="1">
        <v>1134356</v>
      </c>
      <c r="Z640" s="1">
        <v>612659</v>
      </c>
      <c r="AA640" s="1"/>
      <c r="AB640" s="1">
        <v>612659</v>
      </c>
    </row>
    <row r="641" spans="2:28" x14ac:dyDescent="0.35">
      <c r="B641" t="s">
        <v>80</v>
      </c>
      <c r="C641" t="s">
        <v>2082</v>
      </c>
      <c r="D641">
        <v>900337549</v>
      </c>
      <c r="E641" t="s">
        <v>118</v>
      </c>
      <c r="F641" t="s">
        <v>1480</v>
      </c>
      <c r="G641" t="s">
        <v>111</v>
      </c>
      <c r="H641" t="s">
        <v>88</v>
      </c>
      <c r="I641" t="s">
        <v>1481</v>
      </c>
      <c r="J641" t="s">
        <v>86</v>
      </c>
      <c r="K641" t="s">
        <v>117</v>
      </c>
      <c r="L641" t="s">
        <v>84</v>
      </c>
      <c r="M641" s="1">
        <v>24205836</v>
      </c>
      <c r="N641" s="1">
        <v>19328695</v>
      </c>
      <c r="O641" s="1">
        <v>4877141</v>
      </c>
      <c r="P641" s="1">
        <v>52898</v>
      </c>
      <c r="Q641" s="1">
        <v>0</v>
      </c>
      <c r="R641" s="1">
        <v>3557443</v>
      </c>
      <c r="S641" s="1">
        <v>60200</v>
      </c>
      <c r="T641" s="1">
        <v>-436632</v>
      </c>
      <c r="U641" s="1">
        <v>875764</v>
      </c>
      <c r="V641" s="1">
        <v>107350</v>
      </c>
      <c r="W641" s="1">
        <v>130472</v>
      </c>
      <c r="X641" s="1">
        <v>852642</v>
      </c>
      <c r="Y641" s="1">
        <v>429841</v>
      </c>
      <c r="Z641" s="1">
        <v>422801</v>
      </c>
      <c r="AA641" s="1"/>
      <c r="AB641" s="1">
        <v>422801</v>
      </c>
    </row>
    <row r="642" spans="2:28" x14ac:dyDescent="0.35">
      <c r="B642" t="s">
        <v>80</v>
      </c>
      <c r="C642" t="s">
        <v>2082</v>
      </c>
      <c r="D642">
        <v>900339471</v>
      </c>
      <c r="E642" t="s">
        <v>118</v>
      </c>
      <c r="F642" t="s">
        <v>1482</v>
      </c>
      <c r="G642" t="s">
        <v>111</v>
      </c>
      <c r="H642" t="s">
        <v>88</v>
      </c>
      <c r="I642" t="s">
        <v>1483</v>
      </c>
      <c r="J642" t="s">
        <v>210</v>
      </c>
      <c r="K642" t="s">
        <v>211</v>
      </c>
      <c r="L642" t="s">
        <v>84</v>
      </c>
      <c r="M642" s="1">
        <v>35801899</v>
      </c>
      <c r="N642" s="1">
        <v>28546513</v>
      </c>
      <c r="O642" s="1">
        <v>7255386</v>
      </c>
      <c r="P642" s="1">
        <v>38353</v>
      </c>
      <c r="Q642" s="1"/>
      <c r="R642" s="1">
        <v>4587008</v>
      </c>
      <c r="S642" s="1">
        <v>170075</v>
      </c>
      <c r="T642" s="1"/>
      <c r="U642" s="1">
        <v>2536656</v>
      </c>
      <c r="V642" s="1"/>
      <c r="W642" s="1">
        <v>396286</v>
      </c>
      <c r="X642" s="1">
        <v>2140370</v>
      </c>
      <c r="Y642" s="1">
        <v>892932</v>
      </c>
      <c r="Z642" s="1">
        <v>1247438</v>
      </c>
      <c r="AA642" s="1"/>
      <c r="AB642" s="1">
        <v>1247438</v>
      </c>
    </row>
    <row r="643" spans="2:28" x14ac:dyDescent="0.35">
      <c r="B643" t="s">
        <v>80</v>
      </c>
      <c r="C643" t="s">
        <v>2082</v>
      </c>
      <c r="D643">
        <v>900339752</v>
      </c>
      <c r="E643" t="s">
        <v>118</v>
      </c>
      <c r="F643" t="s">
        <v>1484</v>
      </c>
      <c r="G643" t="s">
        <v>111</v>
      </c>
      <c r="H643" t="s">
        <v>88</v>
      </c>
      <c r="I643" t="s">
        <v>1485</v>
      </c>
      <c r="J643" t="s">
        <v>82</v>
      </c>
      <c r="K643" t="s">
        <v>83</v>
      </c>
      <c r="L643" t="s">
        <v>84</v>
      </c>
      <c r="M643" s="1">
        <v>5742174</v>
      </c>
      <c r="N643" s="1">
        <v>3960168</v>
      </c>
      <c r="O643" s="1">
        <v>1782006</v>
      </c>
      <c r="P643" s="1">
        <v>446</v>
      </c>
      <c r="Q643" s="1">
        <v>194803</v>
      </c>
      <c r="R643" s="1">
        <v>891230</v>
      </c>
      <c r="S643" s="1">
        <v>29684</v>
      </c>
      <c r="T643" s="1">
        <v>0</v>
      </c>
      <c r="U643" s="1">
        <v>666735</v>
      </c>
      <c r="V643" s="1"/>
      <c r="W643" s="1">
        <v>111229</v>
      </c>
      <c r="X643" s="1">
        <v>555506</v>
      </c>
      <c r="Y643" s="1">
        <v>194427</v>
      </c>
      <c r="Z643" s="1">
        <v>361079</v>
      </c>
      <c r="AA643" s="1"/>
      <c r="AB643" s="1">
        <v>361079</v>
      </c>
    </row>
    <row r="644" spans="2:28" x14ac:dyDescent="0.35">
      <c r="B644" t="s">
        <v>80</v>
      </c>
      <c r="C644" t="s">
        <v>2082</v>
      </c>
      <c r="D644">
        <v>900340883</v>
      </c>
      <c r="E644" t="s">
        <v>118</v>
      </c>
      <c r="F644" t="s">
        <v>1486</v>
      </c>
      <c r="G644" t="s">
        <v>111</v>
      </c>
      <c r="H644" t="s">
        <v>95</v>
      </c>
      <c r="I644" t="s">
        <v>1487</v>
      </c>
      <c r="J644" t="s">
        <v>100</v>
      </c>
      <c r="K644" t="s">
        <v>1142</v>
      </c>
      <c r="L644" t="s">
        <v>84</v>
      </c>
      <c r="M644" s="1">
        <v>555913</v>
      </c>
      <c r="N644" s="1">
        <v>321981</v>
      </c>
      <c r="O644" s="1">
        <v>233932</v>
      </c>
      <c r="P644" s="1"/>
      <c r="Q644" s="1"/>
      <c r="R644" s="1">
        <v>147329</v>
      </c>
      <c r="S644" s="1"/>
      <c r="T644" s="1"/>
      <c r="U644" s="1">
        <v>86603</v>
      </c>
      <c r="V644" s="1">
        <v>2</v>
      </c>
      <c r="W644" s="1">
        <v>39776</v>
      </c>
      <c r="X644" s="1">
        <v>46829</v>
      </c>
      <c r="Y644" s="1"/>
      <c r="Z644" s="1">
        <v>46829</v>
      </c>
      <c r="AA644" s="1"/>
      <c r="AB644" s="1">
        <v>46829</v>
      </c>
    </row>
    <row r="645" spans="2:28" x14ac:dyDescent="0.35">
      <c r="B645" t="s">
        <v>80</v>
      </c>
      <c r="C645" t="s">
        <v>2082</v>
      </c>
      <c r="D645">
        <v>900341262</v>
      </c>
      <c r="E645" t="s">
        <v>118</v>
      </c>
      <c r="F645" t="s">
        <v>1488</v>
      </c>
      <c r="G645" t="s">
        <v>111</v>
      </c>
      <c r="H645" t="s">
        <v>81</v>
      </c>
      <c r="I645" t="s">
        <v>1489</v>
      </c>
      <c r="J645" t="s">
        <v>89</v>
      </c>
      <c r="K645" t="s">
        <v>89</v>
      </c>
      <c r="L645" t="s">
        <v>84</v>
      </c>
      <c r="M645" s="1">
        <v>1206804</v>
      </c>
      <c r="N645" s="1">
        <v>441605</v>
      </c>
      <c r="O645" s="1">
        <v>765199</v>
      </c>
      <c r="P645" s="1">
        <v>134384</v>
      </c>
      <c r="Q645" s="1">
        <v>402516</v>
      </c>
      <c r="R645" s="1">
        <v>478937</v>
      </c>
      <c r="S645" s="1">
        <v>792967</v>
      </c>
      <c r="T645" s="1"/>
      <c r="U645" s="1">
        <v>-774837</v>
      </c>
      <c r="V645" s="1"/>
      <c r="W645" s="1"/>
      <c r="X645" s="1">
        <v>-774837</v>
      </c>
      <c r="Y645" s="1">
        <v>8295</v>
      </c>
      <c r="Z645" s="1">
        <v>-783132</v>
      </c>
      <c r="AA645" s="1"/>
      <c r="AB645" s="1">
        <v>-783132</v>
      </c>
    </row>
    <row r="646" spans="2:28" x14ac:dyDescent="0.35">
      <c r="B646" t="s">
        <v>80</v>
      </c>
      <c r="C646" t="s">
        <v>2082</v>
      </c>
      <c r="D646">
        <v>900341710</v>
      </c>
      <c r="E646" t="s">
        <v>118</v>
      </c>
      <c r="F646" t="s">
        <v>1490</v>
      </c>
      <c r="G646" t="s">
        <v>111</v>
      </c>
      <c r="H646" t="s">
        <v>88</v>
      </c>
      <c r="I646" t="s">
        <v>1491</v>
      </c>
      <c r="J646" t="s">
        <v>224</v>
      </c>
      <c r="K646" t="s">
        <v>1492</v>
      </c>
      <c r="L646" t="s">
        <v>84</v>
      </c>
      <c r="M646" s="1">
        <v>75242522</v>
      </c>
      <c r="N646" s="1">
        <v>66829598</v>
      </c>
      <c r="O646" s="1">
        <v>8412924</v>
      </c>
      <c r="P646" s="1">
        <v>2551</v>
      </c>
      <c r="Q646" s="1">
        <v>48140</v>
      </c>
      <c r="R646" s="1">
        <v>1039277</v>
      </c>
      <c r="S646" s="1">
        <v>19057</v>
      </c>
      <c r="T646" s="1"/>
      <c r="U646" s="1">
        <v>7309001</v>
      </c>
      <c r="V646" s="1">
        <v>233775</v>
      </c>
      <c r="W646" s="1">
        <v>2531778</v>
      </c>
      <c r="X646" s="1">
        <v>5010998</v>
      </c>
      <c r="Y646" s="1">
        <v>2175753</v>
      </c>
      <c r="Z646" s="1">
        <v>2835245</v>
      </c>
      <c r="AA646" s="1"/>
      <c r="AB646" s="1">
        <v>2835245</v>
      </c>
    </row>
    <row r="647" spans="2:28" x14ac:dyDescent="0.35">
      <c r="B647" t="s">
        <v>80</v>
      </c>
      <c r="C647" t="s">
        <v>2082</v>
      </c>
      <c r="D647">
        <v>900343072</v>
      </c>
      <c r="E647" t="s">
        <v>118</v>
      </c>
      <c r="F647" t="s">
        <v>1493</v>
      </c>
      <c r="G647" t="s">
        <v>111</v>
      </c>
      <c r="H647" t="s">
        <v>88</v>
      </c>
      <c r="I647" t="s">
        <v>1494</v>
      </c>
      <c r="J647" t="s">
        <v>86</v>
      </c>
      <c r="K647" t="s">
        <v>94</v>
      </c>
      <c r="L647" t="s">
        <v>84</v>
      </c>
      <c r="M647" s="1">
        <v>2071155</v>
      </c>
      <c r="N647" s="1">
        <v>1861096</v>
      </c>
      <c r="O647" s="1">
        <v>210059</v>
      </c>
      <c r="P647" s="1"/>
      <c r="Q647" s="1"/>
      <c r="R647" s="1">
        <v>1561741</v>
      </c>
      <c r="S647" s="1">
        <v>586830</v>
      </c>
      <c r="T647" s="1"/>
      <c r="U647" s="1">
        <v>-1938512</v>
      </c>
      <c r="V647" s="1">
        <v>104484</v>
      </c>
      <c r="W647" s="1"/>
      <c r="X647" s="1">
        <v>-1834028</v>
      </c>
      <c r="Y647" s="1"/>
      <c r="Z647" s="1">
        <v>-1834028</v>
      </c>
      <c r="AA647" s="1"/>
      <c r="AB647" s="1">
        <v>-1834028</v>
      </c>
    </row>
    <row r="648" spans="2:28" x14ac:dyDescent="0.35">
      <c r="B648" t="s">
        <v>80</v>
      </c>
      <c r="C648" t="s">
        <v>2082</v>
      </c>
      <c r="D648">
        <v>900343825</v>
      </c>
      <c r="E648" t="s">
        <v>118</v>
      </c>
      <c r="F648" t="s">
        <v>1495</v>
      </c>
      <c r="G648" t="s">
        <v>111</v>
      </c>
      <c r="H648" t="s">
        <v>88</v>
      </c>
      <c r="I648" t="s">
        <v>1496</v>
      </c>
      <c r="J648" t="s">
        <v>92</v>
      </c>
      <c r="K648" t="s">
        <v>93</v>
      </c>
      <c r="L648" t="s">
        <v>84</v>
      </c>
      <c r="M648" s="1">
        <v>2316617</v>
      </c>
      <c r="N648" s="1">
        <v>835599</v>
      </c>
      <c r="O648" s="1">
        <v>1481018</v>
      </c>
      <c r="P648" s="1">
        <v>80783</v>
      </c>
      <c r="Q648" s="1"/>
      <c r="R648" s="1">
        <v>1082534</v>
      </c>
      <c r="S648" s="1">
        <v>252680</v>
      </c>
      <c r="T648" s="1"/>
      <c r="U648" s="1">
        <v>226587</v>
      </c>
      <c r="V648" s="1"/>
      <c r="W648" s="1"/>
      <c r="X648" s="1">
        <v>226587</v>
      </c>
      <c r="Y648" s="1">
        <v>135341</v>
      </c>
      <c r="Z648" s="1">
        <v>91246</v>
      </c>
      <c r="AA648" s="1"/>
      <c r="AB648" s="1">
        <v>91246</v>
      </c>
    </row>
    <row r="649" spans="2:28" x14ac:dyDescent="0.35">
      <c r="B649" t="s">
        <v>80</v>
      </c>
      <c r="C649" t="s">
        <v>2082</v>
      </c>
      <c r="D649">
        <v>900348036</v>
      </c>
      <c r="E649" t="s">
        <v>118</v>
      </c>
      <c r="F649" t="s">
        <v>1498</v>
      </c>
      <c r="G649" t="s">
        <v>111</v>
      </c>
      <c r="H649" t="s">
        <v>88</v>
      </c>
      <c r="I649" t="s">
        <v>1499</v>
      </c>
      <c r="J649" t="s">
        <v>89</v>
      </c>
      <c r="K649" t="s">
        <v>89</v>
      </c>
      <c r="L649" t="s">
        <v>84</v>
      </c>
      <c r="M649" s="1">
        <v>6136045</v>
      </c>
      <c r="N649" s="1">
        <v>4596123</v>
      </c>
      <c r="O649" s="1">
        <v>1539922</v>
      </c>
      <c r="P649" s="1">
        <v>155656</v>
      </c>
      <c r="Q649" s="1"/>
      <c r="R649" s="1">
        <v>1216432</v>
      </c>
      <c r="S649" s="1">
        <v>64639</v>
      </c>
      <c r="T649" s="1"/>
      <c r="U649" s="1">
        <v>414507</v>
      </c>
      <c r="V649" s="1">
        <v>13322</v>
      </c>
      <c r="W649" s="1">
        <v>107748</v>
      </c>
      <c r="X649" s="1">
        <v>320081</v>
      </c>
      <c r="Y649" s="1">
        <v>179333</v>
      </c>
      <c r="Z649" s="1">
        <v>140748</v>
      </c>
      <c r="AA649" s="1"/>
      <c r="AB649" s="1">
        <v>140748</v>
      </c>
    </row>
    <row r="650" spans="2:28" x14ac:dyDescent="0.35">
      <c r="B650" t="s">
        <v>80</v>
      </c>
      <c r="C650" t="s">
        <v>2082</v>
      </c>
      <c r="D650">
        <v>900348808</v>
      </c>
      <c r="E650" t="s">
        <v>118</v>
      </c>
      <c r="F650" t="s">
        <v>1500</v>
      </c>
      <c r="G650" t="s">
        <v>111</v>
      </c>
      <c r="H650" t="s">
        <v>88</v>
      </c>
      <c r="I650" t="s">
        <v>1501</v>
      </c>
      <c r="J650" t="s">
        <v>89</v>
      </c>
      <c r="K650" t="s">
        <v>89</v>
      </c>
      <c r="L650" t="s">
        <v>84</v>
      </c>
      <c r="M650" s="1">
        <v>10514540</v>
      </c>
      <c r="N650" s="1">
        <v>8216156</v>
      </c>
      <c r="O650" s="1">
        <v>2298384</v>
      </c>
      <c r="P650" s="1">
        <v>13544</v>
      </c>
      <c r="Q650" s="1"/>
      <c r="R650" s="1">
        <v>1216163</v>
      </c>
      <c r="S650" s="1">
        <v>9734</v>
      </c>
      <c r="T650" s="1"/>
      <c r="U650" s="1">
        <v>1086031</v>
      </c>
      <c r="V650" s="1"/>
      <c r="W650" s="1">
        <v>138038</v>
      </c>
      <c r="X650" s="1">
        <v>947993</v>
      </c>
      <c r="Y650" s="1">
        <v>346577</v>
      </c>
      <c r="Z650" s="1">
        <v>601416</v>
      </c>
      <c r="AA650" s="1">
        <v>-60142</v>
      </c>
      <c r="AB650" s="1">
        <v>541274</v>
      </c>
    </row>
    <row r="651" spans="2:28" x14ac:dyDescent="0.35">
      <c r="B651" t="s">
        <v>80</v>
      </c>
      <c r="C651" t="s">
        <v>2082</v>
      </c>
      <c r="D651">
        <v>900350458</v>
      </c>
      <c r="E651" t="s">
        <v>118</v>
      </c>
      <c r="F651" t="s">
        <v>1502</v>
      </c>
      <c r="G651" t="s">
        <v>111</v>
      </c>
      <c r="H651" t="s">
        <v>88</v>
      </c>
      <c r="I651" t="s">
        <v>1503</v>
      </c>
      <c r="J651" t="s">
        <v>89</v>
      </c>
      <c r="K651" t="s">
        <v>89</v>
      </c>
      <c r="L651" t="s">
        <v>84</v>
      </c>
      <c r="M651" s="1">
        <v>157011</v>
      </c>
      <c r="N651" s="1">
        <v>39278</v>
      </c>
      <c r="O651" s="1">
        <v>117733</v>
      </c>
      <c r="P651" s="1">
        <v>0</v>
      </c>
      <c r="Q651" s="1">
        <v>0</v>
      </c>
      <c r="R651" s="1">
        <v>127770</v>
      </c>
      <c r="S651" s="1"/>
      <c r="T651" s="1"/>
      <c r="U651" s="1">
        <v>-10037</v>
      </c>
      <c r="V651" s="1"/>
      <c r="W651" s="1">
        <v>27236</v>
      </c>
      <c r="X651" s="1">
        <v>-37273</v>
      </c>
      <c r="Y651" s="1"/>
      <c r="Z651" s="1">
        <v>-37273</v>
      </c>
      <c r="AA651" s="1"/>
      <c r="AB651" s="1">
        <v>-37273</v>
      </c>
    </row>
    <row r="652" spans="2:28" x14ac:dyDescent="0.35">
      <c r="B652" t="s">
        <v>80</v>
      </c>
      <c r="C652" t="s">
        <v>2082</v>
      </c>
      <c r="D652">
        <v>900350763</v>
      </c>
      <c r="E652" t="s">
        <v>118</v>
      </c>
      <c r="F652" t="s">
        <v>1504</v>
      </c>
      <c r="G652" t="s">
        <v>111</v>
      </c>
      <c r="H652" t="s">
        <v>88</v>
      </c>
      <c r="I652" t="s">
        <v>1505</v>
      </c>
      <c r="J652" t="s">
        <v>100</v>
      </c>
      <c r="K652" t="s">
        <v>101</v>
      </c>
      <c r="L652" t="s">
        <v>84</v>
      </c>
      <c r="M652" s="1">
        <v>6594694</v>
      </c>
      <c r="N652" s="1">
        <v>4932882</v>
      </c>
      <c r="O652" s="1">
        <v>1661812</v>
      </c>
      <c r="P652" s="1">
        <v>298527</v>
      </c>
      <c r="Q652" s="1">
        <v>115156</v>
      </c>
      <c r="R652" s="1">
        <v>416235</v>
      </c>
      <c r="S652" s="1"/>
      <c r="T652" s="1"/>
      <c r="U652" s="1">
        <v>1428948</v>
      </c>
      <c r="V652" s="1">
        <v>4010</v>
      </c>
      <c r="W652" s="1">
        <v>685262</v>
      </c>
      <c r="X652" s="1">
        <v>747696</v>
      </c>
      <c r="Y652" s="1">
        <v>369008</v>
      </c>
      <c r="Z652" s="1">
        <v>378688</v>
      </c>
      <c r="AA652" s="1"/>
      <c r="AB652" s="1">
        <v>378688</v>
      </c>
    </row>
    <row r="653" spans="2:28" x14ac:dyDescent="0.35">
      <c r="B653" t="s">
        <v>80</v>
      </c>
      <c r="C653" t="s">
        <v>2082</v>
      </c>
      <c r="D653">
        <v>900351236</v>
      </c>
      <c r="E653" t="s">
        <v>118</v>
      </c>
      <c r="F653" t="s">
        <v>4</v>
      </c>
      <c r="G653" t="s">
        <v>111</v>
      </c>
      <c r="H653" t="s">
        <v>88</v>
      </c>
      <c r="I653" t="s">
        <v>1506</v>
      </c>
      <c r="J653" t="s">
        <v>89</v>
      </c>
      <c r="K653" t="s">
        <v>89</v>
      </c>
      <c r="L653" t="s">
        <v>84</v>
      </c>
      <c r="M653" s="1">
        <v>56297896</v>
      </c>
      <c r="N653" s="1">
        <v>49748401</v>
      </c>
      <c r="O653" s="1">
        <v>6549495</v>
      </c>
      <c r="P653" s="1">
        <v>7</v>
      </c>
      <c r="Q653" s="1">
        <v>217395</v>
      </c>
      <c r="R653" s="1">
        <v>1625498</v>
      </c>
      <c r="S653" s="1">
        <v>97896</v>
      </c>
      <c r="T653" s="1"/>
      <c r="U653" s="1">
        <v>4608713</v>
      </c>
      <c r="V653" s="1"/>
      <c r="W653" s="1">
        <v>198101</v>
      </c>
      <c r="X653" s="1">
        <v>4410612</v>
      </c>
      <c r="Y653" s="1">
        <v>1612921</v>
      </c>
      <c r="Z653" s="1">
        <v>2797691</v>
      </c>
      <c r="AA653" s="1"/>
      <c r="AB653" s="1">
        <v>2797691</v>
      </c>
    </row>
    <row r="654" spans="2:28" x14ac:dyDescent="0.35">
      <c r="B654" t="s">
        <v>80</v>
      </c>
      <c r="C654" t="s">
        <v>2082</v>
      </c>
      <c r="D654">
        <v>900351238</v>
      </c>
      <c r="E654" t="s">
        <v>118</v>
      </c>
      <c r="F654" t="s">
        <v>1507</v>
      </c>
      <c r="G654" t="s">
        <v>111</v>
      </c>
      <c r="H654" t="s">
        <v>88</v>
      </c>
      <c r="I654" t="s">
        <v>1508</v>
      </c>
      <c r="J654" t="s">
        <v>86</v>
      </c>
      <c r="K654" t="s">
        <v>126</v>
      </c>
      <c r="L654" t="s">
        <v>84</v>
      </c>
      <c r="M654" s="1">
        <v>9532230</v>
      </c>
      <c r="N654" s="1">
        <v>7517703</v>
      </c>
      <c r="O654" s="1">
        <v>2014527</v>
      </c>
      <c r="P654" s="1">
        <v>68785</v>
      </c>
      <c r="Q654" s="1"/>
      <c r="R654" s="1">
        <v>1289539</v>
      </c>
      <c r="S654" s="1">
        <v>147394</v>
      </c>
      <c r="T654" s="1"/>
      <c r="U654" s="1">
        <v>646379</v>
      </c>
      <c r="V654" s="1">
        <v>80707</v>
      </c>
      <c r="W654" s="1"/>
      <c r="X654" s="1">
        <v>727086</v>
      </c>
      <c r="Y654" s="1">
        <v>302188</v>
      </c>
      <c r="Z654" s="1">
        <v>424898</v>
      </c>
      <c r="AA654" s="1"/>
      <c r="AB654" s="1">
        <v>424898</v>
      </c>
    </row>
    <row r="655" spans="2:28" x14ac:dyDescent="0.35">
      <c r="B655" t="s">
        <v>80</v>
      </c>
      <c r="C655" t="s">
        <v>2082</v>
      </c>
      <c r="D655">
        <v>900353809</v>
      </c>
      <c r="E655" t="s">
        <v>118</v>
      </c>
      <c r="F655" t="s">
        <v>1509</v>
      </c>
      <c r="G655" t="s">
        <v>111</v>
      </c>
      <c r="H655" t="s">
        <v>88</v>
      </c>
      <c r="I655" t="s">
        <v>1510</v>
      </c>
      <c r="J655" t="s">
        <v>89</v>
      </c>
      <c r="K655" t="s">
        <v>89</v>
      </c>
      <c r="L655" t="s">
        <v>84</v>
      </c>
      <c r="M655" s="1">
        <v>683492</v>
      </c>
      <c r="N655" s="1">
        <v>551393</v>
      </c>
      <c r="O655" s="1">
        <v>132099</v>
      </c>
      <c r="P655" s="1">
        <v>137768</v>
      </c>
      <c r="Q655" s="1"/>
      <c r="R655" s="1">
        <v>220910</v>
      </c>
      <c r="S655" s="1">
        <v>19206</v>
      </c>
      <c r="T655" s="1"/>
      <c r="U655" s="1">
        <v>29751</v>
      </c>
      <c r="V655" s="1"/>
      <c r="W655" s="1"/>
      <c r="X655" s="1">
        <v>29751</v>
      </c>
      <c r="Y655" s="1">
        <v>19532</v>
      </c>
      <c r="Z655" s="1">
        <v>10219</v>
      </c>
      <c r="AA655" s="1"/>
      <c r="AB655" s="1">
        <v>10219</v>
      </c>
    </row>
    <row r="656" spans="2:28" x14ac:dyDescent="0.35">
      <c r="B656" t="s">
        <v>80</v>
      </c>
      <c r="C656" t="s">
        <v>2082</v>
      </c>
      <c r="D656">
        <v>900353906</v>
      </c>
      <c r="E656" t="s">
        <v>118</v>
      </c>
      <c r="F656" t="s">
        <v>1511</v>
      </c>
      <c r="G656" t="s">
        <v>111</v>
      </c>
      <c r="H656" t="s">
        <v>88</v>
      </c>
      <c r="I656" t="s">
        <v>1512</v>
      </c>
      <c r="J656" t="s">
        <v>89</v>
      </c>
      <c r="K656" t="s">
        <v>89</v>
      </c>
      <c r="L656" t="s">
        <v>84</v>
      </c>
      <c r="M656" s="1">
        <v>60000</v>
      </c>
      <c r="N656" s="1">
        <v>12000</v>
      </c>
      <c r="O656" s="1">
        <v>48000</v>
      </c>
      <c r="P656" s="1">
        <v>871</v>
      </c>
      <c r="Q656" s="1"/>
      <c r="R656" s="1">
        <v>16</v>
      </c>
      <c r="S656" s="1"/>
      <c r="T656" s="1"/>
      <c r="U656" s="1">
        <v>48855</v>
      </c>
      <c r="V656" s="1"/>
      <c r="W656" s="1"/>
      <c r="X656" s="1">
        <v>48855</v>
      </c>
      <c r="Y656" s="1">
        <v>5099</v>
      </c>
      <c r="Z656" s="1">
        <v>43756</v>
      </c>
      <c r="AA656" s="1"/>
      <c r="AB656" s="1">
        <v>43756</v>
      </c>
    </row>
    <row r="657" spans="2:28" x14ac:dyDescent="0.35">
      <c r="B657" t="s">
        <v>80</v>
      </c>
      <c r="C657" t="s">
        <v>2082</v>
      </c>
      <c r="D657">
        <v>900354331</v>
      </c>
      <c r="E657" t="s">
        <v>118</v>
      </c>
      <c r="F657" t="s">
        <v>1513</v>
      </c>
      <c r="G657" t="s">
        <v>111</v>
      </c>
      <c r="H657" t="s">
        <v>88</v>
      </c>
      <c r="I657" t="s">
        <v>1514</v>
      </c>
      <c r="J657" t="s">
        <v>133</v>
      </c>
      <c r="K657" t="s">
        <v>134</v>
      </c>
      <c r="L657" t="s">
        <v>84</v>
      </c>
      <c r="M657" s="1">
        <v>132000</v>
      </c>
      <c r="N657" s="1">
        <v>96</v>
      </c>
      <c r="O657" s="1">
        <v>131904</v>
      </c>
      <c r="P657" s="1">
        <v>9</v>
      </c>
      <c r="Q657" s="1">
        <v>0</v>
      </c>
      <c r="R657" s="1">
        <v>126858</v>
      </c>
      <c r="S657" s="1">
        <v>1406</v>
      </c>
      <c r="T657" s="1">
        <v>0</v>
      </c>
      <c r="U657" s="1">
        <v>3649</v>
      </c>
      <c r="V657" s="1">
        <v>0</v>
      </c>
      <c r="W657" s="1">
        <v>1390</v>
      </c>
      <c r="X657" s="1">
        <v>2259</v>
      </c>
      <c r="Y657" s="1">
        <v>700</v>
      </c>
      <c r="Z657" s="1">
        <v>1559</v>
      </c>
      <c r="AA657" s="1">
        <v>0</v>
      </c>
      <c r="AB657" s="1">
        <v>1559</v>
      </c>
    </row>
    <row r="658" spans="2:28" x14ac:dyDescent="0.35">
      <c r="B658" t="s">
        <v>80</v>
      </c>
      <c r="C658" t="s">
        <v>2082</v>
      </c>
      <c r="D658">
        <v>900355400</v>
      </c>
      <c r="E658" t="s">
        <v>118</v>
      </c>
      <c r="F658" t="s">
        <v>1515</v>
      </c>
      <c r="G658" t="s">
        <v>111</v>
      </c>
      <c r="H658" t="s">
        <v>88</v>
      </c>
      <c r="I658" t="s">
        <v>1516</v>
      </c>
      <c r="J658" t="s">
        <v>82</v>
      </c>
      <c r="K658" t="s">
        <v>83</v>
      </c>
      <c r="L658" t="s">
        <v>84</v>
      </c>
      <c r="M658" s="1">
        <v>3175347</v>
      </c>
      <c r="N658" s="1">
        <v>2263688</v>
      </c>
      <c r="O658" s="1">
        <v>911659</v>
      </c>
      <c r="P658" s="1">
        <v>1850</v>
      </c>
      <c r="Q658" s="1">
        <v>13913</v>
      </c>
      <c r="R658" s="1">
        <v>677582</v>
      </c>
      <c r="S658" s="1">
        <v>10150</v>
      </c>
      <c r="T658" s="1"/>
      <c r="U658" s="1">
        <v>211864</v>
      </c>
      <c r="V658" s="1">
        <v>190627</v>
      </c>
      <c r="W658" s="1">
        <v>8614</v>
      </c>
      <c r="X658" s="1">
        <v>393877</v>
      </c>
      <c r="Y658" s="1">
        <v>142615</v>
      </c>
      <c r="Z658" s="1">
        <v>251262</v>
      </c>
      <c r="AA658" s="1">
        <v>0</v>
      </c>
      <c r="AB658" s="1">
        <v>251262</v>
      </c>
    </row>
    <row r="659" spans="2:28" x14ac:dyDescent="0.35">
      <c r="B659" t="s">
        <v>80</v>
      </c>
      <c r="C659" t="s">
        <v>2082</v>
      </c>
      <c r="D659">
        <v>900356101</v>
      </c>
      <c r="E659" t="s">
        <v>118</v>
      </c>
      <c r="F659" t="s">
        <v>1517</v>
      </c>
      <c r="G659" t="s">
        <v>111</v>
      </c>
      <c r="H659" t="s">
        <v>88</v>
      </c>
      <c r="I659" t="s">
        <v>1518</v>
      </c>
      <c r="J659" t="s">
        <v>82</v>
      </c>
      <c r="K659" t="s">
        <v>83</v>
      </c>
      <c r="L659" t="s">
        <v>84</v>
      </c>
      <c r="M659" s="1">
        <v>5105360</v>
      </c>
      <c r="N659" s="1">
        <v>4077288</v>
      </c>
      <c r="O659" s="1">
        <v>1028072</v>
      </c>
      <c r="P659" s="1">
        <v>145981</v>
      </c>
      <c r="Q659" s="1">
        <v>1859</v>
      </c>
      <c r="R659" s="1">
        <v>579948</v>
      </c>
      <c r="S659" s="1">
        <v>197853</v>
      </c>
      <c r="T659" s="1"/>
      <c r="U659" s="1">
        <v>394393</v>
      </c>
      <c r="V659" s="1"/>
      <c r="W659" s="1"/>
      <c r="X659" s="1">
        <v>394393</v>
      </c>
      <c r="Y659" s="1">
        <v>138037</v>
      </c>
      <c r="Z659" s="1">
        <v>256356</v>
      </c>
      <c r="AA659" s="1"/>
      <c r="AB659" s="1">
        <v>256356</v>
      </c>
    </row>
    <row r="660" spans="2:28" x14ac:dyDescent="0.35">
      <c r="B660" t="s">
        <v>80</v>
      </c>
      <c r="C660" t="s">
        <v>2082</v>
      </c>
      <c r="D660">
        <v>900356395</v>
      </c>
      <c r="E660" t="s">
        <v>118</v>
      </c>
      <c r="F660" t="s">
        <v>1519</v>
      </c>
      <c r="G660" t="s">
        <v>111</v>
      </c>
      <c r="H660" t="s">
        <v>88</v>
      </c>
      <c r="I660" t="s">
        <v>1520</v>
      </c>
      <c r="J660" t="s">
        <v>89</v>
      </c>
      <c r="K660" t="s">
        <v>89</v>
      </c>
      <c r="L660" t="s">
        <v>84</v>
      </c>
      <c r="M660" s="1">
        <v>3228895</v>
      </c>
      <c r="N660" s="1">
        <v>1460368</v>
      </c>
      <c r="O660" s="1">
        <v>1768527</v>
      </c>
      <c r="P660" s="1">
        <v>424894</v>
      </c>
      <c r="Q660" s="1">
        <v>639556</v>
      </c>
      <c r="R660" s="1">
        <v>292614</v>
      </c>
      <c r="S660" s="1">
        <v>878981</v>
      </c>
      <c r="T660" s="1"/>
      <c r="U660" s="1">
        <v>382270</v>
      </c>
      <c r="V660" s="1">
        <v>215</v>
      </c>
      <c r="W660" s="1">
        <v>24876</v>
      </c>
      <c r="X660" s="1">
        <v>357609</v>
      </c>
      <c r="Y660" s="1">
        <v>108947</v>
      </c>
      <c r="Z660" s="1">
        <v>248662</v>
      </c>
      <c r="AA660" s="1"/>
      <c r="AB660" s="1">
        <v>248662</v>
      </c>
    </row>
    <row r="661" spans="2:28" x14ac:dyDescent="0.35">
      <c r="B661" t="s">
        <v>80</v>
      </c>
      <c r="C661" t="s">
        <v>2082</v>
      </c>
      <c r="D661">
        <v>900365822</v>
      </c>
      <c r="E661" t="s">
        <v>118</v>
      </c>
      <c r="F661" t="s">
        <v>1521</v>
      </c>
      <c r="G661" t="s">
        <v>111</v>
      </c>
      <c r="H661" t="s">
        <v>81</v>
      </c>
      <c r="I661" t="s">
        <v>1522</v>
      </c>
      <c r="J661" t="s">
        <v>89</v>
      </c>
      <c r="K661" t="s">
        <v>89</v>
      </c>
      <c r="L661" t="s">
        <v>84</v>
      </c>
      <c r="M661" s="1">
        <v>2231755</v>
      </c>
      <c r="N661" s="1">
        <v>1397548</v>
      </c>
      <c r="O661" s="1">
        <v>834207</v>
      </c>
      <c r="P661" s="1">
        <v>57765</v>
      </c>
      <c r="Q661" s="1">
        <v>0</v>
      </c>
      <c r="R661" s="1">
        <v>580561</v>
      </c>
      <c r="S661" s="1">
        <v>60323</v>
      </c>
      <c r="T661" s="1"/>
      <c r="U661" s="1">
        <v>251088</v>
      </c>
      <c r="V661" s="1">
        <v>0</v>
      </c>
      <c r="W661" s="1">
        <v>0</v>
      </c>
      <c r="X661" s="1">
        <v>251088</v>
      </c>
      <c r="Y661" s="1">
        <v>100790</v>
      </c>
      <c r="Z661" s="1">
        <v>150298</v>
      </c>
      <c r="AA661" s="1">
        <v>0</v>
      </c>
      <c r="AB661" s="1">
        <v>150298</v>
      </c>
    </row>
    <row r="662" spans="2:28" x14ac:dyDescent="0.35">
      <c r="B662" t="s">
        <v>80</v>
      </c>
      <c r="C662" t="s">
        <v>2082</v>
      </c>
      <c r="D662">
        <v>900367716</v>
      </c>
      <c r="E662" t="s">
        <v>118</v>
      </c>
      <c r="F662" t="s">
        <v>1523</v>
      </c>
      <c r="G662" t="s">
        <v>111</v>
      </c>
      <c r="H662" t="s">
        <v>88</v>
      </c>
      <c r="I662" t="s">
        <v>1524</v>
      </c>
      <c r="J662" t="s">
        <v>105</v>
      </c>
      <c r="K662" t="s">
        <v>156</v>
      </c>
      <c r="L662" t="s">
        <v>84</v>
      </c>
      <c r="M662" s="1">
        <v>65279266</v>
      </c>
      <c r="N662" s="1">
        <v>50269117</v>
      </c>
      <c r="O662" s="1">
        <v>15010149</v>
      </c>
      <c r="P662" s="1">
        <v>27390550</v>
      </c>
      <c r="Q662" s="1"/>
      <c r="R662" s="1">
        <v>1608150</v>
      </c>
      <c r="S662" s="1">
        <v>3324169</v>
      </c>
      <c r="T662" s="1"/>
      <c r="U662" s="1">
        <v>37468380</v>
      </c>
      <c r="V662" s="1"/>
      <c r="W662" s="1"/>
      <c r="X662" s="1">
        <v>37468380</v>
      </c>
      <c r="Y662" s="1"/>
      <c r="Z662" s="1">
        <v>37468380</v>
      </c>
      <c r="AA662" s="1"/>
      <c r="AB662" s="1">
        <v>37468380</v>
      </c>
    </row>
    <row r="663" spans="2:28" x14ac:dyDescent="0.35">
      <c r="B663" t="s">
        <v>80</v>
      </c>
      <c r="C663" t="s">
        <v>2082</v>
      </c>
      <c r="D663">
        <v>900370081</v>
      </c>
      <c r="E663" t="s">
        <v>118</v>
      </c>
      <c r="F663" t="s">
        <v>1525</v>
      </c>
      <c r="G663" t="s">
        <v>111</v>
      </c>
      <c r="H663" t="s">
        <v>88</v>
      </c>
      <c r="I663" t="s">
        <v>1526</v>
      </c>
      <c r="J663" t="s">
        <v>100</v>
      </c>
      <c r="K663" t="s">
        <v>101</v>
      </c>
      <c r="L663" t="s">
        <v>84</v>
      </c>
      <c r="M663" s="1">
        <v>30019870</v>
      </c>
      <c r="N663" s="1">
        <v>21070584</v>
      </c>
      <c r="O663" s="1">
        <v>8949286</v>
      </c>
      <c r="P663" s="1">
        <v>67759</v>
      </c>
      <c r="Q663" s="1"/>
      <c r="R663" s="1">
        <v>2396386</v>
      </c>
      <c r="S663" s="1">
        <v>3361277</v>
      </c>
      <c r="T663" s="1"/>
      <c r="U663" s="1">
        <v>3259382</v>
      </c>
      <c r="V663" s="1"/>
      <c r="W663" s="1">
        <v>708091</v>
      </c>
      <c r="X663" s="1">
        <v>2551291</v>
      </c>
      <c r="Y663" s="1">
        <v>904978</v>
      </c>
      <c r="Z663" s="1">
        <v>1646313</v>
      </c>
      <c r="AA663" s="1"/>
      <c r="AB663" s="1">
        <v>1646313</v>
      </c>
    </row>
    <row r="664" spans="2:28" x14ac:dyDescent="0.35">
      <c r="B664" t="s">
        <v>80</v>
      </c>
      <c r="C664" t="s">
        <v>2082</v>
      </c>
      <c r="D664">
        <v>900372728</v>
      </c>
      <c r="E664" t="s">
        <v>118</v>
      </c>
      <c r="F664" t="s">
        <v>1527</v>
      </c>
      <c r="G664" t="s">
        <v>111</v>
      </c>
      <c r="H664" t="s">
        <v>88</v>
      </c>
      <c r="I664" t="s">
        <v>1528</v>
      </c>
      <c r="J664" t="s">
        <v>153</v>
      </c>
      <c r="K664" t="s">
        <v>241</v>
      </c>
      <c r="L664" t="s">
        <v>84</v>
      </c>
      <c r="M664" s="1">
        <v>944368</v>
      </c>
      <c r="N664" s="1">
        <v>406409</v>
      </c>
      <c r="O664" s="1">
        <v>537959</v>
      </c>
      <c r="P664" s="1">
        <v>162</v>
      </c>
      <c r="Q664" s="1"/>
      <c r="R664" s="1">
        <v>331410</v>
      </c>
      <c r="S664" s="1">
        <v>202472</v>
      </c>
      <c r="T664" s="1"/>
      <c r="U664" s="1">
        <v>4239</v>
      </c>
      <c r="V664" s="1"/>
      <c r="W664" s="1"/>
      <c r="X664" s="1">
        <v>4239</v>
      </c>
      <c r="Y664" s="1"/>
      <c r="Z664" s="1">
        <v>4239</v>
      </c>
      <c r="AA664" s="1"/>
      <c r="AB664" s="1">
        <v>4239</v>
      </c>
    </row>
    <row r="665" spans="2:28" x14ac:dyDescent="0.35">
      <c r="B665" t="s">
        <v>80</v>
      </c>
      <c r="C665" t="s">
        <v>2082</v>
      </c>
      <c r="D665">
        <v>900375383</v>
      </c>
      <c r="E665" t="s">
        <v>118</v>
      </c>
      <c r="F665" t="s">
        <v>1529</v>
      </c>
      <c r="G665" t="s">
        <v>111</v>
      </c>
      <c r="H665" t="s">
        <v>88</v>
      </c>
      <c r="I665" t="s">
        <v>1530</v>
      </c>
      <c r="J665" t="s">
        <v>89</v>
      </c>
      <c r="K665" t="s">
        <v>89</v>
      </c>
      <c r="L665" t="s">
        <v>84</v>
      </c>
      <c r="M665" s="1">
        <v>1083878</v>
      </c>
      <c r="N665" s="1">
        <v>635841</v>
      </c>
      <c r="O665" s="1">
        <v>448037</v>
      </c>
      <c r="P665" s="1"/>
      <c r="Q665" s="1"/>
      <c r="R665" s="1">
        <v>29649</v>
      </c>
      <c r="S665" s="1"/>
      <c r="T665" s="1"/>
      <c r="U665" s="1">
        <v>418388</v>
      </c>
      <c r="V665" s="1"/>
      <c r="W665" s="1">
        <v>4440</v>
      </c>
      <c r="X665" s="1">
        <v>413948</v>
      </c>
      <c r="Y665" s="1"/>
      <c r="Z665" s="1">
        <v>413948</v>
      </c>
      <c r="AA665" s="1"/>
      <c r="AB665" s="1">
        <v>413948</v>
      </c>
    </row>
    <row r="666" spans="2:28" x14ac:dyDescent="0.35">
      <c r="B666" t="s">
        <v>80</v>
      </c>
      <c r="C666" t="s">
        <v>2082</v>
      </c>
      <c r="D666">
        <v>900376905</v>
      </c>
      <c r="E666" t="s">
        <v>118</v>
      </c>
      <c r="F666" t="s">
        <v>1531</v>
      </c>
      <c r="G666" t="s">
        <v>111</v>
      </c>
      <c r="H666" t="s">
        <v>88</v>
      </c>
      <c r="I666" t="s">
        <v>1532</v>
      </c>
      <c r="J666" t="s">
        <v>82</v>
      </c>
      <c r="K666" t="s">
        <v>83</v>
      </c>
      <c r="L666" t="s">
        <v>84</v>
      </c>
      <c r="M666" s="1">
        <v>1856245</v>
      </c>
      <c r="N666" s="1">
        <v>1183929</v>
      </c>
      <c r="O666" s="1">
        <v>672316</v>
      </c>
      <c r="P666" s="1">
        <v>37368</v>
      </c>
      <c r="Q666" s="1">
        <v>82959</v>
      </c>
      <c r="R666" s="1">
        <v>311908</v>
      </c>
      <c r="S666" s="1">
        <v>156294</v>
      </c>
      <c r="T666" s="1"/>
      <c r="U666" s="1">
        <v>158523</v>
      </c>
      <c r="V666" s="1"/>
      <c r="W666" s="1"/>
      <c r="X666" s="1">
        <v>158523</v>
      </c>
      <c r="Y666" s="1">
        <v>61248</v>
      </c>
      <c r="Z666" s="1">
        <v>97275</v>
      </c>
      <c r="AA666" s="1"/>
      <c r="AB666" s="1">
        <v>97275</v>
      </c>
    </row>
    <row r="667" spans="2:28" x14ac:dyDescent="0.35">
      <c r="B667" t="s">
        <v>80</v>
      </c>
      <c r="C667" t="s">
        <v>2082</v>
      </c>
      <c r="D667">
        <v>900377176</v>
      </c>
      <c r="E667" t="s">
        <v>118</v>
      </c>
      <c r="F667" t="s">
        <v>1533</v>
      </c>
      <c r="G667" t="s">
        <v>111</v>
      </c>
      <c r="H667" t="s">
        <v>88</v>
      </c>
      <c r="I667" t="s">
        <v>1534</v>
      </c>
      <c r="J667" t="s">
        <v>89</v>
      </c>
      <c r="K667" t="s">
        <v>89</v>
      </c>
      <c r="L667" t="s">
        <v>84</v>
      </c>
      <c r="M667" s="1">
        <v>11335624</v>
      </c>
      <c r="N667" s="1">
        <v>9391217</v>
      </c>
      <c r="O667" s="1">
        <v>1944407</v>
      </c>
      <c r="P667" s="1">
        <v>172</v>
      </c>
      <c r="Q667" s="1">
        <v>1115</v>
      </c>
      <c r="R667" s="1">
        <v>1295231</v>
      </c>
      <c r="S667" s="1">
        <v>51466</v>
      </c>
      <c r="T667" s="1"/>
      <c r="U667" s="1">
        <v>596767</v>
      </c>
      <c r="V667" s="1">
        <v>652</v>
      </c>
      <c r="W667" s="1">
        <v>349014</v>
      </c>
      <c r="X667" s="1">
        <v>248405</v>
      </c>
      <c r="Y667" s="1">
        <v>121838</v>
      </c>
      <c r="Z667" s="1">
        <v>126567</v>
      </c>
      <c r="AA667" s="1"/>
      <c r="AB667" s="1">
        <v>126567</v>
      </c>
    </row>
    <row r="668" spans="2:28" x14ac:dyDescent="0.35">
      <c r="B668" t="s">
        <v>80</v>
      </c>
      <c r="C668" t="s">
        <v>2082</v>
      </c>
      <c r="D668">
        <v>900378319</v>
      </c>
      <c r="E668" t="s">
        <v>118</v>
      </c>
      <c r="F668" t="s">
        <v>1535</v>
      </c>
      <c r="G668" t="s">
        <v>111</v>
      </c>
      <c r="H668" t="s">
        <v>88</v>
      </c>
      <c r="I668" t="s">
        <v>1536</v>
      </c>
      <c r="J668" t="s">
        <v>89</v>
      </c>
      <c r="K668" t="s">
        <v>89</v>
      </c>
      <c r="L668" t="s">
        <v>84</v>
      </c>
      <c r="M668" s="1">
        <v>12887672</v>
      </c>
      <c r="N668" s="1">
        <v>10760717</v>
      </c>
      <c r="O668" s="1">
        <v>2126955</v>
      </c>
      <c r="P668" s="1">
        <v>37241</v>
      </c>
      <c r="Q668" s="1"/>
      <c r="R668" s="1">
        <v>810777</v>
      </c>
      <c r="S668" s="1">
        <v>651</v>
      </c>
      <c r="T668" s="1"/>
      <c r="U668" s="1">
        <v>1352768</v>
      </c>
      <c r="V668" s="1">
        <v>8</v>
      </c>
      <c r="W668" s="1">
        <v>222971</v>
      </c>
      <c r="X668" s="1">
        <v>1129805</v>
      </c>
      <c r="Y668" s="1">
        <v>488054</v>
      </c>
      <c r="Z668" s="1">
        <v>641751</v>
      </c>
      <c r="AA668" s="1"/>
      <c r="AB668" s="1">
        <v>641751</v>
      </c>
    </row>
    <row r="669" spans="2:28" x14ac:dyDescent="0.35">
      <c r="B669" t="s">
        <v>80</v>
      </c>
      <c r="C669" t="s">
        <v>2082</v>
      </c>
      <c r="D669">
        <v>900378623</v>
      </c>
      <c r="E669" t="s">
        <v>118</v>
      </c>
      <c r="F669" t="s">
        <v>1537</v>
      </c>
      <c r="G669" t="s">
        <v>111</v>
      </c>
      <c r="H669" t="s">
        <v>88</v>
      </c>
      <c r="I669" t="s">
        <v>1538</v>
      </c>
      <c r="J669" t="s">
        <v>86</v>
      </c>
      <c r="K669" t="s">
        <v>126</v>
      </c>
      <c r="L669" t="s">
        <v>84</v>
      </c>
      <c r="M669" s="1">
        <v>3778339</v>
      </c>
      <c r="N669" s="1">
        <v>2488793</v>
      </c>
      <c r="O669" s="1">
        <v>1289546</v>
      </c>
      <c r="P669" s="1">
        <v>1124482</v>
      </c>
      <c r="Q669" s="1">
        <v>150</v>
      </c>
      <c r="R669" s="1">
        <v>817655</v>
      </c>
      <c r="S669" s="1">
        <v>38652</v>
      </c>
      <c r="T669" s="1"/>
      <c r="U669" s="1">
        <v>1557571</v>
      </c>
      <c r="V669" s="1"/>
      <c r="W669" s="1"/>
      <c r="X669" s="1">
        <v>1557571</v>
      </c>
      <c r="Y669" s="1">
        <v>319892</v>
      </c>
      <c r="Z669" s="1">
        <v>1237679</v>
      </c>
      <c r="AA669" s="1"/>
      <c r="AB669" s="1">
        <v>1237679</v>
      </c>
    </row>
    <row r="670" spans="2:28" x14ac:dyDescent="0.35">
      <c r="B670" t="s">
        <v>80</v>
      </c>
      <c r="C670" t="s">
        <v>2082</v>
      </c>
      <c r="D670">
        <v>900378719</v>
      </c>
      <c r="E670" t="s">
        <v>118</v>
      </c>
      <c r="F670" t="s">
        <v>1539</v>
      </c>
      <c r="G670" t="s">
        <v>111</v>
      </c>
      <c r="H670" t="s">
        <v>88</v>
      </c>
      <c r="I670" t="s">
        <v>1540</v>
      </c>
      <c r="J670" t="s">
        <v>89</v>
      </c>
      <c r="K670" t="s">
        <v>89</v>
      </c>
      <c r="L670" t="s">
        <v>84</v>
      </c>
      <c r="M670" s="1">
        <v>44266896</v>
      </c>
      <c r="N670" s="1">
        <v>31325524</v>
      </c>
      <c r="O670" s="1">
        <v>12941372</v>
      </c>
      <c r="P670" s="1">
        <v>341978</v>
      </c>
      <c r="Q670" s="1"/>
      <c r="R670" s="1">
        <v>3495262</v>
      </c>
      <c r="S670" s="1"/>
      <c r="T670" s="1"/>
      <c r="U670" s="1">
        <v>9788088</v>
      </c>
      <c r="V670" s="1">
        <v>25446</v>
      </c>
      <c r="W670" s="1">
        <v>1238072</v>
      </c>
      <c r="X670" s="1">
        <v>8575462</v>
      </c>
      <c r="Y670" s="1">
        <v>3245283</v>
      </c>
      <c r="Z670" s="1">
        <v>5330179</v>
      </c>
      <c r="AA670" s="1"/>
      <c r="AB670" s="1">
        <v>5330179</v>
      </c>
    </row>
    <row r="671" spans="2:28" x14ac:dyDescent="0.35">
      <c r="B671" t="s">
        <v>80</v>
      </c>
      <c r="C671" t="s">
        <v>2082</v>
      </c>
      <c r="D671">
        <v>900379869</v>
      </c>
      <c r="E671" t="s">
        <v>118</v>
      </c>
      <c r="F671" t="s">
        <v>1541</v>
      </c>
      <c r="G671" t="s">
        <v>111</v>
      </c>
      <c r="H671" t="s">
        <v>88</v>
      </c>
      <c r="I671" t="s">
        <v>1542</v>
      </c>
      <c r="J671" t="s">
        <v>89</v>
      </c>
      <c r="K671" t="s">
        <v>89</v>
      </c>
      <c r="L671" t="s">
        <v>84</v>
      </c>
      <c r="M671" s="1">
        <v>26060522</v>
      </c>
      <c r="N671" s="1">
        <v>21132792</v>
      </c>
      <c r="O671" s="1">
        <v>4927730</v>
      </c>
      <c r="P671" s="1">
        <v>602856</v>
      </c>
      <c r="Q671" s="1">
        <v>0</v>
      </c>
      <c r="R671" s="1">
        <v>2188590</v>
      </c>
      <c r="S671" s="1">
        <v>1468557</v>
      </c>
      <c r="T671" s="1"/>
      <c r="U671" s="1">
        <v>1873439</v>
      </c>
      <c r="V671" s="1">
        <v>30529</v>
      </c>
      <c r="W671" s="1">
        <v>0</v>
      </c>
      <c r="X671" s="1">
        <v>1903968</v>
      </c>
      <c r="Y671" s="1">
        <v>438272</v>
      </c>
      <c r="Z671" s="1">
        <v>1465696</v>
      </c>
      <c r="AA671" s="1">
        <v>0</v>
      </c>
      <c r="AB671" s="1">
        <v>1465696</v>
      </c>
    </row>
    <row r="672" spans="2:28" x14ac:dyDescent="0.35">
      <c r="B672" t="s">
        <v>80</v>
      </c>
      <c r="C672" t="s">
        <v>2082</v>
      </c>
      <c r="D672">
        <v>900380341</v>
      </c>
      <c r="E672" t="s">
        <v>118</v>
      </c>
      <c r="F672" t="s">
        <v>1543</v>
      </c>
      <c r="G672" t="s">
        <v>111</v>
      </c>
      <c r="H672" t="s">
        <v>88</v>
      </c>
      <c r="I672" t="s">
        <v>1544</v>
      </c>
      <c r="J672" t="s">
        <v>92</v>
      </c>
      <c r="K672" t="s">
        <v>93</v>
      </c>
      <c r="L672" t="s">
        <v>84</v>
      </c>
      <c r="M672" s="1">
        <v>6846345</v>
      </c>
      <c r="N672" s="1">
        <v>3751630</v>
      </c>
      <c r="O672" s="1">
        <v>3094715</v>
      </c>
      <c r="P672" s="1">
        <v>94</v>
      </c>
      <c r="Q672" s="1"/>
      <c r="R672" s="1">
        <v>2430760</v>
      </c>
      <c r="S672" s="1">
        <v>477</v>
      </c>
      <c r="T672" s="1"/>
      <c r="U672" s="1">
        <v>663572</v>
      </c>
      <c r="V672" s="1">
        <v>44</v>
      </c>
      <c r="W672" s="1">
        <v>155326</v>
      </c>
      <c r="X672" s="1">
        <v>508290</v>
      </c>
      <c r="Y672" s="1">
        <v>183498</v>
      </c>
      <c r="Z672" s="1">
        <v>324792</v>
      </c>
      <c r="AA672" s="1"/>
      <c r="AB672" s="1">
        <v>324792</v>
      </c>
    </row>
    <row r="673" spans="2:28" x14ac:dyDescent="0.35">
      <c r="B673" t="s">
        <v>80</v>
      </c>
      <c r="C673" t="s">
        <v>2082</v>
      </c>
      <c r="D673">
        <v>900382922</v>
      </c>
      <c r="E673" t="s">
        <v>118</v>
      </c>
      <c r="F673" t="s">
        <v>1545</v>
      </c>
      <c r="G673" t="s">
        <v>111</v>
      </c>
      <c r="H673" t="s">
        <v>88</v>
      </c>
      <c r="I673" t="s">
        <v>1546</v>
      </c>
      <c r="J673" t="s">
        <v>89</v>
      </c>
      <c r="K673" t="s">
        <v>89</v>
      </c>
      <c r="L673" t="s">
        <v>84</v>
      </c>
      <c r="M673" s="1">
        <v>157592</v>
      </c>
      <c r="N673" s="1">
        <v>0</v>
      </c>
      <c r="O673" s="1">
        <v>157592</v>
      </c>
      <c r="P673" s="1">
        <v>1671</v>
      </c>
      <c r="Q673" s="1"/>
      <c r="R673" s="1">
        <v>230179</v>
      </c>
      <c r="S673" s="1">
        <v>190</v>
      </c>
      <c r="T673" s="1"/>
      <c r="U673" s="1">
        <v>-71106</v>
      </c>
      <c r="V673" s="1"/>
      <c r="W673" s="1">
        <v>1692</v>
      </c>
      <c r="X673" s="1">
        <v>-72798</v>
      </c>
      <c r="Y673" s="1"/>
      <c r="Z673" s="1">
        <v>-72798</v>
      </c>
      <c r="AA673" s="1"/>
      <c r="AB673" s="1">
        <v>-72798</v>
      </c>
    </row>
    <row r="674" spans="2:28" x14ac:dyDescent="0.35">
      <c r="B674" t="s">
        <v>80</v>
      </c>
      <c r="C674" t="s">
        <v>2082</v>
      </c>
      <c r="D674">
        <v>900384928</v>
      </c>
      <c r="E674" t="s">
        <v>118</v>
      </c>
      <c r="F674" t="s">
        <v>1547</v>
      </c>
      <c r="G674" t="s">
        <v>111</v>
      </c>
      <c r="H674" t="s">
        <v>88</v>
      </c>
      <c r="I674" t="s">
        <v>1548</v>
      </c>
      <c r="J674" t="s">
        <v>86</v>
      </c>
      <c r="K674" t="s">
        <v>94</v>
      </c>
      <c r="L674" t="s">
        <v>84</v>
      </c>
      <c r="M674" s="1">
        <v>972697</v>
      </c>
      <c r="N674" s="1">
        <v>872689</v>
      </c>
      <c r="O674" s="1">
        <v>100008</v>
      </c>
      <c r="P674" s="1"/>
      <c r="Q674" s="1"/>
      <c r="R674" s="1">
        <v>38480</v>
      </c>
      <c r="S674" s="1"/>
      <c r="T674" s="1"/>
      <c r="U674" s="1">
        <v>61528</v>
      </c>
      <c r="V674" s="1">
        <v>12216</v>
      </c>
      <c r="W674" s="1">
        <v>10555</v>
      </c>
      <c r="X674" s="1">
        <v>63189</v>
      </c>
      <c r="Y674" s="1">
        <v>26446</v>
      </c>
      <c r="Z674" s="1">
        <v>36743</v>
      </c>
      <c r="AA674" s="1"/>
      <c r="AB674" s="1">
        <v>36743</v>
      </c>
    </row>
    <row r="675" spans="2:28" x14ac:dyDescent="0.35">
      <c r="B675" t="s">
        <v>80</v>
      </c>
      <c r="C675" t="s">
        <v>2082</v>
      </c>
      <c r="D675">
        <v>900386131</v>
      </c>
      <c r="E675" t="s">
        <v>118</v>
      </c>
      <c r="F675" t="s">
        <v>1549</v>
      </c>
      <c r="G675" t="s">
        <v>111</v>
      </c>
      <c r="H675" t="s">
        <v>88</v>
      </c>
      <c r="I675" t="s">
        <v>1550</v>
      </c>
      <c r="J675" t="s">
        <v>89</v>
      </c>
      <c r="K675" t="s">
        <v>89</v>
      </c>
      <c r="L675" t="s">
        <v>84</v>
      </c>
      <c r="M675" s="1">
        <v>4868712</v>
      </c>
      <c r="N675" s="1">
        <v>4142350</v>
      </c>
      <c r="O675" s="1">
        <v>726362</v>
      </c>
      <c r="P675" s="1">
        <v>131507</v>
      </c>
      <c r="Q675" s="1">
        <v>0</v>
      </c>
      <c r="R675" s="1">
        <v>685160</v>
      </c>
      <c r="S675" s="1">
        <v>34866</v>
      </c>
      <c r="T675" s="1"/>
      <c r="U675" s="1">
        <v>137843</v>
      </c>
      <c r="V675" s="1">
        <v>0</v>
      </c>
      <c r="W675" s="1">
        <v>78467</v>
      </c>
      <c r="X675" s="1">
        <v>59376</v>
      </c>
      <c r="Y675" s="1">
        <v>38652</v>
      </c>
      <c r="Z675" s="1">
        <v>20724</v>
      </c>
      <c r="AA675" s="1">
        <v>0</v>
      </c>
      <c r="AB675" s="1">
        <v>20724</v>
      </c>
    </row>
    <row r="676" spans="2:28" x14ac:dyDescent="0.35">
      <c r="B676" t="s">
        <v>80</v>
      </c>
      <c r="C676" t="s">
        <v>2082</v>
      </c>
      <c r="D676">
        <v>900386708</v>
      </c>
      <c r="E676" t="s">
        <v>118</v>
      </c>
      <c r="F676" t="s">
        <v>1551</v>
      </c>
      <c r="G676" t="s">
        <v>111</v>
      </c>
      <c r="H676" t="s">
        <v>88</v>
      </c>
      <c r="I676" t="s">
        <v>1552</v>
      </c>
      <c r="J676" t="s">
        <v>89</v>
      </c>
      <c r="K676" t="s">
        <v>89</v>
      </c>
      <c r="L676" t="s">
        <v>84</v>
      </c>
      <c r="M676" s="1">
        <v>19772871</v>
      </c>
      <c r="N676" s="1">
        <v>15204758</v>
      </c>
      <c r="O676" s="1">
        <v>4568113</v>
      </c>
      <c r="P676" s="1">
        <v>137353</v>
      </c>
      <c r="Q676" s="1">
        <v>0</v>
      </c>
      <c r="R676" s="1">
        <v>1388253</v>
      </c>
      <c r="S676" s="1">
        <v>427256</v>
      </c>
      <c r="T676" s="1"/>
      <c r="U676" s="1">
        <v>2889957</v>
      </c>
      <c r="V676" s="1">
        <v>24956</v>
      </c>
      <c r="W676" s="1">
        <v>0</v>
      </c>
      <c r="X676" s="1">
        <v>2914913</v>
      </c>
      <c r="Y676" s="1">
        <v>1195752</v>
      </c>
      <c r="Z676" s="1">
        <v>1719161</v>
      </c>
      <c r="AA676" s="1">
        <v>0</v>
      </c>
      <c r="AB676" s="1">
        <v>1719161</v>
      </c>
    </row>
    <row r="677" spans="2:28" x14ac:dyDescent="0.35">
      <c r="B677" t="s">
        <v>80</v>
      </c>
      <c r="C677" t="s">
        <v>2082</v>
      </c>
      <c r="D677">
        <v>900387122</v>
      </c>
      <c r="E677" t="s">
        <v>118</v>
      </c>
      <c r="F677" t="s">
        <v>1553</v>
      </c>
      <c r="G677" t="s">
        <v>111</v>
      </c>
      <c r="H677" t="s">
        <v>88</v>
      </c>
      <c r="I677" t="s">
        <v>1554</v>
      </c>
      <c r="J677" t="s">
        <v>86</v>
      </c>
      <c r="K677" t="s">
        <v>184</v>
      </c>
      <c r="L677" t="s">
        <v>84</v>
      </c>
      <c r="M677" s="1">
        <v>146932</v>
      </c>
      <c r="N677" s="1">
        <v>0</v>
      </c>
      <c r="O677" s="1">
        <v>146932</v>
      </c>
      <c r="P677" s="1">
        <v>25021</v>
      </c>
      <c r="Q677" s="1">
        <v>108580</v>
      </c>
      <c r="R677" s="1"/>
      <c r="S677" s="1">
        <v>160631</v>
      </c>
      <c r="T677" s="1"/>
      <c r="U677" s="1">
        <v>-97258</v>
      </c>
      <c r="V677" s="1"/>
      <c r="W677" s="1"/>
      <c r="X677" s="1">
        <v>-97258</v>
      </c>
      <c r="Y677" s="1">
        <v>3260</v>
      </c>
      <c r="Z677" s="1">
        <v>-100518</v>
      </c>
      <c r="AA677" s="1"/>
      <c r="AB677" s="1">
        <v>-100518</v>
      </c>
    </row>
    <row r="678" spans="2:28" x14ac:dyDescent="0.35">
      <c r="B678" t="s">
        <v>80</v>
      </c>
      <c r="C678" t="s">
        <v>2082</v>
      </c>
      <c r="D678">
        <v>900389943</v>
      </c>
      <c r="E678" t="s">
        <v>118</v>
      </c>
      <c r="F678" t="s">
        <v>1555</v>
      </c>
      <c r="G678" t="s">
        <v>111</v>
      </c>
      <c r="H678" t="s">
        <v>88</v>
      </c>
      <c r="I678" t="s">
        <v>1556</v>
      </c>
      <c r="J678" t="s">
        <v>100</v>
      </c>
      <c r="K678" t="s">
        <v>101</v>
      </c>
      <c r="L678" t="s">
        <v>84</v>
      </c>
      <c r="M678" s="1">
        <v>4515950</v>
      </c>
      <c r="N678" s="1">
        <v>2905904</v>
      </c>
      <c r="O678" s="1">
        <v>1610046</v>
      </c>
      <c r="P678" s="1">
        <v>8018</v>
      </c>
      <c r="Q678" s="1"/>
      <c r="R678" s="1">
        <v>1209000</v>
      </c>
      <c r="S678" s="1">
        <v>33221</v>
      </c>
      <c r="T678" s="1"/>
      <c r="U678" s="1">
        <v>375843</v>
      </c>
      <c r="V678" s="1"/>
      <c r="W678" s="1">
        <v>130647</v>
      </c>
      <c r="X678" s="1">
        <v>245196</v>
      </c>
      <c r="Y678" s="1">
        <v>135531</v>
      </c>
      <c r="Z678" s="1">
        <v>109665</v>
      </c>
      <c r="AA678" s="1"/>
      <c r="AB678" s="1">
        <v>109665</v>
      </c>
    </row>
    <row r="679" spans="2:28" x14ac:dyDescent="0.35">
      <c r="B679" t="s">
        <v>80</v>
      </c>
      <c r="C679" t="s">
        <v>2082</v>
      </c>
      <c r="D679">
        <v>900394651</v>
      </c>
      <c r="E679" t="s">
        <v>118</v>
      </c>
      <c r="F679" t="s">
        <v>1557</v>
      </c>
      <c r="G679" t="s">
        <v>111</v>
      </c>
      <c r="H679" t="s">
        <v>88</v>
      </c>
      <c r="I679" t="s">
        <v>1558</v>
      </c>
      <c r="J679" t="s">
        <v>86</v>
      </c>
      <c r="K679" t="s">
        <v>184</v>
      </c>
      <c r="L679" t="s">
        <v>84</v>
      </c>
      <c r="M679" s="1">
        <v>1566088</v>
      </c>
      <c r="N679" s="1">
        <v>0</v>
      </c>
      <c r="O679" s="1">
        <v>1566088</v>
      </c>
      <c r="P679" s="1">
        <v>2219</v>
      </c>
      <c r="Q679" s="1">
        <v>1212749</v>
      </c>
      <c r="R679" s="1"/>
      <c r="S679" s="1">
        <v>27</v>
      </c>
      <c r="T679" s="1"/>
      <c r="U679" s="1">
        <v>355531</v>
      </c>
      <c r="V679" s="1"/>
      <c r="W679" s="1"/>
      <c r="X679" s="1">
        <v>355531</v>
      </c>
      <c r="Y679" s="1"/>
      <c r="Z679" s="1">
        <v>355531</v>
      </c>
      <c r="AA679" s="1"/>
      <c r="AB679" s="1">
        <v>355531</v>
      </c>
    </row>
    <row r="680" spans="2:28" x14ac:dyDescent="0.35">
      <c r="B680" t="s">
        <v>80</v>
      </c>
      <c r="C680" t="s">
        <v>2082</v>
      </c>
      <c r="D680">
        <v>900394693</v>
      </c>
      <c r="E680" t="s">
        <v>118</v>
      </c>
      <c r="F680" t="s">
        <v>1559</v>
      </c>
      <c r="G680" t="s">
        <v>111</v>
      </c>
      <c r="H680" t="s">
        <v>88</v>
      </c>
      <c r="I680" t="s">
        <v>1371</v>
      </c>
      <c r="J680" t="s">
        <v>137</v>
      </c>
      <c r="K680" t="s">
        <v>652</v>
      </c>
      <c r="L680" t="s">
        <v>84</v>
      </c>
      <c r="M680" s="1">
        <v>1722708</v>
      </c>
      <c r="N680" s="1">
        <v>1120738</v>
      </c>
      <c r="O680" s="1">
        <v>601970</v>
      </c>
      <c r="P680" s="1">
        <v>1463</v>
      </c>
      <c r="Q680" s="1">
        <v>0</v>
      </c>
      <c r="R680" s="1">
        <v>65302</v>
      </c>
      <c r="S680" s="1">
        <v>994</v>
      </c>
      <c r="T680" s="1">
        <v>0</v>
      </c>
      <c r="U680" s="1">
        <v>537137</v>
      </c>
      <c r="V680" s="1">
        <v>0</v>
      </c>
      <c r="W680" s="1">
        <v>256598</v>
      </c>
      <c r="X680" s="1">
        <v>280539</v>
      </c>
      <c r="Y680" s="1">
        <v>98188</v>
      </c>
      <c r="Z680" s="1">
        <v>182351</v>
      </c>
      <c r="AA680" s="1">
        <v>0</v>
      </c>
      <c r="AB680" s="1">
        <v>182351</v>
      </c>
    </row>
    <row r="681" spans="2:28" x14ac:dyDescent="0.35">
      <c r="B681" t="s">
        <v>80</v>
      </c>
      <c r="C681" t="s">
        <v>2082</v>
      </c>
      <c r="D681">
        <v>900395489</v>
      </c>
      <c r="E681" t="s">
        <v>118</v>
      </c>
      <c r="F681" t="s">
        <v>1560</v>
      </c>
      <c r="G681" t="s">
        <v>111</v>
      </c>
      <c r="H681" t="s">
        <v>88</v>
      </c>
      <c r="I681" t="s">
        <v>1561</v>
      </c>
      <c r="J681" t="s">
        <v>107</v>
      </c>
      <c r="K681" t="s">
        <v>108</v>
      </c>
      <c r="L681" t="s">
        <v>84</v>
      </c>
      <c r="M681" s="1">
        <v>25000</v>
      </c>
      <c r="N681" s="1">
        <v>20100</v>
      </c>
      <c r="O681" s="1">
        <v>4900</v>
      </c>
      <c r="P681" s="1">
        <v>0</v>
      </c>
      <c r="Q681" s="1">
        <v>0</v>
      </c>
      <c r="R681" s="1">
        <v>3083</v>
      </c>
      <c r="S681" s="1">
        <v>58795</v>
      </c>
      <c r="T681" s="1"/>
      <c r="U681" s="1">
        <v>-56978</v>
      </c>
      <c r="V681" s="1">
        <v>0</v>
      </c>
      <c r="W681" s="1">
        <v>0</v>
      </c>
      <c r="X681" s="1">
        <v>-56978</v>
      </c>
      <c r="Y681" s="1">
        <v>636</v>
      </c>
      <c r="Z681" s="1">
        <v>-57614</v>
      </c>
      <c r="AA681" s="1">
        <v>0</v>
      </c>
      <c r="AB681" s="1">
        <v>-57614</v>
      </c>
    </row>
    <row r="682" spans="2:28" x14ac:dyDescent="0.35">
      <c r="B682" t="s">
        <v>80</v>
      </c>
      <c r="C682" t="s">
        <v>2082</v>
      </c>
      <c r="D682">
        <v>900397565</v>
      </c>
      <c r="E682" t="s">
        <v>118</v>
      </c>
      <c r="F682" t="s">
        <v>1562</v>
      </c>
      <c r="G682" t="s">
        <v>111</v>
      </c>
      <c r="H682" t="s">
        <v>88</v>
      </c>
      <c r="I682" t="s">
        <v>1563</v>
      </c>
      <c r="J682" t="s">
        <v>86</v>
      </c>
      <c r="K682" t="s">
        <v>94</v>
      </c>
      <c r="L682" t="s">
        <v>84</v>
      </c>
      <c r="M682" s="1">
        <v>0</v>
      </c>
      <c r="N682" s="1">
        <v>1938</v>
      </c>
      <c r="O682" s="1">
        <v>-1938</v>
      </c>
      <c r="P682" s="1">
        <v>0</v>
      </c>
      <c r="Q682" s="1">
        <v>0</v>
      </c>
      <c r="R682" s="1">
        <v>14723</v>
      </c>
      <c r="S682" s="1">
        <v>1048</v>
      </c>
      <c r="T682" s="1"/>
      <c r="U682" s="1">
        <v>-17709</v>
      </c>
      <c r="V682" s="1">
        <v>0</v>
      </c>
      <c r="W682" s="1">
        <v>22729</v>
      </c>
      <c r="X682" s="1">
        <v>-40438</v>
      </c>
      <c r="Y682" s="1">
        <v>0</v>
      </c>
      <c r="Z682" s="1">
        <v>-40438</v>
      </c>
      <c r="AA682" s="1">
        <v>0</v>
      </c>
      <c r="AB682" s="1">
        <v>-40438</v>
      </c>
    </row>
    <row r="683" spans="2:28" x14ac:dyDescent="0.35">
      <c r="B683" t="s">
        <v>80</v>
      </c>
      <c r="C683" t="s">
        <v>2082</v>
      </c>
      <c r="D683">
        <v>900398406</v>
      </c>
      <c r="E683" t="s">
        <v>118</v>
      </c>
      <c r="F683" t="s">
        <v>1564</v>
      </c>
      <c r="G683" t="s">
        <v>111</v>
      </c>
      <c r="H683" t="s">
        <v>122</v>
      </c>
      <c r="I683" t="s">
        <v>1565</v>
      </c>
      <c r="J683" t="s">
        <v>89</v>
      </c>
      <c r="K683" t="s">
        <v>89</v>
      </c>
      <c r="L683" t="s">
        <v>84</v>
      </c>
      <c r="M683" s="1">
        <v>0</v>
      </c>
      <c r="N683" s="1">
        <v>18895</v>
      </c>
      <c r="O683" s="1">
        <v>-18895</v>
      </c>
      <c r="P683" s="1">
        <v>265</v>
      </c>
      <c r="Q683" s="1">
        <v>0</v>
      </c>
      <c r="R683" s="1">
        <v>48021</v>
      </c>
      <c r="S683" s="1">
        <v>3365</v>
      </c>
      <c r="T683" s="1"/>
      <c r="U683" s="1">
        <v>-70016</v>
      </c>
      <c r="V683" s="1"/>
      <c r="W683" s="1"/>
      <c r="X683" s="1">
        <v>-70016</v>
      </c>
      <c r="Y683" s="1">
        <v>78898</v>
      </c>
      <c r="Z683" s="1">
        <v>-148914</v>
      </c>
      <c r="AA683" s="1"/>
      <c r="AB683" s="1">
        <v>-148914</v>
      </c>
    </row>
    <row r="684" spans="2:28" x14ac:dyDescent="0.35">
      <c r="B684" t="s">
        <v>80</v>
      </c>
      <c r="C684" t="s">
        <v>2082</v>
      </c>
      <c r="D684">
        <v>900398983</v>
      </c>
      <c r="E684" t="s">
        <v>118</v>
      </c>
      <c r="F684" t="s">
        <v>1566</v>
      </c>
      <c r="G684" t="s">
        <v>111</v>
      </c>
      <c r="H684" t="s">
        <v>88</v>
      </c>
      <c r="I684" t="s">
        <v>1567</v>
      </c>
      <c r="J684" t="s">
        <v>92</v>
      </c>
      <c r="K684" t="s">
        <v>93</v>
      </c>
      <c r="L684" t="s">
        <v>84</v>
      </c>
      <c r="M684" s="1">
        <v>8278417</v>
      </c>
      <c r="N684" s="1">
        <v>6978959</v>
      </c>
      <c r="O684" s="1">
        <v>1299458</v>
      </c>
      <c r="P684" s="1">
        <v>32122</v>
      </c>
      <c r="Q684" s="1"/>
      <c r="R684" s="1">
        <v>674986</v>
      </c>
      <c r="S684" s="1">
        <v>116588</v>
      </c>
      <c r="T684" s="1"/>
      <c r="U684" s="1">
        <v>540006</v>
      </c>
      <c r="V684" s="1">
        <v>153</v>
      </c>
      <c r="W684" s="1">
        <v>21026</v>
      </c>
      <c r="X684" s="1">
        <v>519133</v>
      </c>
      <c r="Y684" s="1">
        <v>199466</v>
      </c>
      <c r="Z684" s="1">
        <v>319667</v>
      </c>
      <c r="AA684" s="1"/>
      <c r="AB684" s="1">
        <v>319667</v>
      </c>
    </row>
    <row r="685" spans="2:28" x14ac:dyDescent="0.35">
      <c r="B685" t="s">
        <v>80</v>
      </c>
      <c r="C685" t="s">
        <v>2082</v>
      </c>
      <c r="D685">
        <v>900399292</v>
      </c>
      <c r="E685" t="s">
        <v>118</v>
      </c>
      <c r="F685" t="s">
        <v>1568</v>
      </c>
      <c r="G685" t="s">
        <v>111</v>
      </c>
      <c r="H685" t="s">
        <v>88</v>
      </c>
      <c r="I685" t="s">
        <v>1569</v>
      </c>
      <c r="J685" t="s">
        <v>89</v>
      </c>
      <c r="K685" t="s">
        <v>89</v>
      </c>
      <c r="L685" t="s">
        <v>84</v>
      </c>
      <c r="M685" s="1">
        <v>344084</v>
      </c>
      <c r="N685" s="1">
        <v>4527</v>
      </c>
      <c r="O685" s="1">
        <v>339557</v>
      </c>
      <c r="P685" s="1"/>
      <c r="Q685" s="1"/>
      <c r="R685" s="1">
        <v>17861</v>
      </c>
      <c r="S685" s="1">
        <v>145988</v>
      </c>
      <c r="T685" s="1"/>
      <c r="U685" s="1">
        <v>175708</v>
      </c>
      <c r="V685" s="1"/>
      <c r="W685" s="1"/>
      <c r="X685" s="1">
        <v>175708</v>
      </c>
      <c r="Y685" s="1"/>
      <c r="Z685" s="1">
        <v>175708</v>
      </c>
      <c r="AA685" s="1"/>
      <c r="AB685" s="1">
        <v>175708</v>
      </c>
    </row>
    <row r="686" spans="2:28" x14ac:dyDescent="0.35">
      <c r="B686" t="s">
        <v>80</v>
      </c>
      <c r="C686" t="s">
        <v>2082</v>
      </c>
      <c r="D686">
        <v>900402153</v>
      </c>
      <c r="E686" t="s">
        <v>118</v>
      </c>
      <c r="F686" t="s">
        <v>1570</v>
      </c>
      <c r="G686" t="s">
        <v>111</v>
      </c>
      <c r="H686" t="s">
        <v>88</v>
      </c>
      <c r="I686" t="s">
        <v>1571</v>
      </c>
      <c r="J686" t="s">
        <v>86</v>
      </c>
      <c r="K686" t="s">
        <v>312</v>
      </c>
      <c r="L686" t="s">
        <v>84</v>
      </c>
      <c r="M686" s="1">
        <v>373741</v>
      </c>
      <c r="N686" s="1">
        <v>178800</v>
      </c>
      <c r="O686" s="1">
        <v>194941</v>
      </c>
      <c r="P686" s="1">
        <v>8448935</v>
      </c>
      <c r="Q686" s="1">
        <v>0</v>
      </c>
      <c r="R686" s="1">
        <v>4224660</v>
      </c>
      <c r="S686" s="1">
        <v>270785</v>
      </c>
      <c r="T686" s="1"/>
      <c r="U686" s="1">
        <v>4148431</v>
      </c>
      <c r="V686" s="1">
        <v>0</v>
      </c>
      <c r="W686" s="1">
        <v>0</v>
      </c>
      <c r="X686" s="1">
        <v>4148431</v>
      </c>
      <c r="Y686" s="1">
        <v>1451951</v>
      </c>
      <c r="Z686" s="1">
        <v>2696480</v>
      </c>
      <c r="AA686" s="1">
        <v>0</v>
      </c>
      <c r="AB686" s="1">
        <v>2696480</v>
      </c>
    </row>
    <row r="687" spans="2:28" x14ac:dyDescent="0.35">
      <c r="B687" t="s">
        <v>80</v>
      </c>
      <c r="C687" t="s">
        <v>2082</v>
      </c>
      <c r="D687">
        <v>900403962</v>
      </c>
      <c r="E687" t="s">
        <v>118</v>
      </c>
      <c r="F687" t="s">
        <v>1572</v>
      </c>
      <c r="G687" t="s">
        <v>111</v>
      </c>
      <c r="H687" t="s">
        <v>88</v>
      </c>
      <c r="I687" t="s">
        <v>1573</v>
      </c>
      <c r="J687" t="s">
        <v>89</v>
      </c>
      <c r="K687" t="s">
        <v>89</v>
      </c>
      <c r="L687" t="s">
        <v>84</v>
      </c>
      <c r="M687" s="1">
        <v>9143052</v>
      </c>
      <c r="N687" s="1">
        <v>7237193</v>
      </c>
      <c r="O687" s="1">
        <v>1905859</v>
      </c>
      <c r="P687" s="1"/>
      <c r="Q687" s="1"/>
      <c r="R687" s="1">
        <v>1210036</v>
      </c>
      <c r="S687" s="1"/>
      <c r="T687" s="1"/>
      <c r="U687" s="1">
        <v>695823</v>
      </c>
      <c r="V687" s="1">
        <v>40393</v>
      </c>
      <c r="W687" s="1">
        <v>182160</v>
      </c>
      <c r="X687" s="1">
        <v>554056</v>
      </c>
      <c r="Y687" s="1">
        <v>226780</v>
      </c>
      <c r="Z687" s="1">
        <v>327276</v>
      </c>
      <c r="AA687" s="1"/>
      <c r="AB687" s="1">
        <v>327276</v>
      </c>
    </row>
    <row r="688" spans="2:28" x14ac:dyDescent="0.35">
      <c r="B688" t="s">
        <v>80</v>
      </c>
      <c r="C688" t="s">
        <v>2082</v>
      </c>
      <c r="D688">
        <v>900409401</v>
      </c>
      <c r="E688" t="s">
        <v>118</v>
      </c>
      <c r="F688" t="s">
        <v>1574</v>
      </c>
      <c r="G688" t="s">
        <v>111</v>
      </c>
      <c r="H688" t="s">
        <v>88</v>
      </c>
      <c r="I688" t="s">
        <v>1575</v>
      </c>
      <c r="J688" t="s">
        <v>105</v>
      </c>
      <c r="K688" t="s">
        <v>156</v>
      </c>
      <c r="L688" t="s">
        <v>84</v>
      </c>
      <c r="M688" s="1">
        <v>2657324</v>
      </c>
      <c r="N688" s="1">
        <v>882019</v>
      </c>
      <c r="O688" s="1">
        <v>1775305</v>
      </c>
      <c r="P688" s="1">
        <v>57795</v>
      </c>
      <c r="Q688" s="1"/>
      <c r="R688" s="1">
        <v>1654066</v>
      </c>
      <c r="S688" s="1">
        <v>69662</v>
      </c>
      <c r="T688" s="1"/>
      <c r="U688" s="1">
        <v>109372</v>
      </c>
      <c r="V688" s="1">
        <v>32</v>
      </c>
      <c r="W688" s="1"/>
      <c r="X688" s="1">
        <v>109404</v>
      </c>
      <c r="Y688" s="1"/>
      <c r="Z688" s="1">
        <v>109404</v>
      </c>
      <c r="AA688" s="1"/>
      <c r="AB688" s="1">
        <v>109404</v>
      </c>
    </row>
    <row r="689" spans="2:28" x14ac:dyDescent="0.35">
      <c r="B689" t="s">
        <v>80</v>
      </c>
      <c r="C689" t="s">
        <v>2082</v>
      </c>
      <c r="D689">
        <v>900409783</v>
      </c>
      <c r="E689" t="s">
        <v>118</v>
      </c>
      <c r="F689" t="s">
        <v>1576</v>
      </c>
      <c r="G689" t="s">
        <v>111</v>
      </c>
      <c r="H689" t="s">
        <v>88</v>
      </c>
      <c r="I689" t="s">
        <v>1577</v>
      </c>
      <c r="J689" t="s">
        <v>89</v>
      </c>
      <c r="K689" t="s">
        <v>89</v>
      </c>
      <c r="L689" t="s">
        <v>84</v>
      </c>
      <c r="M689" s="1">
        <v>300000</v>
      </c>
      <c r="N689" s="1">
        <v>159529</v>
      </c>
      <c r="O689" s="1">
        <v>140471</v>
      </c>
      <c r="P689" s="1"/>
      <c r="Q689" s="1"/>
      <c r="R689" s="1">
        <v>180691</v>
      </c>
      <c r="S689" s="1"/>
      <c r="T689" s="1"/>
      <c r="U689" s="1">
        <v>-40220</v>
      </c>
      <c r="V689" s="1">
        <v>77755</v>
      </c>
      <c r="W689" s="1">
        <v>22</v>
      </c>
      <c r="X689" s="1">
        <v>37513</v>
      </c>
      <c r="Y689" s="1">
        <v>14887</v>
      </c>
      <c r="Z689" s="1">
        <v>22626</v>
      </c>
      <c r="AA689" s="1"/>
      <c r="AB689" s="1">
        <v>22626</v>
      </c>
    </row>
    <row r="690" spans="2:28" x14ac:dyDescent="0.35">
      <c r="B690" t="s">
        <v>80</v>
      </c>
      <c r="C690" t="s">
        <v>2082</v>
      </c>
      <c r="D690">
        <v>900411080</v>
      </c>
      <c r="E690" t="s">
        <v>118</v>
      </c>
      <c r="F690" t="s">
        <v>1578</v>
      </c>
      <c r="G690" t="s">
        <v>111</v>
      </c>
      <c r="H690" t="s">
        <v>88</v>
      </c>
      <c r="I690" t="s">
        <v>1579</v>
      </c>
      <c r="J690" t="s">
        <v>107</v>
      </c>
      <c r="K690" t="s">
        <v>108</v>
      </c>
      <c r="L690" t="s">
        <v>84</v>
      </c>
      <c r="M690" s="1">
        <v>3263961</v>
      </c>
      <c r="N690" s="1">
        <v>2715107</v>
      </c>
      <c r="O690" s="1">
        <v>548854</v>
      </c>
      <c r="P690" s="1">
        <v>6868</v>
      </c>
      <c r="Q690" s="1"/>
      <c r="R690" s="1">
        <v>362528</v>
      </c>
      <c r="S690" s="1">
        <v>4011</v>
      </c>
      <c r="T690" s="1"/>
      <c r="U690" s="1">
        <v>189183</v>
      </c>
      <c r="V690" s="1"/>
      <c r="W690" s="1">
        <v>25378</v>
      </c>
      <c r="X690" s="1">
        <v>163805</v>
      </c>
      <c r="Y690" s="1">
        <v>68695</v>
      </c>
      <c r="Z690" s="1">
        <v>95110</v>
      </c>
      <c r="AA690" s="1"/>
      <c r="AB690" s="1">
        <v>95110</v>
      </c>
    </row>
    <row r="691" spans="2:28" x14ac:dyDescent="0.35">
      <c r="B691" t="s">
        <v>80</v>
      </c>
      <c r="C691" t="s">
        <v>2082</v>
      </c>
      <c r="D691">
        <v>900411291</v>
      </c>
      <c r="E691" t="s">
        <v>118</v>
      </c>
      <c r="F691" t="s">
        <v>1580</v>
      </c>
      <c r="G691" t="s">
        <v>111</v>
      </c>
      <c r="H691" t="s">
        <v>88</v>
      </c>
      <c r="I691" t="s">
        <v>1581</v>
      </c>
      <c r="J691" t="s">
        <v>105</v>
      </c>
      <c r="K691" t="s">
        <v>156</v>
      </c>
      <c r="L691" t="s">
        <v>84</v>
      </c>
      <c r="M691" s="1">
        <v>7003313</v>
      </c>
      <c r="N691" s="1">
        <v>3788637</v>
      </c>
      <c r="O691" s="1">
        <v>3214676</v>
      </c>
      <c r="P691" s="1"/>
      <c r="Q691" s="1"/>
      <c r="R691" s="1">
        <v>2340328</v>
      </c>
      <c r="S691" s="1"/>
      <c r="T691" s="1"/>
      <c r="U691" s="1">
        <v>874348</v>
      </c>
      <c r="V691" s="1"/>
      <c r="W691" s="1">
        <v>253935</v>
      </c>
      <c r="X691" s="1">
        <v>620413</v>
      </c>
      <c r="Y691" s="1"/>
      <c r="Z691" s="1">
        <v>620413</v>
      </c>
      <c r="AA691" s="1"/>
      <c r="AB691" s="1">
        <v>620413</v>
      </c>
    </row>
    <row r="692" spans="2:28" x14ac:dyDescent="0.35">
      <c r="B692" t="s">
        <v>80</v>
      </c>
      <c r="C692" t="s">
        <v>2082</v>
      </c>
      <c r="D692">
        <v>900418203</v>
      </c>
      <c r="E692" t="s">
        <v>118</v>
      </c>
      <c r="F692" t="s">
        <v>1582</v>
      </c>
      <c r="G692" t="s">
        <v>111</v>
      </c>
      <c r="H692" t="s">
        <v>122</v>
      </c>
      <c r="I692" t="s">
        <v>1583</v>
      </c>
      <c r="J692" t="s">
        <v>89</v>
      </c>
      <c r="K692" t="s">
        <v>89</v>
      </c>
      <c r="L692" t="s">
        <v>84</v>
      </c>
      <c r="M692" s="1">
        <v>0</v>
      </c>
      <c r="N692" s="1">
        <v>0</v>
      </c>
      <c r="O692" s="1">
        <v>0</v>
      </c>
      <c r="P692" s="1">
        <v>2</v>
      </c>
      <c r="Q692" s="1">
        <v>0</v>
      </c>
      <c r="R692" s="1">
        <v>52953</v>
      </c>
      <c r="S692" s="1">
        <v>3616</v>
      </c>
      <c r="T692" s="1"/>
      <c r="U692" s="1">
        <v>-56567</v>
      </c>
      <c r="V692" s="1">
        <v>0</v>
      </c>
      <c r="W692" s="1">
        <v>0</v>
      </c>
      <c r="X692" s="1">
        <v>-56567</v>
      </c>
      <c r="Y692" s="1">
        <v>0</v>
      </c>
      <c r="Z692" s="1">
        <v>-56567</v>
      </c>
      <c r="AA692" s="1">
        <v>0</v>
      </c>
      <c r="AB692" s="1">
        <v>-56567</v>
      </c>
    </row>
    <row r="693" spans="2:28" x14ac:dyDescent="0.35">
      <c r="B693" t="s">
        <v>80</v>
      </c>
      <c r="C693" t="s">
        <v>2082</v>
      </c>
      <c r="D693">
        <v>900418344</v>
      </c>
      <c r="E693" t="s">
        <v>118</v>
      </c>
      <c r="F693" t="s">
        <v>1584</v>
      </c>
      <c r="G693" t="s">
        <v>111</v>
      </c>
      <c r="H693" t="s">
        <v>122</v>
      </c>
      <c r="I693" t="s">
        <v>1585</v>
      </c>
      <c r="J693" t="s">
        <v>89</v>
      </c>
      <c r="K693" t="s">
        <v>89</v>
      </c>
      <c r="L693" t="s">
        <v>84</v>
      </c>
      <c r="M693" s="1">
        <v>0</v>
      </c>
      <c r="N693" s="1"/>
      <c r="O693" s="1">
        <v>0</v>
      </c>
      <c r="P693" s="1">
        <v>26935089</v>
      </c>
      <c r="Q693" s="1"/>
      <c r="R693" s="1">
        <v>4028439</v>
      </c>
      <c r="S693" s="1">
        <v>30268987</v>
      </c>
      <c r="T693" s="1"/>
      <c r="U693" s="1">
        <v>-7362337</v>
      </c>
      <c r="V693" s="1">
        <v>22926915</v>
      </c>
      <c r="W693" s="1">
        <v>12313815</v>
      </c>
      <c r="X693" s="1">
        <v>3250763</v>
      </c>
      <c r="Y693" s="1"/>
      <c r="Z693" s="1">
        <v>3250763</v>
      </c>
      <c r="AA693" s="1"/>
      <c r="AB693" s="1">
        <v>3250763</v>
      </c>
    </row>
    <row r="694" spans="2:28" x14ac:dyDescent="0.35">
      <c r="B694" t="s">
        <v>80</v>
      </c>
      <c r="C694" t="s">
        <v>2082</v>
      </c>
      <c r="D694">
        <v>900419471</v>
      </c>
      <c r="E694" t="s">
        <v>118</v>
      </c>
      <c r="F694" t="s">
        <v>1586</v>
      </c>
      <c r="G694" t="s">
        <v>111</v>
      </c>
      <c r="H694" t="s">
        <v>88</v>
      </c>
      <c r="I694" t="s">
        <v>1587</v>
      </c>
      <c r="J694" t="s">
        <v>115</v>
      </c>
      <c r="K694" t="s">
        <v>116</v>
      </c>
      <c r="L694" t="s">
        <v>84</v>
      </c>
      <c r="M694" s="1">
        <v>837332</v>
      </c>
      <c r="N694" s="1">
        <v>348126</v>
      </c>
      <c r="O694" s="1">
        <v>489206</v>
      </c>
      <c r="P694" s="1">
        <v>56639</v>
      </c>
      <c r="Q694" s="1">
        <v>38575</v>
      </c>
      <c r="R694" s="1">
        <v>265246</v>
      </c>
      <c r="S694" s="1">
        <v>57849</v>
      </c>
      <c r="T694" s="1"/>
      <c r="U694" s="1">
        <v>184175</v>
      </c>
      <c r="V694" s="1">
        <v>31298</v>
      </c>
      <c r="W694" s="1">
        <v>53693</v>
      </c>
      <c r="X694" s="1">
        <v>161780</v>
      </c>
      <c r="Y694" s="1">
        <v>125631</v>
      </c>
      <c r="Z694" s="1">
        <v>36149</v>
      </c>
      <c r="AA694" s="1"/>
      <c r="AB694" s="1">
        <v>36149</v>
      </c>
    </row>
    <row r="695" spans="2:28" x14ac:dyDescent="0.35">
      <c r="B695" t="s">
        <v>80</v>
      </c>
      <c r="C695" t="s">
        <v>2082</v>
      </c>
      <c r="D695">
        <v>900420537</v>
      </c>
      <c r="E695" t="s">
        <v>118</v>
      </c>
      <c r="F695" t="s">
        <v>1588</v>
      </c>
      <c r="G695" t="s">
        <v>111</v>
      </c>
      <c r="H695" t="s">
        <v>85</v>
      </c>
      <c r="I695" t="s">
        <v>1589</v>
      </c>
      <c r="J695" t="s">
        <v>89</v>
      </c>
      <c r="K695" t="s">
        <v>89</v>
      </c>
      <c r="L695" t="s">
        <v>84</v>
      </c>
      <c r="M695" s="1">
        <v>1339506</v>
      </c>
      <c r="N695" s="1">
        <v>644263</v>
      </c>
      <c r="O695" s="1">
        <v>695243</v>
      </c>
      <c r="P695" s="1">
        <v>131397</v>
      </c>
      <c r="Q695" s="1">
        <v>20240</v>
      </c>
      <c r="R695" s="1">
        <v>504587</v>
      </c>
      <c r="S695" s="1">
        <v>226813</v>
      </c>
      <c r="T695" s="1"/>
      <c r="U695" s="1">
        <v>75000</v>
      </c>
      <c r="V695" s="1"/>
      <c r="W695" s="1">
        <v>19561</v>
      </c>
      <c r="X695" s="1">
        <v>55439</v>
      </c>
      <c r="Y695" s="1">
        <v>117782</v>
      </c>
      <c r="Z695" s="1">
        <v>-62343</v>
      </c>
      <c r="AA695" s="1"/>
      <c r="AB695" s="1">
        <v>-62343</v>
      </c>
    </row>
    <row r="696" spans="2:28" x14ac:dyDescent="0.35">
      <c r="B696" t="s">
        <v>80</v>
      </c>
      <c r="C696" t="s">
        <v>2082</v>
      </c>
      <c r="D696">
        <v>900421299</v>
      </c>
      <c r="E696" t="s">
        <v>118</v>
      </c>
      <c r="F696" t="s">
        <v>1590</v>
      </c>
      <c r="G696" t="s">
        <v>111</v>
      </c>
      <c r="H696" t="s">
        <v>122</v>
      </c>
      <c r="I696" t="s">
        <v>1591</v>
      </c>
      <c r="J696" t="s">
        <v>89</v>
      </c>
      <c r="K696" t="s">
        <v>89</v>
      </c>
      <c r="L696" t="s">
        <v>84</v>
      </c>
      <c r="M696" s="1">
        <v>7566036</v>
      </c>
      <c r="N696" s="1">
        <v>6172916</v>
      </c>
      <c r="O696" s="1">
        <v>1393120</v>
      </c>
      <c r="P696" s="1">
        <v>391750</v>
      </c>
      <c r="Q696" s="1">
        <v>12859</v>
      </c>
      <c r="R696" s="1">
        <v>1310061</v>
      </c>
      <c r="S696" s="1"/>
      <c r="T696" s="1"/>
      <c r="U696" s="1">
        <v>461950</v>
      </c>
      <c r="V696" s="1"/>
      <c r="W696" s="1">
        <v>133505</v>
      </c>
      <c r="X696" s="1">
        <v>328445</v>
      </c>
      <c r="Y696" s="1">
        <v>226793</v>
      </c>
      <c r="Z696" s="1">
        <v>101652</v>
      </c>
      <c r="AA696" s="1"/>
      <c r="AB696" s="1">
        <v>101652</v>
      </c>
    </row>
    <row r="697" spans="2:28" x14ac:dyDescent="0.35">
      <c r="B697" t="s">
        <v>80</v>
      </c>
      <c r="C697" t="s">
        <v>2082</v>
      </c>
      <c r="D697">
        <v>900421539</v>
      </c>
      <c r="E697" t="s">
        <v>118</v>
      </c>
      <c r="F697" t="s">
        <v>1592</v>
      </c>
      <c r="G697" t="s">
        <v>111</v>
      </c>
      <c r="H697" t="s">
        <v>88</v>
      </c>
      <c r="I697" t="s">
        <v>1593</v>
      </c>
      <c r="J697" t="s">
        <v>153</v>
      </c>
      <c r="K697" t="s">
        <v>241</v>
      </c>
      <c r="L697" t="s">
        <v>84</v>
      </c>
      <c r="M697" s="1">
        <v>7979559</v>
      </c>
      <c r="N697" s="1">
        <v>5434170</v>
      </c>
      <c r="O697" s="1">
        <v>2545389</v>
      </c>
      <c r="P697" s="1">
        <v>87891</v>
      </c>
      <c r="Q697" s="1"/>
      <c r="R697" s="1">
        <v>1338798</v>
      </c>
      <c r="S697" s="1">
        <v>4969</v>
      </c>
      <c r="T697" s="1"/>
      <c r="U697" s="1">
        <v>1289513</v>
      </c>
      <c r="V697" s="1">
        <v>105961</v>
      </c>
      <c r="W697" s="1">
        <v>42233</v>
      </c>
      <c r="X697" s="1">
        <v>1353241</v>
      </c>
      <c r="Y697" s="1">
        <v>528105</v>
      </c>
      <c r="Z697" s="1">
        <v>825136</v>
      </c>
      <c r="AA697" s="1"/>
      <c r="AB697" s="1">
        <v>825136</v>
      </c>
    </row>
    <row r="698" spans="2:28" x14ac:dyDescent="0.35">
      <c r="B698" t="s">
        <v>80</v>
      </c>
      <c r="C698" t="s">
        <v>2082</v>
      </c>
      <c r="D698">
        <v>900422333</v>
      </c>
      <c r="E698" t="s">
        <v>118</v>
      </c>
      <c r="F698" t="s">
        <v>1594</v>
      </c>
      <c r="G698" t="s">
        <v>111</v>
      </c>
      <c r="H698" t="s">
        <v>88</v>
      </c>
      <c r="I698" t="s">
        <v>1595</v>
      </c>
      <c r="J698" t="s">
        <v>89</v>
      </c>
      <c r="K698" t="s">
        <v>89</v>
      </c>
      <c r="L698" t="s">
        <v>84</v>
      </c>
      <c r="M698" s="1">
        <v>0</v>
      </c>
      <c r="N698" s="1">
        <v>0</v>
      </c>
      <c r="O698" s="1">
        <v>0</v>
      </c>
      <c r="P698" s="1">
        <v>0</v>
      </c>
      <c r="Q698" s="1">
        <v>0</v>
      </c>
      <c r="R698" s="1">
        <v>5840</v>
      </c>
      <c r="S698" s="1">
        <v>0</v>
      </c>
      <c r="T698" s="1"/>
      <c r="U698" s="1">
        <v>-5840</v>
      </c>
      <c r="V698" s="1">
        <v>0</v>
      </c>
      <c r="W698" s="1">
        <v>0</v>
      </c>
      <c r="X698" s="1">
        <v>-5840</v>
      </c>
      <c r="Y698" s="1">
        <v>0</v>
      </c>
      <c r="Z698" s="1">
        <v>-5840</v>
      </c>
      <c r="AA698" s="1">
        <v>0</v>
      </c>
      <c r="AB698" s="1">
        <v>-5840</v>
      </c>
    </row>
    <row r="699" spans="2:28" x14ac:dyDescent="0.35">
      <c r="B699" t="s">
        <v>80</v>
      </c>
      <c r="C699" t="s">
        <v>2082</v>
      </c>
      <c r="D699">
        <v>900422352</v>
      </c>
      <c r="E699" t="s">
        <v>118</v>
      </c>
      <c r="F699" t="s">
        <v>1596</v>
      </c>
      <c r="G699" t="s">
        <v>111</v>
      </c>
      <c r="H699" t="s">
        <v>88</v>
      </c>
      <c r="I699" t="s">
        <v>1597</v>
      </c>
      <c r="J699" t="s">
        <v>86</v>
      </c>
      <c r="K699" t="s">
        <v>94</v>
      </c>
      <c r="L699" t="s">
        <v>84</v>
      </c>
      <c r="M699" s="1">
        <v>2229134</v>
      </c>
      <c r="N699" s="1">
        <v>1785411</v>
      </c>
      <c r="O699" s="1">
        <v>443723</v>
      </c>
      <c r="P699" s="1">
        <v>62166</v>
      </c>
      <c r="Q699" s="1">
        <v>0</v>
      </c>
      <c r="R699" s="1">
        <v>286249</v>
      </c>
      <c r="S699" s="1">
        <v>19355</v>
      </c>
      <c r="T699" s="1"/>
      <c r="U699" s="1">
        <v>200285</v>
      </c>
      <c r="V699" s="1">
        <v>364332</v>
      </c>
      <c r="W699" s="1">
        <v>0</v>
      </c>
      <c r="X699" s="1">
        <v>564617</v>
      </c>
      <c r="Y699" s="1">
        <v>66210</v>
      </c>
      <c r="Z699" s="1">
        <v>498407</v>
      </c>
      <c r="AA699" s="1">
        <v>0</v>
      </c>
      <c r="AB699" s="1">
        <v>498407</v>
      </c>
    </row>
    <row r="700" spans="2:28" x14ac:dyDescent="0.35">
      <c r="B700" t="s">
        <v>80</v>
      </c>
      <c r="C700" t="s">
        <v>2082</v>
      </c>
      <c r="D700">
        <v>900423204</v>
      </c>
      <c r="E700" t="s">
        <v>118</v>
      </c>
      <c r="F700" t="s">
        <v>1598</v>
      </c>
      <c r="G700" t="s">
        <v>111</v>
      </c>
      <c r="H700" t="s">
        <v>88</v>
      </c>
      <c r="I700" t="s">
        <v>1599</v>
      </c>
      <c r="J700" t="s">
        <v>89</v>
      </c>
      <c r="K700" t="s">
        <v>89</v>
      </c>
      <c r="L700" t="s">
        <v>84</v>
      </c>
      <c r="M700" s="1">
        <v>2336804</v>
      </c>
      <c r="N700" s="1">
        <v>1994573</v>
      </c>
      <c r="O700" s="1">
        <v>342231</v>
      </c>
      <c r="P700" s="1">
        <v>15792</v>
      </c>
      <c r="Q700" s="1"/>
      <c r="R700" s="1">
        <v>110792</v>
      </c>
      <c r="S700" s="1">
        <v>1698</v>
      </c>
      <c r="T700" s="1"/>
      <c r="U700" s="1">
        <v>245533</v>
      </c>
      <c r="V700" s="1">
        <v>37</v>
      </c>
      <c r="W700" s="1">
        <v>47473</v>
      </c>
      <c r="X700" s="1">
        <v>198097</v>
      </c>
      <c r="Y700" s="1">
        <v>76788</v>
      </c>
      <c r="Z700" s="1">
        <v>121309</v>
      </c>
      <c r="AA700" s="1"/>
      <c r="AB700" s="1">
        <v>121309</v>
      </c>
    </row>
    <row r="701" spans="2:28" x14ac:dyDescent="0.35">
      <c r="B701" t="s">
        <v>80</v>
      </c>
      <c r="C701" t="s">
        <v>2082</v>
      </c>
      <c r="D701">
        <v>900423249</v>
      </c>
      <c r="E701" t="s">
        <v>118</v>
      </c>
      <c r="F701" t="s">
        <v>1600</v>
      </c>
      <c r="G701" t="s">
        <v>111</v>
      </c>
      <c r="H701" t="s">
        <v>88</v>
      </c>
      <c r="I701" t="s">
        <v>1601</v>
      </c>
      <c r="J701" t="s">
        <v>92</v>
      </c>
      <c r="K701" t="s">
        <v>93</v>
      </c>
      <c r="L701" t="s">
        <v>84</v>
      </c>
      <c r="M701" s="1">
        <v>6816386</v>
      </c>
      <c r="N701" s="1">
        <v>6194230</v>
      </c>
      <c r="O701" s="1">
        <v>622156</v>
      </c>
      <c r="P701" s="1">
        <v>24004</v>
      </c>
      <c r="Q701" s="1"/>
      <c r="R701" s="1">
        <v>321981</v>
      </c>
      <c r="S701" s="1">
        <v>235132</v>
      </c>
      <c r="T701" s="1"/>
      <c r="U701" s="1">
        <v>89047</v>
      </c>
      <c r="V701" s="1"/>
      <c r="W701" s="1"/>
      <c r="X701" s="1">
        <v>89047</v>
      </c>
      <c r="Y701" s="1"/>
      <c r="Z701" s="1">
        <v>89047</v>
      </c>
      <c r="AA701" s="1"/>
      <c r="AB701" s="1">
        <v>89047</v>
      </c>
    </row>
    <row r="702" spans="2:28" x14ac:dyDescent="0.35">
      <c r="B702" t="s">
        <v>80</v>
      </c>
      <c r="C702" t="s">
        <v>2082</v>
      </c>
      <c r="D702">
        <v>900423569</v>
      </c>
      <c r="E702" t="s">
        <v>118</v>
      </c>
      <c r="F702" t="s">
        <v>1602</v>
      </c>
      <c r="G702" t="s">
        <v>111</v>
      </c>
      <c r="H702" t="s">
        <v>88</v>
      </c>
      <c r="I702" t="s">
        <v>1603</v>
      </c>
      <c r="J702" t="s">
        <v>97</v>
      </c>
      <c r="K702" t="s">
        <v>98</v>
      </c>
      <c r="L702" t="s">
        <v>84</v>
      </c>
      <c r="M702" s="1">
        <v>17860693</v>
      </c>
      <c r="N702" s="1">
        <v>15810050</v>
      </c>
      <c r="O702" s="1">
        <v>2050643</v>
      </c>
      <c r="P702" s="1">
        <v>0</v>
      </c>
      <c r="Q702" s="1">
        <v>0</v>
      </c>
      <c r="R702" s="1">
        <v>553057</v>
      </c>
      <c r="S702" s="1">
        <v>140964</v>
      </c>
      <c r="T702" s="1"/>
      <c r="U702" s="1">
        <v>1356622</v>
      </c>
      <c r="V702" s="1">
        <v>454</v>
      </c>
      <c r="W702" s="1">
        <v>0</v>
      </c>
      <c r="X702" s="1">
        <v>1357076</v>
      </c>
      <c r="Y702" s="1">
        <v>527300</v>
      </c>
      <c r="Z702" s="1">
        <v>829776</v>
      </c>
      <c r="AA702" s="1"/>
      <c r="AB702" s="1">
        <v>829776</v>
      </c>
    </row>
    <row r="703" spans="2:28" x14ac:dyDescent="0.35">
      <c r="B703" t="s">
        <v>80</v>
      </c>
      <c r="C703" t="s">
        <v>2082</v>
      </c>
      <c r="D703">
        <v>900423572</v>
      </c>
      <c r="E703" t="s">
        <v>118</v>
      </c>
      <c r="F703" t="s">
        <v>1604</v>
      </c>
      <c r="G703" t="s">
        <v>111</v>
      </c>
      <c r="H703" t="s">
        <v>91</v>
      </c>
      <c r="I703" t="s">
        <v>1605</v>
      </c>
      <c r="J703" t="s">
        <v>86</v>
      </c>
      <c r="K703" t="s">
        <v>94</v>
      </c>
      <c r="L703" t="s">
        <v>84</v>
      </c>
      <c r="M703" s="1">
        <v>640993</v>
      </c>
      <c r="N703" s="1">
        <v>466720</v>
      </c>
      <c r="O703" s="1">
        <v>174273</v>
      </c>
      <c r="P703" s="1">
        <v>7033</v>
      </c>
      <c r="Q703" s="1">
        <v>0</v>
      </c>
      <c r="R703" s="1">
        <v>89284</v>
      </c>
      <c r="S703" s="1">
        <v>57308</v>
      </c>
      <c r="T703" s="1"/>
      <c r="U703" s="1">
        <v>34714</v>
      </c>
      <c r="V703" s="1">
        <v>47947</v>
      </c>
      <c r="W703" s="1">
        <v>3073</v>
      </c>
      <c r="X703" s="1">
        <v>79588</v>
      </c>
      <c r="Y703" s="1">
        <v>47913</v>
      </c>
      <c r="Z703" s="1">
        <v>31675</v>
      </c>
      <c r="AA703" s="1"/>
      <c r="AB703" s="1">
        <v>31675</v>
      </c>
    </row>
    <row r="704" spans="2:28" x14ac:dyDescent="0.35">
      <c r="B704" t="s">
        <v>80</v>
      </c>
      <c r="C704" t="s">
        <v>2082</v>
      </c>
      <c r="D704">
        <v>900428485</v>
      </c>
      <c r="E704" t="s">
        <v>118</v>
      </c>
      <c r="F704" t="s">
        <v>1606</v>
      </c>
      <c r="G704" t="s">
        <v>111</v>
      </c>
      <c r="H704" t="s">
        <v>88</v>
      </c>
      <c r="I704" t="s">
        <v>1607</v>
      </c>
      <c r="J704" t="s">
        <v>154</v>
      </c>
      <c r="K704" t="s">
        <v>280</v>
      </c>
      <c r="L704" t="s">
        <v>84</v>
      </c>
      <c r="M704" s="1">
        <v>447155</v>
      </c>
      <c r="N704" s="1">
        <v>240625</v>
      </c>
      <c r="O704" s="1">
        <v>206530</v>
      </c>
      <c r="P704" s="1"/>
      <c r="Q704" s="1"/>
      <c r="R704" s="1">
        <v>154533</v>
      </c>
      <c r="S704" s="1">
        <v>4678</v>
      </c>
      <c r="T704" s="1"/>
      <c r="U704" s="1">
        <v>47319</v>
      </c>
      <c r="V704" s="1"/>
      <c r="W704" s="1"/>
      <c r="X704" s="1">
        <v>47319</v>
      </c>
      <c r="Y704" s="1">
        <v>12557</v>
      </c>
      <c r="Z704" s="1">
        <v>34762</v>
      </c>
      <c r="AA704" s="1"/>
      <c r="AB704" s="1">
        <v>34762</v>
      </c>
    </row>
    <row r="705" spans="2:28" x14ac:dyDescent="0.35">
      <c r="B705" t="s">
        <v>80</v>
      </c>
      <c r="C705" t="s">
        <v>2082</v>
      </c>
      <c r="D705">
        <v>900431266</v>
      </c>
      <c r="E705" t="s">
        <v>118</v>
      </c>
      <c r="F705" t="s">
        <v>1608</v>
      </c>
      <c r="G705" t="s">
        <v>111</v>
      </c>
      <c r="H705" t="s">
        <v>88</v>
      </c>
      <c r="I705" t="s">
        <v>1609</v>
      </c>
      <c r="J705" t="s">
        <v>89</v>
      </c>
      <c r="K705" t="s">
        <v>89</v>
      </c>
      <c r="L705" t="s">
        <v>84</v>
      </c>
      <c r="M705" s="1">
        <v>60047</v>
      </c>
      <c r="N705" s="1">
        <v>0</v>
      </c>
      <c r="O705" s="1">
        <v>60047</v>
      </c>
      <c r="P705" s="1">
        <v>76236</v>
      </c>
      <c r="Q705" s="1">
        <v>18526</v>
      </c>
      <c r="R705" s="1">
        <v>108011</v>
      </c>
      <c r="S705" s="1">
        <v>298</v>
      </c>
      <c r="T705" s="1"/>
      <c r="U705" s="1">
        <v>9448</v>
      </c>
      <c r="V705" s="1">
        <v>0</v>
      </c>
      <c r="W705" s="1">
        <v>0</v>
      </c>
      <c r="X705" s="1">
        <v>9448</v>
      </c>
      <c r="Y705" s="1">
        <v>0</v>
      </c>
      <c r="Z705" s="1">
        <v>9448</v>
      </c>
      <c r="AA705" s="1">
        <v>0</v>
      </c>
      <c r="AB705" s="1">
        <v>9448</v>
      </c>
    </row>
    <row r="706" spans="2:28" x14ac:dyDescent="0.35">
      <c r="B706" t="s">
        <v>80</v>
      </c>
      <c r="C706" t="s">
        <v>2082</v>
      </c>
      <c r="D706">
        <v>900435204</v>
      </c>
      <c r="E706" t="s">
        <v>118</v>
      </c>
      <c r="F706" t="s">
        <v>1610</v>
      </c>
      <c r="G706" t="s">
        <v>111</v>
      </c>
      <c r="H706" t="s">
        <v>88</v>
      </c>
      <c r="I706" t="s">
        <v>1611</v>
      </c>
      <c r="J706" t="s">
        <v>89</v>
      </c>
      <c r="K706" t="s">
        <v>89</v>
      </c>
      <c r="L706" t="s">
        <v>84</v>
      </c>
      <c r="M706" s="1">
        <v>2194318</v>
      </c>
      <c r="N706" s="1">
        <v>1594993</v>
      </c>
      <c r="O706" s="1">
        <v>599325</v>
      </c>
      <c r="P706" s="1">
        <v>5633</v>
      </c>
      <c r="Q706" s="1"/>
      <c r="R706" s="1">
        <v>576725</v>
      </c>
      <c r="S706" s="1">
        <v>22059</v>
      </c>
      <c r="T706" s="1"/>
      <c r="U706" s="1">
        <v>6174</v>
      </c>
      <c r="V706" s="1"/>
      <c r="W706" s="1"/>
      <c r="X706" s="1">
        <v>6174</v>
      </c>
      <c r="Y706" s="1">
        <v>3185</v>
      </c>
      <c r="Z706" s="1">
        <v>2989</v>
      </c>
      <c r="AA706" s="1"/>
      <c r="AB706" s="1">
        <v>2989</v>
      </c>
    </row>
    <row r="707" spans="2:28" x14ac:dyDescent="0.35">
      <c r="B707" t="s">
        <v>80</v>
      </c>
      <c r="C707" t="s">
        <v>2082</v>
      </c>
      <c r="D707">
        <v>900436206</v>
      </c>
      <c r="E707" t="s">
        <v>118</v>
      </c>
      <c r="F707" t="s">
        <v>1612</v>
      </c>
      <c r="G707" t="s">
        <v>111</v>
      </c>
      <c r="H707" t="s">
        <v>88</v>
      </c>
      <c r="I707" t="s">
        <v>1613</v>
      </c>
      <c r="J707" t="s">
        <v>131</v>
      </c>
      <c r="K707" t="s">
        <v>132</v>
      </c>
      <c r="L707" t="s">
        <v>84</v>
      </c>
      <c r="M707" s="1">
        <v>1529671</v>
      </c>
      <c r="N707" s="1">
        <v>960545</v>
      </c>
      <c r="O707" s="1">
        <v>569126</v>
      </c>
      <c r="P707" s="1">
        <v>2728</v>
      </c>
      <c r="Q707" s="1">
        <v>464305</v>
      </c>
      <c r="R707" s="1">
        <v>4062</v>
      </c>
      <c r="S707" s="1">
        <v>19818</v>
      </c>
      <c r="T707" s="1"/>
      <c r="U707" s="1">
        <v>83669</v>
      </c>
      <c r="V707" s="1"/>
      <c r="W707" s="1"/>
      <c r="X707" s="1">
        <v>83669</v>
      </c>
      <c r="Y707" s="1"/>
      <c r="Z707" s="1">
        <v>83669</v>
      </c>
      <c r="AA707" s="1"/>
      <c r="AB707" s="1">
        <v>83669</v>
      </c>
    </row>
    <row r="708" spans="2:28" x14ac:dyDescent="0.35">
      <c r="B708" t="s">
        <v>80</v>
      </c>
      <c r="C708" t="s">
        <v>2082</v>
      </c>
      <c r="D708">
        <v>900437194</v>
      </c>
      <c r="E708" t="s">
        <v>118</v>
      </c>
      <c r="F708" t="s">
        <v>1614</v>
      </c>
      <c r="G708" t="s">
        <v>111</v>
      </c>
      <c r="H708" t="s">
        <v>88</v>
      </c>
      <c r="I708" t="s">
        <v>1615</v>
      </c>
      <c r="J708" t="s">
        <v>244</v>
      </c>
      <c r="K708" t="s">
        <v>245</v>
      </c>
      <c r="L708" t="s">
        <v>84</v>
      </c>
      <c r="M708" s="1">
        <v>1488023</v>
      </c>
      <c r="N708" s="1">
        <v>436426</v>
      </c>
      <c r="O708" s="1">
        <v>1051597</v>
      </c>
      <c r="P708" s="1">
        <v>926</v>
      </c>
      <c r="Q708" s="1">
        <v>511664</v>
      </c>
      <c r="R708" s="1">
        <v>173999</v>
      </c>
      <c r="S708" s="1">
        <v>98678</v>
      </c>
      <c r="T708" s="1"/>
      <c r="U708" s="1">
        <v>268182</v>
      </c>
      <c r="V708" s="1"/>
      <c r="W708" s="1">
        <v>48513</v>
      </c>
      <c r="X708" s="1">
        <v>219669</v>
      </c>
      <c r="Y708" s="1">
        <v>123461</v>
      </c>
      <c r="Z708" s="1">
        <v>96208</v>
      </c>
      <c r="AA708" s="1"/>
      <c r="AB708" s="1">
        <v>96208</v>
      </c>
    </row>
    <row r="709" spans="2:28" x14ac:dyDescent="0.35">
      <c r="B709" t="s">
        <v>80</v>
      </c>
      <c r="C709" t="s">
        <v>2082</v>
      </c>
      <c r="D709">
        <v>900437236</v>
      </c>
      <c r="E709" t="s">
        <v>118</v>
      </c>
      <c r="F709" t="s">
        <v>1616</v>
      </c>
      <c r="G709" t="s">
        <v>111</v>
      </c>
      <c r="H709" t="s">
        <v>88</v>
      </c>
      <c r="I709" t="s">
        <v>1617</v>
      </c>
      <c r="J709" t="s">
        <v>97</v>
      </c>
      <c r="K709" t="s">
        <v>98</v>
      </c>
      <c r="L709" t="s">
        <v>84</v>
      </c>
      <c r="M709" s="1">
        <v>12122071</v>
      </c>
      <c r="N709" s="1">
        <v>9986683</v>
      </c>
      <c r="O709" s="1">
        <v>2135388</v>
      </c>
      <c r="P709" s="1">
        <v>987214</v>
      </c>
      <c r="Q709" s="1"/>
      <c r="R709" s="1">
        <v>1117480</v>
      </c>
      <c r="S709" s="1">
        <v>824520</v>
      </c>
      <c r="T709" s="1"/>
      <c r="U709" s="1">
        <v>1180602</v>
      </c>
      <c r="V709" s="1">
        <v>19026</v>
      </c>
      <c r="W709" s="1">
        <v>426674</v>
      </c>
      <c r="X709" s="1">
        <v>772954</v>
      </c>
      <c r="Y709" s="1">
        <v>544603</v>
      </c>
      <c r="Z709" s="1">
        <v>228351</v>
      </c>
      <c r="AA709" s="1"/>
      <c r="AB709" s="1">
        <v>228351</v>
      </c>
    </row>
    <row r="710" spans="2:28" x14ac:dyDescent="0.35">
      <c r="B710" t="s">
        <v>80</v>
      </c>
      <c r="C710" t="s">
        <v>2082</v>
      </c>
      <c r="D710">
        <v>900438654</v>
      </c>
      <c r="E710" t="s">
        <v>118</v>
      </c>
      <c r="F710" t="s">
        <v>1618</v>
      </c>
      <c r="G710" t="s">
        <v>111</v>
      </c>
      <c r="H710" t="s">
        <v>88</v>
      </c>
      <c r="I710" t="s">
        <v>1619</v>
      </c>
      <c r="J710" t="s">
        <v>89</v>
      </c>
      <c r="K710" t="s">
        <v>89</v>
      </c>
      <c r="L710" t="s">
        <v>84</v>
      </c>
      <c r="M710" s="1">
        <v>0</v>
      </c>
      <c r="N710" s="1"/>
      <c r="O710" s="1">
        <v>0</v>
      </c>
      <c r="P710" s="1">
        <v>679748</v>
      </c>
      <c r="Q710" s="1"/>
      <c r="R710" s="1">
        <v>749748</v>
      </c>
      <c r="S710" s="1">
        <v>13743</v>
      </c>
      <c r="T710" s="1"/>
      <c r="U710" s="1">
        <v>-83743</v>
      </c>
      <c r="V710" s="1">
        <v>91265</v>
      </c>
      <c r="W710" s="1">
        <v>362111</v>
      </c>
      <c r="X710" s="1">
        <v>-354589</v>
      </c>
      <c r="Y710" s="1">
        <v>-44713</v>
      </c>
      <c r="Z710" s="1">
        <v>-309876</v>
      </c>
      <c r="AA710" s="1"/>
      <c r="AB710" s="1">
        <v>-309876</v>
      </c>
    </row>
    <row r="711" spans="2:28" x14ac:dyDescent="0.35">
      <c r="B711" t="s">
        <v>80</v>
      </c>
      <c r="C711" t="s">
        <v>2082</v>
      </c>
      <c r="D711">
        <v>900439169</v>
      </c>
      <c r="E711" t="s">
        <v>118</v>
      </c>
      <c r="F711" t="s">
        <v>1620</v>
      </c>
      <c r="G711" t="s">
        <v>111</v>
      </c>
      <c r="H711" t="s">
        <v>88</v>
      </c>
      <c r="I711" t="s">
        <v>1621</v>
      </c>
      <c r="J711" t="s">
        <v>144</v>
      </c>
      <c r="K711" t="s">
        <v>145</v>
      </c>
      <c r="L711" t="s">
        <v>84</v>
      </c>
      <c r="M711" s="1">
        <v>3197190</v>
      </c>
      <c r="N711" s="1">
        <v>2909795</v>
      </c>
      <c r="O711" s="1">
        <v>287395</v>
      </c>
      <c r="P711" s="1"/>
      <c r="Q711" s="1"/>
      <c r="R711" s="1">
        <v>1940</v>
      </c>
      <c r="S711" s="1">
        <v>80537</v>
      </c>
      <c r="T711" s="1"/>
      <c r="U711" s="1">
        <v>204918</v>
      </c>
      <c r="V711" s="1"/>
      <c r="W711" s="1">
        <v>12926</v>
      </c>
      <c r="X711" s="1">
        <v>191992</v>
      </c>
      <c r="Y711" s="1">
        <v>73887</v>
      </c>
      <c r="Z711" s="1">
        <v>118105</v>
      </c>
      <c r="AA711" s="1"/>
      <c r="AB711" s="1">
        <v>118105</v>
      </c>
    </row>
    <row r="712" spans="2:28" x14ac:dyDescent="0.35">
      <c r="B712" t="s">
        <v>80</v>
      </c>
      <c r="C712" t="s">
        <v>2082</v>
      </c>
      <c r="D712">
        <v>900439170</v>
      </c>
      <c r="E712" t="s">
        <v>118</v>
      </c>
      <c r="F712" t="s">
        <v>1622</v>
      </c>
      <c r="G712" t="s">
        <v>111</v>
      </c>
      <c r="H712" t="s">
        <v>88</v>
      </c>
      <c r="I712" t="s">
        <v>1623</v>
      </c>
      <c r="J712" t="s">
        <v>89</v>
      </c>
      <c r="K712" t="s">
        <v>89</v>
      </c>
      <c r="L712" t="s">
        <v>84</v>
      </c>
      <c r="M712" s="1">
        <v>534602</v>
      </c>
      <c r="N712" s="1"/>
      <c r="O712" s="1">
        <v>534602</v>
      </c>
      <c r="P712" s="1"/>
      <c r="Q712" s="1"/>
      <c r="R712" s="1">
        <v>182038</v>
      </c>
      <c r="S712" s="1">
        <v>3065</v>
      </c>
      <c r="T712" s="1"/>
      <c r="U712" s="1">
        <v>349499</v>
      </c>
      <c r="V712" s="1">
        <v>476791</v>
      </c>
      <c r="W712" s="1">
        <v>2728</v>
      </c>
      <c r="X712" s="1">
        <v>823562</v>
      </c>
      <c r="Y712" s="1">
        <v>37339</v>
      </c>
      <c r="Z712" s="1">
        <v>786223</v>
      </c>
      <c r="AA712" s="1"/>
      <c r="AB712" s="1">
        <v>786223</v>
      </c>
    </row>
    <row r="713" spans="2:28" x14ac:dyDescent="0.35">
      <c r="B713" t="s">
        <v>80</v>
      </c>
      <c r="C713" t="s">
        <v>2082</v>
      </c>
      <c r="D713">
        <v>900439864</v>
      </c>
      <c r="E713" t="s">
        <v>118</v>
      </c>
      <c r="F713" t="s">
        <v>1624</v>
      </c>
      <c r="G713" t="s">
        <v>111</v>
      </c>
      <c r="H713" t="s">
        <v>88</v>
      </c>
      <c r="I713" t="s">
        <v>1625</v>
      </c>
      <c r="J713" t="s">
        <v>92</v>
      </c>
      <c r="K713" t="s">
        <v>93</v>
      </c>
      <c r="L713" t="s">
        <v>84</v>
      </c>
      <c r="M713" s="1">
        <v>4873937</v>
      </c>
      <c r="N713" s="1">
        <v>4194482</v>
      </c>
      <c r="O713" s="1">
        <v>679455</v>
      </c>
      <c r="P713" s="1">
        <v>14583</v>
      </c>
      <c r="Q713" s="1"/>
      <c r="R713" s="1">
        <v>392087</v>
      </c>
      <c r="S713" s="1"/>
      <c r="T713" s="1"/>
      <c r="U713" s="1">
        <v>301951</v>
      </c>
      <c r="V713" s="1"/>
      <c r="W713" s="1">
        <v>279545</v>
      </c>
      <c r="X713" s="1">
        <v>22406</v>
      </c>
      <c r="Y713" s="1">
        <v>128900</v>
      </c>
      <c r="Z713" s="1">
        <v>-106494</v>
      </c>
      <c r="AA713" s="1"/>
      <c r="AB713" s="1">
        <v>-106494</v>
      </c>
    </row>
    <row r="714" spans="2:28" x14ac:dyDescent="0.35">
      <c r="B714" t="s">
        <v>80</v>
      </c>
      <c r="C714" t="s">
        <v>2082</v>
      </c>
      <c r="D714">
        <v>900440546</v>
      </c>
      <c r="E714" t="s">
        <v>118</v>
      </c>
      <c r="F714" t="s">
        <v>1626</v>
      </c>
      <c r="G714" t="s">
        <v>111</v>
      </c>
      <c r="H714" t="s">
        <v>88</v>
      </c>
      <c r="I714" t="s">
        <v>1627</v>
      </c>
      <c r="J714" t="s">
        <v>224</v>
      </c>
      <c r="K714" t="s">
        <v>254</v>
      </c>
      <c r="L714" t="s">
        <v>84</v>
      </c>
      <c r="M714" s="1">
        <v>3597437</v>
      </c>
      <c r="N714" s="1">
        <v>2057807</v>
      </c>
      <c r="O714" s="1">
        <v>1539630</v>
      </c>
      <c r="P714" s="1">
        <v>86613</v>
      </c>
      <c r="Q714" s="1"/>
      <c r="R714" s="1">
        <v>392662</v>
      </c>
      <c r="S714" s="1">
        <v>4132</v>
      </c>
      <c r="T714" s="1"/>
      <c r="U714" s="1">
        <v>1229449</v>
      </c>
      <c r="V714" s="1"/>
      <c r="W714" s="1">
        <v>33438</v>
      </c>
      <c r="X714" s="1">
        <v>1196011</v>
      </c>
      <c r="Y714" s="1">
        <v>327711</v>
      </c>
      <c r="Z714" s="1">
        <v>868300</v>
      </c>
      <c r="AA714" s="1"/>
      <c r="AB714" s="1">
        <v>868300</v>
      </c>
    </row>
    <row r="715" spans="2:28" x14ac:dyDescent="0.35">
      <c r="B715" t="s">
        <v>80</v>
      </c>
      <c r="C715" t="s">
        <v>2082</v>
      </c>
      <c r="D715">
        <v>900440687</v>
      </c>
      <c r="E715" t="s">
        <v>118</v>
      </c>
      <c r="F715" t="s">
        <v>1628</v>
      </c>
      <c r="G715" t="s">
        <v>111</v>
      </c>
      <c r="H715" t="s">
        <v>88</v>
      </c>
      <c r="I715" t="s">
        <v>1629</v>
      </c>
      <c r="J715" t="s">
        <v>133</v>
      </c>
      <c r="K715" t="s">
        <v>134</v>
      </c>
      <c r="L715" t="s">
        <v>84</v>
      </c>
      <c r="M715" s="1">
        <v>11383203</v>
      </c>
      <c r="N715" s="1">
        <v>8618965</v>
      </c>
      <c r="O715" s="1">
        <v>2764238</v>
      </c>
      <c r="P715" s="1">
        <v>13824</v>
      </c>
      <c r="Q715" s="1"/>
      <c r="R715" s="1">
        <v>1353270</v>
      </c>
      <c r="S715" s="1">
        <v>627888</v>
      </c>
      <c r="T715" s="1"/>
      <c r="U715" s="1">
        <v>796904</v>
      </c>
      <c r="V715" s="1">
        <v>67</v>
      </c>
      <c r="W715" s="1"/>
      <c r="X715" s="1">
        <v>796971</v>
      </c>
      <c r="Y715" s="1">
        <v>388459</v>
      </c>
      <c r="Z715" s="1">
        <v>408512</v>
      </c>
      <c r="AA715" s="1"/>
      <c r="AB715" s="1">
        <v>408512</v>
      </c>
    </row>
    <row r="716" spans="2:28" x14ac:dyDescent="0.35">
      <c r="B716" t="s">
        <v>80</v>
      </c>
      <c r="C716" t="s">
        <v>2082</v>
      </c>
      <c r="D716">
        <v>900442549</v>
      </c>
      <c r="E716" t="s">
        <v>118</v>
      </c>
      <c r="F716" t="s">
        <v>1630</v>
      </c>
      <c r="G716" t="s">
        <v>111</v>
      </c>
      <c r="H716" t="s">
        <v>88</v>
      </c>
      <c r="I716" t="s">
        <v>1631</v>
      </c>
      <c r="J716" t="s">
        <v>100</v>
      </c>
      <c r="K716" t="s">
        <v>101</v>
      </c>
      <c r="L716" t="s">
        <v>84</v>
      </c>
      <c r="M716" s="1">
        <v>804836</v>
      </c>
      <c r="N716" s="1">
        <v>616811</v>
      </c>
      <c r="O716" s="1">
        <v>188025</v>
      </c>
      <c r="P716" s="1">
        <v>179</v>
      </c>
      <c r="Q716" s="1"/>
      <c r="R716" s="1">
        <v>97865</v>
      </c>
      <c r="S716" s="1">
        <v>19370</v>
      </c>
      <c r="T716" s="1"/>
      <c r="U716" s="1">
        <v>70969</v>
      </c>
      <c r="V716" s="1"/>
      <c r="W716" s="1">
        <v>25062</v>
      </c>
      <c r="X716" s="1">
        <v>45907</v>
      </c>
      <c r="Y716" s="1">
        <v>22167</v>
      </c>
      <c r="Z716" s="1">
        <v>23740</v>
      </c>
      <c r="AA716" s="1"/>
      <c r="AB716" s="1">
        <v>23740</v>
      </c>
    </row>
    <row r="717" spans="2:28" x14ac:dyDescent="0.35">
      <c r="B717" t="s">
        <v>80</v>
      </c>
      <c r="C717" t="s">
        <v>2082</v>
      </c>
      <c r="D717">
        <v>900442659</v>
      </c>
      <c r="E717" t="s">
        <v>118</v>
      </c>
      <c r="F717" t="s">
        <v>1632</v>
      </c>
      <c r="G717" t="s">
        <v>111</v>
      </c>
      <c r="H717" t="s">
        <v>88</v>
      </c>
      <c r="I717" t="s">
        <v>1633</v>
      </c>
      <c r="J717" t="s">
        <v>89</v>
      </c>
      <c r="K717" t="s">
        <v>89</v>
      </c>
      <c r="L717" t="s">
        <v>84</v>
      </c>
      <c r="M717" s="1">
        <v>0</v>
      </c>
      <c r="N717" s="1"/>
      <c r="O717" s="1">
        <v>0</v>
      </c>
      <c r="P717" s="1">
        <v>1531735</v>
      </c>
      <c r="Q717" s="1"/>
      <c r="R717" s="1">
        <v>22136</v>
      </c>
      <c r="S717" s="1">
        <v>23</v>
      </c>
      <c r="T717" s="1"/>
      <c r="U717" s="1">
        <v>1509576</v>
      </c>
      <c r="V717" s="1"/>
      <c r="W717" s="1">
        <v>2881911</v>
      </c>
      <c r="X717" s="1">
        <v>-1372335</v>
      </c>
      <c r="Y717" s="1">
        <v>-471798</v>
      </c>
      <c r="Z717" s="1">
        <v>-900537</v>
      </c>
      <c r="AA717" s="1"/>
      <c r="AB717" s="1">
        <v>-900537</v>
      </c>
    </row>
    <row r="718" spans="2:28" x14ac:dyDescent="0.35">
      <c r="B718" t="s">
        <v>80</v>
      </c>
      <c r="C718" t="s">
        <v>2082</v>
      </c>
      <c r="D718">
        <v>900443968</v>
      </c>
      <c r="E718" t="s">
        <v>118</v>
      </c>
      <c r="F718" t="s">
        <v>1634</v>
      </c>
      <c r="G718" t="s">
        <v>111</v>
      </c>
      <c r="H718" t="s">
        <v>88</v>
      </c>
      <c r="I718" t="s">
        <v>1635</v>
      </c>
      <c r="J718" t="s">
        <v>105</v>
      </c>
      <c r="K718" t="s">
        <v>156</v>
      </c>
      <c r="L718" t="s">
        <v>84</v>
      </c>
      <c r="M718" s="1">
        <v>19540802</v>
      </c>
      <c r="N718" s="1">
        <v>16357459</v>
      </c>
      <c r="O718" s="1">
        <v>3183343</v>
      </c>
      <c r="P718" s="1">
        <v>0</v>
      </c>
      <c r="Q718" s="1">
        <v>2285</v>
      </c>
      <c r="R718" s="1">
        <v>240491</v>
      </c>
      <c r="S718" s="1">
        <v>1350676</v>
      </c>
      <c r="T718" s="1"/>
      <c r="U718" s="1">
        <v>1589891</v>
      </c>
      <c r="V718" s="1"/>
      <c r="W718" s="1">
        <v>149336</v>
      </c>
      <c r="X718" s="1">
        <v>1440555</v>
      </c>
      <c r="Y718" s="1">
        <v>526365</v>
      </c>
      <c r="Z718" s="1">
        <v>914190</v>
      </c>
      <c r="AA718" s="1"/>
      <c r="AB718" s="1">
        <v>914190</v>
      </c>
    </row>
    <row r="719" spans="2:28" x14ac:dyDescent="0.35">
      <c r="B719" t="s">
        <v>80</v>
      </c>
      <c r="C719" t="s">
        <v>2082</v>
      </c>
      <c r="D719">
        <v>900445103</v>
      </c>
      <c r="E719" t="s">
        <v>118</v>
      </c>
      <c r="F719" t="s">
        <v>1636</v>
      </c>
      <c r="G719" t="s">
        <v>111</v>
      </c>
      <c r="H719" t="s">
        <v>88</v>
      </c>
      <c r="I719" t="s">
        <v>1637</v>
      </c>
      <c r="J719" t="s">
        <v>89</v>
      </c>
      <c r="K719" t="s">
        <v>89</v>
      </c>
      <c r="L719" t="s">
        <v>84</v>
      </c>
      <c r="M719" s="1">
        <v>0</v>
      </c>
      <c r="N719" s="1">
        <v>0</v>
      </c>
      <c r="O719" s="1">
        <v>0</v>
      </c>
      <c r="P719" s="1">
        <v>0</v>
      </c>
      <c r="Q719" s="1">
        <v>2047</v>
      </c>
      <c r="R719" s="1">
        <v>46116</v>
      </c>
      <c r="S719" s="1">
        <v>0</v>
      </c>
      <c r="T719" s="1">
        <v>0</v>
      </c>
      <c r="U719" s="1">
        <v>-48163</v>
      </c>
      <c r="V719" s="1">
        <v>3905</v>
      </c>
      <c r="W719" s="1">
        <v>536</v>
      </c>
      <c r="X719" s="1">
        <v>-44794</v>
      </c>
      <c r="Y719" s="1">
        <v>-147</v>
      </c>
      <c r="Z719" s="1">
        <v>-44647</v>
      </c>
      <c r="AA719" s="1">
        <v>0</v>
      </c>
      <c r="AB719" s="1">
        <v>-44647</v>
      </c>
    </row>
    <row r="720" spans="2:28" x14ac:dyDescent="0.35">
      <c r="B720" t="s">
        <v>80</v>
      </c>
      <c r="C720" t="s">
        <v>2082</v>
      </c>
      <c r="D720">
        <v>900445159</v>
      </c>
      <c r="E720" t="s">
        <v>118</v>
      </c>
      <c r="F720" t="s">
        <v>1638</v>
      </c>
      <c r="G720" t="s">
        <v>111</v>
      </c>
      <c r="H720" t="s">
        <v>88</v>
      </c>
      <c r="I720" t="s">
        <v>1639</v>
      </c>
      <c r="J720" t="s">
        <v>97</v>
      </c>
      <c r="K720" t="s">
        <v>98</v>
      </c>
      <c r="L720" t="s">
        <v>84</v>
      </c>
      <c r="M720" s="1">
        <v>7241525</v>
      </c>
      <c r="N720" s="1">
        <v>5560874</v>
      </c>
      <c r="O720" s="1">
        <v>1680651</v>
      </c>
      <c r="P720" s="1"/>
      <c r="Q720" s="1">
        <v>30263</v>
      </c>
      <c r="R720" s="1">
        <v>979217</v>
      </c>
      <c r="S720" s="1">
        <v>415868</v>
      </c>
      <c r="T720" s="1">
        <v>260949</v>
      </c>
      <c r="U720" s="1">
        <v>516252</v>
      </c>
      <c r="V720" s="1"/>
      <c r="W720" s="1">
        <v>30264</v>
      </c>
      <c r="X720" s="1">
        <v>485988</v>
      </c>
      <c r="Y720" s="1">
        <v>225038</v>
      </c>
      <c r="Z720" s="1">
        <v>260950</v>
      </c>
      <c r="AA720" s="1"/>
      <c r="AB720" s="1">
        <v>260950</v>
      </c>
    </row>
    <row r="721" spans="2:28" x14ac:dyDescent="0.35">
      <c r="B721" t="s">
        <v>80</v>
      </c>
      <c r="C721" t="s">
        <v>2082</v>
      </c>
      <c r="D721">
        <v>900445680</v>
      </c>
      <c r="E721" t="s">
        <v>118</v>
      </c>
      <c r="F721" t="s">
        <v>1640</v>
      </c>
      <c r="G721" t="s">
        <v>111</v>
      </c>
      <c r="H721" t="s">
        <v>88</v>
      </c>
      <c r="I721" t="s">
        <v>541</v>
      </c>
      <c r="J721" t="s">
        <v>86</v>
      </c>
      <c r="K721" t="s">
        <v>94</v>
      </c>
      <c r="L721" t="s">
        <v>84</v>
      </c>
      <c r="M721" s="1">
        <v>641</v>
      </c>
      <c r="N721" s="1">
        <v>268</v>
      </c>
      <c r="O721" s="1">
        <v>373</v>
      </c>
      <c r="P721" s="1">
        <v>0</v>
      </c>
      <c r="Q721" s="1">
        <v>2076</v>
      </c>
      <c r="R721" s="1">
        <v>0</v>
      </c>
      <c r="S721" s="1">
        <v>0</v>
      </c>
      <c r="T721" s="1">
        <v>0</v>
      </c>
      <c r="U721" s="1">
        <v>-1703</v>
      </c>
      <c r="V721" s="1">
        <v>0</v>
      </c>
      <c r="W721" s="1">
        <v>0</v>
      </c>
      <c r="X721" s="1">
        <v>-1703</v>
      </c>
      <c r="Y721" s="1">
        <v>0</v>
      </c>
      <c r="Z721" s="1">
        <v>-1703</v>
      </c>
      <c r="AA721" s="1">
        <v>0</v>
      </c>
      <c r="AB721" s="1">
        <v>-1703</v>
      </c>
    </row>
    <row r="722" spans="2:28" x14ac:dyDescent="0.35">
      <c r="B722" t="s">
        <v>80</v>
      </c>
      <c r="C722" t="s">
        <v>2082</v>
      </c>
      <c r="D722">
        <v>900446194</v>
      </c>
      <c r="E722" t="s">
        <v>118</v>
      </c>
      <c r="F722" t="s">
        <v>1641</v>
      </c>
      <c r="G722" t="s">
        <v>111</v>
      </c>
      <c r="H722" t="s">
        <v>88</v>
      </c>
      <c r="I722" t="s">
        <v>1642</v>
      </c>
      <c r="J722" t="s">
        <v>210</v>
      </c>
      <c r="K722" t="s">
        <v>211</v>
      </c>
      <c r="L722" t="s">
        <v>84</v>
      </c>
      <c r="M722" s="1">
        <v>3067230</v>
      </c>
      <c r="N722" s="1">
        <v>2728223</v>
      </c>
      <c r="O722" s="1">
        <v>339007</v>
      </c>
      <c r="P722" s="1">
        <v>5360</v>
      </c>
      <c r="Q722" s="1">
        <v>275744</v>
      </c>
      <c r="R722" s="1">
        <v>0</v>
      </c>
      <c r="S722" s="1">
        <v>54882</v>
      </c>
      <c r="T722" s="1"/>
      <c r="U722" s="1">
        <v>13741</v>
      </c>
      <c r="V722" s="1">
        <v>3683</v>
      </c>
      <c r="W722" s="1">
        <v>1817</v>
      </c>
      <c r="X722" s="1">
        <v>15607</v>
      </c>
      <c r="Y722" s="1">
        <v>35262</v>
      </c>
      <c r="Z722" s="1">
        <v>-19655</v>
      </c>
      <c r="AA722" s="1"/>
      <c r="AB722" s="1">
        <v>-19655</v>
      </c>
    </row>
    <row r="723" spans="2:28" x14ac:dyDescent="0.35">
      <c r="B723" t="s">
        <v>80</v>
      </c>
      <c r="C723" t="s">
        <v>2082</v>
      </c>
      <c r="D723">
        <v>900452274</v>
      </c>
      <c r="E723" t="s">
        <v>118</v>
      </c>
      <c r="F723" t="s">
        <v>1643</v>
      </c>
      <c r="G723" t="s">
        <v>111</v>
      </c>
      <c r="H723" t="s">
        <v>88</v>
      </c>
      <c r="I723" t="s">
        <v>1644</v>
      </c>
      <c r="J723" t="s">
        <v>97</v>
      </c>
      <c r="K723" t="s">
        <v>192</v>
      </c>
      <c r="L723" t="s">
        <v>84</v>
      </c>
      <c r="M723" s="1">
        <v>24665384</v>
      </c>
      <c r="N723" s="1">
        <v>18592509</v>
      </c>
      <c r="O723" s="1">
        <v>6072875</v>
      </c>
      <c r="P723" s="1"/>
      <c r="Q723" s="1"/>
      <c r="R723" s="1">
        <v>2804743</v>
      </c>
      <c r="S723" s="1">
        <v>1571957</v>
      </c>
      <c r="T723" s="1"/>
      <c r="U723" s="1">
        <v>1696175</v>
      </c>
      <c r="V723" s="1"/>
      <c r="W723" s="1"/>
      <c r="X723" s="1">
        <v>1696175</v>
      </c>
      <c r="Y723" s="1">
        <v>579418</v>
      </c>
      <c r="Z723" s="1">
        <v>1116757</v>
      </c>
      <c r="AA723" s="1"/>
      <c r="AB723" s="1">
        <v>1116757</v>
      </c>
    </row>
    <row r="724" spans="2:28" x14ac:dyDescent="0.35">
      <c r="B724" t="s">
        <v>80</v>
      </c>
      <c r="C724" t="s">
        <v>2082</v>
      </c>
      <c r="D724">
        <v>900452410</v>
      </c>
      <c r="E724" t="s">
        <v>118</v>
      </c>
      <c r="F724" t="s">
        <v>1645</v>
      </c>
      <c r="G724" t="s">
        <v>111</v>
      </c>
      <c r="H724" t="s">
        <v>88</v>
      </c>
      <c r="I724" t="s">
        <v>1646</v>
      </c>
      <c r="J724" t="s">
        <v>89</v>
      </c>
      <c r="K724" t="s">
        <v>89</v>
      </c>
      <c r="L724" t="s">
        <v>84</v>
      </c>
      <c r="M724" s="1">
        <v>14104330</v>
      </c>
      <c r="N724" s="1">
        <v>9239605</v>
      </c>
      <c r="O724" s="1">
        <v>4864725</v>
      </c>
      <c r="P724" s="1">
        <v>495097</v>
      </c>
      <c r="Q724" s="1"/>
      <c r="R724" s="1">
        <v>4110951</v>
      </c>
      <c r="S724" s="1">
        <v>134180</v>
      </c>
      <c r="T724" s="1"/>
      <c r="U724" s="1">
        <v>1114691</v>
      </c>
      <c r="V724" s="1">
        <v>2404</v>
      </c>
      <c r="W724" s="1">
        <v>354246</v>
      </c>
      <c r="X724" s="1">
        <v>762849</v>
      </c>
      <c r="Y724" s="1">
        <v>240112</v>
      </c>
      <c r="Z724" s="1">
        <v>522737</v>
      </c>
      <c r="AA724" s="1"/>
      <c r="AB724" s="1">
        <v>522737</v>
      </c>
    </row>
    <row r="725" spans="2:28" x14ac:dyDescent="0.35">
      <c r="B725" t="s">
        <v>80</v>
      </c>
      <c r="C725" t="s">
        <v>2082</v>
      </c>
      <c r="D725">
        <v>900462549</v>
      </c>
      <c r="E725" t="s">
        <v>118</v>
      </c>
      <c r="F725" t="s">
        <v>1647</v>
      </c>
      <c r="G725" t="s">
        <v>111</v>
      </c>
      <c r="H725" t="s">
        <v>88</v>
      </c>
      <c r="I725" t="s">
        <v>1648</v>
      </c>
      <c r="J725" t="s">
        <v>89</v>
      </c>
      <c r="K725" t="s">
        <v>89</v>
      </c>
      <c r="L725" t="s">
        <v>84</v>
      </c>
      <c r="M725" s="1">
        <v>5402887</v>
      </c>
      <c r="N725" s="1">
        <v>5284265</v>
      </c>
      <c r="O725" s="1">
        <v>118622</v>
      </c>
      <c r="P725" s="1">
        <v>2577043</v>
      </c>
      <c r="Q725" s="1"/>
      <c r="R725" s="1">
        <v>2393841</v>
      </c>
      <c r="S725" s="1">
        <v>80795</v>
      </c>
      <c r="T725" s="1"/>
      <c r="U725" s="1">
        <v>221029</v>
      </c>
      <c r="V725" s="1"/>
      <c r="W725" s="1"/>
      <c r="X725" s="1">
        <v>221029</v>
      </c>
      <c r="Y725" s="1">
        <v>111207</v>
      </c>
      <c r="Z725" s="1">
        <v>109822</v>
      </c>
      <c r="AA725" s="1"/>
      <c r="AB725" s="1">
        <v>109822</v>
      </c>
    </row>
    <row r="726" spans="2:28" x14ac:dyDescent="0.35">
      <c r="B726" t="s">
        <v>80</v>
      </c>
      <c r="C726" t="s">
        <v>2082</v>
      </c>
      <c r="D726">
        <v>900466219</v>
      </c>
      <c r="E726" t="s">
        <v>118</v>
      </c>
      <c r="F726" t="s">
        <v>1649</v>
      </c>
      <c r="G726" t="s">
        <v>111</v>
      </c>
      <c r="H726" t="s">
        <v>88</v>
      </c>
      <c r="I726" t="s">
        <v>1650</v>
      </c>
      <c r="J726" t="s">
        <v>133</v>
      </c>
      <c r="K726" t="s">
        <v>134</v>
      </c>
      <c r="L726" t="s">
        <v>84</v>
      </c>
      <c r="M726" s="1">
        <v>518574</v>
      </c>
      <c r="N726" s="1">
        <v>15580</v>
      </c>
      <c r="O726" s="1">
        <v>502994</v>
      </c>
      <c r="P726" s="1"/>
      <c r="Q726" s="1"/>
      <c r="R726" s="1">
        <v>38429</v>
      </c>
      <c r="S726" s="1"/>
      <c r="T726" s="1"/>
      <c r="U726" s="1">
        <v>464565</v>
      </c>
      <c r="V726" s="1"/>
      <c r="W726" s="1">
        <v>23822</v>
      </c>
      <c r="X726" s="1">
        <v>440743</v>
      </c>
      <c r="Y726" s="1">
        <v>28522</v>
      </c>
      <c r="Z726" s="1">
        <v>412221</v>
      </c>
      <c r="AA726" s="1"/>
      <c r="AB726" s="1">
        <v>412221</v>
      </c>
    </row>
    <row r="727" spans="2:28" x14ac:dyDescent="0.35">
      <c r="B727" t="s">
        <v>80</v>
      </c>
      <c r="C727" t="s">
        <v>2082</v>
      </c>
      <c r="D727">
        <v>900466655</v>
      </c>
      <c r="E727" t="s">
        <v>118</v>
      </c>
      <c r="F727" t="s">
        <v>1651</v>
      </c>
      <c r="G727" t="s">
        <v>111</v>
      </c>
      <c r="H727" t="s">
        <v>122</v>
      </c>
      <c r="I727" t="s">
        <v>1652</v>
      </c>
      <c r="J727" t="s">
        <v>89</v>
      </c>
      <c r="K727" t="s">
        <v>89</v>
      </c>
      <c r="L727" t="s">
        <v>84</v>
      </c>
      <c r="M727" s="1">
        <v>0</v>
      </c>
      <c r="N727" s="1">
        <v>0</v>
      </c>
      <c r="O727" s="1">
        <v>0</v>
      </c>
      <c r="P727" s="1"/>
      <c r="Q727" s="1"/>
      <c r="R727" s="1">
        <v>41707</v>
      </c>
      <c r="S727" s="1">
        <v>2313</v>
      </c>
      <c r="T727" s="1"/>
      <c r="U727" s="1">
        <v>-44020</v>
      </c>
      <c r="V727" s="1"/>
      <c r="W727" s="1"/>
      <c r="X727" s="1">
        <v>-44020</v>
      </c>
      <c r="Y727" s="1">
        <v>-14775</v>
      </c>
      <c r="Z727" s="1">
        <v>-29245</v>
      </c>
      <c r="AA727" s="1"/>
      <c r="AB727" s="1">
        <v>-29245</v>
      </c>
    </row>
    <row r="728" spans="2:28" x14ac:dyDescent="0.35">
      <c r="B728" t="s">
        <v>80</v>
      </c>
      <c r="C728" t="s">
        <v>2082</v>
      </c>
      <c r="D728">
        <v>900467904</v>
      </c>
      <c r="E728" t="s">
        <v>118</v>
      </c>
      <c r="F728" t="s">
        <v>1653</v>
      </c>
      <c r="G728" t="s">
        <v>111</v>
      </c>
      <c r="H728" t="s">
        <v>88</v>
      </c>
      <c r="I728" t="s">
        <v>1654</v>
      </c>
      <c r="J728" t="s">
        <v>97</v>
      </c>
      <c r="K728" t="s">
        <v>98</v>
      </c>
      <c r="L728" t="s">
        <v>84</v>
      </c>
      <c r="M728" s="1">
        <v>15062188</v>
      </c>
      <c r="N728" s="1">
        <v>12264645</v>
      </c>
      <c r="O728" s="1">
        <v>2797543</v>
      </c>
      <c r="P728" s="1">
        <v>56588</v>
      </c>
      <c r="Q728" s="1">
        <v>100</v>
      </c>
      <c r="R728" s="1">
        <v>1611596</v>
      </c>
      <c r="S728" s="1">
        <v>12241</v>
      </c>
      <c r="T728" s="1"/>
      <c r="U728" s="1">
        <v>1230194</v>
      </c>
      <c r="V728" s="1">
        <v>4441</v>
      </c>
      <c r="W728" s="1">
        <v>57848</v>
      </c>
      <c r="X728" s="1">
        <v>1176787</v>
      </c>
      <c r="Y728" s="1">
        <v>442248</v>
      </c>
      <c r="Z728" s="1">
        <v>734539</v>
      </c>
      <c r="AA728" s="1"/>
      <c r="AB728" s="1">
        <v>734539</v>
      </c>
    </row>
    <row r="729" spans="2:28" x14ac:dyDescent="0.35">
      <c r="B729" t="s">
        <v>80</v>
      </c>
      <c r="C729" t="s">
        <v>2082</v>
      </c>
      <c r="D729">
        <v>900470679</v>
      </c>
      <c r="E729" t="s">
        <v>118</v>
      </c>
      <c r="F729" t="s">
        <v>1655</v>
      </c>
      <c r="G729" t="s">
        <v>111</v>
      </c>
      <c r="H729" t="s">
        <v>88</v>
      </c>
      <c r="I729" t="s">
        <v>1656</v>
      </c>
      <c r="J729" t="s">
        <v>97</v>
      </c>
      <c r="K729" t="s">
        <v>98</v>
      </c>
      <c r="L729" t="s">
        <v>84</v>
      </c>
      <c r="M729" s="1">
        <v>9437705</v>
      </c>
      <c r="N729" s="1">
        <v>7287046</v>
      </c>
      <c r="O729" s="1">
        <v>2150659</v>
      </c>
      <c r="P729" s="1">
        <v>26835</v>
      </c>
      <c r="Q729" s="1">
        <v>193169</v>
      </c>
      <c r="R729" s="1">
        <v>1322574</v>
      </c>
      <c r="S729" s="1">
        <v>226555</v>
      </c>
      <c r="T729" s="1"/>
      <c r="U729" s="1">
        <v>435196</v>
      </c>
      <c r="V729" s="1"/>
      <c r="W729" s="1"/>
      <c r="X729" s="1">
        <v>435196</v>
      </c>
      <c r="Y729" s="1">
        <v>153012</v>
      </c>
      <c r="Z729" s="1">
        <v>282184</v>
      </c>
      <c r="AA729" s="1"/>
      <c r="AB729" s="1">
        <v>282184</v>
      </c>
    </row>
    <row r="730" spans="2:28" x14ac:dyDescent="0.35">
      <c r="B730" t="s">
        <v>80</v>
      </c>
      <c r="C730" t="s">
        <v>2082</v>
      </c>
      <c r="D730">
        <v>900474142</v>
      </c>
      <c r="E730" t="s">
        <v>118</v>
      </c>
      <c r="F730" t="s">
        <v>1657</v>
      </c>
      <c r="G730" t="s">
        <v>111</v>
      </c>
      <c r="H730" t="s">
        <v>88</v>
      </c>
      <c r="I730" t="s">
        <v>1658</v>
      </c>
      <c r="J730" t="s">
        <v>89</v>
      </c>
      <c r="K730" t="s">
        <v>89</v>
      </c>
      <c r="L730" t="s">
        <v>84</v>
      </c>
      <c r="M730" s="1">
        <v>6710781</v>
      </c>
      <c r="N730" s="1">
        <v>5458737</v>
      </c>
      <c r="O730" s="1">
        <v>1252044</v>
      </c>
      <c r="P730" s="1">
        <v>1416640</v>
      </c>
      <c r="Q730" s="1">
        <v>45234</v>
      </c>
      <c r="R730" s="1">
        <v>1163568</v>
      </c>
      <c r="S730" s="1">
        <v>509280</v>
      </c>
      <c r="T730" s="1"/>
      <c r="U730" s="1">
        <v>950602</v>
      </c>
      <c r="V730" s="1">
        <v>7244</v>
      </c>
      <c r="W730" s="1"/>
      <c r="X730" s="1">
        <v>957846</v>
      </c>
      <c r="Y730" s="1">
        <v>335246</v>
      </c>
      <c r="Z730" s="1">
        <v>622600</v>
      </c>
      <c r="AA730" s="1"/>
      <c r="AB730" s="1">
        <v>622600</v>
      </c>
    </row>
    <row r="731" spans="2:28" x14ac:dyDescent="0.35">
      <c r="B731" t="s">
        <v>80</v>
      </c>
      <c r="C731" t="s">
        <v>2082</v>
      </c>
      <c r="D731">
        <v>900475017</v>
      </c>
      <c r="E731" t="s">
        <v>118</v>
      </c>
      <c r="F731" t="s">
        <v>1659</v>
      </c>
      <c r="G731" t="s">
        <v>111</v>
      </c>
      <c r="H731" t="s">
        <v>88</v>
      </c>
      <c r="I731" t="s">
        <v>1660</v>
      </c>
      <c r="J731" t="s">
        <v>115</v>
      </c>
      <c r="K731" t="s">
        <v>116</v>
      </c>
      <c r="L731" t="s">
        <v>84</v>
      </c>
      <c r="M731" s="1">
        <v>3463793</v>
      </c>
      <c r="N731" s="1">
        <v>3364363</v>
      </c>
      <c r="O731" s="1">
        <v>99430</v>
      </c>
      <c r="P731" s="1">
        <v>19823</v>
      </c>
      <c r="Q731" s="1"/>
      <c r="R731" s="1">
        <v>141317</v>
      </c>
      <c r="S731" s="1">
        <v>3695</v>
      </c>
      <c r="T731" s="1"/>
      <c r="U731" s="1">
        <v>-25759</v>
      </c>
      <c r="V731" s="1"/>
      <c r="W731" s="1"/>
      <c r="X731" s="1">
        <v>-25759</v>
      </c>
      <c r="Y731" s="1"/>
      <c r="Z731" s="1">
        <v>-25759</v>
      </c>
      <c r="AA731" s="1"/>
      <c r="AB731" s="1">
        <v>-25759</v>
      </c>
    </row>
    <row r="732" spans="2:28" x14ac:dyDescent="0.35">
      <c r="B732" t="s">
        <v>80</v>
      </c>
      <c r="C732" t="s">
        <v>2082</v>
      </c>
      <c r="D732">
        <v>900475398</v>
      </c>
      <c r="E732" t="s">
        <v>118</v>
      </c>
      <c r="F732" t="s">
        <v>1661</v>
      </c>
      <c r="G732" t="s">
        <v>111</v>
      </c>
      <c r="H732" t="s">
        <v>88</v>
      </c>
      <c r="I732" t="s">
        <v>1662</v>
      </c>
      <c r="J732" t="s">
        <v>97</v>
      </c>
      <c r="K732" t="s">
        <v>98</v>
      </c>
      <c r="L732" t="s">
        <v>84</v>
      </c>
      <c r="M732" s="1">
        <v>86654615</v>
      </c>
      <c r="N732" s="1">
        <v>72517901</v>
      </c>
      <c r="O732" s="1">
        <v>14136714</v>
      </c>
      <c r="P732" s="1">
        <v>26114</v>
      </c>
      <c r="Q732" s="1"/>
      <c r="R732" s="1">
        <v>4353615</v>
      </c>
      <c r="S732" s="1">
        <v>2165704</v>
      </c>
      <c r="T732" s="1"/>
      <c r="U732" s="1">
        <v>7643509</v>
      </c>
      <c r="V732" s="1"/>
      <c r="W732" s="1">
        <v>2734451</v>
      </c>
      <c r="X732" s="1">
        <v>4909058</v>
      </c>
      <c r="Y732" s="1">
        <v>1565209</v>
      </c>
      <c r="Z732" s="1">
        <v>3343849</v>
      </c>
      <c r="AA732" s="1"/>
      <c r="AB732" s="1">
        <v>3343849</v>
      </c>
    </row>
    <row r="733" spans="2:28" x14ac:dyDescent="0.35">
      <c r="B733" t="s">
        <v>80</v>
      </c>
      <c r="C733" t="s">
        <v>2082</v>
      </c>
      <c r="D733">
        <v>900476001</v>
      </c>
      <c r="E733" t="s">
        <v>118</v>
      </c>
      <c r="F733" t="s">
        <v>1663</v>
      </c>
      <c r="G733" t="s">
        <v>111</v>
      </c>
      <c r="H733" t="s">
        <v>88</v>
      </c>
      <c r="I733" t="s">
        <v>1664</v>
      </c>
      <c r="J733" t="s">
        <v>86</v>
      </c>
      <c r="K733" t="s">
        <v>558</v>
      </c>
      <c r="L733" t="s">
        <v>84</v>
      </c>
      <c r="M733" s="1">
        <v>8757305</v>
      </c>
      <c r="N733" s="1">
        <v>7957009</v>
      </c>
      <c r="O733" s="1">
        <v>800296</v>
      </c>
      <c r="P733" s="1">
        <v>374645</v>
      </c>
      <c r="Q733" s="1"/>
      <c r="R733" s="1">
        <v>216706</v>
      </c>
      <c r="S733" s="1">
        <v>8967</v>
      </c>
      <c r="T733" s="1"/>
      <c r="U733" s="1">
        <v>949268</v>
      </c>
      <c r="V733" s="1"/>
      <c r="W733" s="1">
        <v>99046</v>
      </c>
      <c r="X733" s="1">
        <v>850222</v>
      </c>
      <c r="Y733" s="1">
        <v>297578</v>
      </c>
      <c r="Z733" s="1">
        <v>552644</v>
      </c>
      <c r="AA733" s="1"/>
      <c r="AB733" s="1">
        <v>552644</v>
      </c>
    </row>
    <row r="734" spans="2:28" x14ac:dyDescent="0.35">
      <c r="B734" t="s">
        <v>80</v>
      </c>
      <c r="C734" t="s">
        <v>2082</v>
      </c>
      <c r="D734">
        <v>900476463</v>
      </c>
      <c r="E734" t="s">
        <v>118</v>
      </c>
      <c r="F734" t="s">
        <v>1665</v>
      </c>
      <c r="G734" t="s">
        <v>111</v>
      </c>
      <c r="H734" t="s">
        <v>88</v>
      </c>
      <c r="I734" t="s">
        <v>1666</v>
      </c>
      <c r="J734" t="s">
        <v>210</v>
      </c>
      <c r="K734" t="s">
        <v>912</v>
      </c>
      <c r="L734" t="s">
        <v>84</v>
      </c>
      <c r="M734" s="1">
        <v>5903678</v>
      </c>
      <c r="N734" s="1">
        <v>6032689</v>
      </c>
      <c r="O734" s="1">
        <v>-129011</v>
      </c>
      <c r="P734" s="1">
        <v>527121</v>
      </c>
      <c r="Q734" s="1"/>
      <c r="R734" s="1">
        <v>56594</v>
      </c>
      <c r="S734" s="1">
        <v>34464</v>
      </c>
      <c r="T734" s="1"/>
      <c r="U734" s="1">
        <v>307052</v>
      </c>
      <c r="V734" s="1"/>
      <c r="W734" s="1"/>
      <c r="X734" s="1">
        <v>307052</v>
      </c>
      <c r="Y734" s="1">
        <v>95186</v>
      </c>
      <c r="Z734" s="1">
        <v>211866</v>
      </c>
      <c r="AA734" s="1"/>
      <c r="AB734" s="1">
        <v>211866</v>
      </c>
    </row>
    <row r="735" spans="2:28" x14ac:dyDescent="0.35">
      <c r="B735" t="s">
        <v>80</v>
      </c>
      <c r="C735" t="s">
        <v>2082</v>
      </c>
      <c r="D735">
        <v>900476762</v>
      </c>
      <c r="E735" t="s">
        <v>118</v>
      </c>
      <c r="F735" t="s">
        <v>1667</v>
      </c>
      <c r="G735" t="s">
        <v>111</v>
      </c>
      <c r="H735" t="s">
        <v>88</v>
      </c>
      <c r="I735" t="s">
        <v>1668</v>
      </c>
      <c r="J735" t="s">
        <v>89</v>
      </c>
      <c r="K735" t="s">
        <v>89</v>
      </c>
      <c r="L735" t="s">
        <v>84</v>
      </c>
      <c r="M735" s="1">
        <v>5583222</v>
      </c>
      <c r="N735" s="1">
        <v>9983819</v>
      </c>
      <c r="O735" s="1">
        <v>-4400597</v>
      </c>
      <c r="P735" s="1">
        <v>149</v>
      </c>
      <c r="Q735" s="1"/>
      <c r="R735" s="1">
        <v>157087</v>
      </c>
      <c r="S735" s="1">
        <v>2758</v>
      </c>
      <c r="T735" s="1"/>
      <c r="U735" s="1">
        <v>-4560293</v>
      </c>
      <c r="V735" s="1">
        <v>10654</v>
      </c>
      <c r="W735" s="1">
        <v>559147</v>
      </c>
      <c r="X735" s="1">
        <v>-5108786</v>
      </c>
      <c r="Y735" s="1"/>
      <c r="Z735" s="1">
        <v>-5108786</v>
      </c>
      <c r="AA735" s="1"/>
      <c r="AB735" s="1">
        <v>-5108786</v>
      </c>
    </row>
    <row r="736" spans="2:28" x14ac:dyDescent="0.35">
      <c r="B736" t="s">
        <v>80</v>
      </c>
      <c r="C736" t="s">
        <v>2082</v>
      </c>
      <c r="D736">
        <v>900477520</v>
      </c>
      <c r="E736" t="s">
        <v>118</v>
      </c>
      <c r="F736" t="s">
        <v>1669</v>
      </c>
      <c r="G736" t="s">
        <v>111</v>
      </c>
      <c r="H736" t="s">
        <v>88</v>
      </c>
      <c r="I736" t="s">
        <v>1670</v>
      </c>
      <c r="J736" t="s">
        <v>89</v>
      </c>
      <c r="K736" t="s">
        <v>89</v>
      </c>
      <c r="L736" t="s">
        <v>84</v>
      </c>
      <c r="M736" s="1">
        <v>991057</v>
      </c>
      <c r="N736" s="1">
        <v>805508</v>
      </c>
      <c r="O736" s="1">
        <v>185549</v>
      </c>
      <c r="P736" s="1">
        <v>2</v>
      </c>
      <c r="Q736" s="1"/>
      <c r="R736" s="1">
        <v>79361</v>
      </c>
      <c r="S736" s="1">
        <v>2215</v>
      </c>
      <c r="T736" s="1"/>
      <c r="U736" s="1">
        <v>103975</v>
      </c>
      <c r="V736" s="1"/>
      <c r="W736" s="1"/>
      <c r="X736" s="1">
        <v>103975</v>
      </c>
      <c r="Y736" s="1">
        <v>39636</v>
      </c>
      <c r="Z736" s="1">
        <v>64339</v>
      </c>
      <c r="AA736" s="1"/>
      <c r="AB736" s="1">
        <v>64339</v>
      </c>
    </row>
    <row r="737" spans="2:28" x14ac:dyDescent="0.35">
      <c r="B737" t="s">
        <v>80</v>
      </c>
      <c r="C737" t="s">
        <v>2082</v>
      </c>
      <c r="D737">
        <v>900477633</v>
      </c>
      <c r="E737" t="s">
        <v>118</v>
      </c>
      <c r="F737" t="s">
        <v>1671</v>
      </c>
      <c r="G737" t="s">
        <v>111</v>
      </c>
      <c r="H737" t="s">
        <v>85</v>
      </c>
      <c r="I737" t="s">
        <v>975</v>
      </c>
      <c r="J737" t="s">
        <v>89</v>
      </c>
      <c r="K737" t="s">
        <v>89</v>
      </c>
      <c r="L737" t="s">
        <v>84</v>
      </c>
      <c r="M737" s="1">
        <v>0</v>
      </c>
      <c r="N737" s="1">
        <v>94309</v>
      </c>
      <c r="O737" s="1">
        <v>-94309</v>
      </c>
      <c r="P737" s="1">
        <v>0</v>
      </c>
      <c r="Q737" s="1">
        <v>0</v>
      </c>
      <c r="R737" s="1">
        <v>1764</v>
      </c>
      <c r="S737" s="1">
        <v>0</v>
      </c>
      <c r="T737" s="1">
        <v>107823</v>
      </c>
      <c r="U737" s="1">
        <v>11750</v>
      </c>
      <c r="V737" s="1">
        <v>0</v>
      </c>
      <c r="W737" s="1">
        <v>0</v>
      </c>
      <c r="X737" s="1">
        <v>11750</v>
      </c>
      <c r="Y737" s="1">
        <v>-7328</v>
      </c>
      <c r="Z737" s="1">
        <v>19078</v>
      </c>
      <c r="AA737" s="1">
        <v>0</v>
      </c>
      <c r="AB737" s="1">
        <v>19078</v>
      </c>
    </row>
    <row r="738" spans="2:28" x14ac:dyDescent="0.35">
      <c r="B738" t="s">
        <v>80</v>
      </c>
      <c r="C738" t="s">
        <v>2082</v>
      </c>
      <c r="D738">
        <v>900479932</v>
      </c>
      <c r="E738" t="s">
        <v>118</v>
      </c>
      <c r="F738" t="s">
        <v>1672</v>
      </c>
      <c r="G738" t="s">
        <v>111</v>
      </c>
      <c r="H738" t="s">
        <v>88</v>
      </c>
      <c r="I738" t="s">
        <v>1673</v>
      </c>
      <c r="J738" t="s">
        <v>97</v>
      </c>
      <c r="K738" t="s">
        <v>98</v>
      </c>
      <c r="L738" t="s">
        <v>84</v>
      </c>
      <c r="M738" s="1">
        <v>6270802</v>
      </c>
      <c r="N738" s="1">
        <v>4410398</v>
      </c>
      <c r="O738" s="1">
        <v>1860404</v>
      </c>
      <c r="P738" s="1">
        <v>25298</v>
      </c>
      <c r="Q738" s="1"/>
      <c r="R738" s="1">
        <v>1293334</v>
      </c>
      <c r="S738" s="1">
        <v>61424</v>
      </c>
      <c r="T738" s="1"/>
      <c r="U738" s="1">
        <v>530944</v>
      </c>
      <c r="V738" s="1"/>
      <c r="W738" s="1">
        <v>88637</v>
      </c>
      <c r="X738" s="1">
        <v>442307</v>
      </c>
      <c r="Y738" s="1">
        <v>209870</v>
      </c>
      <c r="Z738" s="1">
        <v>232437</v>
      </c>
      <c r="AA738" s="1"/>
      <c r="AB738" s="1">
        <v>232437</v>
      </c>
    </row>
    <row r="739" spans="2:28" x14ac:dyDescent="0.35">
      <c r="B739" t="s">
        <v>80</v>
      </c>
      <c r="C739" t="s">
        <v>2082</v>
      </c>
      <c r="D739">
        <v>900483739</v>
      </c>
      <c r="E739" t="s">
        <v>118</v>
      </c>
      <c r="F739" t="s">
        <v>1674</v>
      </c>
      <c r="G739" t="s">
        <v>111</v>
      </c>
      <c r="H739" t="s">
        <v>88</v>
      </c>
      <c r="I739" t="s">
        <v>1675</v>
      </c>
      <c r="J739" t="s">
        <v>97</v>
      </c>
      <c r="K739" t="s">
        <v>98</v>
      </c>
      <c r="L739" t="s">
        <v>84</v>
      </c>
      <c r="M739" s="1">
        <v>11967501</v>
      </c>
      <c r="N739" s="1">
        <v>9087641</v>
      </c>
      <c r="O739" s="1">
        <v>2879860</v>
      </c>
      <c r="P739" s="1"/>
      <c r="Q739" s="1"/>
      <c r="R739" s="1">
        <v>685962</v>
      </c>
      <c r="S739" s="1"/>
      <c r="T739" s="1"/>
      <c r="U739" s="1">
        <v>2193898</v>
      </c>
      <c r="V739" s="1"/>
      <c r="W739" s="1">
        <v>297458</v>
      </c>
      <c r="X739" s="1">
        <v>1896440</v>
      </c>
      <c r="Y739" s="1">
        <v>663754</v>
      </c>
      <c r="Z739" s="1">
        <v>1232686</v>
      </c>
      <c r="AA739" s="1"/>
      <c r="AB739" s="1">
        <v>1232686</v>
      </c>
    </row>
    <row r="740" spans="2:28" x14ac:dyDescent="0.35">
      <c r="B740" t="s">
        <v>80</v>
      </c>
      <c r="C740" t="s">
        <v>2082</v>
      </c>
      <c r="D740">
        <v>900487910</v>
      </c>
      <c r="E740" t="s">
        <v>118</v>
      </c>
      <c r="F740" t="s">
        <v>1676</v>
      </c>
      <c r="G740" t="s">
        <v>111</v>
      </c>
      <c r="H740" t="s">
        <v>88</v>
      </c>
      <c r="I740" t="s">
        <v>1677</v>
      </c>
      <c r="J740" t="s">
        <v>89</v>
      </c>
      <c r="K740" t="s">
        <v>89</v>
      </c>
      <c r="L740" t="s">
        <v>84</v>
      </c>
      <c r="M740" s="1">
        <v>7820260</v>
      </c>
      <c r="N740" s="1">
        <v>4438048</v>
      </c>
      <c r="O740" s="1">
        <v>3382212</v>
      </c>
      <c r="P740" s="1">
        <v>71645</v>
      </c>
      <c r="Q740" s="1">
        <v>2183514</v>
      </c>
      <c r="R740" s="1">
        <v>1968275</v>
      </c>
      <c r="S740" s="1"/>
      <c r="T740" s="1">
        <v>336473</v>
      </c>
      <c r="U740" s="1">
        <v>-361459</v>
      </c>
      <c r="V740" s="1">
        <v>531565</v>
      </c>
      <c r="W740" s="1">
        <v>938686</v>
      </c>
      <c r="X740" s="1">
        <v>-768580</v>
      </c>
      <c r="Y740" s="1"/>
      <c r="Z740" s="1">
        <v>-768580</v>
      </c>
      <c r="AA740" s="1"/>
      <c r="AB740" s="1">
        <v>-768580</v>
      </c>
    </row>
    <row r="741" spans="2:28" x14ac:dyDescent="0.35">
      <c r="B741" t="s">
        <v>80</v>
      </c>
      <c r="C741" t="s">
        <v>2082</v>
      </c>
      <c r="D741">
        <v>900492179</v>
      </c>
      <c r="E741" t="s">
        <v>118</v>
      </c>
      <c r="F741" t="s">
        <v>1678</v>
      </c>
      <c r="G741" t="s">
        <v>111</v>
      </c>
      <c r="H741" t="s">
        <v>85</v>
      </c>
      <c r="I741" t="s">
        <v>1679</v>
      </c>
      <c r="J741" t="s">
        <v>102</v>
      </c>
      <c r="K741" t="s">
        <v>103</v>
      </c>
      <c r="L741" t="s">
        <v>84</v>
      </c>
      <c r="M741" s="1">
        <v>1001344</v>
      </c>
      <c r="N741" s="1">
        <v>886102</v>
      </c>
      <c r="O741" s="1">
        <v>115242</v>
      </c>
      <c r="P741" s="1"/>
      <c r="Q741" s="1"/>
      <c r="R741" s="1">
        <v>26353</v>
      </c>
      <c r="S741" s="1">
        <v>26717</v>
      </c>
      <c r="T741" s="1"/>
      <c r="U741" s="1">
        <v>62172</v>
      </c>
      <c r="V741" s="1"/>
      <c r="W741" s="1">
        <v>81561</v>
      </c>
      <c r="X741" s="1">
        <v>-19389</v>
      </c>
      <c r="Y741" s="1">
        <v>10760</v>
      </c>
      <c r="Z741" s="1">
        <v>-30149</v>
      </c>
      <c r="AA741" s="1"/>
      <c r="AB741" s="1">
        <v>-30149</v>
      </c>
    </row>
    <row r="742" spans="2:28" x14ac:dyDescent="0.35">
      <c r="B742" t="s">
        <v>80</v>
      </c>
      <c r="C742" t="s">
        <v>2082</v>
      </c>
      <c r="D742">
        <v>900493816</v>
      </c>
      <c r="E742" t="s">
        <v>118</v>
      </c>
      <c r="F742" t="s">
        <v>1680</v>
      </c>
      <c r="G742" t="s">
        <v>111</v>
      </c>
      <c r="H742" t="s">
        <v>88</v>
      </c>
      <c r="I742" t="s">
        <v>1681</v>
      </c>
      <c r="J742" t="s">
        <v>89</v>
      </c>
      <c r="K742" t="s">
        <v>89</v>
      </c>
      <c r="L742" t="s">
        <v>84</v>
      </c>
      <c r="M742" s="1">
        <v>2360503</v>
      </c>
      <c r="N742" s="1">
        <v>1841581</v>
      </c>
      <c r="O742" s="1">
        <v>518922</v>
      </c>
      <c r="P742" s="1">
        <v>13522</v>
      </c>
      <c r="Q742" s="1">
        <v>22874</v>
      </c>
      <c r="R742" s="1">
        <v>420205</v>
      </c>
      <c r="S742" s="1">
        <v>59499</v>
      </c>
      <c r="T742" s="1"/>
      <c r="U742" s="1">
        <v>29866</v>
      </c>
      <c r="V742" s="1"/>
      <c r="W742" s="1"/>
      <c r="X742" s="1">
        <v>29866</v>
      </c>
      <c r="Y742" s="1">
        <v>7134</v>
      </c>
      <c r="Z742" s="1">
        <v>22732</v>
      </c>
      <c r="AA742" s="1"/>
      <c r="AB742" s="1">
        <v>22732</v>
      </c>
    </row>
    <row r="743" spans="2:28" x14ac:dyDescent="0.35">
      <c r="B743" t="s">
        <v>80</v>
      </c>
      <c r="C743" t="s">
        <v>2082</v>
      </c>
      <c r="D743">
        <v>900496388</v>
      </c>
      <c r="E743" t="s">
        <v>118</v>
      </c>
      <c r="F743" t="s">
        <v>1682</v>
      </c>
      <c r="G743" t="s">
        <v>111</v>
      </c>
      <c r="H743" t="s">
        <v>88</v>
      </c>
      <c r="I743" t="s">
        <v>1683</v>
      </c>
      <c r="J743" t="s">
        <v>97</v>
      </c>
      <c r="K743" t="s">
        <v>301</v>
      </c>
      <c r="L743" t="s">
        <v>84</v>
      </c>
      <c r="M743" s="1">
        <v>5034255</v>
      </c>
      <c r="N743" s="1">
        <v>4132640</v>
      </c>
      <c r="O743" s="1">
        <v>901615</v>
      </c>
      <c r="P743" s="1">
        <v>0</v>
      </c>
      <c r="Q743" s="1">
        <v>77105</v>
      </c>
      <c r="R743" s="1">
        <v>396130</v>
      </c>
      <c r="S743" s="1">
        <v>0</v>
      </c>
      <c r="T743" s="1">
        <v>0</v>
      </c>
      <c r="U743" s="1">
        <v>428380</v>
      </c>
      <c r="V743" s="1">
        <v>62</v>
      </c>
      <c r="W743" s="1">
        <v>18738</v>
      </c>
      <c r="X743" s="1">
        <v>409704</v>
      </c>
      <c r="Y743" s="1">
        <v>0</v>
      </c>
      <c r="Z743" s="1">
        <v>409704</v>
      </c>
      <c r="AA743" s="1">
        <v>0</v>
      </c>
      <c r="AB743" s="1">
        <v>409704</v>
      </c>
    </row>
    <row r="744" spans="2:28" x14ac:dyDescent="0.35">
      <c r="B744" t="s">
        <v>80</v>
      </c>
      <c r="C744" t="s">
        <v>2082</v>
      </c>
      <c r="D744">
        <v>900496980</v>
      </c>
      <c r="E744" t="s">
        <v>118</v>
      </c>
      <c r="F744" t="s">
        <v>1684</v>
      </c>
      <c r="G744" t="s">
        <v>111</v>
      </c>
      <c r="H744" t="s">
        <v>88</v>
      </c>
      <c r="I744" t="s">
        <v>1685</v>
      </c>
      <c r="J744" t="s">
        <v>82</v>
      </c>
      <c r="K744" t="s">
        <v>83</v>
      </c>
      <c r="L744" t="s">
        <v>84</v>
      </c>
      <c r="M744" s="1">
        <v>21031763</v>
      </c>
      <c r="N744" s="1">
        <v>14811102</v>
      </c>
      <c r="O744" s="1">
        <v>6220661</v>
      </c>
      <c r="P744" s="1"/>
      <c r="Q744" s="1">
        <v>85367</v>
      </c>
      <c r="R744" s="1">
        <v>2757632</v>
      </c>
      <c r="S744" s="1"/>
      <c r="T744" s="1"/>
      <c r="U744" s="1">
        <v>3377662</v>
      </c>
      <c r="V744" s="1">
        <v>199670</v>
      </c>
      <c r="W744" s="1">
        <v>1694717</v>
      </c>
      <c r="X744" s="1">
        <v>1882615</v>
      </c>
      <c r="Y744" s="1">
        <v>154482</v>
      </c>
      <c r="Z744" s="1">
        <v>1728133</v>
      </c>
      <c r="AA744" s="1"/>
      <c r="AB744" s="1">
        <v>1728133</v>
      </c>
    </row>
    <row r="745" spans="2:28" x14ac:dyDescent="0.35">
      <c r="B745" t="s">
        <v>80</v>
      </c>
      <c r="C745" t="s">
        <v>2082</v>
      </c>
      <c r="D745">
        <v>900501888</v>
      </c>
      <c r="E745" t="s">
        <v>118</v>
      </c>
      <c r="F745" t="s">
        <v>1686</v>
      </c>
      <c r="G745" t="s">
        <v>111</v>
      </c>
      <c r="H745" t="s">
        <v>88</v>
      </c>
      <c r="I745" t="s">
        <v>1687</v>
      </c>
      <c r="J745" t="s">
        <v>89</v>
      </c>
      <c r="K745" t="s">
        <v>89</v>
      </c>
      <c r="L745" t="s">
        <v>84</v>
      </c>
      <c r="M745" s="1">
        <v>5912933</v>
      </c>
      <c r="N745" s="1">
        <v>6199470</v>
      </c>
      <c r="O745" s="1">
        <v>-286537</v>
      </c>
      <c r="P745" s="1">
        <v>109912</v>
      </c>
      <c r="Q745" s="1"/>
      <c r="R745" s="1">
        <v>422176</v>
      </c>
      <c r="S745" s="1">
        <v>81958</v>
      </c>
      <c r="T745" s="1"/>
      <c r="U745" s="1">
        <v>-680759</v>
      </c>
      <c r="V745" s="1">
        <v>12087</v>
      </c>
      <c r="W745" s="1">
        <v>45799</v>
      </c>
      <c r="X745" s="1">
        <v>-714471</v>
      </c>
      <c r="Y745" s="1">
        <v>-32</v>
      </c>
      <c r="Z745" s="1">
        <v>-714439</v>
      </c>
      <c r="AA745" s="1"/>
      <c r="AB745" s="1">
        <v>-714439</v>
      </c>
    </row>
    <row r="746" spans="2:28" x14ac:dyDescent="0.35">
      <c r="B746" t="s">
        <v>80</v>
      </c>
      <c r="C746" t="s">
        <v>2082</v>
      </c>
      <c r="D746">
        <v>900503337</v>
      </c>
      <c r="E746" t="s">
        <v>118</v>
      </c>
      <c r="F746" t="s">
        <v>1688</v>
      </c>
      <c r="G746" t="s">
        <v>111</v>
      </c>
      <c r="H746" t="s">
        <v>88</v>
      </c>
      <c r="I746" t="s">
        <v>1689</v>
      </c>
      <c r="J746" t="s">
        <v>105</v>
      </c>
      <c r="K746" t="s">
        <v>156</v>
      </c>
      <c r="L746" t="s">
        <v>84</v>
      </c>
      <c r="M746" s="1">
        <v>2181067</v>
      </c>
      <c r="N746" s="1">
        <v>1172513</v>
      </c>
      <c r="O746" s="1">
        <v>1008554</v>
      </c>
      <c r="P746" s="1">
        <v>608803</v>
      </c>
      <c r="Q746" s="1"/>
      <c r="R746" s="1">
        <v>673132</v>
      </c>
      <c r="S746" s="1">
        <v>83156</v>
      </c>
      <c r="T746" s="1"/>
      <c r="U746" s="1">
        <v>861069</v>
      </c>
      <c r="V746" s="1">
        <v>1279</v>
      </c>
      <c r="W746" s="1">
        <v>2986</v>
      </c>
      <c r="X746" s="1">
        <v>859362</v>
      </c>
      <c r="Y746" s="1">
        <v>129295</v>
      </c>
      <c r="Z746" s="1">
        <v>730067</v>
      </c>
      <c r="AA746" s="1"/>
      <c r="AB746" s="1">
        <v>730067</v>
      </c>
    </row>
    <row r="747" spans="2:28" x14ac:dyDescent="0.35">
      <c r="B747" t="s">
        <v>80</v>
      </c>
      <c r="C747" t="s">
        <v>2082</v>
      </c>
      <c r="D747">
        <v>900503490</v>
      </c>
      <c r="E747" t="s">
        <v>118</v>
      </c>
      <c r="F747" t="s">
        <v>1690</v>
      </c>
      <c r="G747" t="s">
        <v>111</v>
      </c>
      <c r="H747" t="s">
        <v>88</v>
      </c>
      <c r="I747" t="s">
        <v>1691</v>
      </c>
      <c r="J747" t="s">
        <v>89</v>
      </c>
      <c r="K747" t="s">
        <v>89</v>
      </c>
      <c r="L747" t="s">
        <v>84</v>
      </c>
      <c r="M747" s="1">
        <v>584581</v>
      </c>
      <c r="N747" s="1">
        <v>75751</v>
      </c>
      <c r="O747" s="1">
        <v>508830</v>
      </c>
      <c r="P747" s="1"/>
      <c r="Q747" s="1"/>
      <c r="R747" s="1">
        <v>256980</v>
      </c>
      <c r="S747" s="1">
        <v>158022</v>
      </c>
      <c r="T747" s="1"/>
      <c r="U747" s="1">
        <v>93828</v>
      </c>
      <c r="V747" s="1"/>
      <c r="W747" s="1"/>
      <c r="X747" s="1">
        <v>93828</v>
      </c>
      <c r="Y747" s="1">
        <v>-151221</v>
      </c>
      <c r="Z747" s="1">
        <v>245049</v>
      </c>
      <c r="AA747" s="1"/>
      <c r="AB747" s="1">
        <v>245049</v>
      </c>
    </row>
    <row r="748" spans="2:28" x14ac:dyDescent="0.35">
      <c r="B748" t="s">
        <v>80</v>
      </c>
      <c r="C748" t="s">
        <v>2082</v>
      </c>
      <c r="D748">
        <v>900505421</v>
      </c>
      <c r="E748" t="s">
        <v>118</v>
      </c>
      <c r="F748" t="s">
        <v>1692</v>
      </c>
      <c r="G748" t="s">
        <v>111</v>
      </c>
      <c r="H748" t="s">
        <v>88</v>
      </c>
      <c r="I748" t="s">
        <v>1693</v>
      </c>
      <c r="J748" t="s">
        <v>89</v>
      </c>
      <c r="K748" t="s">
        <v>89</v>
      </c>
      <c r="L748" t="s">
        <v>84</v>
      </c>
      <c r="M748" s="1">
        <v>0</v>
      </c>
      <c r="N748" s="1"/>
      <c r="O748" s="1">
        <v>0</v>
      </c>
      <c r="P748" s="1"/>
      <c r="Q748" s="1"/>
      <c r="R748" s="1"/>
      <c r="S748" s="1"/>
      <c r="T748" s="1">
        <v>-521</v>
      </c>
      <c r="U748" s="1">
        <v>-521</v>
      </c>
      <c r="V748" s="1"/>
      <c r="W748" s="1"/>
      <c r="X748" s="1">
        <v>-521</v>
      </c>
      <c r="Y748" s="1"/>
      <c r="Z748" s="1">
        <v>-521</v>
      </c>
      <c r="AA748" s="1"/>
      <c r="AB748" s="1">
        <v>-521</v>
      </c>
    </row>
    <row r="749" spans="2:28" x14ac:dyDescent="0.35">
      <c r="B749" t="s">
        <v>80</v>
      </c>
      <c r="C749" t="s">
        <v>2082</v>
      </c>
      <c r="D749">
        <v>900508739</v>
      </c>
      <c r="E749" t="s">
        <v>118</v>
      </c>
      <c r="F749" t="s">
        <v>1694</v>
      </c>
      <c r="G749" t="s">
        <v>111</v>
      </c>
      <c r="H749" t="s">
        <v>88</v>
      </c>
      <c r="I749" t="s">
        <v>1695</v>
      </c>
      <c r="J749" t="s">
        <v>89</v>
      </c>
      <c r="K749" t="s">
        <v>89</v>
      </c>
      <c r="L749" t="s">
        <v>84</v>
      </c>
      <c r="M749" s="1">
        <v>192319</v>
      </c>
      <c r="N749" s="1"/>
      <c r="O749" s="1">
        <v>192319</v>
      </c>
      <c r="P749" s="1"/>
      <c r="Q749" s="1"/>
      <c r="R749" s="1">
        <v>163351</v>
      </c>
      <c r="S749" s="1">
        <v>11895</v>
      </c>
      <c r="T749" s="1"/>
      <c r="U749" s="1">
        <v>17073</v>
      </c>
      <c r="V749" s="1"/>
      <c r="W749" s="1"/>
      <c r="X749" s="1">
        <v>17073</v>
      </c>
      <c r="Y749" s="1">
        <v>9379</v>
      </c>
      <c r="Z749" s="1">
        <v>7694</v>
      </c>
      <c r="AA749" s="1"/>
      <c r="AB749" s="1">
        <v>7694</v>
      </c>
    </row>
    <row r="750" spans="2:28" x14ac:dyDescent="0.35">
      <c r="B750" t="s">
        <v>80</v>
      </c>
      <c r="C750" t="s">
        <v>2082</v>
      </c>
      <c r="D750">
        <v>900508837</v>
      </c>
      <c r="E750" t="s">
        <v>118</v>
      </c>
      <c r="F750" t="s">
        <v>1696</v>
      </c>
      <c r="G750" t="s">
        <v>111</v>
      </c>
      <c r="H750" t="s">
        <v>88</v>
      </c>
      <c r="I750" t="s">
        <v>1697</v>
      </c>
      <c r="J750" t="s">
        <v>100</v>
      </c>
      <c r="K750" t="s">
        <v>101</v>
      </c>
      <c r="L750" t="s">
        <v>84</v>
      </c>
      <c r="M750" s="1">
        <v>4047698</v>
      </c>
      <c r="N750" s="1">
        <v>3364059</v>
      </c>
      <c r="O750" s="1">
        <v>683639</v>
      </c>
      <c r="P750" s="1"/>
      <c r="Q750" s="1">
        <v>49553</v>
      </c>
      <c r="R750" s="1">
        <v>344236</v>
      </c>
      <c r="S750" s="1"/>
      <c r="T750" s="1">
        <v>-25579</v>
      </c>
      <c r="U750" s="1">
        <v>264271</v>
      </c>
      <c r="V750" s="1">
        <v>1729</v>
      </c>
      <c r="W750" s="1">
        <v>10932</v>
      </c>
      <c r="X750" s="1">
        <v>255068</v>
      </c>
      <c r="Y750" s="1">
        <v>102053</v>
      </c>
      <c r="Z750" s="1">
        <v>153015</v>
      </c>
      <c r="AA750" s="1"/>
      <c r="AB750" s="1">
        <v>153015</v>
      </c>
    </row>
    <row r="751" spans="2:28" x14ac:dyDescent="0.35">
      <c r="B751" t="s">
        <v>80</v>
      </c>
      <c r="C751" t="s">
        <v>2082</v>
      </c>
      <c r="D751">
        <v>900509825</v>
      </c>
      <c r="E751" t="s">
        <v>118</v>
      </c>
      <c r="F751" t="s">
        <v>1698</v>
      </c>
      <c r="G751" t="s">
        <v>111</v>
      </c>
      <c r="H751" t="s">
        <v>88</v>
      </c>
      <c r="I751" t="s">
        <v>1699</v>
      </c>
      <c r="J751" t="s">
        <v>86</v>
      </c>
      <c r="K751" t="s">
        <v>94</v>
      </c>
      <c r="L751" t="s">
        <v>84</v>
      </c>
      <c r="M751" s="1">
        <v>15801755</v>
      </c>
      <c r="N751" s="1">
        <v>13032339</v>
      </c>
      <c r="O751" s="1">
        <v>2769416</v>
      </c>
      <c r="P751" s="1">
        <v>725568</v>
      </c>
      <c r="Q751" s="1"/>
      <c r="R751" s="1">
        <v>1891709</v>
      </c>
      <c r="S751" s="1">
        <v>347721</v>
      </c>
      <c r="T751" s="1"/>
      <c r="U751" s="1">
        <v>1255554</v>
      </c>
      <c r="V751" s="1"/>
      <c r="W751" s="1"/>
      <c r="X751" s="1">
        <v>1255554</v>
      </c>
      <c r="Y751" s="1">
        <v>486487</v>
      </c>
      <c r="Z751" s="1">
        <v>769067</v>
      </c>
      <c r="AA751" s="1"/>
      <c r="AB751" s="1">
        <v>769067</v>
      </c>
    </row>
    <row r="752" spans="2:28" x14ac:dyDescent="0.35">
      <c r="B752" t="s">
        <v>80</v>
      </c>
      <c r="C752" t="s">
        <v>2082</v>
      </c>
      <c r="D752">
        <v>900511471</v>
      </c>
      <c r="E752" t="s">
        <v>118</v>
      </c>
      <c r="F752" t="s">
        <v>1700</v>
      </c>
      <c r="G752" t="s">
        <v>111</v>
      </c>
      <c r="H752" t="s">
        <v>88</v>
      </c>
      <c r="I752" t="s">
        <v>1701</v>
      </c>
      <c r="J752" t="s">
        <v>89</v>
      </c>
      <c r="K752" t="s">
        <v>89</v>
      </c>
      <c r="L752" t="s">
        <v>84</v>
      </c>
      <c r="M752" s="1">
        <v>26598568</v>
      </c>
      <c r="N752" s="1">
        <v>23302337</v>
      </c>
      <c r="O752" s="1">
        <v>3296231</v>
      </c>
      <c r="P752" s="1">
        <v>13753</v>
      </c>
      <c r="Q752" s="1"/>
      <c r="R752" s="1">
        <v>1549368</v>
      </c>
      <c r="S752" s="1">
        <v>88315</v>
      </c>
      <c r="T752" s="1"/>
      <c r="U752" s="1">
        <v>1672301</v>
      </c>
      <c r="V752" s="1">
        <v>3720</v>
      </c>
      <c r="W752" s="1">
        <v>39775</v>
      </c>
      <c r="X752" s="1">
        <v>1636246</v>
      </c>
      <c r="Y752" s="1">
        <v>572686</v>
      </c>
      <c r="Z752" s="1">
        <v>1063560</v>
      </c>
      <c r="AA752" s="1"/>
      <c r="AB752" s="1">
        <v>1063560</v>
      </c>
    </row>
    <row r="753" spans="2:28" x14ac:dyDescent="0.35">
      <c r="B753" t="s">
        <v>80</v>
      </c>
      <c r="C753" t="s">
        <v>2082</v>
      </c>
      <c r="D753">
        <v>900512882</v>
      </c>
      <c r="E753" t="s">
        <v>118</v>
      </c>
      <c r="F753" t="s">
        <v>1702</v>
      </c>
      <c r="G753" t="s">
        <v>111</v>
      </c>
      <c r="H753" t="s">
        <v>88</v>
      </c>
      <c r="I753" t="s">
        <v>1703</v>
      </c>
      <c r="J753" t="s">
        <v>89</v>
      </c>
      <c r="K753" t="s">
        <v>89</v>
      </c>
      <c r="L753" t="s">
        <v>84</v>
      </c>
      <c r="M753" s="1">
        <v>7835897</v>
      </c>
      <c r="N753" s="1">
        <v>5326157</v>
      </c>
      <c r="O753" s="1">
        <v>2509740</v>
      </c>
      <c r="P753" s="1">
        <v>30585</v>
      </c>
      <c r="Q753" s="1">
        <v>0</v>
      </c>
      <c r="R753" s="1">
        <v>808412</v>
      </c>
      <c r="S753" s="1">
        <v>151119</v>
      </c>
      <c r="T753" s="1">
        <v>0</v>
      </c>
      <c r="U753" s="1">
        <v>1580794</v>
      </c>
      <c r="V753" s="1">
        <v>104</v>
      </c>
      <c r="W753" s="1">
        <v>347787</v>
      </c>
      <c r="X753" s="1">
        <v>1233111</v>
      </c>
      <c r="Y753" s="1">
        <v>436265</v>
      </c>
      <c r="Z753" s="1">
        <v>796846</v>
      </c>
      <c r="AA753" s="1">
        <v>0</v>
      </c>
      <c r="AB753" s="1">
        <v>796846</v>
      </c>
    </row>
    <row r="754" spans="2:28" x14ac:dyDescent="0.35">
      <c r="B754" t="s">
        <v>80</v>
      </c>
      <c r="C754" t="s">
        <v>2082</v>
      </c>
      <c r="D754">
        <v>900513058</v>
      </c>
      <c r="E754" t="s">
        <v>118</v>
      </c>
      <c r="F754" t="s">
        <v>1704</v>
      </c>
      <c r="G754" t="s">
        <v>111</v>
      </c>
      <c r="H754" t="s">
        <v>122</v>
      </c>
      <c r="I754" t="s">
        <v>1705</v>
      </c>
      <c r="J754" t="s">
        <v>89</v>
      </c>
      <c r="K754" t="s">
        <v>89</v>
      </c>
      <c r="L754" t="s">
        <v>84</v>
      </c>
      <c r="M754" s="1">
        <v>8010014</v>
      </c>
      <c r="N754" s="1">
        <v>4670588</v>
      </c>
      <c r="O754" s="1">
        <v>3339426</v>
      </c>
      <c r="P754" s="1">
        <v>147225</v>
      </c>
      <c r="Q754" s="1"/>
      <c r="R754" s="1">
        <v>1432689</v>
      </c>
      <c r="S754" s="1">
        <v>4005</v>
      </c>
      <c r="T754" s="1"/>
      <c r="U754" s="1">
        <v>2049957</v>
      </c>
      <c r="V754" s="1">
        <v>23396</v>
      </c>
      <c r="W754" s="1">
        <v>1673217</v>
      </c>
      <c r="X754" s="1">
        <v>400136</v>
      </c>
      <c r="Y754" s="1">
        <v>143374</v>
      </c>
      <c r="Z754" s="1">
        <v>256762</v>
      </c>
      <c r="AA754" s="1"/>
      <c r="AB754" s="1">
        <v>256762</v>
      </c>
    </row>
    <row r="755" spans="2:28" x14ac:dyDescent="0.35">
      <c r="B755" t="s">
        <v>80</v>
      </c>
      <c r="C755" t="s">
        <v>2082</v>
      </c>
      <c r="D755">
        <v>900514272</v>
      </c>
      <c r="E755" t="s">
        <v>118</v>
      </c>
      <c r="F755" t="s">
        <v>1706</v>
      </c>
      <c r="G755" t="s">
        <v>111</v>
      </c>
      <c r="H755" t="s">
        <v>88</v>
      </c>
      <c r="I755" t="s">
        <v>1707</v>
      </c>
      <c r="J755" t="s">
        <v>89</v>
      </c>
      <c r="K755" t="s">
        <v>89</v>
      </c>
      <c r="L755" t="s">
        <v>84</v>
      </c>
      <c r="M755" s="1">
        <v>0</v>
      </c>
      <c r="N755" s="1">
        <v>0</v>
      </c>
      <c r="O755" s="1">
        <v>0</v>
      </c>
      <c r="P755" s="1">
        <v>0</v>
      </c>
      <c r="Q755" s="1">
        <v>0</v>
      </c>
      <c r="R755" s="1">
        <v>7305</v>
      </c>
      <c r="S755" s="1">
        <v>3563</v>
      </c>
      <c r="T755" s="1"/>
      <c r="U755" s="1">
        <v>-10868</v>
      </c>
      <c r="V755" s="1">
        <v>0</v>
      </c>
      <c r="W755" s="1">
        <v>816</v>
      </c>
      <c r="X755" s="1">
        <v>-11684</v>
      </c>
      <c r="Y755" s="1">
        <v>0</v>
      </c>
      <c r="Z755" s="1">
        <v>-11684</v>
      </c>
      <c r="AA755" s="1">
        <v>0</v>
      </c>
      <c r="AB755" s="1">
        <v>-11684</v>
      </c>
    </row>
    <row r="756" spans="2:28" x14ac:dyDescent="0.35">
      <c r="B756" t="s">
        <v>80</v>
      </c>
      <c r="C756" t="s">
        <v>2082</v>
      </c>
      <c r="D756">
        <v>900516534</v>
      </c>
      <c r="E756" t="s">
        <v>118</v>
      </c>
      <c r="F756" t="s">
        <v>1708</v>
      </c>
      <c r="G756" t="s">
        <v>111</v>
      </c>
      <c r="H756" t="s">
        <v>88</v>
      </c>
      <c r="I756" t="s">
        <v>1709</v>
      </c>
      <c r="J756" t="s">
        <v>86</v>
      </c>
      <c r="K756" t="s">
        <v>94</v>
      </c>
      <c r="L756" t="s">
        <v>84</v>
      </c>
      <c r="M756" s="1">
        <v>11524210</v>
      </c>
      <c r="N756" s="1">
        <v>3854106</v>
      </c>
      <c r="O756" s="1">
        <v>7670104</v>
      </c>
      <c r="P756" s="1">
        <v>8748</v>
      </c>
      <c r="Q756" s="1">
        <v>4676183</v>
      </c>
      <c r="R756" s="1">
        <v>1847057</v>
      </c>
      <c r="S756" s="1">
        <v>71588</v>
      </c>
      <c r="T756" s="1"/>
      <c r="U756" s="1">
        <v>1084024</v>
      </c>
      <c r="V756" s="1"/>
      <c r="W756" s="1">
        <v>262692</v>
      </c>
      <c r="X756" s="1">
        <v>821332</v>
      </c>
      <c r="Y756" s="1">
        <v>287466</v>
      </c>
      <c r="Z756" s="1">
        <v>533866</v>
      </c>
      <c r="AA756" s="1"/>
      <c r="AB756" s="1">
        <v>533866</v>
      </c>
    </row>
    <row r="757" spans="2:28" x14ac:dyDescent="0.35">
      <c r="B757" t="s">
        <v>80</v>
      </c>
      <c r="C757" t="s">
        <v>2082</v>
      </c>
      <c r="D757">
        <v>900516825</v>
      </c>
      <c r="E757" t="s">
        <v>118</v>
      </c>
      <c r="F757" t="s">
        <v>1710</v>
      </c>
      <c r="G757" t="s">
        <v>111</v>
      </c>
      <c r="H757" t="s">
        <v>88</v>
      </c>
      <c r="I757" t="s">
        <v>1711</v>
      </c>
      <c r="J757" t="s">
        <v>82</v>
      </c>
      <c r="K757" t="s">
        <v>90</v>
      </c>
      <c r="L757" t="s">
        <v>84</v>
      </c>
      <c r="M757" s="1">
        <v>8927469</v>
      </c>
      <c r="N757" s="1">
        <v>6386523</v>
      </c>
      <c r="O757" s="1">
        <v>2540946</v>
      </c>
      <c r="P757" s="1">
        <v>11325</v>
      </c>
      <c r="Q757" s="1">
        <v>3164784</v>
      </c>
      <c r="R757" s="1">
        <v>1468900</v>
      </c>
      <c r="S757" s="1"/>
      <c r="T757" s="1"/>
      <c r="U757" s="1">
        <v>-2081413</v>
      </c>
      <c r="V757" s="1"/>
      <c r="W757" s="1"/>
      <c r="X757" s="1">
        <v>-2081413</v>
      </c>
      <c r="Y757" s="1"/>
      <c r="Z757" s="1">
        <v>-2081413</v>
      </c>
      <c r="AA757" s="1"/>
      <c r="AB757" s="1">
        <v>-2081413</v>
      </c>
    </row>
    <row r="758" spans="2:28" x14ac:dyDescent="0.35">
      <c r="B758" t="s">
        <v>80</v>
      </c>
      <c r="C758" t="s">
        <v>2082</v>
      </c>
      <c r="D758">
        <v>900517039</v>
      </c>
      <c r="E758" t="s">
        <v>118</v>
      </c>
      <c r="F758" t="s">
        <v>1712</v>
      </c>
      <c r="G758" t="s">
        <v>111</v>
      </c>
      <c r="H758" t="s">
        <v>88</v>
      </c>
      <c r="I758" t="s">
        <v>1713</v>
      </c>
      <c r="J758" t="s">
        <v>89</v>
      </c>
      <c r="K758" t="s">
        <v>89</v>
      </c>
      <c r="L758" t="s">
        <v>84</v>
      </c>
      <c r="M758" s="1">
        <v>7414034</v>
      </c>
      <c r="N758" s="1">
        <v>5900809</v>
      </c>
      <c r="O758" s="1">
        <v>1513225</v>
      </c>
      <c r="P758" s="1">
        <v>32589</v>
      </c>
      <c r="Q758" s="1"/>
      <c r="R758" s="1">
        <v>789094</v>
      </c>
      <c r="S758" s="1">
        <v>511341</v>
      </c>
      <c r="T758" s="1"/>
      <c r="U758" s="1">
        <v>245379</v>
      </c>
      <c r="V758" s="1"/>
      <c r="W758" s="1"/>
      <c r="X758" s="1">
        <v>245379</v>
      </c>
      <c r="Y758" s="1"/>
      <c r="Z758" s="1">
        <v>245379</v>
      </c>
      <c r="AA758" s="1"/>
      <c r="AB758" s="1">
        <v>245379</v>
      </c>
    </row>
    <row r="759" spans="2:28" x14ac:dyDescent="0.35">
      <c r="B759" t="s">
        <v>80</v>
      </c>
      <c r="C759" t="s">
        <v>2082</v>
      </c>
      <c r="D759">
        <v>900518291</v>
      </c>
      <c r="E759" t="s">
        <v>118</v>
      </c>
      <c r="F759" t="s">
        <v>1714</v>
      </c>
      <c r="G759" t="s">
        <v>111</v>
      </c>
      <c r="H759" t="s">
        <v>88</v>
      </c>
      <c r="I759" t="s">
        <v>1715</v>
      </c>
      <c r="J759" t="s">
        <v>153</v>
      </c>
      <c r="K759" t="s">
        <v>1716</v>
      </c>
      <c r="L759" t="s">
        <v>84</v>
      </c>
      <c r="M759" s="1">
        <v>6337758</v>
      </c>
      <c r="N759" s="1">
        <v>5710371</v>
      </c>
      <c r="O759" s="1">
        <v>627387</v>
      </c>
      <c r="P759" s="1"/>
      <c r="Q759" s="1"/>
      <c r="R759" s="1">
        <v>687717</v>
      </c>
      <c r="S759" s="1"/>
      <c r="T759" s="1"/>
      <c r="U759" s="1">
        <v>-60330</v>
      </c>
      <c r="V759" s="1"/>
      <c r="W759" s="1">
        <v>772251</v>
      </c>
      <c r="X759" s="1">
        <v>-832581</v>
      </c>
      <c r="Y759" s="1"/>
      <c r="Z759" s="1">
        <v>-832581</v>
      </c>
      <c r="AA759" s="1"/>
      <c r="AB759" s="1">
        <v>-832581</v>
      </c>
    </row>
    <row r="760" spans="2:28" x14ac:dyDescent="0.35">
      <c r="B760" t="s">
        <v>80</v>
      </c>
      <c r="C760" t="s">
        <v>2082</v>
      </c>
      <c r="D760">
        <v>900521357</v>
      </c>
      <c r="E760" t="s">
        <v>118</v>
      </c>
      <c r="F760" t="s">
        <v>1717</v>
      </c>
      <c r="G760" t="s">
        <v>111</v>
      </c>
      <c r="H760" t="s">
        <v>88</v>
      </c>
      <c r="I760" t="s">
        <v>1718</v>
      </c>
      <c r="J760" t="s">
        <v>89</v>
      </c>
      <c r="K760" t="s">
        <v>89</v>
      </c>
      <c r="L760" t="s">
        <v>84</v>
      </c>
      <c r="M760" s="1">
        <v>258261067</v>
      </c>
      <c r="N760" s="1">
        <v>221148549</v>
      </c>
      <c r="O760" s="1">
        <v>37112518</v>
      </c>
      <c r="P760" s="1"/>
      <c r="Q760" s="1"/>
      <c r="R760" s="1">
        <v>23961043</v>
      </c>
      <c r="S760" s="1">
        <v>949880</v>
      </c>
      <c r="T760" s="1"/>
      <c r="U760" s="1">
        <v>12201595</v>
      </c>
      <c r="V760" s="1">
        <v>11513255</v>
      </c>
      <c r="W760" s="1">
        <v>2635797</v>
      </c>
      <c r="X760" s="1">
        <v>21079053</v>
      </c>
      <c r="Y760" s="1">
        <v>3030231</v>
      </c>
      <c r="Z760" s="1">
        <v>18048822</v>
      </c>
      <c r="AA760" s="1"/>
      <c r="AB760" s="1">
        <v>18048822</v>
      </c>
    </row>
    <row r="761" spans="2:28" x14ac:dyDescent="0.35">
      <c r="B761" t="s">
        <v>80</v>
      </c>
      <c r="C761" t="s">
        <v>2082</v>
      </c>
      <c r="D761">
        <v>900523143</v>
      </c>
      <c r="E761" t="s">
        <v>118</v>
      </c>
      <c r="F761" t="s">
        <v>1719</v>
      </c>
      <c r="G761" t="s">
        <v>111</v>
      </c>
      <c r="H761" t="s">
        <v>88</v>
      </c>
      <c r="I761" t="s">
        <v>1720</v>
      </c>
      <c r="J761" t="s">
        <v>144</v>
      </c>
      <c r="K761" t="s">
        <v>145</v>
      </c>
      <c r="L761" t="s">
        <v>84</v>
      </c>
      <c r="M761" s="1">
        <v>2204323</v>
      </c>
      <c r="N761" s="1">
        <v>1813187</v>
      </c>
      <c r="O761" s="1">
        <v>391136</v>
      </c>
      <c r="P761" s="1">
        <v>1500</v>
      </c>
      <c r="Q761" s="1">
        <v>625</v>
      </c>
      <c r="R761" s="1">
        <v>204715</v>
      </c>
      <c r="S761" s="1">
        <v>23228</v>
      </c>
      <c r="T761" s="1"/>
      <c r="U761" s="1">
        <v>164068</v>
      </c>
      <c r="V761" s="1">
        <v>0</v>
      </c>
      <c r="W761" s="1">
        <v>56905</v>
      </c>
      <c r="X761" s="1">
        <v>107163</v>
      </c>
      <c r="Y761" s="1">
        <v>49312</v>
      </c>
      <c r="Z761" s="1">
        <v>57851</v>
      </c>
      <c r="AA761" s="1">
        <v>0</v>
      </c>
      <c r="AB761" s="1">
        <v>57851</v>
      </c>
    </row>
    <row r="762" spans="2:28" x14ac:dyDescent="0.35">
      <c r="B762" t="s">
        <v>80</v>
      </c>
      <c r="C762" t="s">
        <v>2082</v>
      </c>
      <c r="D762">
        <v>900523681</v>
      </c>
      <c r="E762" t="s">
        <v>118</v>
      </c>
      <c r="F762" t="s">
        <v>1721</v>
      </c>
      <c r="G762" t="s">
        <v>111</v>
      </c>
      <c r="H762" t="s">
        <v>88</v>
      </c>
      <c r="I762" t="s">
        <v>1722</v>
      </c>
      <c r="J762" t="s">
        <v>144</v>
      </c>
      <c r="K762" t="s">
        <v>1497</v>
      </c>
      <c r="L762" t="s">
        <v>84</v>
      </c>
      <c r="M762" s="1">
        <v>3380</v>
      </c>
      <c r="N762" s="1">
        <v>946</v>
      </c>
      <c r="O762" s="1">
        <v>2434</v>
      </c>
      <c r="P762" s="1">
        <v>0</v>
      </c>
      <c r="Q762" s="1">
        <v>0</v>
      </c>
      <c r="R762" s="1">
        <v>207039</v>
      </c>
      <c r="S762" s="1">
        <v>634</v>
      </c>
      <c r="T762" s="1"/>
      <c r="U762" s="1">
        <v>-205239</v>
      </c>
      <c r="V762" s="1">
        <v>0</v>
      </c>
      <c r="W762" s="1">
        <v>12828</v>
      </c>
      <c r="X762" s="1">
        <v>-218067</v>
      </c>
      <c r="Y762" s="1">
        <v>0</v>
      </c>
      <c r="Z762" s="1">
        <v>-218067</v>
      </c>
      <c r="AA762" s="1">
        <v>0</v>
      </c>
      <c r="AB762" s="1">
        <v>-218067</v>
      </c>
    </row>
    <row r="763" spans="2:28" x14ac:dyDescent="0.35">
      <c r="B763" t="s">
        <v>80</v>
      </c>
      <c r="C763" t="s">
        <v>2082</v>
      </c>
      <c r="D763">
        <v>900523853</v>
      </c>
      <c r="E763" t="s">
        <v>118</v>
      </c>
      <c r="F763" t="s">
        <v>1723</v>
      </c>
      <c r="G763" t="s">
        <v>111</v>
      </c>
      <c r="H763" t="s">
        <v>88</v>
      </c>
      <c r="I763" t="s">
        <v>1388</v>
      </c>
      <c r="J763" t="s">
        <v>97</v>
      </c>
      <c r="K763" t="s">
        <v>98</v>
      </c>
      <c r="L763" t="s">
        <v>84</v>
      </c>
      <c r="M763" s="1">
        <v>610274</v>
      </c>
      <c r="N763" s="1">
        <v>457884</v>
      </c>
      <c r="O763" s="1">
        <v>152390</v>
      </c>
      <c r="P763" s="1"/>
      <c r="Q763" s="1"/>
      <c r="R763" s="1">
        <v>33422</v>
      </c>
      <c r="S763" s="1"/>
      <c r="T763" s="1"/>
      <c r="U763" s="1">
        <v>118968</v>
      </c>
      <c r="V763" s="1"/>
      <c r="W763" s="1">
        <v>71699</v>
      </c>
      <c r="X763" s="1">
        <v>47269</v>
      </c>
      <c r="Y763" s="1">
        <v>16544</v>
      </c>
      <c r="Z763" s="1">
        <v>30725</v>
      </c>
      <c r="AA763" s="1"/>
      <c r="AB763" s="1">
        <v>30725</v>
      </c>
    </row>
    <row r="764" spans="2:28" x14ac:dyDescent="0.35">
      <c r="B764" t="s">
        <v>80</v>
      </c>
      <c r="C764" t="s">
        <v>2082</v>
      </c>
      <c r="D764">
        <v>900525273</v>
      </c>
      <c r="E764" t="s">
        <v>118</v>
      </c>
      <c r="F764" t="s">
        <v>1724</v>
      </c>
      <c r="G764" t="s">
        <v>111</v>
      </c>
      <c r="H764" t="s">
        <v>88</v>
      </c>
      <c r="I764" t="s">
        <v>1725</v>
      </c>
      <c r="J764" t="s">
        <v>86</v>
      </c>
      <c r="K764" t="s">
        <v>94</v>
      </c>
      <c r="L764" t="s">
        <v>84</v>
      </c>
      <c r="M764" s="1">
        <v>60088200</v>
      </c>
      <c r="N764" s="1">
        <v>48576888</v>
      </c>
      <c r="O764" s="1">
        <v>11511312</v>
      </c>
      <c r="P764" s="1">
        <v>2843103</v>
      </c>
      <c r="Q764" s="1">
        <v>0</v>
      </c>
      <c r="R764" s="1">
        <v>7982365</v>
      </c>
      <c r="S764" s="1">
        <v>3225369</v>
      </c>
      <c r="T764" s="1"/>
      <c r="U764" s="1">
        <v>3146681</v>
      </c>
      <c r="V764" s="1">
        <v>0</v>
      </c>
      <c r="W764" s="1">
        <v>0</v>
      </c>
      <c r="X764" s="1">
        <v>3146681</v>
      </c>
      <c r="Y764" s="1">
        <v>1077567</v>
      </c>
      <c r="Z764" s="1">
        <v>2069114</v>
      </c>
      <c r="AA764" s="1">
        <v>0</v>
      </c>
      <c r="AB764" s="1">
        <v>2069114</v>
      </c>
    </row>
    <row r="765" spans="2:28" x14ac:dyDescent="0.35">
      <c r="B765" t="s">
        <v>80</v>
      </c>
      <c r="C765" t="s">
        <v>2082</v>
      </c>
      <c r="D765">
        <v>900525542</v>
      </c>
      <c r="E765" t="s">
        <v>118</v>
      </c>
      <c r="F765" t="s">
        <v>1726</v>
      </c>
      <c r="G765" t="s">
        <v>111</v>
      </c>
      <c r="H765" t="s">
        <v>122</v>
      </c>
      <c r="I765" t="s">
        <v>1727</v>
      </c>
      <c r="J765" t="s">
        <v>89</v>
      </c>
      <c r="K765" t="s">
        <v>89</v>
      </c>
      <c r="L765" t="s">
        <v>84</v>
      </c>
      <c r="M765" s="1">
        <v>8421644</v>
      </c>
      <c r="N765" s="1">
        <v>7717190</v>
      </c>
      <c r="O765" s="1">
        <v>704454</v>
      </c>
      <c r="P765" s="1">
        <v>26602</v>
      </c>
      <c r="Q765" s="1">
        <v>405721</v>
      </c>
      <c r="R765" s="1">
        <v>1051928</v>
      </c>
      <c r="S765" s="1">
        <v>67225</v>
      </c>
      <c r="T765" s="1"/>
      <c r="U765" s="1">
        <v>-793818</v>
      </c>
      <c r="V765" s="1">
        <v>165418</v>
      </c>
      <c r="W765" s="1">
        <v>522149</v>
      </c>
      <c r="X765" s="1">
        <v>-1150549</v>
      </c>
      <c r="Y765" s="1"/>
      <c r="Z765" s="1">
        <v>-1150549</v>
      </c>
      <c r="AA765" s="1">
        <v>217037</v>
      </c>
      <c r="AB765" s="1">
        <v>-933512</v>
      </c>
    </row>
    <row r="766" spans="2:28" x14ac:dyDescent="0.35">
      <c r="B766" t="s">
        <v>80</v>
      </c>
      <c r="C766" t="s">
        <v>2082</v>
      </c>
      <c r="D766">
        <v>900526993</v>
      </c>
      <c r="E766" t="s">
        <v>118</v>
      </c>
      <c r="F766" t="s">
        <v>1728</v>
      </c>
      <c r="G766" t="s">
        <v>111</v>
      </c>
      <c r="H766" t="s">
        <v>88</v>
      </c>
      <c r="I766" t="s">
        <v>1729</v>
      </c>
      <c r="J766" t="s">
        <v>89</v>
      </c>
      <c r="K766" t="s">
        <v>89</v>
      </c>
      <c r="L766" t="s">
        <v>84</v>
      </c>
      <c r="M766" s="1">
        <v>229837</v>
      </c>
      <c r="N766" s="1"/>
      <c r="O766" s="1">
        <v>229837</v>
      </c>
      <c r="P766" s="1"/>
      <c r="Q766" s="1"/>
      <c r="R766" s="1">
        <v>243867</v>
      </c>
      <c r="S766" s="1">
        <v>1</v>
      </c>
      <c r="T766" s="1"/>
      <c r="U766" s="1">
        <v>-14031</v>
      </c>
      <c r="V766" s="1">
        <v>4</v>
      </c>
      <c r="W766" s="1">
        <v>5311</v>
      </c>
      <c r="X766" s="1">
        <v>-19338</v>
      </c>
      <c r="Y766" s="1">
        <v>3000</v>
      </c>
      <c r="Z766" s="1">
        <v>-22338</v>
      </c>
      <c r="AA766" s="1"/>
      <c r="AB766" s="1">
        <v>-22338</v>
      </c>
    </row>
    <row r="767" spans="2:28" x14ac:dyDescent="0.35">
      <c r="B767" t="s">
        <v>80</v>
      </c>
      <c r="C767" t="s">
        <v>2082</v>
      </c>
      <c r="D767">
        <v>900527549</v>
      </c>
      <c r="E767" t="s">
        <v>118</v>
      </c>
      <c r="F767" t="s">
        <v>1730</v>
      </c>
      <c r="G767" t="s">
        <v>111</v>
      </c>
      <c r="H767" t="s">
        <v>88</v>
      </c>
      <c r="I767" t="s">
        <v>1731</v>
      </c>
      <c r="J767" t="s">
        <v>92</v>
      </c>
      <c r="K767" t="s">
        <v>179</v>
      </c>
      <c r="L767" t="s">
        <v>84</v>
      </c>
      <c r="M767" s="1">
        <v>941881</v>
      </c>
      <c r="N767" s="1">
        <v>387896</v>
      </c>
      <c r="O767" s="1">
        <v>553985</v>
      </c>
      <c r="P767" s="1">
        <v>0</v>
      </c>
      <c r="Q767" s="1">
        <v>0</v>
      </c>
      <c r="R767" s="1">
        <v>348209</v>
      </c>
      <c r="S767" s="1">
        <v>13240</v>
      </c>
      <c r="T767" s="1"/>
      <c r="U767" s="1">
        <v>192536</v>
      </c>
      <c r="V767" s="1">
        <v>0</v>
      </c>
      <c r="W767" s="1">
        <v>0</v>
      </c>
      <c r="X767" s="1">
        <v>192536</v>
      </c>
      <c r="Y767" s="1">
        <v>0</v>
      </c>
      <c r="Z767" s="1">
        <v>192536</v>
      </c>
      <c r="AA767" s="1">
        <v>0</v>
      </c>
      <c r="AB767" s="1">
        <v>192536</v>
      </c>
    </row>
    <row r="768" spans="2:28" x14ac:dyDescent="0.35">
      <c r="B768" t="s">
        <v>80</v>
      </c>
      <c r="C768" t="s">
        <v>2082</v>
      </c>
      <c r="D768">
        <v>900535441</v>
      </c>
      <c r="E768" t="s">
        <v>118</v>
      </c>
      <c r="F768" t="s">
        <v>1733</v>
      </c>
      <c r="G768" t="s">
        <v>111</v>
      </c>
      <c r="H768" t="s">
        <v>88</v>
      </c>
      <c r="I768" t="s">
        <v>360</v>
      </c>
      <c r="J768" t="s">
        <v>89</v>
      </c>
      <c r="K768" t="s">
        <v>89</v>
      </c>
      <c r="L768" t="s">
        <v>84</v>
      </c>
      <c r="M768" s="1">
        <v>0</v>
      </c>
      <c r="N768" s="1">
        <v>0</v>
      </c>
      <c r="O768" s="1">
        <v>0</v>
      </c>
      <c r="P768" s="1">
        <v>0</v>
      </c>
      <c r="Q768" s="1">
        <v>0</v>
      </c>
      <c r="R768" s="1">
        <v>706</v>
      </c>
      <c r="S768" s="1">
        <v>0</v>
      </c>
      <c r="T768" s="1"/>
      <c r="U768" s="1">
        <v>-706</v>
      </c>
      <c r="V768" s="1">
        <v>9</v>
      </c>
      <c r="W768" s="1">
        <v>0</v>
      </c>
      <c r="X768" s="1">
        <v>-697</v>
      </c>
      <c r="Y768" s="1">
        <v>0</v>
      </c>
      <c r="Z768" s="1">
        <v>-697</v>
      </c>
      <c r="AA768" s="1">
        <v>0</v>
      </c>
      <c r="AB768" s="1">
        <v>-697</v>
      </c>
    </row>
    <row r="769" spans="2:28" x14ac:dyDescent="0.35">
      <c r="B769" t="s">
        <v>80</v>
      </c>
      <c r="C769" t="s">
        <v>2082</v>
      </c>
      <c r="D769">
        <v>900535979</v>
      </c>
      <c r="E769" t="s">
        <v>118</v>
      </c>
      <c r="F769" t="s">
        <v>1734</v>
      </c>
      <c r="G769" t="s">
        <v>111</v>
      </c>
      <c r="H769" t="s">
        <v>88</v>
      </c>
      <c r="I769" t="s">
        <v>1735</v>
      </c>
      <c r="J769" t="s">
        <v>100</v>
      </c>
      <c r="K769" t="s">
        <v>640</v>
      </c>
      <c r="L769" t="s">
        <v>84</v>
      </c>
      <c r="M769" s="1">
        <v>16760218</v>
      </c>
      <c r="N769" s="1">
        <v>12337186</v>
      </c>
      <c r="O769" s="1">
        <v>4423032</v>
      </c>
      <c r="P769" s="1">
        <v>111405</v>
      </c>
      <c r="Q769" s="1"/>
      <c r="R769" s="1">
        <v>807491</v>
      </c>
      <c r="S769" s="1">
        <v>1182414</v>
      </c>
      <c r="T769" s="1"/>
      <c r="U769" s="1">
        <v>2544532</v>
      </c>
      <c r="V769" s="1"/>
      <c r="W769" s="1"/>
      <c r="X769" s="1">
        <v>2544532</v>
      </c>
      <c r="Y769" s="1">
        <v>921743</v>
      </c>
      <c r="Z769" s="1">
        <v>1622789</v>
      </c>
      <c r="AA769" s="1"/>
      <c r="AB769" s="1">
        <v>1622789</v>
      </c>
    </row>
    <row r="770" spans="2:28" x14ac:dyDescent="0.35">
      <c r="B770" t="s">
        <v>80</v>
      </c>
      <c r="C770" t="s">
        <v>2082</v>
      </c>
      <c r="D770">
        <v>900536778</v>
      </c>
      <c r="E770" t="s">
        <v>118</v>
      </c>
      <c r="F770" t="s">
        <v>1736</v>
      </c>
      <c r="G770" t="s">
        <v>111</v>
      </c>
      <c r="H770" t="s">
        <v>88</v>
      </c>
      <c r="I770" t="s">
        <v>1737</v>
      </c>
      <c r="J770" t="s">
        <v>92</v>
      </c>
      <c r="K770" t="s">
        <v>93</v>
      </c>
      <c r="L770" t="s">
        <v>84</v>
      </c>
      <c r="M770" s="1">
        <v>14517324</v>
      </c>
      <c r="N770" s="1">
        <v>13095270</v>
      </c>
      <c r="O770" s="1">
        <v>1422054</v>
      </c>
      <c r="P770" s="1">
        <v>4832</v>
      </c>
      <c r="Q770" s="1"/>
      <c r="R770" s="1">
        <v>311711</v>
      </c>
      <c r="S770" s="1">
        <v>137072</v>
      </c>
      <c r="T770" s="1"/>
      <c r="U770" s="1">
        <v>978103</v>
      </c>
      <c r="V770" s="1"/>
      <c r="W770" s="1"/>
      <c r="X770" s="1">
        <v>978103</v>
      </c>
      <c r="Y770" s="1">
        <v>436960</v>
      </c>
      <c r="Z770" s="1">
        <v>541143</v>
      </c>
      <c r="AA770" s="1"/>
      <c r="AB770" s="1">
        <v>541143</v>
      </c>
    </row>
    <row r="771" spans="2:28" x14ac:dyDescent="0.35">
      <c r="B771" t="s">
        <v>80</v>
      </c>
      <c r="C771" t="s">
        <v>2082</v>
      </c>
      <c r="D771">
        <v>900537234</v>
      </c>
      <c r="E771" t="s">
        <v>118</v>
      </c>
      <c r="F771" t="s">
        <v>1738</v>
      </c>
      <c r="G771" t="s">
        <v>111</v>
      </c>
      <c r="H771" t="s">
        <v>88</v>
      </c>
      <c r="I771" t="s">
        <v>1739</v>
      </c>
      <c r="J771" t="s">
        <v>92</v>
      </c>
      <c r="K771" t="s">
        <v>271</v>
      </c>
      <c r="L771" t="s">
        <v>84</v>
      </c>
      <c r="M771" s="1">
        <v>5639695</v>
      </c>
      <c r="N771" s="1">
        <v>4765088</v>
      </c>
      <c r="O771" s="1">
        <v>874607</v>
      </c>
      <c r="P771" s="1"/>
      <c r="Q771" s="1">
        <v>88747</v>
      </c>
      <c r="R771" s="1">
        <v>461879</v>
      </c>
      <c r="S771" s="1"/>
      <c r="T771" s="1"/>
      <c r="U771" s="1">
        <v>323981</v>
      </c>
      <c r="V771" s="1">
        <v>276435</v>
      </c>
      <c r="W771" s="1">
        <v>157663</v>
      </c>
      <c r="X771" s="1">
        <v>442753</v>
      </c>
      <c r="Y771" s="1">
        <v>143108</v>
      </c>
      <c r="Z771" s="1">
        <v>299645</v>
      </c>
      <c r="AA771" s="1"/>
      <c r="AB771" s="1">
        <v>299645</v>
      </c>
    </row>
    <row r="772" spans="2:28" x14ac:dyDescent="0.35">
      <c r="B772" t="s">
        <v>80</v>
      </c>
      <c r="C772" t="s">
        <v>2082</v>
      </c>
      <c r="D772">
        <v>900538432</v>
      </c>
      <c r="E772" t="s">
        <v>118</v>
      </c>
      <c r="F772" t="s">
        <v>1740</v>
      </c>
      <c r="G772" t="s">
        <v>111</v>
      </c>
      <c r="H772" t="s">
        <v>88</v>
      </c>
      <c r="I772" t="s">
        <v>1741</v>
      </c>
      <c r="J772" t="s">
        <v>210</v>
      </c>
      <c r="K772" t="s">
        <v>211</v>
      </c>
      <c r="L772" t="s">
        <v>84</v>
      </c>
      <c r="M772" s="1">
        <v>2696000</v>
      </c>
      <c r="N772" s="1">
        <v>2083761</v>
      </c>
      <c r="O772" s="1">
        <v>612239</v>
      </c>
      <c r="P772" s="1">
        <v>476</v>
      </c>
      <c r="Q772" s="1">
        <v>119600</v>
      </c>
      <c r="R772" s="1">
        <v>152835</v>
      </c>
      <c r="S772" s="1">
        <v>67401</v>
      </c>
      <c r="T772" s="1"/>
      <c r="U772" s="1">
        <v>272879</v>
      </c>
      <c r="V772" s="1">
        <v>984</v>
      </c>
      <c r="W772" s="1">
        <v>171508</v>
      </c>
      <c r="X772" s="1">
        <v>102355</v>
      </c>
      <c r="Y772" s="1">
        <v>54873</v>
      </c>
      <c r="Z772" s="1">
        <v>47482</v>
      </c>
      <c r="AA772" s="1"/>
      <c r="AB772" s="1">
        <v>47482</v>
      </c>
    </row>
    <row r="773" spans="2:28" x14ac:dyDescent="0.35">
      <c r="B773" t="s">
        <v>80</v>
      </c>
      <c r="C773" t="s">
        <v>2082</v>
      </c>
      <c r="D773">
        <v>900539642</v>
      </c>
      <c r="E773" t="s">
        <v>118</v>
      </c>
      <c r="F773" t="s">
        <v>1742</v>
      </c>
      <c r="G773" t="s">
        <v>111</v>
      </c>
      <c r="H773" t="s">
        <v>88</v>
      </c>
      <c r="I773" t="s">
        <v>1743</v>
      </c>
      <c r="J773" t="s">
        <v>99</v>
      </c>
      <c r="K773" t="s">
        <v>123</v>
      </c>
      <c r="L773" t="s">
        <v>84</v>
      </c>
      <c r="M773" s="1">
        <v>23200284</v>
      </c>
      <c r="N773" s="1">
        <v>19175761</v>
      </c>
      <c r="O773" s="1">
        <v>4024523</v>
      </c>
      <c r="P773" s="1"/>
      <c r="Q773" s="1"/>
      <c r="R773" s="1">
        <v>1509381</v>
      </c>
      <c r="S773" s="1">
        <v>410628</v>
      </c>
      <c r="T773" s="1">
        <v>22500</v>
      </c>
      <c r="U773" s="1">
        <v>2127014</v>
      </c>
      <c r="V773" s="1">
        <v>71816</v>
      </c>
      <c r="W773" s="1"/>
      <c r="X773" s="1">
        <v>2198830</v>
      </c>
      <c r="Y773" s="1">
        <v>869349</v>
      </c>
      <c r="Z773" s="1">
        <v>1329481</v>
      </c>
      <c r="AA773" s="1"/>
      <c r="AB773" s="1">
        <v>1329481</v>
      </c>
    </row>
    <row r="774" spans="2:28" x14ac:dyDescent="0.35">
      <c r="B774" t="s">
        <v>80</v>
      </c>
      <c r="C774" t="s">
        <v>2082</v>
      </c>
      <c r="D774">
        <v>900542455</v>
      </c>
      <c r="E774" t="s">
        <v>118</v>
      </c>
      <c r="F774" t="s">
        <v>1744</v>
      </c>
      <c r="G774" t="s">
        <v>111</v>
      </c>
      <c r="H774" t="s">
        <v>88</v>
      </c>
      <c r="I774" t="s">
        <v>1745</v>
      </c>
      <c r="J774" t="s">
        <v>153</v>
      </c>
      <c r="K774" t="s">
        <v>241</v>
      </c>
      <c r="L774" t="s">
        <v>84</v>
      </c>
      <c r="M774" s="1">
        <v>10458229</v>
      </c>
      <c r="N774" s="1">
        <v>7834201</v>
      </c>
      <c r="O774" s="1">
        <v>2624028</v>
      </c>
      <c r="P774" s="1"/>
      <c r="Q774" s="1"/>
      <c r="R774" s="1">
        <v>1815427</v>
      </c>
      <c r="S774" s="1"/>
      <c r="T774" s="1"/>
      <c r="U774" s="1">
        <v>808601</v>
      </c>
      <c r="V774" s="1"/>
      <c r="W774" s="1"/>
      <c r="X774" s="1">
        <v>808601</v>
      </c>
      <c r="Y774" s="1"/>
      <c r="Z774" s="1">
        <v>808601</v>
      </c>
      <c r="AA774" s="1"/>
      <c r="AB774" s="1">
        <v>808601</v>
      </c>
    </row>
    <row r="775" spans="2:28" x14ac:dyDescent="0.35">
      <c r="B775" t="s">
        <v>80</v>
      </c>
      <c r="C775" t="s">
        <v>2082</v>
      </c>
      <c r="D775">
        <v>900542792</v>
      </c>
      <c r="E775" t="s">
        <v>118</v>
      </c>
      <c r="F775" t="s">
        <v>1746</v>
      </c>
      <c r="G775" t="s">
        <v>111</v>
      </c>
      <c r="H775" t="s">
        <v>88</v>
      </c>
      <c r="I775" t="s">
        <v>1747</v>
      </c>
      <c r="J775" t="s">
        <v>99</v>
      </c>
      <c r="K775" t="s">
        <v>123</v>
      </c>
      <c r="L775" t="s">
        <v>84</v>
      </c>
      <c r="M775" s="1">
        <v>59633360</v>
      </c>
      <c r="N775" s="1">
        <v>42525809</v>
      </c>
      <c r="O775" s="1">
        <v>17107551</v>
      </c>
      <c r="P775" s="1">
        <v>837495</v>
      </c>
      <c r="Q775" s="1">
        <v>57080</v>
      </c>
      <c r="R775" s="1">
        <v>2145266</v>
      </c>
      <c r="S775" s="1">
        <v>13432</v>
      </c>
      <c r="T775" s="1"/>
      <c r="U775" s="1">
        <v>15729268</v>
      </c>
      <c r="V775" s="1"/>
      <c r="W775" s="1">
        <v>1542039</v>
      </c>
      <c r="X775" s="1">
        <v>14187229</v>
      </c>
      <c r="Y775" s="1">
        <v>2895486</v>
      </c>
      <c r="Z775" s="1">
        <v>11291743</v>
      </c>
      <c r="AA775" s="1"/>
      <c r="AB775" s="1">
        <v>11291743</v>
      </c>
    </row>
    <row r="776" spans="2:28" x14ac:dyDescent="0.35">
      <c r="B776" t="s">
        <v>80</v>
      </c>
      <c r="C776" t="s">
        <v>2082</v>
      </c>
      <c r="D776">
        <v>900544356</v>
      </c>
      <c r="E776" t="s">
        <v>118</v>
      </c>
      <c r="F776" t="s">
        <v>1748</v>
      </c>
      <c r="G776" t="s">
        <v>111</v>
      </c>
      <c r="H776" t="s">
        <v>88</v>
      </c>
      <c r="I776" t="s">
        <v>1749</v>
      </c>
      <c r="J776" t="s">
        <v>89</v>
      </c>
      <c r="K776" t="s">
        <v>89</v>
      </c>
      <c r="L776" t="s">
        <v>84</v>
      </c>
      <c r="M776" s="1">
        <v>543042</v>
      </c>
      <c r="N776" s="1">
        <v>373975</v>
      </c>
      <c r="O776" s="1">
        <v>169067</v>
      </c>
      <c r="P776" s="1"/>
      <c r="Q776" s="1">
        <v>10584</v>
      </c>
      <c r="R776" s="1">
        <v>113735</v>
      </c>
      <c r="S776" s="1">
        <v>13</v>
      </c>
      <c r="T776" s="1"/>
      <c r="U776" s="1">
        <v>44735</v>
      </c>
      <c r="V776" s="1"/>
      <c r="W776" s="1">
        <v>1967</v>
      </c>
      <c r="X776" s="1">
        <v>42768</v>
      </c>
      <c r="Y776" s="1">
        <v>16570</v>
      </c>
      <c r="Z776" s="1">
        <v>26198</v>
      </c>
      <c r="AA776" s="1"/>
      <c r="AB776" s="1">
        <v>26198</v>
      </c>
    </row>
    <row r="777" spans="2:28" x14ac:dyDescent="0.35">
      <c r="B777" t="s">
        <v>80</v>
      </c>
      <c r="C777" t="s">
        <v>2082</v>
      </c>
      <c r="D777">
        <v>900545031</v>
      </c>
      <c r="E777" t="s">
        <v>118</v>
      </c>
      <c r="F777" t="s">
        <v>1750</v>
      </c>
      <c r="G777" t="s">
        <v>111</v>
      </c>
      <c r="H777" t="s">
        <v>88</v>
      </c>
      <c r="I777" t="s">
        <v>1751</v>
      </c>
      <c r="J777" t="s">
        <v>82</v>
      </c>
      <c r="K777" t="s">
        <v>83</v>
      </c>
      <c r="L777" t="s">
        <v>84</v>
      </c>
      <c r="M777" s="1">
        <v>3172844</v>
      </c>
      <c r="N777" s="1">
        <v>2549132</v>
      </c>
      <c r="O777" s="1">
        <v>623712</v>
      </c>
      <c r="P777" s="1">
        <v>229240</v>
      </c>
      <c r="Q777" s="1"/>
      <c r="R777" s="1">
        <v>254587</v>
      </c>
      <c r="S777" s="1">
        <v>40225</v>
      </c>
      <c r="T777" s="1"/>
      <c r="U777" s="1">
        <v>558140</v>
      </c>
      <c r="V777" s="1">
        <v>5471</v>
      </c>
      <c r="W777" s="1">
        <v>117079</v>
      </c>
      <c r="X777" s="1">
        <v>446532</v>
      </c>
      <c r="Y777" s="1">
        <v>30991</v>
      </c>
      <c r="Z777" s="1">
        <v>415541</v>
      </c>
      <c r="AA777" s="1"/>
      <c r="AB777" s="1">
        <v>415541</v>
      </c>
    </row>
    <row r="778" spans="2:28" x14ac:dyDescent="0.35">
      <c r="B778" t="s">
        <v>80</v>
      </c>
      <c r="C778" t="s">
        <v>2082</v>
      </c>
      <c r="D778">
        <v>900551647</v>
      </c>
      <c r="E778" t="s">
        <v>118</v>
      </c>
      <c r="F778" t="s">
        <v>1752</v>
      </c>
      <c r="G778" t="s">
        <v>111</v>
      </c>
      <c r="H778" t="s">
        <v>88</v>
      </c>
      <c r="I778" t="s">
        <v>1753</v>
      </c>
      <c r="J778" t="s">
        <v>92</v>
      </c>
      <c r="K778" t="s">
        <v>93</v>
      </c>
      <c r="L778" t="s">
        <v>84</v>
      </c>
      <c r="M778" s="1">
        <v>450726</v>
      </c>
      <c r="N778" s="1">
        <v>104838</v>
      </c>
      <c r="O778" s="1">
        <v>345888</v>
      </c>
      <c r="P778" s="1">
        <v>115717</v>
      </c>
      <c r="Q778" s="1"/>
      <c r="R778" s="1">
        <v>51265</v>
      </c>
      <c r="S778" s="1">
        <v>376804</v>
      </c>
      <c r="T778" s="1">
        <v>2721</v>
      </c>
      <c r="U778" s="1">
        <v>36257</v>
      </c>
      <c r="V778" s="1"/>
      <c r="W778" s="1"/>
      <c r="X778" s="1">
        <v>36257</v>
      </c>
      <c r="Y778" s="1">
        <v>19011</v>
      </c>
      <c r="Z778" s="1">
        <v>17246</v>
      </c>
      <c r="AA778" s="1"/>
      <c r="AB778" s="1">
        <v>17246</v>
      </c>
    </row>
    <row r="779" spans="2:28" x14ac:dyDescent="0.35">
      <c r="B779" t="s">
        <v>80</v>
      </c>
      <c r="C779" t="s">
        <v>2082</v>
      </c>
      <c r="D779">
        <v>900552027</v>
      </c>
      <c r="E779" t="s">
        <v>118</v>
      </c>
      <c r="F779" t="s">
        <v>1754</v>
      </c>
      <c r="G779" t="s">
        <v>111</v>
      </c>
      <c r="H779" t="s">
        <v>88</v>
      </c>
      <c r="I779" t="s">
        <v>1755</v>
      </c>
      <c r="J779" t="s">
        <v>133</v>
      </c>
      <c r="K779" t="s">
        <v>508</v>
      </c>
      <c r="L779" t="s">
        <v>84</v>
      </c>
      <c r="M779" s="1">
        <v>1753838</v>
      </c>
      <c r="N779" s="1">
        <v>25707</v>
      </c>
      <c r="O779" s="1">
        <v>1728131</v>
      </c>
      <c r="P779" s="1">
        <v>316072</v>
      </c>
      <c r="Q779" s="1">
        <v>0</v>
      </c>
      <c r="R779" s="1">
        <v>1276723</v>
      </c>
      <c r="S779" s="1">
        <v>734504</v>
      </c>
      <c r="T779" s="1">
        <v>0</v>
      </c>
      <c r="U779" s="1">
        <v>32976</v>
      </c>
      <c r="V779" s="1">
        <v>0</v>
      </c>
      <c r="W779" s="1">
        <v>0</v>
      </c>
      <c r="X779" s="1">
        <v>32976</v>
      </c>
      <c r="Y779" s="1">
        <v>11542</v>
      </c>
      <c r="Z779" s="1">
        <v>21434</v>
      </c>
      <c r="AA779" s="1">
        <v>0</v>
      </c>
      <c r="AB779" s="1">
        <v>21434</v>
      </c>
    </row>
    <row r="780" spans="2:28" x14ac:dyDescent="0.35">
      <c r="B780" t="s">
        <v>80</v>
      </c>
      <c r="C780" t="s">
        <v>2082</v>
      </c>
      <c r="D780">
        <v>900552490</v>
      </c>
      <c r="E780" t="s">
        <v>118</v>
      </c>
      <c r="F780" t="s">
        <v>1756</v>
      </c>
      <c r="G780" t="s">
        <v>111</v>
      </c>
      <c r="H780" t="s">
        <v>88</v>
      </c>
      <c r="I780" t="s">
        <v>1757</v>
      </c>
      <c r="J780" t="s">
        <v>89</v>
      </c>
      <c r="K780" t="s">
        <v>89</v>
      </c>
      <c r="L780" t="s">
        <v>84</v>
      </c>
      <c r="M780" s="1">
        <v>10807128</v>
      </c>
      <c r="N780" s="1">
        <v>9806401</v>
      </c>
      <c r="O780" s="1">
        <v>1000727</v>
      </c>
      <c r="P780" s="1">
        <v>14000</v>
      </c>
      <c r="Q780" s="1"/>
      <c r="R780" s="1">
        <v>0</v>
      </c>
      <c r="S780" s="1">
        <v>15812</v>
      </c>
      <c r="T780" s="1"/>
      <c r="U780" s="1">
        <v>998915</v>
      </c>
      <c r="V780" s="1"/>
      <c r="W780" s="1">
        <v>140139</v>
      </c>
      <c r="X780" s="1">
        <v>858776</v>
      </c>
      <c r="Y780" s="1">
        <v>300571</v>
      </c>
      <c r="Z780" s="1">
        <v>558205</v>
      </c>
      <c r="AA780" s="1"/>
      <c r="AB780" s="1">
        <v>558205</v>
      </c>
    </row>
    <row r="781" spans="2:28" x14ac:dyDescent="0.35">
      <c r="B781" t="s">
        <v>80</v>
      </c>
      <c r="C781" t="s">
        <v>2082</v>
      </c>
      <c r="D781">
        <v>900554134</v>
      </c>
      <c r="E781" t="s">
        <v>118</v>
      </c>
      <c r="F781" t="s">
        <v>1758</v>
      </c>
      <c r="G781" t="s">
        <v>111</v>
      </c>
      <c r="H781" t="s">
        <v>88</v>
      </c>
      <c r="I781" t="s">
        <v>1759</v>
      </c>
      <c r="J781" t="s">
        <v>133</v>
      </c>
      <c r="K781" t="s">
        <v>134</v>
      </c>
      <c r="L781" t="s">
        <v>84</v>
      </c>
      <c r="M781" s="1">
        <v>3730259</v>
      </c>
      <c r="N781" s="1">
        <v>3250625</v>
      </c>
      <c r="O781" s="1">
        <v>479634</v>
      </c>
      <c r="P781" s="1">
        <v>26403</v>
      </c>
      <c r="Q781" s="1"/>
      <c r="R781" s="1">
        <v>174129</v>
      </c>
      <c r="S781" s="1"/>
      <c r="T781" s="1"/>
      <c r="U781" s="1">
        <v>331908</v>
      </c>
      <c r="V781" s="1"/>
      <c r="W781" s="1">
        <v>145719</v>
      </c>
      <c r="X781" s="1">
        <v>186189</v>
      </c>
      <c r="Y781" s="1">
        <v>96835</v>
      </c>
      <c r="Z781" s="1">
        <v>89354</v>
      </c>
      <c r="AA781" s="1"/>
      <c r="AB781" s="1">
        <v>89354</v>
      </c>
    </row>
    <row r="782" spans="2:28" x14ac:dyDescent="0.35">
      <c r="B782" t="s">
        <v>80</v>
      </c>
      <c r="C782" t="s">
        <v>2082</v>
      </c>
      <c r="D782">
        <v>900554984</v>
      </c>
      <c r="E782" t="s">
        <v>118</v>
      </c>
      <c r="F782" t="s">
        <v>1760</v>
      </c>
      <c r="G782" t="s">
        <v>111</v>
      </c>
      <c r="H782" t="s">
        <v>88</v>
      </c>
      <c r="I782" t="s">
        <v>1761</v>
      </c>
      <c r="J782" t="s">
        <v>89</v>
      </c>
      <c r="K782" t="s">
        <v>89</v>
      </c>
      <c r="L782" t="s">
        <v>84</v>
      </c>
      <c r="M782" s="1">
        <v>723213</v>
      </c>
      <c r="N782" s="1">
        <v>0</v>
      </c>
      <c r="O782" s="1">
        <v>723213</v>
      </c>
      <c r="P782" s="1">
        <v>58802</v>
      </c>
      <c r="Q782" s="1">
        <v>745016</v>
      </c>
      <c r="R782" s="1"/>
      <c r="S782" s="1">
        <v>90</v>
      </c>
      <c r="T782" s="1"/>
      <c r="U782" s="1">
        <v>36909</v>
      </c>
      <c r="V782" s="1">
        <v>49</v>
      </c>
      <c r="W782" s="1">
        <v>5891</v>
      </c>
      <c r="X782" s="1">
        <v>31067</v>
      </c>
      <c r="Y782" s="1">
        <v>4750</v>
      </c>
      <c r="Z782" s="1">
        <v>26317</v>
      </c>
      <c r="AA782" s="1"/>
      <c r="AB782" s="1">
        <v>26317</v>
      </c>
    </row>
    <row r="783" spans="2:28" x14ac:dyDescent="0.35">
      <c r="B783" t="s">
        <v>80</v>
      </c>
      <c r="C783" t="s">
        <v>2082</v>
      </c>
      <c r="D783">
        <v>900555036</v>
      </c>
      <c r="E783" t="s">
        <v>118</v>
      </c>
      <c r="F783" t="s">
        <v>1762</v>
      </c>
      <c r="G783" t="s">
        <v>111</v>
      </c>
      <c r="H783" t="s">
        <v>122</v>
      </c>
      <c r="I783" t="s">
        <v>1763</v>
      </c>
      <c r="J783" t="s">
        <v>89</v>
      </c>
      <c r="K783" t="s">
        <v>89</v>
      </c>
      <c r="L783" t="s">
        <v>84</v>
      </c>
      <c r="M783" s="1">
        <v>0</v>
      </c>
      <c r="N783" s="1"/>
      <c r="O783" s="1">
        <v>0</v>
      </c>
      <c r="P783" s="1"/>
      <c r="Q783" s="1"/>
      <c r="R783" s="1">
        <v>4700</v>
      </c>
      <c r="S783" s="1">
        <v>59870</v>
      </c>
      <c r="T783" s="1"/>
      <c r="U783" s="1">
        <v>-64570</v>
      </c>
      <c r="V783" s="1"/>
      <c r="W783" s="1"/>
      <c r="X783" s="1">
        <v>-64570</v>
      </c>
      <c r="Y783" s="1"/>
      <c r="Z783" s="1">
        <v>-64570</v>
      </c>
      <c r="AA783" s="1"/>
      <c r="AB783" s="1">
        <v>-64570</v>
      </c>
    </row>
    <row r="784" spans="2:28" x14ac:dyDescent="0.35">
      <c r="B784" t="s">
        <v>80</v>
      </c>
      <c r="C784" t="s">
        <v>2082</v>
      </c>
      <c r="D784">
        <v>900555856</v>
      </c>
      <c r="E784" t="s">
        <v>118</v>
      </c>
      <c r="F784" t="s">
        <v>1764</v>
      </c>
      <c r="G784" t="s">
        <v>111</v>
      </c>
      <c r="H784" t="s">
        <v>88</v>
      </c>
      <c r="I784" t="s">
        <v>1765</v>
      </c>
      <c r="J784" t="s">
        <v>100</v>
      </c>
      <c r="K784" t="s">
        <v>379</v>
      </c>
      <c r="L784" t="s">
        <v>84</v>
      </c>
      <c r="M784" s="1">
        <v>4263785</v>
      </c>
      <c r="N784" s="1">
        <v>3233913</v>
      </c>
      <c r="O784" s="1">
        <v>1029872</v>
      </c>
      <c r="P784" s="1">
        <v>5863</v>
      </c>
      <c r="Q784" s="1"/>
      <c r="R784" s="1">
        <v>697463</v>
      </c>
      <c r="S784" s="1">
        <v>28903</v>
      </c>
      <c r="T784" s="1"/>
      <c r="U784" s="1">
        <v>309369</v>
      </c>
      <c r="V784" s="1"/>
      <c r="W784" s="1">
        <v>6340</v>
      </c>
      <c r="X784" s="1">
        <v>303029</v>
      </c>
      <c r="Y784" s="1">
        <v>116176</v>
      </c>
      <c r="Z784" s="1">
        <v>186853</v>
      </c>
      <c r="AA784" s="1"/>
      <c r="AB784" s="1">
        <v>186853</v>
      </c>
    </row>
    <row r="785" spans="2:28" x14ac:dyDescent="0.35">
      <c r="B785" t="s">
        <v>80</v>
      </c>
      <c r="C785" t="s">
        <v>2082</v>
      </c>
      <c r="D785">
        <v>900557929</v>
      </c>
      <c r="E785" t="s">
        <v>118</v>
      </c>
      <c r="F785" t="s">
        <v>1766</v>
      </c>
      <c r="G785" t="s">
        <v>111</v>
      </c>
      <c r="H785" t="s">
        <v>88</v>
      </c>
      <c r="I785" t="s">
        <v>1767</v>
      </c>
      <c r="J785" t="s">
        <v>131</v>
      </c>
      <c r="K785" t="s">
        <v>132</v>
      </c>
      <c r="L785" t="s">
        <v>84</v>
      </c>
      <c r="M785" s="1">
        <v>427412</v>
      </c>
      <c r="N785" s="1">
        <v>436622</v>
      </c>
      <c r="O785" s="1">
        <v>-9210</v>
      </c>
      <c r="P785" s="1"/>
      <c r="Q785" s="1"/>
      <c r="R785" s="1">
        <v>3743</v>
      </c>
      <c r="S785" s="1">
        <v>1131450</v>
      </c>
      <c r="T785" s="1"/>
      <c r="U785" s="1">
        <v>-1144403</v>
      </c>
      <c r="V785" s="1">
        <v>103371</v>
      </c>
      <c r="W785" s="1"/>
      <c r="X785" s="1">
        <v>-1041032</v>
      </c>
      <c r="Y785" s="1">
        <v>12396</v>
      </c>
      <c r="Z785" s="1">
        <v>-1053428</v>
      </c>
      <c r="AA785" s="1"/>
      <c r="AB785" s="1">
        <v>-1053428</v>
      </c>
    </row>
    <row r="786" spans="2:28" x14ac:dyDescent="0.35">
      <c r="B786" t="s">
        <v>80</v>
      </c>
      <c r="C786" t="s">
        <v>2082</v>
      </c>
      <c r="D786">
        <v>900562354</v>
      </c>
      <c r="E786" t="s">
        <v>118</v>
      </c>
      <c r="F786" t="s">
        <v>1768</v>
      </c>
      <c r="G786" t="s">
        <v>111</v>
      </c>
      <c r="H786" t="s">
        <v>88</v>
      </c>
      <c r="I786" t="s">
        <v>1769</v>
      </c>
      <c r="J786" t="s">
        <v>97</v>
      </c>
      <c r="K786" t="s">
        <v>98</v>
      </c>
      <c r="L786" t="s">
        <v>84</v>
      </c>
      <c r="M786" s="1">
        <v>2016005</v>
      </c>
      <c r="N786" s="1">
        <v>1565087</v>
      </c>
      <c r="O786" s="1">
        <v>450918</v>
      </c>
      <c r="P786" s="1">
        <v>0</v>
      </c>
      <c r="Q786" s="1">
        <v>0</v>
      </c>
      <c r="R786" s="1">
        <v>266622</v>
      </c>
      <c r="S786" s="1">
        <v>64857</v>
      </c>
      <c r="T786" s="1">
        <v>0</v>
      </c>
      <c r="U786" s="1">
        <v>119439</v>
      </c>
      <c r="V786" s="1">
        <v>0</v>
      </c>
      <c r="W786" s="1">
        <v>40028</v>
      </c>
      <c r="X786" s="1">
        <v>79411</v>
      </c>
      <c r="Y786" s="1">
        <v>27794</v>
      </c>
      <c r="Z786" s="1">
        <v>51617</v>
      </c>
      <c r="AA786" s="1">
        <v>0</v>
      </c>
      <c r="AB786" s="1">
        <v>51617</v>
      </c>
    </row>
    <row r="787" spans="2:28" x14ac:dyDescent="0.35">
      <c r="B787" t="s">
        <v>80</v>
      </c>
      <c r="C787" t="s">
        <v>2082</v>
      </c>
      <c r="D787">
        <v>900562491</v>
      </c>
      <c r="E787" t="s">
        <v>118</v>
      </c>
      <c r="F787" t="s">
        <v>1770</v>
      </c>
      <c r="G787" t="s">
        <v>111</v>
      </c>
      <c r="H787" t="s">
        <v>88</v>
      </c>
      <c r="I787" t="s">
        <v>1771</v>
      </c>
      <c r="J787" t="s">
        <v>105</v>
      </c>
      <c r="K787" t="s">
        <v>156</v>
      </c>
      <c r="L787" t="s">
        <v>84</v>
      </c>
      <c r="M787" s="1">
        <v>1673197</v>
      </c>
      <c r="N787" s="1">
        <v>1375817</v>
      </c>
      <c r="O787" s="1">
        <v>297380</v>
      </c>
      <c r="P787" s="1">
        <v>267</v>
      </c>
      <c r="Q787" s="1"/>
      <c r="R787" s="1">
        <v>107353</v>
      </c>
      <c r="S787" s="1">
        <v>982</v>
      </c>
      <c r="T787" s="1"/>
      <c r="U787" s="1">
        <v>189312</v>
      </c>
      <c r="V787" s="1"/>
      <c r="W787" s="1">
        <v>4238</v>
      </c>
      <c r="X787" s="1">
        <v>185074</v>
      </c>
      <c r="Y787" s="1">
        <v>68501</v>
      </c>
      <c r="Z787" s="1">
        <v>116573</v>
      </c>
      <c r="AA787" s="1"/>
      <c r="AB787" s="1">
        <v>116573</v>
      </c>
    </row>
    <row r="788" spans="2:28" x14ac:dyDescent="0.35">
      <c r="B788" t="s">
        <v>80</v>
      </c>
      <c r="C788" t="s">
        <v>2082</v>
      </c>
      <c r="D788">
        <v>900562591</v>
      </c>
      <c r="E788" t="s">
        <v>118</v>
      </c>
      <c r="F788" t="s">
        <v>1772</v>
      </c>
      <c r="G788" t="s">
        <v>111</v>
      </c>
      <c r="H788" t="s">
        <v>88</v>
      </c>
      <c r="I788" t="s">
        <v>1773</v>
      </c>
      <c r="J788" t="s">
        <v>144</v>
      </c>
      <c r="K788" t="s">
        <v>145</v>
      </c>
      <c r="L788" t="s">
        <v>84</v>
      </c>
      <c r="M788" s="1">
        <v>1499466</v>
      </c>
      <c r="N788" s="1">
        <v>1345011</v>
      </c>
      <c r="O788" s="1">
        <v>154455</v>
      </c>
      <c r="P788" s="1">
        <v>2482</v>
      </c>
      <c r="Q788" s="1">
        <v>0</v>
      </c>
      <c r="R788" s="1">
        <v>11277</v>
      </c>
      <c r="S788" s="1">
        <v>0</v>
      </c>
      <c r="T788" s="1"/>
      <c r="U788" s="1">
        <v>145660</v>
      </c>
      <c r="V788" s="1">
        <v>0</v>
      </c>
      <c r="W788" s="1">
        <v>15278</v>
      </c>
      <c r="X788" s="1">
        <v>130382</v>
      </c>
      <c r="Y788" s="1">
        <v>50309</v>
      </c>
      <c r="Z788" s="1">
        <v>80073</v>
      </c>
      <c r="AA788" s="1">
        <v>0</v>
      </c>
      <c r="AB788" s="1">
        <v>80073</v>
      </c>
    </row>
    <row r="789" spans="2:28" x14ac:dyDescent="0.35">
      <c r="B789" t="s">
        <v>80</v>
      </c>
      <c r="C789" t="s">
        <v>2082</v>
      </c>
      <c r="D789">
        <v>900564275</v>
      </c>
      <c r="E789" t="s">
        <v>118</v>
      </c>
      <c r="F789" t="s">
        <v>1774</v>
      </c>
      <c r="G789" t="s">
        <v>111</v>
      </c>
      <c r="H789" t="s">
        <v>88</v>
      </c>
      <c r="I789" t="s">
        <v>1775</v>
      </c>
      <c r="J789" t="s">
        <v>86</v>
      </c>
      <c r="K789" t="s">
        <v>94</v>
      </c>
      <c r="L789" t="s">
        <v>84</v>
      </c>
      <c r="M789" s="1">
        <v>5264391</v>
      </c>
      <c r="N789" s="1">
        <v>4614116</v>
      </c>
      <c r="O789" s="1">
        <v>650275</v>
      </c>
      <c r="P789" s="1"/>
      <c r="Q789" s="1">
        <v>29</v>
      </c>
      <c r="R789" s="1">
        <v>211137</v>
      </c>
      <c r="S789" s="1">
        <v>96402</v>
      </c>
      <c r="T789" s="1">
        <v>0</v>
      </c>
      <c r="U789" s="1">
        <v>342707</v>
      </c>
      <c r="V789" s="1">
        <v>5095</v>
      </c>
      <c r="W789" s="1">
        <v>79804</v>
      </c>
      <c r="X789" s="1">
        <v>267998</v>
      </c>
      <c r="Y789" s="1">
        <v>149500</v>
      </c>
      <c r="Z789" s="1">
        <v>118498</v>
      </c>
      <c r="AA789" s="1">
        <v>0</v>
      </c>
      <c r="AB789" s="1">
        <v>118498</v>
      </c>
    </row>
    <row r="790" spans="2:28" x14ac:dyDescent="0.35">
      <c r="B790" t="s">
        <v>80</v>
      </c>
      <c r="C790" t="s">
        <v>2082</v>
      </c>
      <c r="D790">
        <v>900564840</v>
      </c>
      <c r="E790" t="s">
        <v>118</v>
      </c>
      <c r="F790" t="s">
        <v>1776</v>
      </c>
      <c r="G790" t="s">
        <v>111</v>
      </c>
      <c r="H790" t="s">
        <v>88</v>
      </c>
      <c r="I790" t="s">
        <v>1777</v>
      </c>
      <c r="J790" t="s">
        <v>97</v>
      </c>
      <c r="K790" t="s">
        <v>98</v>
      </c>
      <c r="L790" t="s">
        <v>84</v>
      </c>
      <c r="M790" s="1">
        <v>4291807</v>
      </c>
      <c r="N790" s="1">
        <v>3586766</v>
      </c>
      <c r="O790" s="1">
        <v>705041</v>
      </c>
      <c r="P790" s="1">
        <v>19677</v>
      </c>
      <c r="Q790" s="1"/>
      <c r="R790" s="1">
        <v>319158</v>
      </c>
      <c r="S790" s="1">
        <v>77501</v>
      </c>
      <c r="T790" s="1"/>
      <c r="U790" s="1">
        <v>328059</v>
      </c>
      <c r="V790" s="1"/>
      <c r="W790" s="1"/>
      <c r="X790" s="1">
        <v>328059</v>
      </c>
      <c r="Y790" s="1">
        <v>122049</v>
      </c>
      <c r="Z790" s="1">
        <v>206010</v>
      </c>
      <c r="AA790" s="1"/>
      <c r="AB790" s="1">
        <v>206010</v>
      </c>
    </row>
    <row r="791" spans="2:28" x14ac:dyDescent="0.35">
      <c r="B791" t="s">
        <v>80</v>
      </c>
      <c r="C791" t="s">
        <v>2082</v>
      </c>
      <c r="D791">
        <v>900566143</v>
      </c>
      <c r="E791" t="s">
        <v>118</v>
      </c>
      <c r="F791" t="s">
        <v>1778</v>
      </c>
      <c r="G791" t="s">
        <v>111</v>
      </c>
      <c r="H791" t="s">
        <v>88</v>
      </c>
      <c r="I791" t="s">
        <v>1779</v>
      </c>
      <c r="J791" t="s">
        <v>97</v>
      </c>
      <c r="K791" t="s">
        <v>98</v>
      </c>
      <c r="L791" t="s">
        <v>84</v>
      </c>
      <c r="M791" s="1">
        <v>0</v>
      </c>
      <c r="N791" s="1">
        <v>0</v>
      </c>
      <c r="O791" s="1">
        <v>0</v>
      </c>
      <c r="P791" s="1">
        <v>5</v>
      </c>
      <c r="Q791" s="1">
        <v>0</v>
      </c>
      <c r="R791" s="1">
        <v>0</v>
      </c>
      <c r="S791" s="1">
        <v>0</v>
      </c>
      <c r="T791" s="1">
        <v>0</v>
      </c>
      <c r="U791" s="1">
        <v>5</v>
      </c>
      <c r="V791" s="1">
        <v>0</v>
      </c>
      <c r="W791" s="1">
        <v>0</v>
      </c>
      <c r="X791" s="1">
        <v>5</v>
      </c>
      <c r="Y791" s="1">
        <v>0</v>
      </c>
      <c r="Z791" s="1">
        <v>5</v>
      </c>
      <c r="AA791" s="1">
        <v>0</v>
      </c>
      <c r="AB791" s="1">
        <v>5</v>
      </c>
    </row>
    <row r="792" spans="2:28" x14ac:dyDescent="0.35">
      <c r="B792" t="s">
        <v>80</v>
      </c>
      <c r="C792" t="s">
        <v>2082</v>
      </c>
      <c r="D792">
        <v>900566895</v>
      </c>
      <c r="E792" t="s">
        <v>118</v>
      </c>
      <c r="F792" t="s">
        <v>1780</v>
      </c>
      <c r="G792" t="s">
        <v>111</v>
      </c>
      <c r="H792" t="s">
        <v>88</v>
      </c>
      <c r="I792" t="s">
        <v>1781</v>
      </c>
      <c r="J792" t="s">
        <v>86</v>
      </c>
      <c r="K792" t="s">
        <v>94</v>
      </c>
      <c r="L792" t="s">
        <v>84</v>
      </c>
      <c r="M792" s="1">
        <v>252368</v>
      </c>
      <c r="N792" s="1">
        <v>15958</v>
      </c>
      <c r="O792" s="1">
        <v>236410</v>
      </c>
      <c r="P792" s="1">
        <v>7324</v>
      </c>
      <c r="Q792" s="1">
        <v>0</v>
      </c>
      <c r="R792" s="1">
        <v>177786</v>
      </c>
      <c r="S792" s="1">
        <v>16503</v>
      </c>
      <c r="T792" s="1"/>
      <c r="U792" s="1">
        <v>49445</v>
      </c>
      <c r="V792" s="1"/>
      <c r="W792" s="1"/>
      <c r="X792" s="1">
        <v>49445</v>
      </c>
      <c r="Y792" s="1"/>
      <c r="Z792" s="1">
        <v>49445</v>
      </c>
      <c r="AA792" s="1"/>
      <c r="AB792" s="1">
        <v>49445</v>
      </c>
    </row>
    <row r="793" spans="2:28" x14ac:dyDescent="0.35">
      <c r="B793" t="s">
        <v>80</v>
      </c>
      <c r="C793" t="s">
        <v>2082</v>
      </c>
      <c r="D793">
        <v>900568276</v>
      </c>
      <c r="E793" t="s">
        <v>118</v>
      </c>
      <c r="F793" t="s">
        <v>1782</v>
      </c>
      <c r="G793" t="s">
        <v>111</v>
      </c>
      <c r="H793" t="s">
        <v>88</v>
      </c>
      <c r="I793" t="s">
        <v>1783</v>
      </c>
      <c r="J793" t="s">
        <v>210</v>
      </c>
      <c r="K793" t="s">
        <v>912</v>
      </c>
      <c r="L793" t="s">
        <v>84</v>
      </c>
      <c r="M793" s="1">
        <v>17354632</v>
      </c>
      <c r="N793" s="1">
        <v>11520853</v>
      </c>
      <c r="O793" s="1">
        <v>5833779</v>
      </c>
      <c r="P793" s="1">
        <v>53154</v>
      </c>
      <c r="Q793" s="1">
        <v>2749318</v>
      </c>
      <c r="R793" s="1">
        <v>1023229</v>
      </c>
      <c r="S793" s="1">
        <v>215236</v>
      </c>
      <c r="T793" s="1"/>
      <c r="U793" s="1">
        <v>1899150</v>
      </c>
      <c r="V793" s="1"/>
      <c r="W793" s="1"/>
      <c r="X793" s="1">
        <v>1899150</v>
      </c>
      <c r="Y793" s="1">
        <v>835460</v>
      </c>
      <c r="Z793" s="1">
        <v>1063690</v>
      </c>
      <c r="AA793" s="1"/>
      <c r="AB793" s="1">
        <v>1063690</v>
      </c>
    </row>
    <row r="794" spans="2:28" x14ac:dyDescent="0.35">
      <c r="B794" t="s">
        <v>80</v>
      </c>
      <c r="C794" t="s">
        <v>2082</v>
      </c>
      <c r="D794">
        <v>900569201</v>
      </c>
      <c r="E794" t="s">
        <v>118</v>
      </c>
      <c r="F794" t="s">
        <v>1784</v>
      </c>
      <c r="G794" t="s">
        <v>111</v>
      </c>
      <c r="H794" t="s">
        <v>88</v>
      </c>
      <c r="I794" t="s">
        <v>1785</v>
      </c>
      <c r="J794" t="s">
        <v>92</v>
      </c>
      <c r="K794" t="s">
        <v>157</v>
      </c>
      <c r="L794" t="s">
        <v>84</v>
      </c>
      <c r="M794" s="1">
        <v>2972000</v>
      </c>
      <c r="N794" s="1">
        <v>2396430</v>
      </c>
      <c r="O794" s="1">
        <v>575570</v>
      </c>
      <c r="P794" s="1">
        <v>29136</v>
      </c>
      <c r="Q794" s="1"/>
      <c r="R794" s="1">
        <v>522361</v>
      </c>
      <c r="S794" s="1">
        <v>63633</v>
      </c>
      <c r="T794" s="1"/>
      <c r="U794" s="1">
        <v>18712</v>
      </c>
      <c r="V794" s="1">
        <v>4988</v>
      </c>
      <c r="W794" s="1">
        <v>0</v>
      </c>
      <c r="X794" s="1">
        <v>23700</v>
      </c>
      <c r="Y794" s="1">
        <v>38041</v>
      </c>
      <c r="Z794" s="1">
        <v>-14341</v>
      </c>
      <c r="AA794" s="1"/>
      <c r="AB794" s="1">
        <v>-14341</v>
      </c>
    </row>
    <row r="795" spans="2:28" x14ac:dyDescent="0.35">
      <c r="B795" t="s">
        <v>80</v>
      </c>
      <c r="C795" t="s">
        <v>2082</v>
      </c>
      <c r="D795">
        <v>900569690</v>
      </c>
      <c r="E795" t="s">
        <v>118</v>
      </c>
      <c r="F795" t="s">
        <v>1786</v>
      </c>
      <c r="G795" t="s">
        <v>111</v>
      </c>
      <c r="H795" t="s">
        <v>88</v>
      </c>
      <c r="I795" t="s">
        <v>1787</v>
      </c>
      <c r="J795" t="s">
        <v>92</v>
      </c>
      <c r="K795" t="s">
        <v>93</v>
      </c>
      <c r="L795" t="s">
        <v>84</v>
      </c>
      <c r="M795" s="1">
        <v>1721847</v>
      </c>
      <c r="N795" s="1">
        <v>1128922</v>
      </c>
      <c r="O795" s="1">
        <v>592925</v>
      </c>
      <c r="P795" s="1"/>
      <c r="Q795" s="1"/>
      <c r="R795" s="1">
        <v>5122</v>
      </c>
      <c r="S795" s="1">
        <v>77547</v>
      </c>
      <c r="T795" s="1"/>
      <c r="U795" s="1">
        <v>510256</v>
      </c>
      <c r="V795" s="1"/>
      <c r="W795" s="1">
        <v>40054</v>
      </c>
      <c r="X795" s="1">
        <v>470202</v>
      </c>
      <c r="Y795" s="1">
        <v>164571</v>
      </c>
      <c r="Z795" s="1">
        <v>305631</v>
      </c>
      <c r="AA795" s="1"/>
      <c r="AB795" s="1">
        <v>305631</v>
      </c>
    </row>
    <row r="796" spans="2:28" x14ac:dyDescent="0.35">
      <c r="B796" t="s">
        <v>80</v>
      </c>
      <c r="C796" t="s">
        <v>2082</v>
      </c>
      <c r="D796">
        <v>900571524</v>
      </c>
      <c r="E796" t="s">
        <v>118</v>
      </c>
      <c r="F796" t="s">
        <v>1788</v>
      </c>
      <c r="G796" t="s">
        <v>111</v>
      </c>
      <c r="H796" t="s">
        <v>88</v>
      </c>
      <c r="I796" t="s">
        <v>1789</v>
      </c>
      <c r="J796" t="s">
        <v>97</v>
      </c>
      <c r="K796" t="s">
        <v>141</v>
      </c>
      <c r="L796" t="s">
        <v>84</v>
      </c>
      <c r="M796" s="1">
        <v>25968737</v>
      </c>
      <c r="N796" s="1">
        <v>19648508</v>
      </c>
      <c r="O796" s="1">
        <v>6320229</v>
      </c>
      <c r="P796" s="1">
        <v>24401</v>
      </c>
      <c r="Q796" s="1">
        <v>527500</v>
      </c>
      <c r="R796" s="1">
        <v>2274962</v>
      </c>
      <c r="S796" s="1">
        <v>581825</v>
      </c>
      <c r="T796" s="1"/>
      <c r="U796" s="1">
        <v>2960343</v>
      </c>
      <c r="V796" s="1"/>
      <c r="W796" s="1"/>
      <c r="X796" s="1">
        <v>2960343</v>
      </c>
      <c r="Y796" s="1">
        <v>866592</v>
      </c>
      <c r="Z796" s="1">
        <v>2093751</v>
      </c>
      <c r="AA796" s="1"/>
      <c r="AB796" s="1">
        <v>2093751</v>
      </c>
    </row>
    <row r="797" spans="2:28" x14ac:dyDescent="0.35">
      <c r="B797" t="s">
        <v>80</v>
      </c>
      <c r="C797" t="s">
        <v>2082</v>
      </c>
      <c r="D797">
        <v>900572026</v>
      </c>
      <c r="E797" t="s">
        <v>118</v>
      </c>
      <c r="F797" t="s">
        <v>1790</v>
      </c>
      <c r="G797" t="s">
        <v>111</v>
      </c>
      <c r="H797" t="s">
        <v>88</v>
      </c>
      <c r="I797" t="s">
        <v>1791</v>
      </c>
      <c r="J797" t="s">
        <v>86</v>
      </c>
      <c r="K797" t="s">
        <v>326</v>
      </c>
      <c r="L797" t="s">
        <v>84</v>
      </c>
      <c r="M797" s="1">
        <v>1169407</v>
      </c>
      <c r="N797" s="1">
        <v>480223</v>
      </c>
      <c r="O797" s="1">
        <v>689184</v>
      </c>
      <c r="P797" s="1"/>
      <c r="Q797" s="1"/>
      <c r="R797" s="1">
        <v>580290</v>
      </c>
      <c r="S797" s="1"/>
      <c r="T797" s="1"/>
      <c r="U797" s="1">
        <v>108894</v>
      </c>
      <c r="V797" s="1"/>
      <c r="W797" s="1">
        <v>25256</v>
      </c>
      <c r="X797" s="1">
        <v>83638</v>
      </c>
      <c r="Y797" s="1">
        <v>29274</v>
      </c>
      <c r="Z797" s="1">
        <v>54364</v>
      </c>
      <c r="AA797" s="1"/>
      <c r="AB797" s="1">
        <v>54364</v>
      </c>
    </row>
    <row r="798" spans="2:28" x14ac:dyDescent="0.35">
      <c r="B798" t="s">
        <v>80</v>
      </c>
      <c r="C798" t="s">
        <v>2082</v>
      </c>
      <c r="D798">
        <v>900572059</v>
      </c>
      <c r="E798" t="s">
        <v>118</v>
      </c>
      <c r="F798" t="s">
        <v>1792</v>
      </c>
      <c r="G798" t="s">
        <v>111</v>
      </c>
      <c r="H798" t="s">
        <v>88</v>
      </c>
      <c r="I798" t="s">
        <v>1779</v>
      </c>
      <c r="J798" t="s">
        <v>97</v>
      </c>
      <c r="K798" t="s">
        <v>98</v>
      </c>
      <c r="L798" t="s">
        <v>84</v>
      </c>
      <c r="M798" s="1">
        <v>0</v>
      </c>
      <c r="N798" s="1">
        <v>0</v>
      </c>
      <c r="O798" s="1">
        <v>0</v>
      </c>
      <c r="P798" s="1">
        <v>0</v>
      </c>
      <c r="Q798" s="1">
        <v>0</v>
      </c>
      <c r="R798" s="1">
        <v>14977</v>
      </c>
      <c r="S798" s="1">
        <v>2869</v>
      </c>
      <c r="T798" s="1"/>
      <c r="U798" s="1">
        <v>-17846</v>
      </c>
      <c r="V798" s="1"/>
      <c r="W798" s="1"/>
      <c r="X798" s="1">
        <v>-17846</v>
      </c>
      <c r="Y798" s="1"/>
      <c r="Z798" s="1">
        <v>-17846</v>
      </c>
      <c r="AA798" s="1"/>
      <c r="AB798" s="1">
        <v>-17846</v>
      </c>
    </row>
    <row r="799" spans="2:28" x14ac:dyDescent="0.35">
      <c r="B799" t="s">
        <v>80</v>
      </c>
      <c r="C799" t="s">
        <v>2082</v>
      </c>
      <c r="D799">
        <v>900573327</v>
      </c>
      <c r="E799" t="s">
        <v>118</v>
      </c>
      <c r="F799" t="s">
        <v>1793</v>
      </c>
      <c r="G799" t="s">
        <v>111</v>
      </c>
      <c r="H799" t="s">
        <v>88</v>
      </c>
      <c r="I799" t="s">
        <v>1794</v>
      </c>
      <c r="J799" t="s">
        <v>92</v>
      </c>
      <c r="K799" t="s">
        <v>93</v>
      </c>
      <c r="L799" t="s">
        <v>84</v>
      </c>
      <c r="M799" s="1">
        <v>3924493</v>
      </c>
      <c r="N799" s="1">
        <v>3526725</v>
      </c>
      <c r="O799" s="1">
        <v>397768</v>
      </c>
      <c r="P799" s="1">
        <v>155476</v>
      </c>
      <c r="Q799" s="1"/>
      <c r="R799" s="1">
        <v>464741</v>
      </c>
      <c r="S799" s="1">
        <v>115167</v>
      </c>
      <c r="T799" s="1"/>
      <c r="U799" s="1">
        <v>-26664</v>
      </c>
      <c r="V799" s="1"/>
      <c r="W799" s="1"/>
      <c r="X799" s="1">
        <v>-26664</v>
      </c>
      <c r="Y799" s="1">
        <v>266039</v>
      </c>
      <c r="Z799" s="1">
        <v>-292703</v>
      </c>
      <c r="AA799" s="1"/>
      <c r="AB799" s="1">
        <v>-292703</v>
      </c>
    </row>
    <row r="800" spans="2:28" x14ac:dyDescent="0.35">
      <c r="B800" t="s">
        <v>80</v>
      </c>
      <c r="C800" t="s">
        <v>2082</v>
      </c>
      <c r="D800">
        <v>900574028</v>
      </c>
      <c r="E800" t="s">
        <v>118</v>
      </c>
      <c r="F800" t="s">
        <v>1795</v>
      </c>
      <c r="G800" t="s">
        <v>111</v>
      </c>
      <c r="H800" t="s">
        <v>88</v>
      </c>
      <c r="I800" t="s">
        <v>1796</v>
      </c>
      <c r="J800" t="s">
        <v>100</v>
      </c>
      <c r="K800" t="s">
        <v>101</v>
      </c>
      <c r="L800" t="s">
        <v>84</v>
      </c>
      <c r="M800" s="1">
        <v>5716570</v>
      </c>
      <c r="N800" s="1">
        <v>4318544</v>
      </c>
      <c r="O800" s="1">
        <v>1398026</v>
      </c>
      <c r="P800" s="1">
        <v>70000</v>
      </c>
      <c r="Q800" s="1"/>
      <c r="R800" s="1">
        <v>390874</v>
      </c>
      <c r="S800" s="1">
        <v>702812</v>
      </c>
      <c r="T800" s="1"/>
      <c r="U800" s="1">
        <v>374340</v>
      </c>
      <c r="V800" s="1">
        <v>7</v>
      </c>
      <c r="W800" s="1"/>
      <c r="X800" s="1">
        <v>374347</v>
      </c>
      <c r="Y800" s="1">
        <v>146098</v>
      </c>
      <c r="Z800" s="1">
        <v>228249</v>
      </c>
      <c r="AA800" s="1"/>
      <c r="AB800" s="1">
        <v>228249</v>
      </c>
    </row>
    <row r="801" spans="2:28" x14ac:dyDescent="0.35">
      <c r="B801" t="s">
        <v>80</v>
      </c>
      <c r="C801" t="s">
        <v>2082</v>
      </c>
      <c r="D801">
        <v>900579995</v>
      </c>
      <c r="E801" t="s">
        <v>118</v>
      </c>
      <c r="F801" t="s">
        <v>1797</v>
      </c>
      <c r="G801" t="s">
        <v>111</v>
      </c>
      <c r="H801" t="s">
        <v>88</v>
      </c>
      <c r="I801" t="s">
        <v>1798</v>
      </c>
      <c r="J801" t="s">
        <v>105</v>
      </c>
      <c r="K801" t="s">
        <v>156</v>
      </c>
      <c r="L801" t="s">
        <v>84</v>
      </c>
      <c r="M801" s="1">
        <v>3135193</v>
      </c>
      <c r="N801" s="1">
        <v>2645774</v>
      </c>
      <c r="O801" s="1">
        <v>489419</v>
      </c>
      <c r="P801" s="1">
        <v>1033</v>
      </c>
      <c r="Q801" s="1">
        <v>1586</v>
      </c>
      <c r="R801" s="1">
        <v>196120</v>
      </c>
      <c r="S801" s="1">
        <v>34206</v>
      </c>
      <c r="T801" s="1">
        <v>0</v>
      </c>
      <c r="U801" s="1">
        <v>258540</v>
      </c>
      <c r="V801" s="1"/>
      <c r="W801" s="1">
        <v>21934</v>
      </c>
      <c r="X801" s="1">
        <v>236606</v>
      </c>
      <c r="Y801" s="1">
        <v>127610</v>
      </c>
      <c r="Z801" s="1">
        <v>108996</v>
      </c>
      <c r="AA801" s="1"/>
      <c r="AB801" s="1">
        <v>108996</v>
      </c>
    </row>
    <row r="802" spans="2:28" x14ac:dyDescent="0.35">
      <c r="B802" t="s">
        <v>80</v>
      </c>
      <c r="C802" t="s">
        <v>2082</v>
      </c>
      <c r="D802">
        <v>900580798</v>
      </c>
      <c r="E802" t="s">
        <v>118</v>
      </c>
      <c r="F802" t="s">
        <v>1799</v>
      </c>
      <c r="G802" t="s">
        <v>111</v>
      </c>
      <c r="H802" t="s">
        <v>88</v>
      </c>
      <c r="I802" t="s">
        <v>1800</v>
      </c>
      <c r="J802" t="s">
        <v>89</v>
      </c>
      <c r="K802" t="s">
        <v>89</v>
      </c>
      <c r="L802" t="s">
        <v>84</v>
      </c>
      <c r="M802" s="1">
        <v>1311541</v>
      </c>
      <c r="N802" s="1">
        <v>831236</v>
      </c>
      <c r="O802" s="1">
        <v>480305</v>
      </c>
      <c r="P802" s="1">
        <v>297934</v>
      </c>
      <c r="Q802" s="1"/>
      <c r="R802" s="1">
        <v>679428</v>
      </c>
      <c r="S802" s="1">
        <v>4282</v>
      </c>
      <c r="T802" s="1"/>
      <c r="U802" s="1">
        <v>94529</v>
      </c>
      <c r="V802" s="1">
        <v>9106</v>
      </c>
      <c r="W802" s="1">
        <v>8838</v>
      </c>
      <c r="X802" s="1">
        <v>94797</v>
      </c>
      <c r="Y802" s="1">
        <v>41424</v>
      </c>
      <c r="Z802" s="1">
        <v>53373</v>
      </c>
      <c r="AA802" s="1"/>
      <c r="AB802" s="1">
        <v>53373</v>
      </c>
    </row>
    <row r="803" spans="2:28" x14ac:dyDescent="0.35">
      <c r="B803" t="s">
        <v>80</v>
      </c>
      <c r="C803" t="s">
        <v>2082</v>
      </c>
      <c r="D803">
        <v>900581411</v>
      </c>
      <c r="E803" t="s">
        <v>118</v>
      </c>
      <c r="F803" t="s">
        <v>1801</v>
      </c>
      <c r="G803" t="s">
        <v>111</v>
      </c>
      <c r="H803" t="s">
        <v>88</v>
      </c>
      <c r="I803" t="s">
        <v>1802</v>
      </c>
      <c r="J803" t="s">
        <v>138</v>
      </c>
      <c r="K803" t="s">
        <v>139</v>
      </c>
      <c r="L803" t="s">
        <v>84</v>
      </c>
      <c r="M803" s="1">
        <v>0</v>
      </c>
      <c r="N803" s="1">
        <v>0</v>
      </c>
      <c r="O803" s="1">
        <v>0</v>
      </c>
      <c r="P803" s="1">
        <v>0</v>
      </c>
      <c r="Q803" s="1">
        <v>0</v>
      </c>
      <c r="R803" s="1">
        <v>4315</v>
      </c>
      <c r="S803" s="1">
        <v>12426</v>
      </c>
      <c r="T803" s="1"/>
      <c r="U803" s="1">
        <v>-16741</v>
      </c>
      <c r="V803" s="1">
        <v>0</v>
      </c>
      <c r="W803" s="1">
        <v>0</v>
      </c>
      <c r="X803" s="1">
        <v>-16741</v>
      </c>
      <c r="Y803" s="1">
        <v>0</v>
      </c>
      <c r="Z803" s="1">
        <v>-16741</v>
      </c>
      <c r="AA803" s="1">
        <v>0</v>
      </c>
      <c r="AB803" s="1">
        <v>-16741</v>
      </c>
    </row>
    <row r="804" spans="2:28" x14ac:dyDescent="0.35">
      <c r="B804" t="s">
        <v>80</v>
      </c>
      <c r="C804" t="s">
        <v>2082</v>
      </c>
      <c r="D804">
        <v>900586765</v>
      </c>
      <c r="E804" t="s">
        <v>118</v>
      </c>
      <c r="F804" t="s">
        <v>1803</v>
      </c>
      <c r="G804" t="s">
        <v>111</v>
      </c>
      <c r="H804" t="s">
        <v>88</v>
      </c>
      <c r="I804" t="s">
        <v>1804</v>
      </c>
      <c r="J804" t="s">
        <v>86</v>
      </c>
      <c r="K804" t="s">
        <v>569</v>
      </c>
      <c r="L804" t="s">
        <v>84</v>
      </c>
      <c r="M804" s="1">
        <v>3373539</v>
      </c>
      <c r="N804" s="1">
        <v>1633666</v>
      </c>
      <c r="O804" s="1">
        <v>1739873</v>
      </c>
      <c r="P804" s="1"/>
      <c r="Q804" s="1">
        <v>246702</v>
      </c>
      <c r="R804" s="1">
        <v>1113726</v>
      </c>
      <c r="S804" s="1"/>
      <c r="T804" s="1"/>
      <c r="U804" s="1">
        <v>379445</v>
      </c>
      <c r="V804" s="1"/>
      <c r="W804" s="1">
        <v>9725</v>
      </c>
      <c r="X804" s="1">
        <v>369720</v>
      </c>
      <c r="Y804" s="1">
        <v>129401</v>
      </c>
      <c r="Z804" s="1">
        <v>240319</v>
      </c>
      <c r="AA804" s="1"/>
      <c r="AB804" s="1">
        <v>240319</v>
      </c>
    </row>
    <row r="805" spans="2:28" x14ac:dyDescent="0.35">
      <c r="B805" t="s">
        <v>80</v>
      </c>
      <c r="C805" t="s">
        <v>2082</v>
      </c>
      <c r="D805">
        <v>900589973</v>
      </c>
      <c r="E805" t="s">
        <v>118</v>
      </c>
      <c r="F805" t="s">
        <v>1805</v>
      </c>
      <c r="G805" t="s">
        <v>111</v>
      </c>
      <c r="H805" t="s">
        <v>88</v>
      </c>
      <c r="I805" t="s">
        <v>1806</v>
      </c>
      <c r="J805" t="s">
        <v>163</v>
      </c>
      <c r="K805" t="s">
        <v>1807</v>
      </c>
      <c r="L805" t="s">
        <v>84</v>
      </c>
      <c r="M805" s="1">
        <v>5699924</v>
      </c>
      <c r="N805" s="1">
        <v>4121778</v>
      </c>
      <c r="O805" s="1">
        <v>1578146</v>
      </c>
      <c r="P805" s="1">
        <v>4489</v>
      </c>
      <c r="Q805" s="1"/>
      <c r="R805" s="1">
        <v>1294177</v>
      </c>
      <c r="S805" s="1">
        <v>13889</v>
      </c>
      <c r="T805" s="1">
        <v>0</v>
      </c>
      <c r="U805" s="1">
        <v>274569</v>
      </c>
      <c r="V805" s="1"/>
      <c r="W805" s="1">
        <v>80989</v>
      </c>
      <c r="X805" s="1">
        <v>193580</v>
      </c>
      <c r="Y805" s="1">
        <v>67753</v>
      </c>
      <c r="Z805" s="1">
        <v>125827</v>
      </c>
      <c r="AA805" s="1"/>
      <c r="AB805" s="1">
        <v>125827</v>
      </c>
    </row>
    <row r="806" spans="2:28" x14ac:dyDescent="0.35">
      <c r="B806" t="s">
        <v>80</v>
      </c>
      <c r="C806" t="s">
        <v>2082</v>
      </c>
      <c r="D806">
        <v>900590459</v>
      </c>
      <c r="E806" t="s">
        <v>118</v>
      </c>
      <c r="F806" t="s">
        <v>1808</v>
      </c>
      <c r="G806" t="s">
        <v>111</v>
      </c>
      <c r="H806" t="s">
        <v>85</v>
      </c>
      <c r="I806" t="s">
        <v>1809</v>
      </c>
      <c r="J806" t="s">
        <v>82</v>
      </c>
      <c r="K806" t="s">
        <v>83</v>
      </c>
      <c r="L806" t="s">
        <v>84</v>
      </c>
      <c r="M806" s="1">
        <v>10761822</v>
      </c>
      <c r="N806" s="1">
        <v>8959504</v>
      </c>
      <c r="O806" s="1">
        <v>1802318</v>
      </c>
      <c r="P806" s="1">
        <v>24055</v>
      </c>
      <c r="Q806" s="1">
        <v>75160</v>
      </c>
      <c r="R806" s="1">
        <v>1185953</v>
      </c>
      <c r="S806" s="1">
        <v>13692</v>
      </c>
      <c r="T806" s="1"/>
      <c r="U806" s="1">
        <v>551568</v>
      </c>
      <c r="V806" s="1"/>
      <c r="W806" s="1">
        <v>169306</v>
      </c>
      <c r="X806" s="1">
        <v>382262</v>
      </c>
      <c r="Y806" s="1">
        <v>187708</v>
      </c>
      <c r="Z806" s="1">
        <v>194554</v>
      </c>
      <c r="AA806" s="1"/>
      <c r="AB806" s="1">
        <v>194554</v>
      </c>
    </row>
    <row r="807" spans="2:28" x14ac:dyDescent="0.35">
      <c r="B807" t="s">
        <v>80</v>
      </c>
      <c r="C807" t="s">
        <v>2082</v>
      </c>
      <c r="D807">
        <v>900592758</v>
      </c>
      <c r="E807" t="s">
        <v>118</v>
      </c>
      <c r="F807" t="s">
        <v>1810</v>
      </c>
      <c r="G807" t="s">
        <v>111</v>
      </c>
      <c r="H807" t="s">
        <v>88</v>
      </c>
      <c r="I807" t="s">
        <v>476</v>
      </c>
      <c r="J807" t="s">
        <v>92</v>
      </c>
      <c r="K807" t="s">
        <v>179</v>
      </c>
      <c r="L807" t="s">
        <v>84</v>
      </c>
      <c r="M807" s="1">
        <v>21004084</v>
      </c>
      <c r="N807" s="1">
        <v>16474708</v>
      </c>
      <c r="O807" s="1">
        <v>4529376</v>
      </c>
      <c r="P807" s="1">
        <v>3328</v>
      </c>
      <c r="Q807" s="1"/>
      <c r="R807" s="1">
        <v>712364</v>
      </c>
      <c r="S807" s="1">
        <v>1610725</v>
      </c>
      <c r="T807" s="1"/>
      <c r="U807" s="1">
        <v>2209615</v>
      </c>
      <c r="V807" s="1"/>
      <c r="W807" s="1">
        <v>391094</v>
      </c>
      <c r="X807" s="1">
        <v>1818521</v>
      </c>
      <c r="Y807" s="1">
        <v>495861</v>
      </c>
      <c r="Z807" s="1">
        <v>1322660</v>
      </c>
      <c r="AA807" s="1"/>
      <c r="AB807" s="1">
        <v>1322660</v>
      </c>
    </row>
    <row r="808" spans="2:28" x14ac:dyDescent="0.35">
      <c r="B808" t="s">
        <v>80</v>
      </c>
      <c r="C808" t="s">
        <v>2082</v>
      </c>
      <c r="D808">
        <v>900597924</v>
      </c>
      <c r="E808" t="s">
        <v>118</v>
      </c>
      <c r="F808" t="s">
        <v>1811</v>
      </c>
      <c r="G808" t="s">
        <v>111</v>
      </c>
      <c r="H808" t="s">
        <v>88</v>
      </c>
      <c r="I808" t="s">
        <v>1812</v>
      </c>
      <c r="J808" t="s">
        <v>107</v>
      </c>
      <c r="K808" t="s">
        <v>108</v>
      </c>
      <c r="L808" t="s">
        <v>84</v>
      </c>
      <c r="M808" s="1">
        <v>5384085</v>
      </c>
      <c r="N808" s="1">
        <v>4225462</v>
      </c>
      <c r="O808" s="1">
        <v>1158623</v>
      </c>
      <c r="P808" s="1">
        <v>29285</v>
      </c>
      <c r="Q808" s="1"/>
      <c r="R808" s="1">
        <v>350682</v>
      </c>
      <c r="S808" s="1"/>
      <c r="T808" s="1"/>
      <c r="U808" s="1">
        <v>837226</v>
      </c>
      <c r="V808" s="1"/>
      <c r="W808" s="1">
        <v>148760</v>
      </c>
      <c r="X808" s="1">
        <v>688466</v>
      </c>
      <c r="Y808" s="1">
        <v>240963</v>
      </c>
      <c r="Z808" s="1">
        <v>447503</v>
      </c>
      <c r="AA808" s="1"/>
      <c r="AB808" s="1">
        <v>447503</v>
      </c>
    </row>
    <row r="809" spans="2:28" x14ac:dyDescent="0.35">
      <c r="B809" t="s">
        <v>80</v>
      </c>
      <c r="C809" t="s">
        <v>2082</v>
      </c>
      <c r="D809">
        <v>900598777</v>
      </c>
      <c r="E809" t="s">
        <v>118</v>
      </c>
      <c r="F809" t="s">
        <v>1813</v>
      </c>
      <c r="G809" t="s">
        <v>111</v>
      </c>
      <c r="H809" t="s">
        <v>88</v>
      </c>
      <c r="I809" t="s">
        <v>1814</v>
      </c>
      <c r="J809" t="s">
        <v>89</v>
      </c>
      <c r="K809" t="s">
        <v>89</v>
      </c>
      <c r="L809" t="s">
        <v>84</v>
      </c>
      <c r="M809" s="1">
        <v>7724916</v>
      </c>
      <c r="N809" s="1">
        <v>6298826</v>
      </c>
      <c r="O809" s="1">
        <v>1426090</v>
      </c>
      <c r="P809" s="1">
        <v>56611</v>
      </c>
      <c r="Q809" s="1">
        <v>277690</v>
      </c>
      <c r="R809" s="1">
        <v>629932</v>
      </c>
      <c r="S809" s="1">
        <v>184342</v>
      </c>
      <c r="T809" s="1"/>
      <c r="U809" s="1">
        <v>390737</v>
      </c>
      <c r="V809" s="1"/>
      <c r="W809" s="1"/>
      <c r="X809" s="1">
        <v>390737</v>
      </c>
      <c r="Y809" s="1">
        <v>195686</v>
      </c>
      <c r="Z809" s="1">
        <v>195051</v>
      </c>
      <c r="AA809" s="1"/>
      <c r="AB809" s="1">
        <v>195051</v>
      </c>
    </row>
    <row r="810" spans="2:28" x14ac:dyDescent="0.35">
      <c r="B810" t="s">
        <v>80</v>
      </c>
      <c r="C810" t="s">
        <v>2082</v>
      </c>
      <c r="D810">
        <v>900599965</v>
      </c>
      <c r="E810" t="s">
        <v>118</v>
      </c>
      <c r="F810" t="s">
        <v>1815</v>
      </c>
      <c r="G810" t="s">
        <v>111</v>
      </c>
      <c r="H810" t="s">
        <v>88</v>
      </c>
      <c r="I810" t="s">
        <v>1816</v>
      </c>
      <c r="J810" t="s">
        <v>97</v>
      </c>
      <c r="K810" t="s">
        <v>98</v>
      </c>
      <c r="L810" t="s">
        <v>84</v>
      </c>
      <c r="M810" s="1">
        <v>1456991</v>
      </c>
      <c r="N810" s="1">
        <v>826906</v>
      </c>
      <c r="O810" s="1">
        <v>630085</v>
      </c>
      <c r="P810" s="1"/>
      <c r="Q810" s="1"/>
      <c r="R810" s="1">
        <v>498533</v>
      </c>
      <c r="S810" s="1"/>
      <c r="T810" s="1"/>
      <c r="U810" s="1">
        <v>131552</v>
      </c>
      <c r="V810" s="1">
        <v>35927</v>
      </c>
      <c r="W810" s="1">
        <v>136211</v>
      </c>
      <c r="X810" s="1">
        <v>31268</v>
      </c>
      <c r="Y810" s="1">
        <v>9693</v>
      </c>
      <c r="Z810" s="1">
        <v>21575</v>
      </c>
      <c r="AA810" s="1"/>
      <c r="AB810" s="1">
        <v>21575</v>
      </c>
    </row>
    <row r="811" spans="2:28" x14ac:dyDescent="0.35">
      <c r="B811" t="s">
        <v>80</v>
      </c>
      <c r="C811" t="s">
        <v>2082</v>
      </c>
      <c r="D811">
        <v>900601952</v>
      </c>
      <c r="E811" t="s">
        <v>118</v>
      </c>
      <c r="F811" t="s">
        <v>1817</v>
      </c>
      <c r="G811" t="s">
        <v>111</v>
      </c>
      <c r="H811" t="s">
        <v>88</v>
      </c>
      <c r="I811" t="s">
        <v>1818</v>
      </c>
      <c r="J811" t="s">
        <v>99</v>
      </c>
      <c r="K811" t="s">
        <v>886</v>
      </c>
      <c r="L811" t="s">
        <v>84</v>
      </c>
      <c r="M811" s="1">
        <v>2403000</v>
      </c>
      <c r="N811" s="1">
        <v>1945449</v>
      </c>
      <c r="O811" s="1">
        <v>457551</v>
      </c>
      <c r="P811" s="1"/>
      <c r="Q811" s="1">
        <v>65932</v>
      </c>
      <c r="R811" s="1">
        <v>28929</v>
      </c>
      <c r="S811" s="1">
        <v>126252</v>
      </c>
      <c r="T811" s="1"/>
      <c r="U811" s="1">
        <v>236438</v>
      </c>
      <c r="V811" s="1">
        <v>62</v>
      </c>
      <c r="W811" s="1">
        <v>52664</v>
      </c>
      <c r="X811" s="1">
        <v>183836</v>
      </c>
      <c r="Y811" s="1">
        <v>65511</v>
      </c>
      <c r="Z811" s="1">
        <v>118325</v>
      </c>
      <c r="AA811" s="1"/>
      <c r="AB811" s="1">
        <v>118325</v>
      </c>
    </row>
    <row r="812" spans="2:28" x14ac:dyDescent="0.35">
      <c r="B812" t="s">
        <v>80</v>
      </c>
      <c r="C812" t="s">
        <v>2082</v>
      </c>
      <c r="D812">
        <v>900601959</v>
      </c>
      <c r="E812" t="s">
        <v>118</v>
      </c>
      <c r="F812" t="s">
        <v>1819</v>
      </c>
      <c r="G812" t="s">
        <v>111</v>
      </c>
      <c r="H812" t="s">
        <v>88</v>
      </c>
      <c r="I812" t="s">
        <v>1820</v>
      </c>
      <c r="J812" t="s">
        <v>144</v>
      </c>
      <c r="K812" t="s">
        <v>145</v>
      </c>
      <c r="L812" t="s">
        <v>84</v>
      </c>
      <c r="M812" s="1">
        <v>6637743</v>
      </c>
      <c r="N812" s="1">
        <v>3797135</v>
      </c>
      <c r="O812" s="1">
        <v>2840608</v>
      </c>
      <c r="P812" s="1">
        <v>235330</v>
      </c>
      <c r="Q812" s="1">
        <v>2238044</v>
      </c>
      <c r="R812" s="1">
        <v>277208</v>
      </c>
      <c r="S812" s="1">
        <v>65670</v>
      </c>
      <c r="T812" s="1"/>
      <c r="U812" s="1">
        <v>495016</v>
      </c>
      <c r="V812" s="1"/>
      <c r="W812" s="1"/>
      <c r="X812" s="1">
        <v>495016</v>
      </c>
      <c r="Y812" s="1">
        <v>99801</v>
      </c>
      <c r="Z812" s="1">
        <v>395215</v>
      </c>
      <c r="AA812" s="1"/>
      <c r="AB812" s="1">
        <v>395215</v>
      </c>
    </row>
    <row r="813" spans="2:28" x14ac:dyDescent="0.35">
      <c r="B813" t="s">
        <v>80</v>
      </c>
      <c r="C813" t="s">
        <v>2082</v>
      </c>
      <c r="D813">
        <v>900602622</v>
      </c>
      <c r="E813" t="s">
        <v>118</v>
      </c>
      <c r="F813" t="s">
        <v>1821</v>
      </c>
      <c r="G813" t="s">
        <v>111</v>
      </c>
      <c r="H813" t="s">
        <v>88</v>
      </c>
      <c r="I813" t="s">
        <v>1822</v>
      </c>
      <c r="J813" t="s">
        <v>89</v>
      </c>
      <c r="K813" t="s">
        <v>89</v>
      </c>
      <c r="L813" t="s">
        <v>84</v>
      </c>
      <c r="M813" s="1">
        <v>2314348</v>
      </c>
      <c r="N813" s="1">
        <v>638766</v>
      </c>
      <c r="O813" s="1">
        <v>1675582</v>
      </c>
      <c r="P813" s="1">
        <v>161934</v>
      </c>
      <c r="Q813" s="1"/>
      <c r="R813" s="1">
        <v>842962</v>
      </c>
      <c r="S813" s="1">
        <v>497689</v>
      </c>
      <c r="T813" s="1"/>
      <c r="U813" s="1">
        <v>496865</v>
      </c>
      <c r="V813" s="1"/>
      <c r="W813" s="1"/>
      <c r="X813" s="1">
        <v>496865</v>
      </c>
      <c r="Y813" s="1">
        <v>23824</v>
      </c>
      <c r="Z813" s="1">
        <v>473041</v>
      </c>
      <c r="AA813" s="1"/>
      <c r="AB813" s="1">
        <v>473041</v>
      </c>
    </row>
    <row r="814" spans="2:28" x14ac:dyDescent="0.35">
      <c r="B814" t="s">
        <v>80</v>
      </c>
      <c r="C814" t="s">
        <v>2082</v>
      </c>
      <c r="D814">
        <v>900607453</v>
      </c>
      <c r="E814" t="s">
        <v>118</v>
      </c>
      <c r="F814" t="s">
        <v>1823</v>
      </c>
      <c r="G814" t="s">
        <v>111</v>
      </c>
      <c r="H814" t="s">
        <v>88</v>
      </c>
      <c r="I814" t="s">
        <v>1824</v>
      </c>
      <c r="J814" t="s">
        <v>133</v>
      </c>
      <c r="K814" t="s">
        <v>134</v>
      </c>
      <c r="L814" t="s">
        <v>84</v>
      </c>
      <c r="M814" s="1">
        <v>0</v>
      </c>
      <c r="N814" s="1"/>
      <c r="O814" s="1">
        <v>0</v>
      </c>
      <c r="P814" s="1">
        <v>30000</v>
      </c>
      <c r="Q814" s="1"/>
      <c r="R814" s="1">
        <v>240827</v>
      </c>
      <c r="S814" s="1">
        <v>13182</v>
      </c>
      <c r="T814" s="1">
        <v>0</v>
      </c>
      <c r="U814" s="1">
        <v>-224009</v>
      </c>
      <c r="V814" s="1"/>
      <c r="W814" s="1">
        <v>18844</v>
      </c>
      <c r="X814" s="1">
        <v>-242853</v>
      </c>
      <c r="Y814" s="1"/>
      <c r="Z814" s="1">
        <v>-242853</v>
      </c>
      <c r="AA814" s="1"/>
      <c r="AB814" s="1">
        <v>-242853</v>
      </c>
    </row>
    <row r="815" spans="2:28" x14ac:dyDescent="0.35">
      <c r="B815" t="s">
        <v>80</v>
      </c>
      <c r="C815" t="s">
        <v>2082</v>
      </c>
      <c r="D815">
        <v>900612259</v>
      </c>
      <c r="E815" t="s">
        <v>118</v>
      </c>
      <c r="F815" t="s">
        <v>1825</v>
      </c>
      <c r="G815" t="s">
        <v>111</v>
      </c>
      <c r="H815" t="s">
        <v>88</v>
      </c>
      <c r="I815" t="s">
        <v>1826</v>
      </c>
      <c r="J815" t="s">
        <v>97</v>
      </c>
      <c r="K815" t="s">
        <v>98</v>
      </c>
      <c r="L815" t="s">
        <v>84</v>
      </c>
      <c r="M815" s="1">
        <v>18785347</v>
      </c>
      <c r="N815" s="1">
        <v>15263164</v>
      </c>
      <c r="O815" s="1">
        <v>3522183</v>
      </c>
      <c r="P815" s="1">
        <v>61091</v>
      </c>
      <c r="Q815" s="1">
        <v>0</v>
      </c>
      <c r="R815" s="1">
        <v>1475337</v>
      </c>
      <c r="S815" s="1">
        <v>0</v>
      </c>
      <c r="T815" s="1"/>
      <c r="U815" s="1">
        <v>2107937</v>
      </c>
      <c r="V815" s="1">
        <v>0</v>
      </c>
      <c r="W815" s="1">
        <v>521840</v>
      </c>
      <c r="X815" s="1">
        <v>1586097</v>
      </c>
      <c r="Y815" s="1">
        <v>563434</v>
      </c>
      <c r="Z815" s="1">
        <v>1022663</v>
      </c>
      <c r="AA815" s="1">
        <v>0</v>
      </c>
      <c r="AB815" s="1">
        <v>1022663</v>
      </c>
    </row>
    <row r="816" spans="2:28" x14ac:dyDescent="0.35">
      <c r="B816" t="s">
        <v>80</v>
      </c>
      <c r="C816" t="s">
        <v>2082</v>
      </c>
      <c r="D816">
        <v>900613937</v>
      </c>
      <c r="E816" t="s">
        <v>118</v>
      </c>
      <c r="F816" t="s">
        <v>1827</v>
      </c>
      <c r="G816" t="s">
        <v>111</v>
      </c>
      <c r="H816" t="s">
        <v>88</v>
      </c>
      <c r="I816" t="s">
        <v>1828</v>
      </c>
      <c r="J816" t="s">
        <v>92</v>
      </c>
      <c r="K816" t="s">
        <v>93</v>
      </c>
      <c r="L816" t="s">
        <v>84</v>
      </c>
      <c r="M816" s="1">
        <v>0</v>
      </c>
      <c r="N816" s="1"/>
      <c r="O816" s="1">
        <v>0</v>
      </c>
      <c r="P816" s="1"/>
      <c r="Q816" s="1">
        <v>11</v>
      </c>
      <c r="R816" s="1"/>
      <c r="S816" s="1"/>
      <c r="T816" s="1"/>
      <c r="U816" s="1">
        <v>-11</v>
      </c>
      <c r="V816" s="1"/>
      <c r="W816" s="1"/>
      <c r="X816" s="1">
        <v>-11</v>
      </c>
      <c r="Y816" s="1"/>
      <c r="Z816" s="1">
        <v>-11</v>
      </c>
      <c r="AA816" s="1"/>
      <c r="AB816" s="1">
        <v>-11</v>
      </c>
    </row>
    <row r="817" spans="2:28" x14ac:dyDescent="0.35">
      <c r="B817" t="s">
        <v>80</v>
      </c>
      <c r="C817" t="s">
        <v>2082</v>
      </c>
      <c r="D817">
        <v>900614038</v>
      </c>
      <c r="E817" t="s">
        <v>118</v>
      </c>
      <c r="F817" t="s">
        <v>1829</v>
      </c>
      <c r="G817" t="s">
        <v>111</v>
      </c>
      <c r="H817" t="s">
        <v>122</v>
      </c>
      <c r="I817" t="s">
        <v>1830</v>
      </c>
      <c r="J817" t="s">
        <v>89</v>
      </c>
      <c r="K817" t="s">
        <v>89</v>
      </c>
      <c r="L817" t="s">
        <v>84</v>
      </c>
      <c r="M817" s="1">
        <v>172319</v>
      </c>
      <c r="N817" s="1">
        <v>778219</v>
      </c>
      <c r="O817" s="1">
        <v>-605900</v>
      </c>
      <c r="P817" s="1">
        <v>138956</v>
      </c>
      <c r="Q817" s="1"/>
      <c r="R817" s="1">
        <v>512672</v>
      </c>
      <c r="S817" s="1">
        <v>103869</v>
      </c>
      <c r="T817" s="1"/>
      <c r="U817" s="1">
        <v>-1083485</v>
      </c>
      <c r="V817" s="1">
        <v>4489</v>
      </c>
      <c r="W817" s="1">
        <v>2585130</v>
      </c>
      <c r="X817" s="1">
        <v>-3664126</v>
      </c>
      <c r="Y817" s="1">
        <v>-558055</v>
      </c>
      <c r="Z817" s="1">
        <v>-3106071</v>
      </c>
      <c r="AA817" s="1"/>
      <c r="AB817" s="1">
        <v>-3106071</v>
      </c>
    </row>
    <row r="818" spans="2:28" x14ac:dyDescent="0.35">
      <c r="B818" t="s">
        <v>80</v>
      </c>
      <c r="C818" t="s">
        <v>2082</v>
      </c>
      <c r="D818">
        <v>900614357</v>
      </c>
      <c r="E818" t="s">
        <v>118</v>
      </c>
      <c r="F818" t="s">
        <v>1831</v>
      </c>
      <c r="G818" t="s">
        <v>111</v>
      </c>
      <c r="H818" t="s">
        <v>88</v>
      </c>
      <c r="I818" t="s">
        <v>1832</v>
      </c>
      <c r="J818" t="s">
        <v>89</v>
      </c>
      <c r="K818" t="s">
        <v>89</v>
      </c>
      <c r="L818" t="s">
        <v>84</v>
      </c>
      <c r="M818" s="1">
        <v>12523345</v>
      </c>
      <c r="N818" s="1">
        <v>9729066</v>
      </c>
      <c r="O818" s="1">
        <v>2794279</v>
      </c>
      <c r="P818" s="1">
        <v>872</v>
      </c>
      <c r="Q818" s="1"/>
      <c r="R818" s="1">
        <v>604450</v>
      </c>
      <c r="S818" s="1">
        <v>7060</v>
      </c>
      <c r="T818" s="1"/>
      <c r="U818" s="1">
        <v>2183641</v>
      </c>
      <c r="V818" s="1"/>
      <c r="W818" s="1">
        <v>1052761</v>
      </c>
      <c r="X818" s="1">
        <v>1130880</v>
      </c>
      <c r="Y818" s="1">
        <v>395808</v>
      </c>
      <c r="Z818" s="1">
        <v>735072</v>
      </c>
      <c r="AA818" s="1">
        <v>-73507</v>
      </c>
      <c r="AB818" s="1">
        <v>661565</v>
      </c>
    </row>
    <row r="819" spans="2:28" x14ac:dyDescent="0.35">
      <c r="B819" t="s">
        <v>80</v>
      </c>
      <c r="C819" t="s">
        <v>2082</v>
      </c>
      <c r="D819">
        <v>900614442</v>
      </c>
      <c r="E819" t="s">
        <v>118</v>
      </c>
      <c r="F819" t="s">
        <v>1833</v>
      </c>
      <c r="G819" t="s">
        <v>111</v>
      </c>
      <c r="H819" t="s">
        <v>88</v>
      </c>
      <c r="I819" t="s">
        <v>1834</v>
      </c>
      <c r="J819" t="s">
        <v>97</v>
      </c>
      <c r="K819" t="s">
        <v>98</v>
      </c>
      <c r="L819" t="s">
        <v>84</v>
      </c>
      <c r="M819" s="1">
        <v>21647122</v>
      </c>
      <c r="N819" s="1">
        <v>18507802</v>
      </c>
      <c r="O819" s="1">
        <v>3139320</v>
      </c>
      <c r="P819" s="1">
        <v>7953</v>
      </c>
      <c r="Q819" s="1"/>
      <c r="R819" s="1">
        <v>279851</v>
      </c>
      <c r="S819" s="1">
        <v>1279830</v>
      </c>
      <c r="T819" s="1"/>
      <c r="U819" s="1">
        <v>1587592</v>
      </c>
      <c r="V819" s="1">
        <v>420000</v>
      </c>
      <c r="W819" s="1">
        <v>140994</v>
      </c>
      <c r="X819" s="1">
        <v>1866598</v>
      </c>
      <c r="Y819" s="1">
        <v>597657</v>
      </c>
      <c r="Z819" s="1">
        <v>1268941</v>
      </c>
      <c r="AA819" s="1"/>
      <c r="AB819" s="1">
        <v>1268941</v>
      </c>
    </row>
    <row r="820" spans="2:28" x14ac:dyDescent="0.35">
      <c r="B820" t="s">
        <v>80</v>
      </c>
      <c r="C820" t="s">
        <v>2082</v>
      </c>
      <c r="D820">
        <v>900615667</v>
      </c>
      <c r="E820" t="s">
        <v>118</v>
      </c>
      <c r="F820" t="s">
        <v>1835</v>
      </c>
      <c r="G820" t="s">
        <v>111</v>
      </c>
      <c r="H820" t="s">
        <v>88</v>
      </c>
      <c r="I820" t="s">
        <v>1836</v>
      </c>
      <c r="J820" t="s">
        <v>86</v>
      </c>
      <c r="K820" t="s">
        <v>94</v>
      </c>
      <c r="L820" t="s">
        <v>84</v>
      </c>
      <c r="M820" s="1">
        <v>7120125</v>
      </c>
      <c r="N820" s="1">
        <v>4728455</v>
      </c>
      <c r="O820" s="1">
        <v>2391670</v>
      </c>
      <c r="P820" s="1"/>
      <c r="Q820" s="1"/>
      <c r="R820" s="1">
        <v>135462</v>
      </c>
      <c r="S820" s="1">
        <v>31252</v>
      </c>
      <c r="T820" s="1"/>
      <c r="U820" s="1">
        <v>2224956</v>
      </c>
      <c r="V820" s="1"/>
      <c r="W820" s="1">
        <v>38806</v>
      </c>
      <c r="X820" s="1">
        <v>2186150</v>
      </c>
      <c r="Y820" s="1"/>
      <c r="Z820" s="1">
        <v>2186150</v>
      </c>
      <c r="AA820" s="1"/>
      <c r="AB820" s="1">
        <v>2186150</v>
      </c>
    </row>
    <row r="821" spans="2:28" x14ac:dyDescent="0.35">
      <c r="B821" t="s">
        <v>80</v>
      </c>
      <c r="C821" t="s">
        <v>2082</v>
      </c>
      <c r="D821">
        <v>900615681</v>
      </c>
      <c r="E821" t="s">
        <v>118</v>
      </c>
      <c r="F821" t="s">
        <v>1837</v>
      </c>
      <c r="G821" t="s">
        <v>111</v>
      </c>
      <c r="H821" t="s">
        <v>88</v>
      </c>
      <c r="I821" t="s">
        <v>1838</v>
      </c>
      <c r="J821" t="s">
        <v>86</v>
      </c>
      <c r="K821" t="s">
        <v>572</v>
      </c>
      <c r="L821" t="s">
        <v>84</v>
      </c>
      <c r="M821" s="1">
        <v>3821367</v>
      </c>
      <c r="N821" s="1">
        <v>2660647</v>
      </c>
      <c r="O821" s="1">
        <v>1160720</v>
      </c>
      <c r="P821" s="1">
        <v>38</v>
      </c>
      <c r="Q821" s="1"/>
      <c r="R821" s="1">
        <v>1090530</v>
      </c>
      <c r="S821" s="1">
        <v>380</v>
      </c>
      <c r="T821" s="1"/>
      <c r="U821" s="1">
        <v>69848</v>
      </c>
      <c r="V821" s="1"/>
      <c r="W821" s="1">
        <v>5057</v>
      </c>
      <c r="X821" s="1">
        <v>64791</v>
      </c>
      <c r="Y821" s="1"/>
      <c r="Z821" s="1">
        <v>64791</v>
      </c>
      <c r="AA821" s="1"/>
      <c r="AB821" s="1">
        <v>64791</v>
      </c>
    </row>
    <row r="822" spans="2:28" x14ac:dyDescent="0.35">
      <c r="B822" t="s">
        <v>80</v>
      </c>
      <c r="C822" t="s">
        <v>2082</v>
      </c>
      <c r="D822">
        <v>900623036</v>
      </c>
      <c r="E822" t="s">
        <v>118</v>
      </c>
      <c r="F822" t="s">
        <v>1839</v>
      </c>
      <c r="G822" t="s">
        <v>111</v>
      </c>
      <c r="H822" t="s">
        <v>88</v>
      </c>
      <c r="I822" t="s">
        <v>1840</v>
      </c>
      <c r="J822" t="s">
        <v>244</v>
      </c>
      <c r="K822" t="s">
        <v>245</v>
      </c>
      <c r="L822" t="s">
        <v>84</v>
      </c>
      <c r="M822" s="1">
        <v>1390755</v>
      </c>
      <c r="N822" s="1">
        <v>627948</v>
      </c>
      <c r="O822" s="1">
        <v>762807</v>
      </c>
      <c r="P822" s="1"/>
      <c r="Q822" s="1"/>
      <c r="R822" s="1">
        <v>322823</v>
      </c>
      <c r="S822" s="1">
        <v>190454</v>
      </c>
      <c r="T822" s="1"/>
      <c r="U822" s="1">
        <v>249530</v>
      </c>
      <c r="V822" s="1">
        <v>2</v>
      </c>
      <c r="W822" s="1">
        <v>61695</v>
      </c>
      <c r="X822" s="1">
        <v>187837</v>
      </c>
      <c r="Y822" s="1">
        <v>60108</v>
      </c>
      <c r="Z822" s="1">
        <v>127729</v>
      </c>
      <c r="AA822" s="1"/>
      <c r="AB822" s="1">
        <v>127729</v>
      </c>
    </row>
    <row r="823" spans="2:28" x14ac:dyDescent="0.35">
      <c r="B823" t="s">
        <v>80</v>
      </c>
      <c r="C823" t="s">
        <v>2082</v>
      </c>
      <c r="D823">
        <v>900623526</v>
      </c>
      <c r="E823" t="s">
        <v>118</v>
      </c>
      <c r="F823" t="s">
        <v>1841</v>
      </c>
      <c r="G823" t="s">
        <v>111</v>
      </c>
      <c r="H823" t="s">
        <v>88</v>
      </c>
      <c r="I823" t="s">
        <v>1842</v>
      </c>
      <c r="J823" t="s">
        <v>89</v>
      </c>
      <c r="K823" t="s">
        <v>89</v>
      </c>
      <c r="L823" t="s">
        <v>84</v>
      </c>
      <c r="M823" s="1">
        <v>246876</v>
      </c>
      <c r="N823" s="1">
        <v>114769</v>
      </c>
      <c r="O823" s="1">
        <v>132107</v>
      </c>
      <c r="P823" s="1"/>
      <c r="Q823" s="1"/>
      <c r="R823" s="1">
        <v>232636</v>
      </c>
      <c r="S823" s="1">
        <v>417286</v>
      </c>
      <c r="T823" s="1"/>
      <c r="U823" s="1">
        <v>-517815</v>
      </c>
      <c r="V823" s="1">
        <v>156533</v>
      </c>
      <c r="W823" s="1"/>
      <c r="X823" s="1">
        <v>-361282</v>
      </c>
      <c r="Y823" s="1"/>
      <c r="Z823" s="1">
        <v>-361282</v>
      </c>
      <c r="AA823" s="1"/>
      <c r="AB823" s="1">
        <v>-361282</v>
      </c>
    </row>
    <row r="824" spans="2:28" x14ac:dyDescent="0.35">
      <c r="B824" t="s">
        <v>80</v>
      </c>
      <c r="C824" t="s">
        <v>2082</v>
      </c>
      <c r="D824">
        <v>900624849</v>
      </c>
      <c r="E824" t="s">
        <v>118</v>
      </c>
      <c r="F824" t="s">
        <v>1843</v>
      </c>
      <c r="G824" t="s">
        <v>111</v>
      </c>
      <c r="H824" t="s">
        <v>88</v>
      </c>
      <c r="I824" t="s">
        <v>1844</v>
      </c>
      <c r="J824" t="s">
        <v>144</v>
      </c>
      <c r="K824" t="s">
        <v>145</v>
      </c>
      <c r="L824" t="s">
        <v>84</v>
      </c>
      <c r="M824" s="1">
        <v>0</v>
      </c>
      <c r="N824" s="1">
        <v>0</v>
      </c>
      <c r="O824" s="1">
        <v>0</v>
      </c>
      <c r="P824" s="1">
        <v>0</v>
      </c>
      <c r="Q824" s="1">
        <v>0</v>
      </c>
      <c r="R824" s="1">
        <v>31718</v>
      </c>
      <c r="S824" s="1">
        <v>0</v>
      </c>
      <c r="T824" s="1">
        <v>0</v>
      </c>
      <c r="U824" s="1">
        <v>-31718</v>
      </c>
      <c r="V824" s="1">
        <v>0</v>
      </c>
      <c r="W824" s="1">
        <v>17898</v>
      </c>
      <c r="X824" s="1">
        <v>-49616</v>
      </c>
      <c r="Y824" s="1">
        <v>0</v>
      </c>
      <c r="Z824" s="1">
        <v>-49616</v>
      </c>
      <c r="AA824" s="1">
        <v>0</v>
      </c>
      <c r="AB824" s="1">
        <v>-49616</v>
      </c>
    </row>
    <row r="825" spans="2:28" x14ac:dyDescent="0.35">
      <c r="B825" t="s">
        <v>80</v>
      </c>
      <c r="C825" t="s">
        <v>2082</v>
      </c>
      <c r="D825">
        <v>900625649</v>
      </c>
      <c r="E825" t="s">
        <v>118</v>
      </c>
      <c r="F825" t="s">
        <v>1845</v>
      </c>
      <c r="G825" t="s">
        <v>111</v>
      </c>
      <c r="H825" t="s">
        <v>88</v>
      </c>
      <c r="I825" t="s">
        <v>1846</v>
      </c>
      <c r="J825" t="s">
        <v>144</v>
      </c>
      <c r="K825" t="s">
        <v>145</v>
      </c>
      <c r="L825" t="s">
        <v>84</v>
      </c>
      <c r="M825" s="1">
        <v>4724194</v>
      </c>
      <c r="N825" s="1">
        <v>3921901</v>
      </c>
      <c r="O825" s="1">
        <v>802293</v>
      </c>
      <c r="P825" s="1"/>
      <c r="Q825" s="1"/>
      <c r="R825" s="1">
        <v>231754</v>
      </c>
      <c r="S825" s="1">
        <v>1935</v>
      </c>
      <c r="T825" s="1"/>
      <c r="U825" s="1">
        <v>568604</v>
      </c>
      <c r="V825" s="1"/>
      <c r="W825" s="1">
        <v>22411</v>
      </c>
      <c r="X825" s="1">
        <v>546193</v>
      </c>
      <c r="Y825" s="1">
        <v>191846</v>
      </c>
      <c r="Z825" s="1">
        <v>354347</v>
      </c>
      <c r="AA825" s="1"/>
      <c r="AB825" s="1">
        <v>354347</v>
      </c>
    </row>
    <row r="826" spans="2:28" x14ac:dyDescent="0.35">
      <c r="B826" t="s">
        <v>80</v>
      </c>
      <c r="C826" t="s">
        <v>2082</v>
      </c>
      <c r="D826">
        <v>900630143</v>
      </c>
      <c r="E826" t="s">
        <v>118</v>
      </c>
      <c r="F826" t="s">
        <v>1847</v>
      </c>
      <c r="G826" t="s">
        <v>111</v>
      </c>
      <c r="H826" t="s">
        <v>88</v>
      </c>
      <c r="I826" t="s">
        <v>1848</v>
      </c>
      <c r="J826" t="s">
        <v>86</v>
      </c>
      <c r="K826" t="s">
        <v>569</v>
      </c>
      <c r="L826" t="s">
        <v>84</v>
      </c>
      <c r="M826" s="1">
        <v>4796545</v>
      </c>
      <c r="N826" s="1">
        <v>2828361</v>
      </c>
      <c r="O826" s="1">
        <v>1968184</v>
      </c>
      <c r="P826" s="1">
        <v>1364</v>
      </c>
      <c r="Q826" s="1"/>
      <c r="R826" s="1">
        <v>1510592</v>
      </c>
      <c r="S826" s="1">
        <v>57952</v>
      </c>
      <c r="T826" s="1"/>
      <c r="U826" s="1">
        <v>401004</v>
      </c>
      <c r="V826" s="1"/>
      <c r="W826" s="1"/>
      <c r="X826" s="1">
        <v>401004</v>
      </c>
      <c r="Y826" s="1">
        <v>140352</v>
      </c>
      <c r="Z826" s="1">
        <v>260652</v>
      </c>
      <c r="AA826" s="1"/>
      <c r="AB826" s="1">
        <v>260652</v>
      </c>
    </row>
    <row r="827" spans="2:28" x14ac:dyDescent="0.35">
      <c r="B827" t="s">
        <v>80</v>
      </c>
      <c r="C827" t="s">
        <v>2082</v>
      </c>
      <c r="D827">
        <v>900631805</v>
      </c>
      <c r="E827" t="s">
        <v>118</v>
      </c>
      <c r="F827" t="s">
        <v>1850</v>
      </c>
      <c r="G827" t="s">
        <v>111</v>
      </c>
      <c r="H827" t="s">
        <v>88</v>
      </c>
      <c r="I827" t="s">
        <v>1851</v>
      </c>
      <c r="J827" t="s">
        <v>153</v>
      </c>
      <c r="K827" t="s">
        <v>394</v>
      </c>
      <c r="L827" t="s">
        <v>84</v>
      </c>
      <c r="M827" s="1">
        <v>11179199</v>
      </c>
      <c r="N827" s="1">
        <v>8675858</v>
      </c>
      <c r="O827" s="1">
        <v>2503341</v>
      </c>
      <c r="P827" s="1">
        <v>3356322</v>
      </c>
      <c r="Q827" s="1"/>
      <c r="R827" s="1">
        <v>1120108</v>
      </c>
      <c r="S827" s="1">
        <v>3372522</v>
      </c>
      <c r="T827" s="1"/>
      <c r="U827" s="1">
        <v>1367033</v>
      </c>
      <c r="V827" s="1"/>
      <c r="W827" s="1">
        <v>125102</v>
      </c>
      <c r="X827" s="1">
        <v>1241931</v>
      </c>
      <c r="Y827" s="1">
        <v>490991</v>
      </c>
      <c r="Z827" s="1">
        <v>750940</v>
      </c>
      <c r="AA827" s="1"/>
      <c r="AB827" s="1">
        <v>750940</v>
      </c>
    </row>
    <row r="828" spans="2:28" x14ac:dyDescent="0.35">
      <c r="B828" t="s">
        <v>80</v>
      </c>
      <c r="C828" t="s">
        <v>2082</v>
      </c>
      <c r="D828">
        <v>900633869</v>
      </c>
      <c r="E828" t="s">
        <v>118</v>
      </c>
      <c r="F828" t="s">
        <v>1852</v>
      </c>
      <c r="G828" t="s">
        <v>111</v>
      </c>
      <c r="H828" t="s">
        <v>88</v>
      </c>
      <c r="I828" t="s">
        <v>1853</v>
      </c>
      <c r="J828" t="s">
        <v>133</v>
      </c>
      <c r="K828" t="s">
        <v>134</v>
      </c>
      <c r="L828" t="s">
        <v>84</v>
      </c>
      <c r="M828" s="1">
        <v>1297019</v>
      </c>
      <c r="N828" s="1">
        <v>948157</v>
      </c>
      <c r="O828" s="1">
        <v>348862</v>
      </c>
      <c r="P828" s="1">
        <v>788</v>
      </c>
      <c r="Q828" s="1"/>
      <c r="R828" s="1">
        <v>111740</v>
      </c>
      <c r="S828" s="1">
        <v>92654</v>
      </c>
      <c r="T828" s="1"/>
      <c r="U828" s="1">
        <v>145256</v>
      </c>
      <c r="V828" s="1"/>
      <c r="W828" s="1">
        <v>69615</v>
      </c>
      <c r="X828" s="1">
        <v>75641</v>
      </c>
      <c r="Y828" s="1">
        <v>27460</v>
      </c>
      <c r="Z828" s="1">
        <v>48181</v>
      </c>
      <c r="AA828" s="1"/>
      <c r="AB828" s="1">
        <v>48181</v>
      </c>
    </row>
    <row r="829" spans="2:28" x14ac:dyDescent="0.35">
      <c r="B829" t="s">
        <v>80</v>
      </c>
      <c r="C829" t="s">
        <v>2082</v>
      </c>
      <c r="D829">
        <v>900636346</v>
      </c>
      <c r="E829" t="s">
        <v>118</v>
      </c>
      <c r="F829" t="s">
        <v>1854</v>
      </c>
      <c r="G829" t="s">
        <v>111</v>
      </c>
      <c r="H829" t="s">
        <v>122</v>
      </c>
      <c r="I829" t="s">
        <v>1585</v>
      </c>
      <c r="J829" t="s">
        <v>89</v>
      </c>
      <c r="K829" t="s">
        <v>89</v>
      </c>
      <c r="L829" t="s">
        <v>84</v>
      </c>
      <c r="M829" s="1">
        <v>0</v>
      </c>
      <c r="N829" s="1"/>
      <c r="O829" s="1">
        <v>0</v>
      </c>
      <c r="P829" s="1">
        <v>3094</v>
      </c>
      <c r="Q829" s="1"/>
      <c r="R829" s="1">
        <v>44710</v>
      </c>
      <c r="S829" s="1">
        <v>1748955</v>
      </c>
      <c r="T829" s="1"/>
      <c r="U829" s="1">
        <v>-1790571</v>
      </c>
      <c r="V829" s="1">
        <v>3086754</v>
      </c>
      <c r="W829" s="1">
        <v>1199900</v>
      </c>
      <c r="X829" s="1">
        <v>96283</v>
      </c>
      <c r="Y829" s="1"/>
      <c r="Z829" s="1">
        <v>96283</v>
      </c>
      <c r="AA829" s="1"/>
      <c r="AB829" s="1">
        <v>96283</v>
      </c>
    </row>
    <row r="830" spans="2:28" x14ac:dyDescent="0.35">
      <c r="B830" t="s">
        <v>80</v>
      </c>
      <c r="C830" t="s">
        <v>2082</v>
      </c>
      <c r="D830">
        <v>900638352</v>
      </c>
      <c r="E830" t="s">
        <v>118</v>
      </c>
      <c r="F830" t="s">
        <v>1855</v>
      </c>
      <c r="G830" t="s">
        <v>111</v>
      </c>
      <c r="H830" t="s">
        <v>88</v>
      </c>
      <c r="I830" t="s">
        <v>1856</v>
      </c>
      <c r="J830" t="s">
        <v>89</v>
      </c>
      <c r="K830" t="s">
        <v>89</v>
      </c>
      <c r="L830" t="s">
        <v>84</v>
      </c>
      <c r="M830" s="1">
        <v>2726064</v>
      </c>
      <c r="N830" s="1">
        <v>2041382</v>
      </c>
      <c r="O830" s="1">
        <v>684682</v>
      </c>
      <c r="P830" s="1">
        <v>48669</v>
      </c>
      <c r="Q830" s="1"/>
      <c r="R830" s="1">
        <v>515041</v>
      </c>
      <c r="S830" s="1">
        <v>13925</v>
      </c>
      <c r="T830" s="1"/>
      <c r="U830" s="1">
        <v>204385</v>
      </c>
      <c r="V830" s="1"/>
      <c r="W830" s="1"/>
      <c r="X830" s="1">
        <v>204385</v>
      </c>
      <c r="Y830" s="1">
        <v>84798</v>
      </c>
      <c r="Z830" s="1">
        <v>119587</v>
      </c>
      <c r="AA830" s="1"/>
      <c r="AB830" s="1">
        <v>119587</v>
      </c>
    </row>
    <row r="831" spans="2:28" x14ac:dyDescent="0.35">
      <c r="B831" t="s">
        <v>80</v>
      </c>
      <c r="C831" t="s">
        <v>2082</v>
      </c>
      <c r="D831">
        <v>900639596</v>
      </c>
      <c r="E831" t="s">
        <v>118</v>
      </c>
      <c r="F831" t="s">
        <v>1857</v>
      </c>
      <c r="G831" t="s">
        <v>111</v>
      </c>
      <c r="H831" t="s">
        <v>88</v>
      </c>
      <c r="I831" t="s">
        <v>1858</v>
      </c>
      <c r="J831" t="s">
        <v>89</v>
      </c>
      <c r="K831" t="s">
        <v>89</v>
      </c>
      <c r="L831" t="s">
        <v>84</v>
      </c>
      <c r="M831" s="1">
        <v>131100</v>
      </c>
      <c r="N831" s="1">
        <v>5827</v>
      </c>
      <c r="O831" s="1">
        <v>125273</v>
      </c>
      <c r="P831" s="1"/>
      <c r="Q831" s="1"/>
      <c r="R831" s="1">
        <v>88866</v>
      </c>
      <c r="S831" s="1"/>
      <c r="T831" s="1"/>
      <c r="U831" s="1">
        <v>36407</v>
      </c>
      <c r="V831" s="1"/>
      <c r="W831" s="1">
        <v>10442</v>
      </c>
      <c r="X831" s="1">
        <v>25965</v>
      </c>
      <c r="Y831" s="1">
        <v>10775</v>
      </c>
      <c r="Z831" s="1">
        <v>15190</v>
      </c>
      <c r="AA831" s="1"/>
      <c r="AB831" s="1">
        <v>15190</v>
      </c>
    </row>
    <row r="832" spans="2:28" x14ac:dyDescent="0.35">
      <c r="B832" t="s">
        <v>80</v>
      </c>
      <c r="C832" t="s">
        <v>2082</v>
      </c>
      <c r="D832">
        <v>900645240</v>
      </c>
      <c r="E832" t="s">
        <v>118</v>
      </c>
      <c r="F832" t="s">
        <v>1859</v>
      </c>
      <c r="G832" t="s">
        <v>111</v>
      </c>
      <c r="H832" t="s">
        <v>88</v>
      </c>
      <c r="I832" t="s">
        <v>1860</v>
      </c>
      <c r="J832" t="s">
        <v>144</v>
      </c>
      <c r="K832" t="s">
        <v>145</v>
      </c>
      <c r="L832" t="s">
        <v>84</v>
      </c>
      <c r="M832" s="1">
        <v>1390938</v>
      </c>
      <c r="N832" s="1">
        <v>1012398</v>
      </c>
      <c r="O832" s="1">
        <v>378540</v>
      </c>
      <c r="P832" s="1">
        <v>2616</v>
      </c>
      <c r="Q832" s="1">
        <v>95760</v>
      </c>
      <c r="R832" s="1">
        <v>197699</v>
      </c>
      <c r="S832" s="1">
        <v>11600</v>
      </c>
      <c r="T832" s="1"/>
      <c r="U832" s="1">
        <v>76097</v>
      </c>
      <c r="V832" s="1"/>
      <c r="W832" s="1"/>
      <c r="X832" s="1">
        <v>76097</v>
      </c>
      <c r="Y832" s="1">
        <v>26634</v>
      </c>
      <c r="Z832" s="1">
        <v>49463</v>
      </c>
      <c r="AA832" s="1"/>
      <c r="AB832" s="1">
        <v>49463</v>
      </c>
    </row>
    <row r="833" spans="2:28" x14ac:dyDescent="0.35">
      <c r="B833" t="s">
        <v>80</v>
      </c>
      <c r="C833" t="s">
        <v>2082</v>
      </c>
      <c r="D833">
        <v>900648522</v>
      </c>
      <c r="E833" t="s">
        <v>118</v>
      </c>
      <c r="F833" t="s">
        <v>1861</v>
      </c>
      <c r="G833" t="s">
        <v>111</v>
      </c>
      <c r="H833" t="s">
        <v>88</v>
      </c>
      <c r="I833" t="s">
        <v>1862</v>
      </c>
      <c r="J833" t="s">
        <v>115</v>
      </c>
      <c r="K833" t="s">
        <v>116</v>
      </c>
      <c r="L833" t="s">
        <v>84</v>
      </c>
      <c r="M833" s="1">
        <v>6756640</v>
      </c>
      <c r="N833" s="1">
        <v>5868481</v>
      </c>
      <c r="O833" s="1">
        <v>888159</v>
      </c>
      <c r="P833" s="1">
        <v>6656</v>
      </c>
      <c r="Q833" s="1">
        <v>0</v>
      </c>
      <c r="R833" s="1">
        <v>398430</v>
      </c>
      <c r="S833" s="1">
        <v>121676</v>
      </c>
      <c r="T833" s="1"/>
      <c r="U833" s="1">
        <v>374709</v>
      </c>
      <c r="V833" s="1"/>
      <c r="W833" s="1"/>
      <c r="X833" s="1">
        <v>374709</v>
      </c>
      <c r="Y833" s="1">
        <v>131148</v>
      </c>
      <c r="Z833" s="1">
        <v>243561</v>
      </c>
      <c r="AA833" s="1"/>
      <c r="AB833" s="1">
        <v>243561</v>
      </c>
    </row>
    <row r="834" spans="2:28" x14ac:dyDescent="0.35">
      <c r="B834" t="s">
        <v>80</v>
      </c>
      <c r="C834" t="s">
        <v>2082</v>
      </c>
      <c r="D834">
        <v>900652449</v>
      </c>
      <c r="E834" t="s">
        <v>118</v>
      </c>
      <c r="F834" t="s">
        <v>1863</v>
      </c>
      <c r="G834" t="s">
        <v>111</v>
      </c>
      <c r="H834" t="s">
        <v>88</v>
      </c>
      <c r="I834" t="s">
        <v>1864</v>
      </c>
      <c r="J834" t="s">
        <v>89</v>
      </c>
      <c r="K834" t="s">
        <v>89</v>
      </c>
      <c r="L834" t="s">
        <v>84</v>
      </c>
      <c r="M834" s="1">
        <v>0</v>
      </c>
      <c r="N834" s="1">
        <v>0</v>
      </c>
      <c r="O834" s="1">
        <v>0</v>
      </c>
      <c r="P834" s="1">
        <v>551</v>
      </c>
      <c r="Q834" s="1">
        <v>0</v>
      </c>
      <c r="R834" s="1">
        <v>97807</v>
      </c>
      <c r="S834" s="1">
        <v>9626</v>
      </c>
      <c r="T834" s="1">
        <v>0</v>
      </c>
      <c r="U834" s="1">
        <v>-106882</v>
      </c>
      <c r="V834" s="1">
        <v>0</v>
      </c>
      <c r="W834" s="1">
        <v>0</v>
      </c>
      <c r="X834" s="1">
        <v>-106882</v>
      </c>
      <c r="Y834" s="1"/>
      <c r="Z834" s="1">
        <v>-106882</v>
      </c>
      <c r="AA834" s="1">
        <v>0</v>
      </c>
      <c r="AB834" s="1">
        <v>-106882</v>
      </c>
    </row>
    <row r="835" spans="2:28" x14ac:dyDescent="0.35">
      <c r="B835" t="s">
        <v>80</v>
      </c>
      <c r="C835" t="s">
        <v>2082</v>
      </c>
      <c r="D835">
        <v>900652733</v>
      </c>
      <c r="E835" t="s">
        <v>118</v>
      </c>
      <c r="F835" t="s">
        <v>1865</v>
      </c>
      <c r="G835" t="s">
        <v>111</v>
      </c>
      <c r="H835" t="s">
        <v>88</v>
      </c>
      <c r="I835" t="s">
        <v>1866</v>
      </c>
      <c r="J835" t="s">
        <v>337</v>
      </c>
      <c r="K835" t="s">
        <v>419</v>
      </c>
      <c r="L835" t="s">
        <v>84</v>
      </c>
      <c r="M835" s="1">
        <v>3699492</v>
      </c>
      <c r="N835" s="1">
        <v>2866589</v>
      </c>
      <c r="O835" s="1">
        <v>832903</v>
      </c>
      <c r="P835" s="1">
        <v>82344</v>
      </c>
      <c r="Q835" s="1"/>
      <c r="R835" s="1">
        <v>649229</v>
      </c>
      <c r="S835" s="1">
        <v>733</v>
      </c>
      <c r="T835" s="1"/>
      <c r="U835" s="1">
        <v>265285</v>
      </c>
      <c r="V835" s="1">
        <v>12189</v>
      </c>
      <c r="W835" s="1">
        <v>20646</v>
      </c>
      <c r="X835" s="1">
        <v>256828</v>
      </c>
      <c r="Y835" s="1">
        <v>134491</v>
      </c>
      <c r="Z835" s="1">
        <v>122337</v>
      </c>
      <c r="AA835" s="1"/>
      <c r="AB835" s="1">
        <v>122337</v>
      </c>
    </row>
    <row r="836" spans="2:28" x14ac:dyDescent="0.35">
      <c r="B836" t="s">
        <v>80</v>
      </c>
      <c r="C836" t="s">
        <v>2082</v>
      </c>
      <c r="D836">
        <v>900656095</v>
      </c>
      <c r="E836" t="s">
        <v>118</v>
      </c>
      <c r="F836" t="s">
        <v>1867</v>
      </c>
      <c r="G836" t="s">
        <v>111</v>
      </c>
      <c r="H836" t="s">
        <v>88</v>
      </c>
      <c r="I836" t="s">
        <v>1868</v>
      </c>
      <c r="J836" t="s">
        <v>89</v>
      </c>
      <c r="K836" t="s">
        <v>89</v>
      </c>
      <c r="L836" t="s">
        <v>84</v>
      </c>
      <c r="M836" s="1">
        <v>17817097</v>
      </c>
      <c r="N836" s="1">
        <v>16482944</v>
      </c>
      <c r="O836" s="1">
        <v>1334153</v>
      </c>
      <c r="P836" s="1">
        <v>734091</v>
      </c>
      <c r="Q836" s="1"/>
      <c r="R836" s="1">
        <v>1178566</v>
      </c>
      <c r="S836" s="1">
        <v>609177</v>
      </c>
      <c r="T836" s="1"/>
      <c r="U836" s="1">
        <v>280501</v>
      </c>
      <c r="V836" s="1"/>
      <c r="W836" s="1">
        <v>193286</v>
      </c>
      <c r="X836" s="1">
        <v>87215</v>
      </c>
      <c r="Y836" s="1">
        <v>27037</v>
      </c>
      <c r="Z836" s="1">
        <v>60178</v>
      </c>
      <c r="AA836" s="1"/>
      <c r="AB836" s="1">
        <v>60178</v>
      </c>
    </row>
    <row r="837" spans="2:28" x14ac:dyDescent="0.35">
      <c r="B837" t="s">
        <v>80</v>
      </c>
      <c r="C837" t="s">
        <v>2082</v>
      </c>
      <c r="D837">
        <v>900670950</v>
      </c>
      <c r="E837" t="s">
        <v>118</v>
      </c>
      <c r="F837" t="s">
        <v>1869</v>
      </c>
      <c r="G837" t="s">
        <v>111</v>
      </c>
      <c r="H837" t="s">
        <v>88</v>
      </c>
      <c r="I837" t="s">
        <v>1870</v>
      </c>
      <c r="J837" t="s">
        <v>210</v>
      </c>
      <c r="K837" t="s">
        <v>211</v>
      </c>
      <c r="L837" t="s">
        <v>84</v>
      </c>
      <c r="M837" s="1">
        <v>9687004</v>
      </c>
      <c r="N837" s="1">
        <v>8935134</v>
      </c>
      <c r="O837" s="1">
        <v>751870</v>
      </c>
      <c r="P837" s="1"/>
      <c r="Q837" s="1"/>
      <c r="R837" s="1">
        <v>17849</v>
      </c>
      <c r="S837" s="1">
        <v>322830</v>
      </c>
      <c r="T837" s="1"/>
      <c r="U837" s="1">
        <v>411191</v>
      </c>
      <c r="V837" s="1"/>
      <c r="W837" s="1"/>
      <c r="X837" s="1">
        <v>411191</v>
      </c>
      <c r="Y837" s="1">
        <v>256907</v>
      </c>
      <c r="Z837" s="1">
        <v>154284</v>
      </c>
      <c r="AA837" s="1"/>
      <c r="AB837" s="1">
        <v>154284</v>
      </c>
    </row>
    <row r="838" spans="2:28" x14ac:dyDescent="0.35">
      <c r="B838" t="s">
        <v>80</v>
      </c>
      <c r="C838" t="s">
        <v>2082</v>
      </c>
      <c r="D838">
        <v>900677023</v>
      </c>
      <c r="E838" t="s">
        <v>118</v>
      </c>
      <c r="F838" t="s">
        <v>1871</v>
      </c>
      <c r="G838" t="s">
        <v>111</v>
      </c>
      <c r="H838" t="s">
        <v>88</v>
      </c>
      <c r="I838" t="s">
        <v>1872</v>
      </c>
      <c r="J838" t="s">
        <v>97</v>
      </c>
      <c r="K838" t="s">
        <v>98</v>
      </c>
      <c r="L838" t="s">
        <v>84</v>
      </c>
      <c r="M838" s="1">
        <v>34613</v>
      </c>
      <c r="N838" s="1">
        <v>74218</v>
      </c>
      <c r="O838" s="1">
        <v>-39605</v>
      </c>
      <c r="P838" s="1"/>
      <c r="Q838" s="1"/>
      <c r="R838" s="1">
        <v>6946</v>
      </c>
      <c r="S838" s="1"/>
      <c r="T838" s="1"/>
      <c r="U838" s="1">
        <v>-46551</v>
      </c>
      <c r="V838" s="1"/>
      <c r="W838" s="1">
        <v>820</v>
      </c>
      <c r="X838" s="1">
        <v>-47371</v>
      </c>
      <c r="Y838" s="1"/>
      <c r="Z838" s="1">
        <v>-47371</v>
      </c>
      <c r="AA838" s="1"/>
      <c r="AB838" s="1">
        <v>-47371</v>
      </c>
    </row>
    <row r="839" spans="2:28" x14ac:dyDescent="0.35">
      <c r="B839" t="s">
        <v>80</v>
      </c>
      <c r="C839" t="s">
        <v>2082</v>
      </c>
      <c r="D839">
        <v>900679200</v>
      </c>
      <c r="E839" t="s">
        <v>118</v>
      </c>
      <c r="F839" t="s">
        <v>1873</v>
      </c>
      <c r="G839" t="s">
        <v>111</v>
      </c>
      <c r="H839" t="s">
        <v>88</v>
      </c>
      <c r="I839" t="s">
        <v>1874</v>
      </c>
      <c r="J839" t="s">
        <v>97</v>
      </c>
      <c r="K839" t="s">
        <v>98</v>
      </c>
      <c r="L839" t="s">
        <v>84</v>
      </c>
      <c r="M839" s="1">
        <v>608110</v>
      </c>
      <c r="N839" s="1">
        <v>225610</v>
      </c>
      <c r="O839" s="1">
        <v>382500</v>
      </c>
      <c r="P839" s="1"/>
      <c r="Q839" s="1"/>
      <c r="R839" s="1">
        <v>272747</v>
      </c>
      <c r="S839" s="1">
        <v>60914</v>
      </c>
      <c r="T839" s="1"/>
      <c r="U839" s="1">
        <v>48839</v>
      </c>
      <c r="V839" s="1"/>
      <c r="W839" s="1">
        <v>3665</v>
      </c>
      <c r="X839" s="1">
        <v>45174</v>
      </c>
      <c r="Y839" s="1">
        <v>1671</v>
      </c>
      <c r="Z839" s="1">
        <v>43503</v>
      </c>
      <c r="AA839" s="1"/>
      <c r="AB839" s="1">
        <v>43503</v>
      </c>
    </row>
    <row r="840" spans="2:28" x14ac:dyDescent="0.35">
      <c r="B840" t="s">
        <v>80</v>
      </c>
      <c r="C840" t="s">
        <v>2082</v>
      </c>
      <c r="D840">
        <v>900679316</v>
      </c>
      <c r="E840" t="s">
        <v>118</v>
      </c>
      <c r="F840" t="s">
        <v>1875</v>
      </c>
      <c r="G840" t="s">
        <v>111</v>
      </c>
      <c r="H840" t="s">
        <v>88</v>
      </c>
      <c r="I840" t="s">
        <v>1876</v>
      </c>
      <c r="J840" t="s">
        <v>133</v>
      </c>
      <c r="K840" t="s">
        <v>134</v>
      </c>
      <c r="L840" t="s">
        <v>84</v>
      </c>
      <c r="M840" s="1">
        <v>0</v>
      </c>
      <c r="N840" s="1"/>
      <c r="O840" s="1">
        <v>0</v>
      </c>
      <c r="P840" s="1"/>
      <c r="Q840" s="1"/>
      <c r="R840" s="1">
        <v>25956</v>
      </c>
      <c r="S840" s="1">
        <v>1076</v>
      </c>
      <c r="T840" s="1"/>
      <c r="U840" s="1">
        <v>-27032</v>
      </c>
      <c r="V840" s="1"/>
      <c r="W840" s="1"/>
      <c r="X840" s="1">
        <v>-27032</v>
      </c>
      <c r="Y840" s="1"/>
      <c r="Z840" s="1">
        <v>-27032</v>
      </c>
      <c r="AA840" s="1"/>
      <c r="AB840" s="1">
        <v>-27032</v>
      </c>
    </row>
    <row r="841" spans="2:28" x14ac:dyDescent="0.35">
      <c r="B841" t="s">
        <v>80</v>
      </c>
      <c r="C841" t="s">
        <v>2082</v>
      </c>
      <c r="D841">
        <v>900686537</v>
      </c>
      <c r="E841" t="s">
        <v>118</v>
      </c>
      <c r="F841" t="s">
        <v>1877</v>
      </c>
      <c r="G841" t="s">
        <v>111</v>
      </c>
      <c r="H841" t="s">
        <v>88</v>
      </c>
      <c r="I841" t="s">
        <v>1878</v>
      </c>
      <c r="J841" t="s">
        <v>89</v>
      </c>
      <c r="K841" t="s">
        <v>89</v>
      </c>
      <c r="L841" t="s">
        <v>84</v>
      </c>
      <c r="M841" s="1">
        <v>0</v>
      </c>
      <c r="N841" s="1"/>
      <c r="O841" s="1">
        <v>0</v>
      </c>
      <c r="P841" s="1"/>
      <c r="Q841" s="1"/>
      <c r="R841" s="1">
        <v>11403</v>
      </c>
      <c r="S841" s="1">
        <v>4</v>
      </c>
      <c r="T841" s="1"/>
      <c r="U841" s="1">
        <v>-11407</v>
      </c>
      <c r="V841" s="1"/>
      <c r="W841" s="1"/>
      <c r="X841" s="1">
        <v>-11407</v>
      </c>
      <c r="Y841" s="1"/>
      <c r="Z841" s="1">
        <v>-11407</v>
      </c>
      <c r="AA841" s="1"/>
      <c r="AB841" s="1">
        <v>-11407</v>
      </c>
    </row>
    <row r="842" spans="2:28" x14ac:dyDescent="0.35">
      <c r="B842" t="s">
        <v>80</v>
      </c>
      <c r="C842" t="s">
        <v>2082</v>
      </c>
      <c r="D842">
        <v>900688241</v>
      </c>
      <c r="E842" t="s">
        <v>118</v>
      </c>
      <c r="F842" t="s">
        <v>1879</v>
      </c>
      <c r="G842" t="s">
        <v>111</v>
      </c>
      <c r="H842" t="s">
        <v>88</v>
      </c>
      <c r="I842" t="s">
        <v>1880</v>
      </c>
      <c r="J842" t="s">
        <v>92</v>
      </c>
      <c r="K842" t="s">
        <v>93</v>
      </c>
      <c r="L842" t="s">
        <v>84</v>
      </c>
      <c r="M842" s="1">
        <v>7770631</v>
      </c>
      <c r="N842" s="1">
        <v>6039429</v>
      </c>
      <c r="O842" s="1">
        <v>1731202</v>
      </c>
      <c r="P842" s="1"/>
      <c r="Q842" s="1"/>
      <c r="R842" s="1">
        <v>384154</v>
      </c>
      <c r="S842" s="1">
        <v>9000</v>
      </c>
      <c r="T842" s="1"/>
      <c r="U842" s="1">
        <v>1338048</v>
      </c>
      <c r="V842" s="1">
        <v>378</v>
      </c>
      <c r="W842" s="1">
        <v>15800</v>
      </c>
      <c r="X842" s="1">
        <v>1322626</v>
      </c>
      <c r="Y842" s="1">
        <v>466556</v>
      </c>
      <c r="Z842" s="1">
        <v>856070</v>
      </c>
      <c r="AA842" s="1"/>
      <c r="AB842" s="1">
        <v>856070</v>
      </c>
    </row>
    <row r="843" spans="2:28" x14ac:dyDescent="0.35">
      <c r="B843" t="s">
        <v>80</v>
      </c>
      <c r="C843" t="s">
        <v>2082</v>
      </c>
      <c r="D843">
        <v>900701060</v>
      </c>
      <c r="E843" t="s">
        <v>118</v>
      </c>
      <c r="F843" t="s">
        <v>1881</v>
      </c>
      <c r="G843" t="s">
        <v>111</v>
      </c>
      <c r="H843" t="s">
        <v>88</v>
      </c>
      <c r="I843" t="s">
        <v>1882</v>
      </c>
      <c r="J843" t="s">
        <v>97</v>
      </c>
      <c r="K843" t="s">
        <v>98</v>
      </c>
      <c r="L843" t="s">
        <v>84</v>
      </c>
      <c r="M843" s="1">
        <v>894353</v>
      </c>
      <c r="N843" s="1">
        <v>724322</v>
      </c>
      <c r="O843" s="1">
        <v>170031</v>
      </c>
      <c r="P843" s="1">
        <v>0</v>
      </c>
      <c r="Q843" s="1">
        <v>0</v>
      </c>
      <c r="R843" s="1">
        <v>262811</v>
      </c>
      <c r="S843" s="1">
        <v>0</v>
      </c>
      <c r="T843" s="1"/>
      <c r="U843" s="1">
        <v>-92780</v>
      </c>
      <c r="V843" s="1">
        <v>316616</v>
      </c>
      <c r="W843" s="1">
        <v>46082</v>
      </c>
      <c r="X843" s="1">
        <v>177754</v>
      </c>
      <c r="Y843" s="1">
        <v>62232</v>
      </c>
      <c r="Z843" s="1">
        <v>115522</v>
      </c>
      <c r="AA843" s="1">
        <v>0</v>
      </c>
      <c r="AB843" s="1">
        <v>115522</v>
      </c>
    </row>
    <row r="844" spans="2:28" x14ac:dyDescent="0.35">
      <c r="B844" t="s">
        <v>80</v>
      </c>
      <c r="C844" t="s">
        <v>2082</v>
      </c>
      <c r="D844">
        <v>900708874</v>
      </c>
      <c r="E844" t="s">
        <v>118</v>
      </c>
      <c r="F844" t="s">
        <v>1883</v>
      </c>
      <c r="G844" t="s">
        <v>111</v>
      </c>
      <c r="H844" t="s">
        <v>88</v>
      </c>
      <c r="I844" t="s">
        <v>1884</v>
      </c>
      <c r="J844" t="s">
        <v>86</v>
      </c>
      <c r="K844" t="s">
        <v>94</v>
      </c>
      <c r="L844" t="s">
        <v>84</v>
      </c>
      <c r="M844" s="1">
        <v>3924285</v>
      </c>
      <c r="N844" s="1">
        <v>4456844</v>
      </c>
      <c r="O844" s="1">
        <v>-532559</v>
      </c>
      <c r="P844" s="1">
        <v>30153</v>
      </c>
      <c r="Q844" s="1">
        <v>408885</v>
      </c>
      <c r="R844" s="1">
        <v>367548</v>
      </c>
      <c r="S844" s="1">
        <v>345567</v>
      </c>
      <c r="T844" s="1"/>
      <c r="U844" s="1">
        <v>-1624406</v>
      </c>
      <c r="V844" s="1">
        <v>13</v>
      </c>
      <c r="W844" s="1">
        <v>88143</v>
      </c>
      <c r="X844" s="1">
        <v>-1712536</v>
      </c>
      <c r="Y844" s="1"/>
      <c r="Z844" s="1">
        <v>-1712536</v>
      </c>
      <c r="AA844" s="1"/>
      <c r="AB844" s="1">
        <v>-1712536</v>
      </c>
    </row>
    <row r="845" spans="2:28" x14ac:dyDescent="0.35">
      <c r="B845" t="s">
        <v>80</v>
      </c>
      <c r="C845" t="s">
        <v>2082</v>
      </c>
      <c r="D845">
        <v>900709965</v>
      </c>
      <c r="E845" t="s">
        <v>118</v>
      </c>
      <c r="F845" t="s">
        <v>1885</v>
      </c>
      <c r="G845" t="s">
        <v>111</v>
      </c>
      <c r="H845" t="s">
        <v>88</v>
      </c>
      <c r="I845" t="s">
        <v>1886</v>
      </c>
      <c r="J845" t="s">
        <v>97</v>
      </c>
      <c r="K845" t="s">
        <v>98</v>
      </c>
      <c r="L845" t="s">
        <v>84</v>
      </c>
      <c r="M845" s="1">
        <v>12312849</v>
      </c>
      <c r="N845" s="1">
        <v>11243470</v>
      </c>
      <c r="O845" s="1">
        <v>1069379</v>
      </c>
      <c r="P845" s="1">
        <v>172638</v>
      </c>
      <c r="Q845" s="1">
        <v>16</v>
      </c>
      <c r="R845" s="1">
        <v>486452</v>
      </c>
      <c r="S845" s="1">
        <v>47511</v>
      </c>
      <c r="T845" s="1"/>
      <c r="U845" s="1">
        <v>708038</v>
      </c>
      <c r="V845" s="1">
        <v>2604</v>
      </c>
      <c r="W845" s="1">
        <v>205777</v>
      </c>
      <c r="X845" s="1">
        <v>504865</v>
      </c>
      <c r="Y845" s="1">
        <v>176703</v>
      </c>
      <c r="Z845" s="1">
        <v>328162</v>
      </c>
      <c r="AA845" s="1"/>
      <c r="AB845" s="1">
        <v>328162</v>
      </c>
    </row>
    <row r="846" spans="2:28" x14ac:dyDescent="0.35">
      <c r="B846" t="s">
        <v>80</v>
      </c>
      <c r="C846" t="s">
        <v>2082</v>
      </c>
      <c r="D846">
        <v>900713159</v>
      </c>
      <c r="E846" t="s">
        <v>118</v>
      </c>
      <c r="F846" t="s">
        <v>1887</v>
      </c>
      <c r="G846" t="s">
        <v>111</v>
      </c>
      <c r="H846" t="s">
        <v>88</v>
      </c>
      <c r="I846" t="s">
        <v>1888</v>
      </c>
      <c r="J846" t="s">
        <v>244</v>
      </c>
      <c r="K846" t="s">
        <v>1084</v>
      </c>
      <c r="L846" t="s">
        <v>84</v>
      </c>
      <c r="M846" s="1">
        <v>35506845</v>
      </c>
      <c r="N846" s="1">
        <v>30246382</v>
      </c>
      <c r="O846" s="1">
        <v>5260463</v>
      </c>
      <c r="P846" s="1">
        <v>4104375</v>
      </c>
      <c r="Q846" s="1"/>
      <c r="R846" s="1">
        <v>3092422</v>
      </c>
      <c r="S846" s="1">
        <v>874057</v>
      </c>
      <c r="T846" s="1">
        <v>134341</v>
      </c>
      <c r="U846" s="1">
        <v>5532700</v>
      </c>
      <c r="V846" s="1">
        <v>124</v>
      </c>
      <c r="W846" s="1"/>
      <c r="X846" s="1">
        <v>5532824</v>
      </c>
      <c r="Y846" s="1">
        <v>2140891</v>
      </c>
      <c r="Z846" s="1">
        <v>3391933</v>
      </c>
      <c r="AA846" s="1"/>
      <c r="AB846" s="1">
        <v>3391933</v>
      </c>
    </row>
    <row r="847" spans="2:28" x14ac:dyDescent="0.35">
      <c r="B847" t="s">
        <v>80</v>
      </c>
      <c r="C847" t="s">
        <v>2082</v>
      </c>
      <c r="D847">
        <v>900717142</v>
      </c>
      <c r="E847" t="s">
        <v>118</v>
      </c>
      <c r="F847" t="s">
        <v>1889</v>
      </c>
      <c r="G847" t="s">
        <v>111</v>
      </c>
      <c r="H847" t="s">
        <v>88</v>
      </c>
      <c r="I847" t="s">
        <v>1354</v>
      </c>
      <c r="J847" t="s">
        <v>102</v>
      </c>
      <c r="K847" t="s">
        <v>103</v>
      </c>
      <c r="L847" t="s">
        <v>84</v>
      </c>
      <c r="M847" s="1">
        <v>5726224</v>
      </c>
      <c r="N847" s="1">
        <v>5612256</v>
      </c>
      <c r="O847" s="1">
        <v>113968</v>
      </c>
      <c r="P847" s="1">
        <v>58383</v>
      </c>
      <c r="Q847" s="1">
        <v>36</v>
      </c>
      <c r="R847" s="1">
        <v>47433</v>
      </c>
      <c r="S847" s="1">
        <v>39590</v>
      </c>
      <c r="T847" s="1"/>
      <c r="U847" s="1">
        <v>85292</v>
      </c>
      <c r="V847" s="1">
        <v>12</v>
      </c>
      <c r="W847" s="1">
        <v>36325</v>
      </c>
      <c r="X847" s="1">
        <v>48979</v>
      </c>
      <c r="Y847" s="1"/>
      <c r="Z847" s="1">
        <v>48979</v>
      </c>
      <c r="AA847" s="1"/>
      <c r="AB847" s="1">
        <v>48979</v>
      </c>
    </row>
    <row r="848" spans="2:28" x14ac:dyDescent="0.35">
      <c r="B848" t="s">
        <v>80</v>
      </c>
      <c r="C848" t="s">
        <v>2082</v>
      </c>
      <c r="D848">
        <v>900719633</v>
      </c>
      <c r="E848" t="s">
        <v>118</v>
      </c>
      <c r="F848" t="s">
        <v>1890</v>
      </c>
      <c r="G848" t="s">
        <v>111</v>
      </c>
      <c r="H848" t="s">
        <v>88</v>
      </c>
      <c r="I848" t="s">
        <v>1891</v>
      </c>
      <c r="J848" t="s">
        <v>97</v>
      </c>
      <c r="K848" t="s">
        <v>98</v>
      </c>
      <c r="L848" t="s">
        <v>84</v>
      </c>
      <c r="M848" s="1">
        <v>2324295</v>
      </c>
      <c r="N848" s="1">
        <v>1920066</v>
      </c>
      <c r="O848" s="1">
        <v>404229</v>
      </c>
      <c r="P848" s="1">
        <v>901091</v>
      </c>
      <c r="Q848" s="1"/>
      <c r="R848" s="1">
        <v>948049</v>
      </c>
      <c r="S848" s="1">
        <v>60179</v>
      </c>
      <c r="T848" s="1"/>
      <c r="U848" s="1">
        <v>297092</v>
      </c>
      <c r="V848" s="1">
        <v>18</v>
      </c>
      <c r="W848" s="1">
        <v>92055</v>
      </c>
      <c r="X848" s="1">
        <v>205055</v>
      </c>
      <c r="Y848" s="1"/>
      <c r="Z848" s="1">
        <v>205055</v>
      </c>
      <c r="AA848" s="1"/>
      <c r="AB848" s="1">
        <v>205055</v>
      </c>
    </row>
    <row r="849" spans="2:28" x14ac:dyDescent="0.35">
      <c r="B849" t="s">
        <v>80</v>
      </c>
      <c r="C849" t="s">
        <v>2082</v>
      </c>
      <c r="D849">
        <v>900720430</v>
      </c>
      <c r="E849" t="s">
        <v>118</v>
      </c>
      <c r="F849" t="s">
        <v>1892</v>
      </c>
      <c r="G849" t="s">
        <v>111</v>
      </c>
      <c r="H849" t="s">
        <v>88</v>
      </c>
      <c r="I849" t="s">
        <v>1893</v>
      </c>
      <c r="J849" t="s">
        <v>92</v>
      </c>
      <c r="K849" t="s">
        <v>93</v>
      </c>
      <c r="L849" t="s">
        <v>84</v>
      </c>
      <c r="M849" s="1">
        <v>799471</v>
      </c>
      <c r="N849" s="1">
        <v>375699</v>
      </c>
      <c r="O849" s="1">
        <v>423772</v>
      </c>
      <c r="P849" s="1">
        <v>9667</v>
      </c>
      <c r="Q849" s="1">
        <v>139105</v>
      </c>
      <c r="R849" s="1">
        <v>184696</v>
      </c>
      <c r="S849" s="1">
        <v>111839</v>
      </c>
      <c r="T849" s="1"/>
      <c r="U849" s="1">
        <v>-2201</v>
      </c>
      <c r="V849" s="1"/>
      <c r="W849" s="1"/>
      <c r="X849" s="1">
        <v>-2201</v>
      </c>
      <c r="Y849" s="1"/>
      <c r="Z849" s="1">
        <v>-2201</v>
      </c>
      <c r="AA849" s="1"/>
      <c r="AB849" s="1">
        <v>-2201</v>
      </c>
    </row>
    <row r="850" spans="2:28" x14ac:dyDescent="0.35">
      <c r="B850" t="s">
        <v>80</v>
      </c>
      <c r="C850" t="s">
        <v>2082</v>
      </c>
      <c r="D850">
        <v>900721334</v>
      </c>
      <c r="E850" t="s">
        <v>118</v>
      </c>
      <c r="F850" t="s">
        <v>1894</v>
      </c>
      <c r="G850" t="s">
        <v>111</v>
      </c>
      <c r="H850" t="s">
        <v>122</v>
      </c>
      <c r="I850" t="s">
        <v>1849</v>
      </c>
      <c r="J850" t="s">
        <v>89</v>
      </c>
      <c r="K850" t="s">
        <v>89</v>
      </c>
      <c r="L850" t="s">
        <v>84</v>
      </c>
      <c r="M850" s="1">
        <v>0</v>
      </c>
      <c r="N850" s="1">
        <v>0</v>
      </c>
      <c r="O850" s="1">
        <v>0</v>
      </c>
      <c r="P850" s="1">
        <v>8316180</v>
      </c>
      <c r="Q850" s="1">
        <v>0</v>
      </c>
      <c r="R850" s="1">
        <v>1999862</v>
      </c>
      <c r="S850" s="1">
        <v>844357</v>
      </c>
      <c r="T850" s="1">
        <v>0</v>
      </c>
      <c r="U850" s="1">
        <v>5471961</v>
      </c>
      <c r="V850" s="1">
        <v>302088</v>
      </c>
      <c r="W850" s="1">
        <v>0</v>
      </c>
      <c r="X850" s="1">
        <v>5774049</v>
      </c>
      <c r="Y850" s="1">
        <v>2262071</v>
      </c>
      <c r="Z850" s="1">
        <v>3511978</v>
      </c>
      <c r="AA850" s="1"/>
      <c r="AB850" s="1">
        <v>3511978</v>
      </c>
    </row>
    <row r="851" spans="2:28" x14ac:dyDescent="0.35">
      <c r="B851" t="s">
        <v>80</v>
      </c>
      <c r="C851" t="s">
        <v>2082</v>
      </c>
      <c r="D851">
        <v>900737742</v>
      </c>
      <c r="E851" t="s">
        <v>118</v>
      </c>
      <c r="F851" t="s">
        <v>1895</v>
      </c>
      <c r="G851" t="s">
        <v>111</v>
      </c>
      <c r="H851" t="s">
        <v>88</v>
      </c>
      <c r="I851" t="s">
        <v>1896</v>
      </c>
      <c r="J851" t="s">
        <v>92</v>
      </c>
      <c r="K851" t="s">
        <v>114</v>
      </c>
      <c r="L851" t="s">
        <v>84</v>
      </c>
      <c r="M851" s="1">
        <v>0</v>
      </c>
      <c r="N851" s="1">
        <v>0</v>
      </c>
      <c r="O851" s="1">
        <v>0</v>
      </c>
      <c r="P851" s="1">
        <v>2726</v>
      </c>
      <c r="Q851" s="1"/>
      <c r="R851" s="1">
        <v>2497</v>
      </c>
      <c r="S851" s="1">
        <v>1005</v>
      </c>
      <c r="T851" s="1"/>
      <c r="U851" s="1">
        <v>-776</v>
      </c>
      <c r="V851" s="1">
        <v>20</v>
      </c>
      <c r="W851" s="1">
        <v>3</v>
      </c>
      <c r="X851" s="1">
        <v>-759</v>
      </c>
      <c r="Y851" s="1"/>
      <c r="Z851" s="1">
        <v>-759</v>
      </c>
      <c r="AA851" s="1"/>
      <c r="AB851" s="1">
        <v>-759</v>
      </c>
    </row>
    <row r="852" spans="2:28" x14ac:dyDescent="0.35">
      <c r="B852" t="s">
        <v>80</v>
      </c>
      <c r="C852" t="s">
        <v>2082</v>
      </c>
      <c r="D852">
        <v>900747491</v>
      </c>
      <c r="E852" t="s">
        <v>118</v>
      </c>
      <c r="F852" t="s">
        <v>1897</v>
      </c>
      <c r="G852" t="s">
        <v>111</v>
      </c>
      <c r="H852" t="s">
        <v>88</v>
      </c>
      <c r="I852" t="s">
        <v>1898</v>
      </c>
      <c r="J852" t="s">
        <v>97</v>
      </c>
      <c r="K852" t="s">
        <v>98</v>
      </c>
      <c r="L852" t="s">
        <v>84</v>
      </c>
      <c r="M852" s="1">
        <v>396161</v>
      </c>
      <c r="N852" s="1">
        <v>517544</v>
      </c>
      <c r="O852" s="1">
        <v>-121383</v>
      </c>
      <c r="P852" s="1">
        <v>899679</v>
      </c>
      <c r="Q852" s="1">
        <v>0</v>
      </c>
      <c r="R852" s="1">
        <v>147841</v>
      </c>
      <c r="S852" s="1">
        <v>0</v>
      </c>
      <c r="T852" s="1"/>
      <c r="U852" s="1">
        <v>630455</v>
      </c>
      <c r="V852" s="1">
        <v>0</v>
      </c>
      <c r="W852" s="1">
        <v>247478</v>
      </c>
      <c r="X852" s="1">
        <v>382977</v>
      </c>
      <c r="Y852" s="1">
        <v>142733</v>
      </c>
      <c r="Z852" s="1">
        <v>240244</v>
      </c>
      <c r="AA852" s="1"/>
      <c r="AB852" s="1">
        <v>240244</v>
      </c>
    </row>
    <row r="853" spans="2:28" x14ac:dyDescent="0.35">
      <c r="B853" t="s">
        <v>80</v>
      </c>
      <c r="C853" t="s">
        <v>2082</v>
      </c>
      <c r="D853">
        <v>900747746</v>
      </c>
      <c r="E853" t="s">
        <v>118</v>
      </c>
      <c r="F853" t="s">
        <v>1899</v>
      </c>
      <c r="G853" t="s">
        <v>111</v>
      </c>
      <c r="H853" t="s">
        <v>88</v>
      </c>
      <c r="I853" t="s">
        <v>1900</v>
      </c>
      <c r="J853" t="s">
        <v>97</v>
      </c>
      <c r="K853" t="s">
        <v>98</v>
      </c>
      <c r="L853" t="s">
        <v>84</v>
      </c>
      <c r="M853" s="1">
        <v>523944</v>
      </c>
      <c r="N853" s="1">
        <v>307272</v>
      </c>
      <c r="O853" s="1">
        <v>216672</v>
      </c>
      <c r="P853" s="1"/>
      <c r="Q853" s="1"/>
      <c r="R853" s="1">
        <v>92480</v>
      </c>
      <c r="S853" s="1"/>
      <c r="T853" s="1"/>
      <c r="U853" s="1">
        <v>124192</v>
      </c>
      <c r="V853" s="1"/>
      <c r="W853" s="1">
        <v>5091</v>
      </c>
      <c r="X853" s="1">
        <v>119101</v>
      </c>
      <c r="Y853" s="1">
        <v>42617</v>
      </c>
      <c r="Z853" s="1">
        <v>76484</v>
      </c>
      <c r="AA853" s="1"/>
      <c r="AB853" s="1">
        <v>76484</v>
      </c>
    </row>
    <row r="854" spans="2:28" x14ac:dyDescent="0.35">
      <c r="B854" t="s">
        <v>80</v>
      </c>
      <c r="C854" t="s">
        <v>2082</v>
      </c>
      <c r="D854">
        <v>900748300</v>
      </c>
      <c r="E854" t="s">
        <v>118</v>
      </c>
      <c r="F854" t="s">
        <v>1901</v>
      </c>
      <c r="G854" t="s">
        <v>111</v>
      </c>
      <c r="H854" t="s">
        <v>88</v>
      </c>
      <c r="I854" t="s">
        <v>1902</v>
      </c>
      <c r="J854" t="s">
        <v>92</v>
      </c>
      <c r="K854" t="s">
        <v>157</v>
      </c>
      <c r="L854" t="s">
        <v>84</v>
      </c>
      <c r="M854" s="1">
        <v>22075672</v>
      </c>
      <c r="N854" s="1">
        <v>17599718</v>
      </c>
      <c r="O854" s="1">
        <v>4475954</v>
      </c>
      <c r="P854" s="1"/>
      <c r="Q854" s="1"/>
      <c r="R854" s="1">
        <v>1994674</v>
      </c>
      <c r="S854" s="1"/>
      <c r="T854" s="1"/>
      <c r="U854" s="1">
        <v>2481280</v>
      </c>
      <c r="V854" s="1">
        <v>1133</v>
      </c>
      <c r="W854" s="1">
        <v>506713</v>
      </c>
      <c r="X854" s="1">
        <v>1975700</v>
      </c>
      <c r="Y854" s="1">
        <v>691496</v>
      </c>
      <c r="Z854" s="1">
        <v>1284204</v>
      </c>
      <c r="AA854" s="1"/>
      <c r="AB854" s="1">
        <v>1284204</v>
      </c>
    </row>
    <row r="855" spans="2:28" x14ac:dyDescent="0.35">
      <c r="B855" t="s">
        <v>80</v>
      </c>
      <c r="C855" t="s">
        <v>2082</v>
      </c>
      <c r="D855">
        <v>900749040</v>
      </c>
      <c r="E855" t="s">
        <v>118</v>
      </c>
      <c r="F855" t="s">
        <v>1903</v>
      </c>
      <c r="G855" t="s">
        <v>111</v>
      </c>
      <c r="H855" t="s">
        <v>88</v>
      </c>
      <c r="I855" t="s">
        <v>1904</v>
      </c>
      <c r="J855" t="s">
        <v>89</v>
      </c>
      <c r="K855" t="s">
        <v>89</v>
      </c>
      <c r="L855" t="s">
        <v>84</v>
      </c>
      <c r="M855" s="1">
        <v>10623175</v>
      </c>
      <c r="N855" s="1">
        <v>5167932</v>
      </c>
      <c r="O855" s="1">
        <v>5455243</v>
      </c>
      <c r="P855" s="1">
        <v>133424</v>
      </c>
      <c r="Q855" s="1">
        <v>7273</v>
      </c>
      <c r="R855" s="1">
        <v>2172397</v>
      </c>
      <c r="S855" s="1">
        <v>494874</v>
      </c>
      <c r="T855" s="1"/>
      <c r="U855" s="1">
        <v>2914123</v>
      </c>
      <c r="V855" s="1">
        <v>55883</v>
      </c>
      <c r="W855" s="1">
        <v>357506</v>
      </c>
      <c r="X855" s="1">
        <v>2612500</v>
      </c>
      <c r="Y855" s="1">
        <v>942647</v>
      </c>
      <c r="Z855" s="1">
        <v>1669853</v>
      </c>
      <c r="AA855" s="1"/>
      <c r="AB855" s="1">
        <v>1669853</v>
      </c>
    </row>
    <row r="856" spans="2:28" x14ac:dyDescent="0.35">
      <c r="B856" t="s">
        <v>80</v>
      </c>
      <c r="C856" t="s">
        <v>2082</v>
      </c>
      <c r="D856">
        <v>900757577</v>
      </c>
      <c r="E856" t="s">
        <v>118</v>
      </c>
      <c r="F856" t="s">
        <v>1905</v>
      </c>
      <c r="G856" t="s">
        <v>111</v>
      </c>
      <c r="H856" t="s">
        <v>88</v>
      </c>
      <c r="I856" t="s">
        <v>1906</v>
      </c>
      <c r="J856" t="s">
        <v>97</v>
      </c>
      <c r="K856" t="s">
        <v>98</v>
      </c>
      <c r="L856" t="s">
        <v>84</v>
      </c>
      <c r="M856" s="1">
        <v>1236788</v>
      </c>
      <c r="N856" s="1">
        <v>0</v>
      </c>
      <c r="O856" s="1">
        <v>1236788</v>
      </c>
      <c r="P856" s="1">
        <v>0</v>
      </c>
      <c r="Q856" s="1">
        <v>0</v>
      </c>
      <c r="R856" s="1">
        <v>170657</v>
      </c>
      <c r="S856" s="1">
        <v>678654</v>
      </c>
      <c r="T856" s="1"/>
      <c r="U856" s="1">
        <v>387477</v>
      </c>
      <c r="V856" s="1">
        <v>0</v>
      </c>
      <c r="W856" s="1">
        <v>4703</v>
      </c>
      <c r="X856" s="1">
        <v>382774</v>
      </c>
      <c r="Y856" s="1">
        <v>187017</v>
      </c>
      <c r="Z856" s="1">
        <v>195757</v>
      </c>
      <c r="AA856" s="1">
        <v>0</v>
      </c>
      <c r="AB856" s="1">
        <v>195757</v>
      </c>
    </row>
    <row r="857" spans="2:28" x14ac:dyDescent="0.35">
      <c r="B857" t="s">
        <v>80</v>
      </c>
      <c r="C857" t="s">
        <v>2082</v>
      </c>
      <c r="D857">
        <v>900760997</v>
      </c>
      <c r="E857" t="s">
        <v>118</v>
      </c>
      <c r="F857" t="s">
        <v>1907</v>
      </c>
      <c r="G857" t="s">
        <v>111</v>
      </c>
      <c r="H857" t="s">
        <v>88</v>
      </c>
      <c r="I857" t="s">
        <v>1908</v>
      </c>
      <c r="J857" t="s">
        <v>97</v>
      </c>
      <c r="K857" t="s">
        <v>98</v>
      </c>
      <c r="L857" t="s">
        <v>84</v>
      </c>
      <c r="M857" s="1">
        <v>18523294</v>
      </c>
      <c r="N857" s="1">
        <v>14968247</v>
      </c>
      <c r="O857" s="1">
        <v>3555047</v>
      </c>
      <c r="P857" s="1">
        <v>7862</v>
      </c>
      <c r="Q857" s="1">
        <v>0</v>
      </c>
      <c r="R857" s="1">
        <v>2057819</v>
      </c>
      <c r="S857" s="1"/>
      <c r="T857" s="1"/>
      <c r="U857" s="1">
        <v>1505090</v>
      </c>
      <c r="V857" s="1"/>
      <c r="W857" s="1">
        <v>192844</v>
      </c>
      <c r="X857" s="1">
        <v>1312246</v>
      </c>
      <c r="Y857" s="1">
        <v>459286</v>
      </c>
      <c r="Z857" s="1">
        <v>852960</v>
      </c>
      <c r="AA857" s="1"/>
      <c r="AB857" s="1">
        <v>852960</v>
      </c>
    </row>
    <row r="858" spans="2:28" x14ac:dyDescent="0.35">
      <c r="B858" t="s">
        <v>80</v>
      </c>
      <c r="C858" t="s">
        <v>2082</v>
      </c>
      <c r="D858">
        <v>900767009</v>
      </c>
      <c r="E858" t="s">
        <v>118</v>
      </c>
      <c r="F858" t="s">
        <v>1909</v>
      </c>
      <c r="G858" t="s">
        <v>111</v>
      </c>
      <c r="H858" t="s">
        <v>85</v>
      </c>
      <c r="I858" t="s">
        <v>1910</v>
      </c>
      <c r="J858" t="s">
        <v>244</v>
      </c>
      <c r="K858" t="s">
        <v>245</v>
      </c>
      <c r="L858" t="s">
        <v>84</v>
      </c>
      <c r="M858" s="1">
        <v>2277075</v>
      </c>
      <c r="N858" s="1">
        <v>1826861</v>
      </c>
      <c r="O858" s="1">
        <v>450214</v>
      </c>
      <c r="P858" s="1">
        <v>818</v>
      </c>
      <c r="Q858" s="1"/>
      <c r="R858" s="1">
        <v>242214</v>
      </c>
      <c r="S858" s="1">
        <v>17191</v>
      </c>
      <c r="T858" s="1"/>
      <c r="U858" s="1">
        <v>191627</v>
      </c>
      <c r="V858" s="1"/>
      <c r="W858" s="1">
        <v>5584</v>
      </c>
      <c r="X858" s="1">
        <v>186043</v>
      </c>
      <c r="Y858" s="1">
        <v>69260</v>
      </c>
      <c r="Z858" s="1">
        <v>116783</v>
      </c>
      <c r="AA858" s="1"/>
      <c r="AB858" s="1">
        <v>116783</v>
      </c>
    </row>
    <row r="859" spans="2:28" x14ac:dyDescent="0.35">
      <c r="B859" t="s">
        <v>80</v>
      </c>
      <c r="C859" t="s">
        <v>2082</v>
      </c>
      <c r="D859">
        <v>900775091</v>
      </c>
      <c r="E859" t="s">
        <v>118</v>
      </c>
      <c r="F859" t="s">
        <v>1911</v>
      </c>
      <c r="G859" t="s">
        <v>111</v>
      </c>
      <c r="H859" t="s">
        <v>88</v>
      </c>
      <c r="I859" t="s">
        <v>1912</v>
      </c>
      <c r="J859" t="s">
        <v>86</v>
      </c>
      <c r="K859" t="s">
        <v>126</v>
      </c>
      <c r="L859" t="s">
        <v>84</v>
      </c>
      <c r="M859" s="1">
        <v>0</v>
      </c>
      <c r="N859" s="1">
        <v>0</v>
      </c>
      <c r="O859" s="1">
        <v>0</v>
      </c>
      <c r="P859" s="1">
        <v>0</v>
      </c>
      <c r="Q859" s="1">
        <v>0</v>
      </c>
      <c r="R859" s="1">
        <v>0</v>
      </c>
      <c r="S859" s="1">
        <v>0</v>
      </c>
      <c r="T859" s="1">
        <v>0</v>
      </c>
      <c r="U859" s="1">
        <v>0</v>
      </c>
      <c r="V859" s="1">
        <v>0</v>
      </c>
      <c r="W859" s="1">
        <v>9710</v>
      </c>
      <c r="X859" s="1">
        <v>-9710</v>
      </c>
      <c r="Y859" s="1">
        <v>0</v>
      </c>
      <c r="Z859" s="1">
        <v>-9710</v>
      </c>
      <c r="AA859" s="1">
        <v>0</v>
      </c>
      <c r="AB859" s="1">
        <v>-9710</v>
      </c>
    </row>
    <row r="860" spans="2:28" x14ac:dyDescent="0.35">
      <c r="B860" t="s">
        <v>80</v>
      </c>
      <c r="C860" t="s">
        <v>2082</v>
      </c>
      <c r="D860">
        <v>900780441</v>
      </c>
      <c r="E860" t="s">
        <v>118</v>
      </c>
      <c r="F860" t="s">
        <v>1913</v>
      </c>
      <c r="G860" t="s">
        <v>111</v>
      </c>
      <c r="H860" t="s">
        <v>91</v>
      </c>
      <c r="I860" t="s">
        <v>1914</v>
      </c>
      <c r="J860" t="s">
        <v>86</v>
      </c>
      <c r="K860" t="s">
        <v>126</v>
      </c>
      <c r="L860" t="s">
        <v>84</v>
      </c>
      <c r="M860" s="1">
        <v>11213052</v>
      </c>
      <c r="N860" s="1">
        <v>8856986</v>
      </c>
      <c r="O860" s="1">
        <v>2356066</v>
      </c>
      <c r="P860" s="1"/>
      <c r="Q860" s="1">
        <v>456327</v>
      </c>
      <c r="R860" s="1">
        <v>936599</v>
      </c>
      <c r="S860" s="1"/>
      <c r="T860" s="1"/>
      <c r="U860" s="1">
        <v>963140</v>
      </c>
      <c r="V860" s="1"/>
      <c r="W860" s="1">
        <v>165842</v>
      </c>
      <c r="X860" s="1">
        <v>797298</v>
      </c>
      <c r="Y860" s="1">
        <v>279054</v>
      </c>
      <c r="Z860" s="1">
        <v>518244</v>
      </c>
      <c r="AA860" s="1"/>
      <c r="AB860" s="1">
        <v>518244</v>
      </c>
    </row>
    <row r="861" spans="2:28" x14ac:dyDescent="0.35">
      <c r="B861" t="s">
        <v>80</v>
      </c>
      <c r="C861" t="s">
        <v>2082</v>
      </c>
      <c r="D861">
        <v>900783967</v>
      </c>
      <c r="E861" t="s">
        <v>118</v>
      </c>
      <c r="F861" t="s">
        <v>1915</v>
      </c>
      <c r="G861" t="s">
        <v>111</v>
      </c>
      <c r="H861" t="s">
        <v>122</v>
      </c>
      <c r="I861" t="s">
        <v>1916</v>
      </c>
      <c r="J861" t="s">
        <v>89</v>
      </c>
      <c r="K861" t="s">
        <v>89</v>
      </c>
      <c r="L861" t="s">
        <v>84</v>
      </c>
      <c r="M861" s="1">
        <v>0</v>
      </c>
      <c r="N861" s="1">
        <v>7440</v>
      </c>
      <c r="O861" s="1">
        <v>-7440</v>
      </c>
      <c r="P861" s="1">
        <v>221543</v>
      </c>
      <c r="Q861" s="1"/>
      <c r="R861" s="1">
        <v>223706</v>
      </c>
      <c r="S861" s="1">
        <v>125375</v>
      </c>
      <c r="T861" s="1"/>
      <c r="U861" s="1">
        <v>-134978</v>
      </c>
      <c r="V861" s="1"/>
      <c r="W861" s="1">
        <v>19222</v>
      </c>
      <c r="X861" s="1">
        <v>-154200</v>
      </c>
      <c r="Y861" s="1"/>
      <c r="Z861" s="1">
        <v>-154200</v>
      </c>
      <c r="AA861" s="1"/>
      <c r="AB861" s="1">
        <v>-154200</v>
      </c>
    </row>
    <row r="862" spans="2:28" x14ac:dyDescent="0.35">
      <c r="B862" t="s">
        <v>80</v>
      </c>
      <c r="C862" t="s">
        <v>2082</v>
      </c>
      <c r="D862">
        <v>900793691</v>
      </c>
      <c r="E862" t="s">
        <v>118</v>
      </c>
      <c r="F862" t="s">
        <v>1917</v>
      </c>
      <c r="G862" t="s">
        <v>111</v>
      </c>
      <c r="H862" t="s">
        <v>88</v>
      </c>
      <c r="I862" t="s">
        <v>1918</v>
      </c>
      <c r="J862" t="s">
        <v>138</v>
      </c>
      <c r="K862" t="s">
        <v>139</v>
      </c>
      <c r="L862" t="s">
        <v>84</v>
      </c>
      <c r="M862" s="1">
        <v>2489786</v>
      </c>
      <c r="N862" s="1">
        <v>1352506</v>
      </c>
      <c r="O862" s="1">
        <v>1137280</v>
      </c>
      <c r="P862" s="1">
        <v>0</v>
      </c>
      <c r="Q862" s="1">
        <v>876650</v>
      </c>
      <c r="R862" s="1">
        <v>115240</v>
      </c>
      <c r="S862" s="1">
        <v>11528</v>
      </c>
      <c r="T862" s="1">
        <v>0</v>
      </c>
      <c r="U862" s="1">
        <v>133862</v>
      </c>
      <c r="V862" s="1">
        <v>3</v>
      </c>
      <c r="W862" s="1">
        <v>62210</v>
      </c>
      <c r="X862" s="1">
        <v>71655</v>
      </c>
      <c r="Y862" s="1">
        <v>54970</v>
      </c>
      <c r="Z862" s="1">
        <v>16685</v>
      </c>
      <c r="AA862" s="1">
        <v>0</v>
      </c>
      <c r="AB862" s="1">
        <v>16685</v>
      </c>
    </row>
    <row r="863" spans="2:28" x14ac:dyDescent="0.35">
      <c r="B863" t="s">
        <v>80</v>
      </c>
      <c r="C863" t="s">
        <v>2082</v>
      </c>
      <c r="D863">
        <v>900801940</v>
      </c>
      <c r="E863" t="s">
        <v>118</v>
      </c>
      <c r="F863" t="s">
        <v>1919</v>
      </c>
      <c r="G863" t="s">
        <v>111</v>
      </c>
      <c r="H863" t="s">
        <v>88</v>
      </c>
      <c r="I863" t="s">
        <v>1920</v>
      </c>
      <c r="J863" t="s">
        <v>154</v>
      </c>
      <c r="K863" t="s">
        <v>155</v>
      </c>
      <c r="L863" t="s">
        <v>84</v>
      </c>
      <c r="M863" s="1">
        <v>1627738</v>
      </c>
      <c r="N863" s="1">
        <v>877383</v>
      </c>
      <c r="O863" s="1">
        <v>750355</v>
      </c>
      <c r="P863" s="1">
        <v>166840</v>
      </c>
      <c r="Q863" s="1"/>
      <c r="R863" s="1">
        <v>692161</v>
      </c>
      <c r="S863" s="1">
        <v>1107848</v>
      </c>
      <c r="T863" s="1"/>
      <c r="U863" s="1">
        <v>-882814</v>
      </c>
      <c r="V863" s="1"/>
      <c r="W863" s="1">
        <v>103964</v>
      </c>
      <c r="X863" s="1">
        <v>-986778</v>
      </c>
      <c r="Y863" s="1"/>
      <c r="Z863" s="1">
        <v>-986778</v>
      </c>
      <c r="AA863" s="1"/>
      <c r="AB863" s="1">
        <v>-986778</v>
      </c>
    </row>
    <row r="864" spans="2:28" x14ac:dyDescent="0.35">
      <c r="B864" t="s">
        <v>80</v>
      </c>
      <c r="C864" t="s">
        <v>2082</v>
      </c>
      <c r="D864">
        <v>900804550</v>
      </c>
      <c r="E864" t="s">
        <v>118</v>
      </c>
      <c r="F864" t="s">
        <v>1921</v>
      </c>
      <c r="G864" t="s">
        <v>111</v>
      </c>
      <c r="H864" t="s">
        <v>88</v>
      </c>
      <c r="I864" t="s">
        <v>1922</v>
      </c>
      <c r="J864" t="s">
        <v>89</v>
      </c>
      <c r="K864" t="s">
        <v>89</v>
      </c>
      <c r="L864" t="s">
        <v>84</v>
      </c>
      <c r="M864" s="1">
        <v>9302212</v>
      </c>
      <c r="N864" s="1">
        <v>9377177</v>
      </c>
      <c r="O864" s="1">
        <v>-74965</v>
      </c>
      <c r="P864" s="1">
        <v>11867</v>
      </c>
      <c r="Q864" s="1"/>
      <c r="R864" s="1">
        <v>8169</v>
      </c>
      <c r="S864" s="1">
        <v>82801</v>
      </c>
      <c r="T864" s="1"/>
      <c r="U864" s="1">
        <v>-154068</v>
      </c>
      <c r="V864" s="1">
        <v>117</v>
      </c>
      <c r="W864" s="1">
        <v>6735</v>
      </c>
      <c r="X864" s="1">
        <v>-160686</v>
      </c>
      <c r="Y864" s="1"/>
      <c r="Z864" s="1">
        <v>-160686</v>
      </c>
      <c r="AA864" s="1"/>
      <c r="AB864" s="1">
        <v>-160686</v>
      </c>
    </row>
    <row r="865" spans="2:28" x14ac:dyDescent="0.35">
      <c r="B865" t="s">
        <v>80</v>
      </c>
      <c r="C865" t="s">
        <v>2082</v>
      </c>
      <c r="D865">
        <v>900804995</v>
      </c>
      <c r="E865" t="s">
        <v>118</v>
      </c>
      <c r="F865" t="s">
        <v>1923</v>
      </c>
      <c r="G865" t="s">
        <v>111</v>
      </c>
      <c r="H865" t="s">
        <v>88</v>
      </c>
      <c r="I865" t="s">
        <v>1924</v>
      </c>
      <c r="J865" t="s">
        <v>97</v>
      </c>
      <c r="K865" t="s">
        <v>301</v>
      </c>
      <c r="L865" t="s">
        <v>84</v>
      </c>
      <c r="M865" s="1">
        <v>586208</v>
      </c>
      <c r="N865" s="1"/>
      <c r="O865" s="1">
        <v>586208</v>
      </c>
      <c r="P865" s="1">
        <v>95863</v>
      </c>
      <c r="Q865" s="1">
        <v>0</v>
      </c>
      <c r="R865" s="1">
        <v>472001</v>
      </c>
      <c r="S865" s="1">
        <v>52053</v>
      </c>
      <c r="T865" s="1"/>
      <c r="U865" s="1">
        <v>158017</v>
      </c>
      <c r="V865" s="1">
        <v>3624</v>
      </c>
      <c r="W865" s="1">
        <v>375040</v>
      </c>
      <c r="X865" s="1">
        <v>-213399</v>
      </c>
      <c r="Y865" s="1"/>
      <c r="Z865" s="1">
        <v>-213399</v>
      </c>
      <c r="AA865" s="1"/>
      <c r="AB865" s="1">
        <v>-213399</v>
      </c>
    </row>
    <row r="866" spans="2:28" x14ac:dyDescent="0.35">
      <c r="B866" t="s">
        <v>80</v>
      </c>
      <c r="C866" t="s">
        <v>2082</v>
      </c>
      <c r="D866">
        <v>900809337</v>
      </c>
      <c r="E866" t="s">
        <v>118</v>
      </c>
      <c r="F866" t="s">
        <v>1925</v>
      </c>
      <c r="G866" t="s">
        <v>111</v>
      </c>
      <c r="H866" t="s">
        <v>88</v>
      </c>
      <c r="I866" t="s">
        <v>1926</v>
      </c>
      <c r="J866" t="s">
        <v>133</v>
      </c>
      <c r="K866" t="s">
        <v>134</v>
      </c>
      <c r="L866" t="s">
        <v>84</v>
      </c>
      <c r="M866" s="1">
        <v>65000</v>
      </c>
      <c r="N866" s="1">
        <v>167719</v>
      </c>
      <c r="O866" s="1">
        <v>-102719</v>
      </c>
      <c r="P866" s="1">
        <v>2</v>
      </c>
      <c r="Q866" s="1">
        <v>0</v>
      </c>
      <c r="R866" s="1">
        <v>0</v>
      </c>
      <c r="S866" s="1">
        <v>0</v>
      </c>
      <c r="T866" s="1"/>
      <c r="U866" s="1">
        <v>-102717</v>
      </c>
      <c r="V866" s="1">
        <v>744</v>
      </c>
      <c r="W866" s="1">
        <v>0</v>
      </c>
      <c r="X866" s="1">
        <v>-101973</v>
      </c>
      <c r="Y866" s="1">
        <v>0</v>
      </c>
      <c r="Z866" s="1">
        <v>-101973</v>
      </c>
      <c r="AA866" s="1">
        <v>0</v>
      </c>
      <c r="AB866" s="1">
        <v>-101973</v>
      </c>
    </row>
    <row r="867" spans="2:28" x14ac:dyDescent="0.35">
      <c r="B867" t="s">
        <v>80</v>
      </c>
      <c r="C867" t="s">
        <v>2082</v>
      </c>
      <c r="D867">
        <v>900809713</v>
      </c>
      <c r="E867" t="s">
        <v>118</v>
      </c>
      <c r="F867" t="s">
        <v>1927</v>
      </c>
      <c r="G867" t="s">
        <v>111</v>
      </c>
      <c r="H867" t="s">
        <v>122</v>
      </c>
      <c r="I867" t="s">
        <v>1928</v>
      </c>
      <c r="J867" t="s">
        <v>89</v>
      </c>
      <c r="K867" t="s">
        <v>89</v>
      </c>
      <c r="L867" t="s">
        <v>84</v>
      </c>
      <c r="M867" s="1">
        <v>1113353</v>
      </c>
      <c r="N867" s="1">
        <v>462107</v>
      </c>
      <c r="O867" s="1">
        <v>651246</v>
      </c>
      <c r="P867" s="1">
        <v>473926</v>
      </c>
      <c r="Q867" s="1"/>
      <c r="R867" s="1">
        <v>1617318</v>
      </c>
      <c r="S867" s="1">
        <v>1289694</v>
      </c>
      <c r="T867" s="1">
        <v>0</v>
      </c>
      <c r="U867" s="1">
        <v>-1781840</v>
      </c>
      <c r="V867" s="1">
        <v>66</v>
      </c>
      <c r="W867" s="1">
        <v>62751</v>
      </c>
      <c r="X867" s="1">
        <v>-1844525</v>
      </c>
      <c r="Y867" s="1"/>
      <c r="Z867" s="1">
        <v>-1844525</v>
      </c>
      <c r="AA867" s="1"/>
      <c r="AB867" s="1">
        <v>-1844525</v>
      </c>
    </row>
    <row r="868" spans="2:28" x14ac:dyDescent="0.35">
      <c r="B868" t="s">
        <v>80</v>
      </c>
      <c r="C868" t="s">
        <v>2082</v>
      </c>
      <c r="D868">
        <v>900814602</v>
      </c>
      <c r="E868" t="s">
        <v>118</v>
      </c>
      <c r="F868" t="s">
        <v>1929</v>
      </c>
      <c r="G868" t="s">
        <v>111</v>
      </c>
      <c r="H868" t="s">
        <v>88</v>
      </c>
      <c r="I868" t="s">
        <v>1930</v>
      </c>
      <c r="J868" t="s">
        <v>89</v>
      </c>
      <c r="K868" t="s">
        <v>89</v>
      </c>
      <c r="L868" t="s">
        <v>84</v>
      </c>
      <c r="M868" s="1">
        <v>4733423</v>
      </c>
      <c r="N868" s="1">
        <v>1949558</v>
      </c>
      <c r="O868" s="1">
        <v>2783865</v>
      </c>
      <c r="P868" s="1">
        <v>9837</v>
      </c>
      <c r="Q868" s="1"/>
      <c r="R868" s="1">
        <v>3078590</v>
      </c>
      <c r="S868" s="1">
        <v>28341</v>
      </c>
      <c r="T868" s="1"/>
      <c r="U868" s="1">
        <v>-313229</v>
      </c>
      <c r="V868" s="1">
        <v>554693</v>
      </c>
      <c r="W868" s="1">
        <v>184541</v>
      </c>
      <c r="X868" s="1">
        <v>56923</v>
      </c>
      <c r="Y868" s="1">
        <v>-270674</v>
      </c>
      <c r="Z868" s="1">
        <v>327597</v>
      </c>
      <c r="AA868" s="1"/>
      <c r="AB868" s="1">
        <v>327597</v>
      </c>
    </row>
    <row r="869" spans="2:28" x14ac:dyDescent="0.35">
      <c r="B869" t="s">
        <v>80</v>
      </c>
      <c r="C869" t="s">
        <v>2082</v>
      </c>
      <c r="D869">
        <v>900821555</v>
      </c>
      <c r="E869" t="s">
        <v>118</v>
      </c>
      <c r="F869" t="s">
        <v>1931</v>
      </c>
      <c r="G869" t="s">
        <v>111</v>
      </c>
      <c r="H869" t="s">
        <v>88</v>
      </c>
      <c r="I869" t="s">
        <v>1932</v>
      </c>
      <c r="J869" t="s">
        <v>86</v>
      </c>
      <c r="K869" t="s">
        <v>87</v>
      </c>
      <c r="L869" t="s">
        <v>84</v>
      </c>
      <c r="M869" s="1">
        <v>4679929</v>
      </c>
      <c r="N869" s="1">
        <v>4360632</v>
      </c>
      <c r="O869" s="1">
        <v>319297</v>
      </c>
      <c r="P869" s="1"/>
      <c r="Q869" s="1"/>
      <c r="R869" s="1">
        <v>315426</v>
      </c>
      <c r="S869" s="1">
        <v>12895</v>
      </c>
      <c r="T869" s="1"/>
      <c r="U869" s="1">
        <v>-9024</v>
      </c>
      <c r="V869" s="1">
        <v>203727</v>
      </c>
      <c r="W869" s="1">
        <v>147021</v>
      </c>
      <c r="X869" s="1">
        <v>47682</v>
      </c>
      <c r="Y869" s="1">
        <v>34921</v>
      </c>
      <c r="Z869" s="1">
        <v>12761</v>
      </c>
      <c r="AA869" s="1"/>
      <c r="AB869" s="1">
        <v>12761</v>
      </c>
    </row>
    <row r="870" spans="2:28" x14ac:dyDescent="0.35">
      <c r="B870" t="s">
        <v>80</v>
      </c>
      <c r="C870" t="s">
        <v>2082</v>
      </c>
      <c r="D870">
        <v>900822587</v>
      </c>
      <c r="E870" t="s">
        <v>118</v>
      </c>
      <c r="F870" t="s">
        <v>1933</v>
      </c>
      <c r="G870" t="s">
        <v>111</v>
      </c>
      <c r="H870" t="s">
        <v>88</v>
      </c>
      <c r="I870" t="s">
        <v>1934</v>
      </c>
      <c r="J870" t="s">
        <v>97</v>
      </c>
      <c r="K870" t="s">
        <v>98</v>
      </c>
      <c r="L870" t="s">
        <v>84</v>
      </c>
      <c r="M870" s="1">
        <v>119558289</v>
      </c>
      <c r="N870" s="1">
        <v>114675193</v>
      </c>
      <c r="O870" s="1">
        <v>4883096</v>
      </c>
      <c r="P870" s="1">
        <v>80593</v>
      </c>
      <c r="Q870" s="1"/>
      <c r="R870" s="1">
        <v>2927415</v>
      </c>
      <c r="S870" s="1">
        <v>45724</v>
      </c>
      <c r="T870" s="1"/>
      <c r="U870" s="1">
        <v>1990550</v>
      </c>
      <c r="V870" s="1">
        <v>179816</v>
      </c>
      <c r="W870" s="1">
        <v>1266251</v>
      </c>
      <c r="X870" s="1">
        <v>904115</v>
      </c>
      <c r="Y870" s="1">
        <v>737116</v>
      </c>
      <c r="Z870" s="1">
        <v>166999</v>
      </c>
      <c r="AA870" s="1"/>
      <c r="AB870" s="1">
        <v>166999</v>
      </c>
    </row>
    <row r="871" spans="2:28" x14ac:dyDescent="0.35">
      <c r="B871" t="s">
        <v>80</v>
      </c>
      <c r="C871" t="s">
        <v>2082</v>
      </c>
      <c r="D871">
        <v>900836443</v>
      </c>
      <c r="E871" t="s">
        <v>118</v>
      </c>
      <c r="F871" t="s">
        <v>1935</v>
      </c>
      <c r="G871" t="s">
        <v>111</v>
      </c>
      <c r="H871" t="s">
        <v>88</v>
      </c>
      <c r="I871" t="s">
        <v>1936</v>
      </c>
      <c r="J871" t="s">
        <v>86</v>
      </c>
      <c r="K871" t="s">
        <v>291</v>
      </c>
      <c r="L871" t="s">
        <v>84</v>
      </c>
      <c r="M871" s="1">
        <v>779769</v>
      </c>
      <c r="N871" s="1">
        <v>923824</v>
      </c>
      <c r="O871" s="1">
        <v>-144055</v>
      </c>
      <c r="P871" s="1">
        <v>11771</v>
      </c>
      <c r="Q871" s="1"/>
      <c r="R871" s="1">
        <v>4445400</v>
      </c>
      <c r="S871" s="1">
        <v>779</v>
      </c>
      <c r="T871" s="1"/>
      <c r="U871" s="1">
        <v>-4578463</v>
      </c>
      <c r="V871" s="1"/>
      <c r="W871" s="1"/>
      <c r="X871" s="1">
        <v>-4578463</v>
      </c>
      <c r="Y871" s="1"/>
      <c r="Z871" s="1">
        <v>-4578463</v>
      </c>
      <c r="AA871" s="1"/>
      <c r="AB871" s="1">
        <v>-4578463</v>
      </c>
    </row>
    <row r="872" spans="2:28" x14ac:dyDescent="0.35">
      <c r="B872" t="s">
        <v>80</v>
      </c>
      <c r="C872" t="s">
        <v>2082</v>
      </c>
      <c r="D872">
        <v>900847742</v>
      </c>
      <c r="E872" t="s">
        <v>118</v>
      </c>
      <c r="F872" t="s">
        <v>1937</v>
      </c>
      <c r="G872" t="s">
        <v>111</v>
      </c>
      <c r="H872" t="s">
        <v>88</v>
      </c>
      <c r="I872" t="s">
        <v>1938</v>
      </c>
      <c r="J872" t="s">
        <v>89</v>
      </c>
      <c r="K872" t="s">
        <v>89</v>
      </c>
      <c r="L872" t="s">
        <v>84</v>
      </c>
      <c r="M872" s="1">
        <v>22796298</v>
      </c>
      <c r="N872" s="1">
        <v>16840953</v>
      </c>
      <c r="O872" s="1">
        <v>5955345</v>
      </c>
      <c r="P872" s="1">
        <v>2951</v>
      </c>
      <c r="Q872" s="1"/>
      <c r="R872" s="1">
        <v>2132916</v>
      </c>
      <c r="S872" s="1">
        <v>285480</v>
      </c>
      <c r="T872" s="1"/>
      <c r="U872" s="1">
        <v>3539900</v>
      </c>
      <c r="V872" s="1"/>
      <c r="W872" s="1"/>
      <c r="X872" s="1">
        <v>3539900</v>
      </c>
      <c r="Y872" s="1">
        <v>1314097</v>
      </c>
      <c r="Z872" s="1">
        <v>2225803</v>
      </c>
      <c r="AA872" s="1"/>
      <c r="AB872" s="1">
        <v>2225803</v>
      </c>
    </row>
    <row r="873" spans="2:28" x14ac:dyDescent="0.35">
      <c r="B873" t="s">
        <v>80</v>
      </c>
      <c r="C873" t="s">
        <v>2082</v>
      </c>
      <c r="D873">
        <v>900849507</v>
      </c>
      <c r="E873" t="s">
        <v>118</v>
      </c>
      <c r="F873" t="s">
        <v>1939</v>
      </c>
      <c r="G873" t="s">
        <v>111</v>
      </c>
      <c r="H873" t="s">
        <v>88</v>
      </c>
      <c r="I873" t="s">
        <v>1940</v>
      </c>
      <c r="J873" t="s">
        <v>92</v>
      </c>
      <c r="K873" t="s">
        <v>93</v>
      </c>
      <c r="L873" t="s">
        <v>84</v>
      </c>
      <c r="M873" s="1">
        <v>45307905</v>
      </c>
      <c r="N873" s="1">
        <v>28919455</v>
      </c>
      <c r="O873" s="1">
        <v>16388450</v>
      </c>
      <c r="P873" s="1">
        <v>74088</v>
      </c>
      <c r="Q873" s="1">
        <v>201668</v>
      </c>
      <c r="R873" s="1">
        <v>6939497</v>
      </c>
      <c r="S873" s="1">
        <v>367544</v>
      </c>
      <c r="T873" s="1"/>
      <c r="U873" s="1">
        <v>8953829</v>
      </c>
      <c r="V873" s="1">
        <v>12100</v>
      </c>
      <c r="W873" s="1">
        <v>7943</v>
      </c>
      <c r="X873" s="1">
        <v>8957986</v>
      </c>
      <c r="Y873" s="1">
        <v>3356613</v>
      </c>
      <c r="Z873" s="1">
        <v>5601373</v>
      </c>
      <c r="AA873" s="1"/>
      <c r="AB873" s="1">
        <v>5601373</v>
      </c>
    </row>
    <row r="874" spans="2:28" x14ac:dyDescent="0.35">
      <c r="B874" t="s">
        <v>80</v>
      </c>
      <c r="C874" t="s">
        <v>2082</v>
      </c>
      <c r="D874">
        <v>900851615</v>
      </c>
      <c r="E874" t="s">
        <v>118</v>
      </c>
      <c r="F874" t="s">
        <v>1941</v>
      </c>
      <c r="G874" t="s">
        <v>111</v>
      </c>
      <c r="H874" t="s">
        <v>88</v>
      </c>
      <c r="I874" t="s">
        <v>1942</v>
      </c>
      <c r="J874" t="s">
        <v>86</v>
      </c>
      <c r="K874" t="s">
        <v>94</v>
      </c>
      <c r="L874" t="s">
        <v>84</v>
      </c>
      <c r="M874" s="1">
        <v>0</v>
      </c>
      <c r="N874" s="1">
        <v>0</v>
      </c>
      <c r="O874" s="1">
        <v>0</v>
      </c>
      <c r="P874" s="1">
        <v>0</v>
      </c>
      <c r="Q874" s="1">
        <v>0</v>
      </c>
      <c r="R874" s="1">
        <v>173</v>
      </c>
      <c r="S874" s="1">
        <v>14247</v>
      </c>
      <c r="T874" s="1"/>
      <c r="U874" s="1">
        <v>-14420</v>
      </c>
      <c r="V874" s="1"/>
      <c r="W874" s="1"/>
      <c r="X874" s="1">
        <v>-14420</v>
      </c>
      <c r="Y874" s="1"/>
      <c r="Z874" s="1">
        <v>-14420</v>
      </c>
      <c r="AA874" s="1"/>
      <c r="AB874" s="1">
        <v>-14420</v>
      </c>
    </row>
    <row r="875" spans="2:28" x14ac:dyDescent="0.35">
      <c r="B875" t="s">
        <v>80</v>
      </c>
      <c r="C875" t="s">
        <v>2082</v>
      </c>
      <c r="D875">
        <v>900852690</v>
      </c>
      <c r="E875" t="s">
        <v>118</v>
      </c>
      <c r="F875" t="s">
        <v>1943</v>
      </c>
      <c r="G875" t="s">
        <v>111</v>
      </c>
      <c r="H875" t="s">
        <v>88</v>
      </c>
      <c r="I875" t="s">
        <v>1944</v>
      </c>
      <c r="J875" t="s">
        <v>99</v>
      </c>
      <c r="K875" t="s">
        <v>1945</v>
      </c>
      <c r="L875" t="s">
        <v>84</v>
      </c>
      <c r="M875" s="1">
        <v>194295</v>
      </c>
      <c r="N875" s="1">
        <v>146941</v>
      </c>
      <c r="O875" s="1">
        <v>47354</v>
      </c>
      <c r="P875" s="1"/>
      <c r="Q875" s="1"/>
      <c r="R875" s="1">
        <v>6759</v>
      </c>
      <c r="S875" s="1"/>
      <c r="T875" s="1"/>
      <c r="U875" s="1">
        <v>40595</v>
      </c>
      <c r="V875" s="1">
        <v>35589</v>
      </c>
      <c r="W875" s="1">
        <v>66509</v>
      </c>
      <c r="X875" s="1">
        <v>9675</v>
      </c>
      <c r="Y875" s="1"/>
      <c r="Z875" s="1">
        <v>9675</v>
      </c>
      <c r="AA875" s="1"/>
      <c r="AB875" s="1">
        <v>9675</v>
      </c>
    </row>
    <row r="876" spans="2:28" x14ac:dyDescent="0.35">
      <c r="B876" t="s">
        <v>80</v>
      </c>
      <c r="C876" t="s">
        <v>2082</v>
      </c>
      <c r="D876">
        <v>900858655</v>
      </c>
      <c r="E876" t="s">
        <v>118</v>
      </c>
      <c r="F876" t="s">
        <v>1946</v>
      </c>
      <c r="G876" t="s">
        <v>111</v>
      </c>
      <c r="H876" t="s">
        <v>88</v>
      </c>
      <c r="I876" t="s">
        <v>1947</v>
      </c>
      <c r="J876" t="s">
        <v>133</v>
      </c>
      <c r="K876" t="s">
        <v>134</v>
      </c>
      <c r="L876" t="s">
        <v>84</v>
      </c>
      <c r="M876" s="1">
        <v>5779955</v>
      </c>
      <c r="N876" s="1">
        <v>5574466</v>
      </c>
      <c r="O876" s="1">
        <v>205489</v>
      </c>
      <c r="P876" s="1">
        <v>29428</v>
      </c>
      <c r="Q876" s="1">
        <v>19784</v>
      </c>
      <c r="R876" s="1">
        <v>100929</v>
      </c>
      <c r="S876" s="1">
        <v>41629</v>
      </c>
      <c r="T876" s="1"/>
      <c r="U876" s="1">
        <v>72575</v>
      </c>
      <c r="V876" s="1">
        <v>349458</v>
      </c>
      <c r="W876" s="1">
        <v>423535</v>
      </c>
      <c r="X876" s="1">
        <v>-1502</v>
      </c>
      <c r="Y876" s="1">
        <v>60806</v>
      </c>
      <c r="Z876" s="1">
        <v>-62308</v>
      </c>
      <c r="AA876" s="1"/>
      <c r="AB876" s="1">
        <v>-62308</v>
      </c>
    </row>
    <row r="877" spans="2:28" x14ac:dyDescent="0.35">
      <c r="B877" t="s">
        <v>80</v>
      </c>
      <c r="C877" t="s">
        <v>2082</v>
      </c>
      <c r="D877">
        <v>900860236</v>
      </c>
      <c r="E877" t="s">
        <v>118</v>
      </c>
      <c r="F877" t="s">
        <v>1948</v>
      </c>
      <c r="G877" t="s">
        <v>111</v>
      </c>
      <c r="H877" t="s">
        <v>88</v>
      </c>
      <c r="I877" t="s">
        <v>1087</v>
      </c>
      <c r="J877" t="s">
        <v>82</v>
      </c>
      <c r="K877" t="s">
        <v>229</v>
      </c>
      <c r="L877" t="s">
        <v>84</v>
      </c>
      <c r="M877" s="1">
        <v>500000</v>
      </c>
      <c r="N877" s="1">
        <v>361658</v>
      </c>
      <c r="O877" s="1">
        <v>138342</v>
      </c>
      <c r="P877" s="1"/>
      <c r="Q877" s="1">
        <v>105816</v>
      </c>
      <c r="R877" s="1">
        <v>15994</v>
      </c>
      <c r="S877" s="1">
        <v>1694</v>
      </c>
      <c r="T877" s="1"/>
      <c r="U877" s="1">
        <v>14838</v>
      </c>
      <c r="V877" s="1"/>
      <c r="W877" s="1"/>
      <c r="X877" s="1">
        <v>14838</v>
      </c>
      <c r="Y877" s="1">
        <v>5325</v>
      </c>
      <c r="Z877" s="1">
        <v>9513</v>
      </c>
      <c r="AA877" s="1"/>
      <c r="AB877" s="1">
        <v>9513</v>
      </c>
    </row>
    <row r="878" spans="2:28" x14ac:dyDescent="0.35">
      <c r="B878" t="s">
        <v>80</v>
      </c>
      <c r="C878" t="s">
        <v>2082</v>
      </c>
      <c r="D878">
        <v>900864655</v>
      </c>
      <c r="E878" t="s">
        <v>118</v>
      </c>
      <c r="F878" t="s">
        <v>1949</v>
      </c>
      <c r="G878" t="s">
        <v>111</v>
      </c>
      <c r="H878" t="s">
        <v>88</v>
      </c>
      <c r="I878" t="s">
        <v>1950</v>
      </c>
      <c r="J878" t="s">
        <v>86</v>
      </c>
      <c r="K878" t="s">
        <v>87</v>
      </c>
      <c r="L878" t="s">
        <v>84</v>
      </c>
      <c r="M878" s="1">
        <v>8280772</v>
      </c>
      <c r="N878" s="1">
        <v>7187443</v>
      </c>
      <c r="O878" s="1">
        <v>1093329</v>
      </c>
      <c r="P878" s="1">
        <v>129260</v>
      </c>
      <c r="Q878" s="1"/>
      <c r="R878" s="1">
        <v>654060</v>
      </c>
      <c r="S878" s="1">
        <v>127917</v>
      </c>
      <c r="T878" s="1"/>
      <c r="U878" s="1">
        <v>440612</v>
      </c>
      <c r="V878" s="1">
        <v>9841</v>
      </c>
      <c r="W878" s="1">
        <v>228828</v>
      </c>
      <c r="X878" s="1">
        <v>221625</v>
      </c>
      <c r="Y878" s="1">
        <v>91642</v>
      </c>
      <c r="Z878" s="1">
        <v>129983</v>
      </c>
      <c r="AA878" s="1"/>
      <c r="AB878" s="1">
        <v>129983</v>
      </c>
    </row>
    <row r="879" spans="2:28" x14ac:dyDescent="0.35">
      <c r="B879" t="s">
        <v>80</v>
      </c>
      <c r="C879" t="s">
        <v>2082</v>
      </c>
      <c r="D879">
        <v>900872335</v>
      </c>
      <c r="E879" t="s">
        <v>118</v>
      </c>
      <c r="F879" t="s">
        <v>1951</v>
      </c>
      <c r="G879" t="s">
        <v>111</v>
      </c>
      <c r="H879" t="s">
        <v>88</v>
      </c>
      <c r="I879" t="s">
        <v>1952</v>
      </c>
      <c r="J879" t="s">
        <v>163</v>
      </c>
      <c r="K879" t="s">
        <v>306</v>
      </c>
      <c r="L879" t="s">
        <v>84</v>
      </c>
      <c r="M879" s="1">
        <v>2030257</v>
      </c>
      <c r="N879" s="1">
        <v>1593551</v>
      </c>
      <c r="O879" s="1">
        <v>436706</v>
      </c>
      <c r="P879" s="1">
        <v>0</v>
      </c>
      <c r="Q879" s="1"/>
      <c r="R879" s="1">
        <v>210052</v>
      </c>
      <c r="S879" s="1">
        <v>13173</v>
      </c>
      <c r="T879" s="1"/>
      <c r="U879" s="1">
        <v>213481</v>
      </c>
      <c r="V879" s="1">
        <v>15</v>
      </c>
      <c r="W879" s="1"/>
      <c r="X879" s="1">
        <v>213496</v>
      </c>
      <c r="Y879" s="1"/>
      <c r="Z879" s="1">
        <v>213496</v>
      </c>
      <c r="AA879" s="1"/>
      <c r="AB879" s="1">
        <v>213496</v>
      </c>
    </row>
    <row r="880" spans="2:28" x14ac:dyDescent="0.35">
      <c r="B880" t="s">
        <v>80</v>
      </c>
      <c r="C880" t="s">
        <v>2082</v>
      </c>
      <c r="D880">
        <v>900878133</v>
      </c>
      <c r="E880" t="s">
        <v>118</v>
      </c>
      <c r="F880" t="s">
        <v>1953</v>
      </c>
      <c r="G880" t="s">
        <v>111</v>
      </c>
      <c r="H880" t="s">
        <v>88</v>
      </c>
      <c r="I880" t="s">
        <v>1954</v>
      </c>
      <c r="J880" t="s">
        <v>92</v>
      </c>
      <c r="K880" t="s">
        <v>96</v>
      </c>
      <c r="L880" t="s">
        <v>84</v>
      </c>
      <c r="M880" s="1">
        <v>21028167</v>
      </c>
      <c r="N880" s="1">
        <v>15236633</v>
      </c>
      <c r="O880" s="1">
        <v>5791534</v>
      </c>
      <c r="P880" s="1"/>
      <c r="Q880" s="1">
        <v>0</v>
      </c>
      <c r="R880" s="1">
        <v>3496660</v>
      </c>
      <c r="S880" s="1"/>
      <c r="T880" s="1">
        <v>0</v>
      </c>
      <c r="U880" s="1">
        <v>2294874</v>
      </c>
      <c r="V880" s="1">
        <v>2590</v>
      </c>
      <c r="W880" s="1">
        <v>1662818</v>
      </c>
      <c r="X880" s="1">
        <v>634646</v>
      </c>
      <c r="Y880" s="1">
        <v>439774</v>
      </c>
      <c r="Z880" s="1">
        <v>194872</v>
      </c>
      <c r="AA880" s="1"/>
      <c r="AB880" s="1">
        <v>194872</v>
      </c>
    </row>
    <row r="881" spans="2:28" x14ac:dyDescent="0.35">
      <c r="B881" t="s">
        <v>80</v>
      </c>
      <c r="C881" t="s">
        <v>2082</v>
      </c>
      <c r="D881">
        <v>900899110</v>
      </c>
      <c r="E881" t="s">
        <v>118</v>
      </c>
      <c r="F881" t="s">
        <v>1955</v>
      </c>
      <c r="G881" t="s">
        <v>111</v>
      </c>
      <c r="H881" t="s">
        <v>88</v>
      </c>
      <c r="I881" t="s">
        <v>1956</v>
      </c>
      <c r="J881" t="s">
        <v>99</v>
      </c>
      <c r="K881" t="s">
        <v>159</v>
      </c>
      <c r="L881" t="s">
        <v>84</v>
      </c>
      <c r="M881" s="1">
        <v>44710054</v>
      </c>
      <c r="N881" s="1">
        <v>34356110</v>
      </c>
      <c r="O881" s="1">
        <v>10353944</v>
      </c>
      <c r="P881" s="1">
        <v>10521161</v>
      </c>
      <c r="Q881" s="1">
        <v>775793</v>
      </c>
      <c r="R881" s="1">
        <v>2532004</v>
      </c>
      <c r="S881" s="1">
        <v>988696</v>
      </c>
      <c r="T881" s="1">
        <v>0</v>
      </c>
      <c r="U881" s="1">
        <v>16578612</v>
      </c>
      <c r="V881" s="1">
        <v>0</v>
      </c>
      <c r="W881" s="1">
        <v>0</v>
      </c>
      <c r="X881" s="1">
        <v>16578612</v>
      </c>
      <c r="Y881" s="1">
        <v>3333930</v>
      </c>
      <c r="Z881" s="1">
        <v>13244682</v>
      </c>
      <c r="AA881" s="1">
        <v>0</v>
      </c>
      <c r="AB881" s="1">
        <v>13244682</v>
      </c>
    </row>
    <row r="882" spans="2:28" x14ac:dyDescent="0.35">
      <c r="B882" t="s">
        <v>80</v>
      </c>
      <c r="C882" t="s">
        <v>2082</v>
      </c>
      <c r="D882">
        <v>900902497</v>
      </c>
      <c r="E882" t="s">
        <v>118</v>
      </c>
      <c r="F882" t="s">
        <v>1957</v>
      </c>
      <c r="G882" t="s">
        <v>111</v>
      </c>
      <c r="H882" t="s">
        <v>88</v>
      </c>
      <c r="I882" t="s">
        <v>1958</v>
      </c>
      <c r="J882" t="s">
        <v>89</v>
      </c>
      <c r="K882" t="s">
        <v>89</v>
      </c>
      <c r="L882" t="s">
        <v>84</v>
      </c>
      <c r="M882" s="1">
        <v>10157435</v>
      </c>
      <c r="N882" s="1">
        <v>8280944</v>
      </c>
      <c r="O882" s="1">
        <v>1876491</v>
      </c>
      <c r="P882" s="1">
        <v>10715</v>
      </c>
      <c r="Q882" s="1"/>
      <c r="R882" s="1">
        <v>489146</v>
      </c>
      <c r="S882" s="1">
        <v>24504</v>
      </c>
      <c r="T882" s="1"/>
      <c r="U882" s="1">
        <v>1373556</v>
      </c>
      <c r="V882" s="1"/>
      <c r="W882" s="1">
        <v>453455</v>
      </c>
      <c r="X882" s="1">
        <v>920101</v>
      </c>
      <c r="Y882" s="1">
        <v>581259</v>
      </c>
      <c r="Z882" s="1">
        <v>338842</v>
      </c>
      <c r="AA882" s="1"/>
      <c r="AB882" s="1">
        <v>338842</v>
      </c>
    </row>
    <row r="883" spans="2:28" x14ac:dyDescent="0.35">
      <c r="B883" t="s">
        <v>80</v>
      </c>
      <c r="C883" t="s">
        <v>2082</v>
      </c>
      <c r="D883">
        <v>900910405</v>
      </c>
      <c r="E883" t="s">
        <v>118</v>
      </c>
      <c r="F883" t="s">
        <v>1959</v>
      </c>
      <c r="G883" t="s">
        <v>111</v>
      </c>
      <c r="H883" t="s">
        <v>88</v>
      </c>
      <c r="I883" t="s">
        <v>1960</v>
      </c>
      <c r="J883" t="s">
        <v>97</v>
      </c>
      <c r="K883" t="s">
        <v>98</v>
      </c>
      <c r="L883" t="s">
        <v>84</v>
      </c>
      <c r="M883" s="1">
        <v>6280045</v>
      </c>
      <c r="N883" s="1">
        <v>4677078</v>
      </c>
      <c r="O883" s="1">
        <v>1602967</v>
      </c>
      <c r="P883" s="1">
        <v>101399</v>
      </c>
      <c r="Q883" s="1"/>
      <c r="R883" s="1">
        <v>1235628</v>
      </c>
      <c r="S883" s="1">
        <v>213430</v>
      </c>
      <c r="T883" s="1"/>
      <c r="U883" s="1">
        <v>255308</v>
      </c>
      <c r="V883" s="1"/>
      <c r="W883" s="1">
        <v>5152</v>
      </c>
      <c r="X883" s="1">
        <v>250156</v>
      </c>
      <c r="Y883" s="1">
        <v>87554</v>
      </c>
      <c r="Z883" s="1">
        <v>162602</v>
      </c>
      <c r="AA883" s="1"/>
      <c r="AB883" s="1">
        <v>162602</v>
      </c>
    </row>
    <row r="884" spans="2:28" x14ac:dyDescent="0.35">
      <c r="B884" t="s">
        <v>80</v>
      </c>
      <c r="C884" t="s">
        <v>2082</v>
      </c>
      <c r="D884">
        <v>900915939</v>
      </c>
      <c r="E884" t="s">
        <v>118</v>
      </c>
      <c r="F884" t="s">
        <v>1961</v>
      </c>
      <c r="G884" t="s">
        <v>111</v>
      </c>
      <c r="H884" t="s">
        <v>88</v>
      </c>
      <c r="I884" t="s">
        <v>481</v>
      </c>
      <c r="J884" t="s">
        <v>92</v>
      </c>
      <c r="K884" t="s">
        <v>96</v>
      </c>
      <c r="L884" t="s">
        <v>84</v>
      </c>
      <c r="M884" s="1">
        <v>119713</v>
      </c>
      <c r="N884" s="1">
        <v>63917</v>
      </c>
      <c r="O884" s="1">
        <v>55796</v>
      </c>
      <c r="P884" s="1">
        <v>3260</v>
      </c>
      <c r="Q884" s="1"/>
      <c r="R884" s="1">
        <v>51153</v>
      </c>
      <c r="S884" s="1">
        <v>3274</v>
      </c>
      <c r="T884" s="1"/>
      <c r="U884" s="1">
        <v>4629</v>
      </c>
      <c r="V884" s="1">
        <v>14</v>
      </c>
      <c r="W884" s="1">
        <v>636</v>
      </c>
      <c r="X884" s="1">
        <v>4007</v>
      </c>
      <c r="Y884" s="1">
        <v>1962</v>
      </c>
      <c r="Z884" s="1">
        <v>2045</v>
      </c>
      <c r="AA884" s="1"/>
      <c r="AB884" s="1">
        <v>2045</v>
      </c>
    </row>
    <row r="885" spans="2:28" x14ac:dyDescent="0.35">
      <c r="B885" t="s">
        <v>80</v>
      </c>
      <c r="C885" t="s">
        <v>2082</v>
      </c>
      <c r="D885">
        <v>900944915</v>
      </c>
      <c r="E885" t="s">
        <v>118</v>
      </c>
      <c r="F885" t="s">
        <v>1962</v>
      </c>
      <c r="G885" t="s">
        <v>111</v>
      </c>
      <c r="H885" t="s">
        <v>85</v>
      </c>
      <c r="I885" t="s">
        <v>1963</v>
      </c>
      <c r="J885" t="s">
        <v>82</v>
      </c>
      <c r="K885" t="s">
        <v>83</v>
      </c>
      <c r="L885" t="s">
        <v>84</v>
      </c>
      <c r="M885" s="1">
        <v>0</v>
      </c>
      <c r="N885" s="1">
        <v>0</v>
      </c>
      <c r="O885" s="1">
        <v>0</v>
      </c>
      <c r="P885" s="1">
        <v>121619</v>
      </c>
      <c r="Q885" s="1">
        <v>98</v>
      </c>
      <c r="R885" s="1">
        <v>133354</v>
      </c>
      <c r="S885" s="1">
        <v>153523</v>
      </c>
      <c r="T885" s="1"/>
      <c r="U885" s="1">
        <v>-165356</v>
      </c>
      <c r="V885" s="1">
        <v>12376</v>
      </c>
      <c r="W885" s="1">
        <v>27250</v>
      </c>
      <c r="X885" s="1">
        <v>-180230</v>
      </c>
      <c r="Y885" s="1">
        <v>201020</v>
      </c>
      <c r="Z885" s="1">
        <v>-381250</v>
      </c>
      <c r="AA885" s="1"/>
      <c r="AB885" s="1">
        <v>-381250</v>
      </c>
    </row>
    <row r="886" spans="2:28" x14ac:dyDescent="0.35">
      <c r="B886" t="s">
        <v>80</v>
      </c>
      <c r="C886" t="s">
        <v>2082</v>
      </c>
      <c r="D886">
        <v>900946862</v>
      </c>
      <c r="E886" t="s">
        <v>118</v>
      </c>
      <c r="F886" t="s">
        <v>1964</v>
      </c>
      <c r="G886" t="s">
        <v>111</v>
      </c>
      <c r="H886" t="s">
        <v>88</v>
      </c>
      <c r="I886" t="s">
        <v>1965</v>
      </c>
      <c r="J886" t="s">
        <v>97</v>
      </c>
      <c r="K886" t="s">
        <v>98</v>
      </c>
      <c r="L886" t="s">
        <v>84</v>
      </c>
      <c r="M886" s="1">
        <v>270000</v>
      </c>
      <c r="N886" s="1">
        <v>196300</v>
      </c>
      <c r="O886" s="1">
        <v>73700</v>
      </c>
      <c r="P886" s="1"/>
      <c r="Q886" s="1"/>
      <c r="R886" s="1">
        <v>36000</v>
      </c>
      <c r="S886" s="1"/>
      <c r="T886" s="1"/>
      <c r="U886" s="1">
        <v>37700</v>
      </c>
      <c r="V886" s="1"/>
      <c r="W886" s="1">
        <v>18600</v>
      </c>
      <c r="X886" s="1">
        <v>19100</v>
      </c>
      <c r="Y886" s="1"/>
      <c r="Z886" s="1">
        <v>19100</v>
      </c>
      <c r="AA886" s="1"/>
      <c r="AB886" s="1">
        <v>19100</v>
      </c>
    </row>
    <row r="887" spans="2:28" x14ac:dyDescent="0.35">
      <c r="B887" t="s">
        <v>80</v>
      </c>
      <c r="C887" t="s">
        <v>2082</v>
      </c>
      <c r="D887">
        <v>900950018</v>
      </c>
      <c r="E887" t="s">
        <v>118</v>
      </c>
      <c r="F887" t="s">
        <v>1966</v>
      </c>
      <c r="G887" t="s">
        <v>111</v>
      </c>
      <c r="H887" t="s">
        <v>88</v>
      </c>
      <c r="I887" t="s">
        <v>1967</v>
      </c>
      <c r="J887" t="s">
        <v>89</v>
      </c>
      <c r="K887" t="s">
        <v>89</v>
      </c>
      <c r="L887" t="s">
        <v>84</v>
      </c>
      <c r="M887" s="1">
        <v>15402807</v>
      </c>
      <c r="N887" s="1">
        <v>13160184</v>
      </c>
      <c r="O887" s="1">
        <v>2242623</v>
      </c>
      <c r="P887" s="1">
        <v>18370</v>
      </c>
      <c r="Q887" s="1">
        <v>552638</v>
      </c>
      <c r="R887" s="1">
        <v>1400119</v>
      </c>
      <c r="S887" s="1">
        <v>108079</v>
      </c>
      <c r="T887" s="1"/>
      <c r="U887" s="1">
        <v>200157</v>
      </c>
      <c r="V887" s="1"/>
      <c r="W887" s="1">
        <v>714574</v>
      </c>
      <c r="X887" s="1">
        <v>-514417</v>
      </c>
      <c r="Y887" s="1">
        <v>48923</v>
      </c>
      <c r="Z887" s="1">
        <v>-563340</v>
      </c>
      <c r="AA887" s="1">
        <v>2000</v>
      </c>
      <c r="AB887" s="1">
        <v>-561340</v>
      </c>
    </row>
    <row r="888" spans="2:28" x14ac:dyDescent="0.35">
      <c r="B888" t="s">
        <v>80</v>
      </c>
      <c r="C888" t="s">
        <v>2082</v>
      </c>
      <c r="D888">
        <v>900958259</v>
      </c>
      <c r="E888" t="s">
        <v>118</v>
      </c>
      <c r="F888" t="s">
        <v>1968</v>
      </c>
      <c r="G888" t="s">
        <v>111</v>
      </c>
      <c r="H888" t="s">
        <v>88</v>
      </c>
      <c r="I888" t="s">
        <v>1969</v>
      </c>
      <c r="J888" t="s">
        <v>86</v>
      </c>
      <c r="K888" t="s">
        <v>126</v>
      </c>
      <c r="L888" t="s">
        <v>84</v>
      </c>
      <c r="M888" s="1">
        <v>26299935</v>
      </c>
      <c r="N888" s="1">
        <v>23069163</v>
      </c>
      <c r="O888" s="1">
        <v>3230772</v>
      </c>
      <c r="P888" s="1">
        <v>294707</v>
      </c>
      <c r="Q888" s="1"/>
      <c r="R888" s="1">
        <v>1328110</v>
      </c>
      <c r="S888" s="1">
        <v>907718</v>
      </c>
      <c r="T888" s="1"/>
      <c r="U888" s="1">
        <v>1289651</v>
      </c>
      <c r="V888" s="1">
        <v>45</v>
      </c>
      <c r="W888" s="1"/>
      <c r="X888" s="1">
        <v>1289696</v>
      </c>
      <c r="Y888" s="1">
        <v>768163</v>
      </c>
      <c r="Z888" s="1">
        <v>521533</v>
      </c>
      <c r="AA888" s="1"/>
      <c r="AB888" s="1">
        <v>521533</v>
      </c>
    </row>
    <row r="889" spans="2:28" x14ac:dyDescent="0.35">
      <c r="B889" t="s">
        <v>80</v>
      </c>
      <c r="C889" t="s">
        <v>2082</v>
      </c>
      <c r="D889">
        <v>900961809</v>
      </c>
      <c r="E889" t="s">
        <v>118</v>
      </c>
      <c r="F889" t="s">
        <v>1970</v>
      </c>
      <c r="G889" t="s">
        <v>111</v>
      </c>
      <c r="H889" t="s">
        <v>122</v>
      </c>
      <c r="I889" t="s">
        <v>1971</v>
      </c>
      <c r="J889" t="s">
        <v>89</v>
      </c>
      <c r="K889" t="s">
        <v>89</v>
      </c>
      <c r="L889" t="s">
        <v>84</v>
      </c>
      <c r="M889" s="1">
        <v>133587079</v>
      </c>
      <c r="N889" s="1">
        <v>145249112</v>
      </c>
      <c r="O889" s="1">
        <v>-11662033</v>
      </c>
      <c r="P889" s="1">
        <v>11743371</v>
      </c>
      <c r="Q889" s="1"/>
      <c r="R889" s="1">
        <v>1893364</v>
      </c>
      <c r="S889" s="1">
        <v>5848759</v>
      </c>
      <c r="T889" s="1"/>
      <c r="U889" s="1">
        <v>-7660785</v>
      </c>
      <c r="V889" s="1"/>
      <c r="W889" s="1"/>
      <c r="X889" s="1">
        <v>-7660785</v>
      </c>
      <c r="Y889" s="1">
        <v>-1837688</v>
      </c>
      <c r="Z889" s="1">
        <v>-5823097</v>
      </c>
      <c r="AA889" s="1"/>
      <c r="AB889" s="1">
        <v>-5823097</v>
      </c>
    </row>
    <row r="890" spans="2:28" x14ac:dyDescent="0.35">
      <c r="B890" t="s">
        <v>80</v>
      </c>
      <c r="C890" t="s">
        <v>2082</v>
      </c>
      <c r="D890">
        <v>900974585</v>
      </c>
      <c r="E890" t="s">
        <v>118</v>
      </c>
      <c r="F890" t="s">
        <v>1972</v>
      </c>
      <c r="G890" t="s">
        <v>111</v>
      </c>
      <c r="H890" t="s">
        <v>88</v>
      </c>
      <c r="I890" t="s">
        <v>1973</v>
      </c>
      <c r="J890" t="s">
        <v>153</v>
      </c>
      <c r="K890" t="s">
        <v>193</v>
      </c>
      <c r="L890" t="s">
        <v>84</v>
      </c>
      <c r="M890" s="1">
        <v>1149042</v>
      </c>
      <c r="N890" s="1">
        <v>1030959</v>
      </c>
      <c r="O890" s="1">
        <v>118083</v>
      </c>
      <c r="P890" s="1"/>
      <c r="Q890" s="1">
        <v>375</v>
      </c>
      <c r="R890" s="1">
        <v>437115</v>
      </c>
      <c r="S890" s="1">
        <v>302889</v>
      </c>
      <c r="T890" s="1"/>
      <c r="U890" s="1">
        <v>-622296</v>
      </c>
      <c r="V890" s="1">
        <v>1870</v>
      </c>
      <c r="W890" s="1"/>
      <c r="X890" s="1">
        <v>-620426</v>
      </c>
      <c r="Y890" s="1"/>
      <c r="Z890" s="1">
        <v>-620426</v>
      </c>
      <c r="AA890" s="1"/>
      <c r="AB890" s="1">
        <v>-620426</v>
      </c>
    </row>
    <row r="891" spans="2:28" x14ac:dyDescent="0.35">
      <c r="B891" t="s">
        <v>80</v>
      </c>
      <c r="C891" t="s">
        <v>2082</v>
      </c>
      <c r="D891">
        <v>900980170</v>
      </c>
      <c r="E891" t="s">
        <v>118</v>
      </c>
      <c r="F891" t="s">
        <v>1974</v>
      </c>
      <c r="G891" t="s">
        <v>111</v>
      </c>
      <c r="H891" t="s">
        <v>88</v>
      </c>
      <c r="I891" t="s">
        <v>1975</v>
      </c>
      <c r="J891" t="s">
        <v>144</v>
      </c>
      <c r="K891" t="s">
        <v>145</v>
      </c>
      <c r="L891" t="s">
        <v>84</v>
      </c>
      <c r="M891" s="1">
        <v>665005</v>
      </c>
      <c r="N891" s="1">
        <v>606970</v>
      </c>
      <c r="O891" s="1">
        <v>58035</v>
      </c>
      <c r="P891" s="1"/>
      <c r="Q891" s="1"/>
      <c r="R891" s="1">
        <v>28420</v>
      </c>
      <c r="S891" s="1"/>
      <c r="T891" s="1"/>
      <c r="U891" s="1">
        <v>29615</v>
      </c>
      <c r="V891" s="1"/>
      <c r="W891" s="1"/>
      <c r="X891" s="1">
        <v>29615</v>
      </c>
      <c r="Y891" s="1"/>
      <c r="Z891" s="1">
        <v>29615</v>
      </c>
      <c r="AA891" s="1"/>
      <c r="AB891" s="1">
        <v>29615</v>
      </c>
    </row>
    <row r="892" spans="2:28" x14ac:dyDescent="0.35">
      <c r="B892" t="s">
        <v>80</v>
      </c>
      <c r="C892" t="s">
        <v>2082</v>
      </c>
      <c r="D892">
        <v>900980616</v>
      </c>
      <c r="E892" t="s">
        <v>118</v>
      </c>
      <c r="F892" t="s">
        <v>1976</v>
      </c>
      <c r="G892" t="s">
        <v>111</v>
      </c>
      <c r="H892" t="s">
        <v>88</v>
      </c>
      <c r="I892" t="s">
        <v>1977</v>
      </c>
      <c r="J892" t="s">
        <v>92</v>
      </c>
      <c r="K892" t="s">
        <v>179</v>
      </c>
      <c r="L892" t="s">
        <v>84</v>
      </c>
      <c r="M892" s="1">
        <v>1427266</v>
      </c>
      <c r="N892" s="1">
        <v>839750</v>
      </c>
      <c r="O892" s="1">
        <v>587516</v>
      </c>
      <c r="P892" s="1">
        <v>1197</v>
      </c>
      <c r="Q892" s="1"/>
      <c r="R892" s="1">
        <v>381986</v>
      </c>
      <c r="S892" s="1">
        <v>3864</v>
      </c>
      <c r="T892" s="1"/>
      <c r="U892" s="1">
        <v>202863</v>
      </c>
      <c r="V892" s="1"/>
      <c r="W892" s="1">
        <v>56966</v>
      </c>
      <c r="X892" s="1">
        <v>145897</v>
      </c>
      <c r="Y892" s="1">
        <v>51064</v>
      </c>
      <c r="Z892" s="1">
        <v>94833</v>
      </c>
      <c r="AA892" s="1"/>
      <c r="AB892" s="1">
        <v>94833</v>
      </c>
    </row>
    <row r="893" spans="2:28" x14ac:dyDescent="0.35">
      <c r="B893" t="s">
        <v>80</v>
      </c>
      <c r="C893" t="s">
        <v>2082</v>
      </c>
      <c r="D893">
        <v>900982441</v>
      </c>
      <c r="E893" t="s">
        <v>118</v>
      </c>
      <c r="F893" t="s">
        <v>1978</v>
      </c>
      <c r="G893" t="s">
        <v>111</v>
      </c>
      <c r="H893" t="s">
        <v>88</v>
      </c>
      <c r="I893" t="s">
        <v>1979</v>
      </c>
      <c r="J893" t="s">
        <v>97</v>
      </c>
      <c r="K893" t="s">
        <v>98</v>
      </c>
      <c r="L893" t="s">
        <v>84</v>
      </c>
      <c r="M893" s="1">
        <v>1546107</v>
      </c>
      <c r="N893" s="1">
        <v>1044169</v>
      </c>
      <c r="O893" s="1">
        <v>501938</v>
      </c>
      <c r="P893" s="1">
        <v>0</v>
      </c>
      <c r="Q893" s="1">
        <v>36821</v>
      </c>
      <c r="R893" s="1">
        <v>295163</v>
      </c>
      <c r="S893" s="1">
        <v>21411</v>
      </c>
      <c r="T893" s="1"/>
      <c r="U893" s="1">
        <v>148543</v>
      </c>
      <c r="V893" s="1">
        <v>35</v>
      </c>
      <c r="W893" s="1">
        <v>95918</v>
      </c>
      <c r="X893" s="1">
        <v>52660</v>
      </c>
      <c r="Y893" s="1">
        <v>33818</v>
      </c>
      <c r="Z893" s="1">
        <v>18842</v>
      </c>
      <c r="AA893" s="1">
        <v>0</v>
      </c>
      <c r="AB893" s="1">
        <v>18842</v>
      </c>
    </row>
    <row r="894" spans="2:28" x14ac:dyDescent="0.35">
      <c r="B894" t="s">
        <v>80</v>
      </c>
      <c r="C894" t="s">
        <v>2082</v>
      </c>
      <c r="D894">
        <v>900994091</v>
      </c>
      <c r="E894" t="s">
        <v>118</v>
      </c>
      <c r="F894" t="s">
        <v>1980</v>
      </c>
      <c r="G894" t="s">
        <v>111</v>
      </c>
      <c r="H894" t="s">
        <v>88</v>
      </c>
      <c r="I894" t="s">
        <v>1981</v>
      </c>
      <c r="J894" t="s">
        <v>82</v>
      </c>
      <c r="K894" t="s">
        <v>83</v>
      </c>
      <c r="L894" t="s">
        <v>84</v>
      </c>
      <c r="M894" s="1">
        <v>5336453</v>
      </c>
      <c r="N894" s="1">
        <v>4512872</v>
      </c>
      <c r="O894" s="1">
        <v>823581</v>
      </c>
      <c r="P894" s="1">
        <v>26160</v>
      </c>
      <c r="Q894" s="1"/>
      <c r="R894" s="1">
        <v>585682</v>
      </c>
      <c r="S894" s="1">
        <v>122608</v>
      </c>
      <c r="T894" s="1"/>
      <c r="U894" s="1">
        <v>141451</v>
      </c>
      <c r="V894" s="1"/>
      <c r="W894" s="1"/>
      <c r="X894" s="1">
        <v>141451</v>
      </c>
      <c r="Y894" s="1">
        <v>85604</v>
      </c>
      <c r="Z894" s="1">
        <v>55847</v>
      </c>
      <c r="AA894" s="1"/>
      <c r="AB894" s="1">
        <v>55847</v>
      </c>
    </row>
    <row r="895" spans="2:28" x14ac:dyDescent="0.35">
      <c r="B895" t="s">
        <v>80</v>
      </c>
      <c r="C895" t="s">
        <v>2082</v>
      </c>
      <c r="D895">
        <v>901006746</v>
      </c>
      <c r="E895" t="s">
        <v>118</v>
      </c>
      <c r="F895" t="s">
        <v>1982</v>
      </c>
      <c r="G895" t="s">
        <v>111</v>
      </c>
      <c r="H895" t="s">
        <v>88</v>
      </c>
      <c r="I895" t="s">
        <v>1983</v>
      </c>
      <c r="J895" t="s">
        <v>97</v>
      </c>
      <c r="K895" t="s">
        <v>98</v>
      </c>
      <c r="L895" t="s">
        <v>84</v>
      </c>
      <c r="M895" s="1">
        <v>12633481</v>
      </c>
      <c r="N895" s="1">
        <v>11606712</v>
      </c>
      <c r="O895" s="1">
        <v>1026769</v>
      </c>
      <c r="P895" s="1">
        <v>1</v>
      </c>
      <c r="Q895" s="1"/>
      <c r="R895" s="1">
        <v>107201</v>
      </c>
      <c r="S895" s="1"/>
      <c r="T895" s="1">
        <v>585901</v>
      </c>
      <c r="U895" s="1">
        <v>1505470</v>
      </c>
      <c r="V895" s="1">
        <v>4306</v>
      </c>
      <c r="W895" s="1">
        <v>608390</v>
      </c>
      <c r="X895" s="1">
        <v>901386</v>
      </c>
      <c r="Y895" s="1">
        <v>315485</v>
      </c>
      <c r="Z895" s="1">
        <v>585901</v>
      </c>
      <c r="AA895" s="1"/>
      <c r="AB895" s="1">
        <v>585901</v>
      </c>
    </row>
    <row r="896" spans="2:28" x14ac:dyDescent="0.35">
      <c r="B896" t="s">
        <v>80</v>
      </c>
      <c r="C896" t="s">
        <v>2082</v>
      </c>
      <c r="D896">
        <v>901009210</v>
      </c>
      <c r="E896" t="s">
        <v>118</v>
      </c>
      <c r="F896" t="s">
        <v>1984</v>
      </c>
      <c r="G896" t="s">
        <v>111</v>
      </c>
      <c r="H896" t="s">
        <v>88</v>
      </c>
      <c r="I896" t="s">
        <v>1985</v>
      </c>
      <c r="J896" t="s">
        <v>86</v>
      </c>
      <c r="K896" t="s">
        <v>94</v>
      </c>
      <c r="L896" t="s">
        <v>84</v>
      </c>
      <c r="M896" s="1">
        <v>2617236</v>
      </c>
      <c r="N896" s="1">
        <v>2682111</v>
      </c>
      <c r="O896" s="1">
        <v>-64875</v>
      </c>
      <c r="P896" s="1">
        <v>879227</v>
      </c>
      <c r="Q896" s="1"/>
      <c r="R896" s="1">
        <v>349673</v>
      </c>
      <c r="S896" s="1">
        <v>941730</v>
      </c>
      <c r="T896" s="1"/>
      <c r="U896" s="1">
        <v>-477051</v>
      </c>
      <c r="V896" s="1"/>
      <c r="W896" s="1"/>
      <c r="X896" s="1">
        <v>-477051</v>
      </c>
      <c r="Y896" s="1"/>
      <c r="Z896" s="1">
        <v>-477051</v>
      </c>
      <c r="AA896" s="1"/>
      <c r="AB896" s="1">
        <v>-477051</v>
      </c>
    </row>
    <row r="897" spans="2:28" x14ac:dyDescent="0.35">
      <c r="B897" t="s">
        <v>80</v>
      </c>
      <c r="C897" t="s">
        <v>2082</v>
      </c>
      <c r="D897">
        <v>901014292</v>
      </c>
      <c r="E897" t="s">
        <v>118</v>
      </c>
      <c r="F897" t="s">
        <v>1986</v>
      </c>
      <c r="G897" t="s">
        <v>111</v>
      </c>
      <c r="H897" t="s">
        <v>88</v>
      </c>
      <c r="I897" t="s">
        <v>1987</v>
      </c>
      <c r="J897" t="s">
        <v>82</v>
      </c>
      <c r="K897" t="s">
        <v>165</v>
      </c>
      <c r="L897" t="s">
        <v>84</v>
      </c>
      <c r="M897" s="1">
        <v>204366</v>
      </c>
      <c r="N897" s="1">
        <v>182350</v>
      </c>
      <c r="O897" s="1">
        <v>22016</v>
      </c>
      <c r="P897" s="1">
        <v>0</v>
      </c>
      <c r="Q897" s="1">
        <v>0</v>
      </c>
      <c r="R897" s="1">
        <v>214009</v>
      </c>
      <c r="S897" s="1">
        <v>0</v>
      </c>
      <c r="T897" s="1"/>
      <c r="U897" s="1">
        <v>-191993</v>
      </c>
      <c r="V897" s="1">
        <v>44205</v>
      </c>
      <c r="W897" s="1">
        <v>145252</v>
      </c>
      <c r="X897" s="1">
        <v>-293040</v>
      </c>
      <c r="Y897" s="1">
        <v>0</v>
      </c>
      <c r="Z897" s="1">
        <v>-293040</v>
      </c>
      <c r="AA897" s="1">
        <v>0</v>
      </c>
      <c r="AB897" s="1">
        <v>-293040</v>
      </c>
    </row>
    <row r="898" spans="2:28" x14ac:dyDescent="0.35">
      <c r="B898" t="s">
        <v>80</v>
      </c>
      <c r="C898" t="s">
        <v>2082</v>
      </c>
      <c r="D898">
        <v>901017711</v>
      </c>
      <c r="E898" t="s">
        <v>118</v>
      </c>
      <c r="F898" t="s">
        <v>1988</v>
      </c>
      <c r="G898" t="s">
        <v>111</v>
      </c>
      <c r="H898" t="s">
        <v>88</v>
      </c>
      <c r="I898" t="s">
        <v>1989</v>
      </c>
      <c r="J898" t="s">
        <v>105</v>
      </c>
      <c r="K898" t="s">
        <v>156</v>
      </c>
      <c r="L898" t="s">
        <v>84</v>
      </c>
      <c r="M898" s="1">
        <v>181569</v>
      </c>
      <c r="N898" s="1">
        <v>1697280</v>
      </c>
      <c r="O898" s="1">
        <v>-1515711</v>
      </c>
      <c r="P898" s="1">
        <v>25845</v>
      </c>
      <c r="Q898" s="1"/>
      <c r="R898" s="1">
        <v>125821</v>
      </c>
      <c r="S898" s="1"/>
      <c r="T898" s="1"/>
      <c r="U898" s="1">
        <v>-1615687</v>
      </c>
      <c r="V898" s="1"/>
      <c r="W898" s="1"/>
      <c r="X898" s="1">
        <v>-1615687</v>
      </c>
      <c r="Y898" s="1"/>
      <c r="Z898" s="1">
        <v>-1615687</v>
      </c>
      <c r="AA898" s="1"/>
      <c r="AB898" s="1">
        <v>-1615687</v>
      </c>
    </row>
    <row r="899" spans="2:28" x14ac:dyDescent="0.35">
      <c r="B899" t="s">
        <v>80</v>
      </c>
      <c r="C899" t="s">
        <v>2082</v>
      </c>
      <c r="D899">
        <v>901029243</v>
      </c>
      <c r="E899" t="s">
        <v>118</v>
      </c>
      <c r="F899" t="s">
        <v>1990</v>
      </c>
      <c r="G899" t="s">
        <v>111</v>
      </c>
      <c r="H899" t="s">
        <v>88</v>
      </c>
      <c r="I899" t="s">
        <v>325</v>
      </c>
      <c r="J899" t="s">
        <v>97</v>
      </c>
      <c r="K899" t="s">
        <v>98</v>
      </c>
      <c r="L899" t="s">
        <v>84</v>
      </c>
      <c r="M899" s="1">
        <v>2000039</v>
      </c>
      <c r="N899" s="1">
        <v>1787483</v>
      </c>
      <c r="O899" s="1">
        <v>212556</v>
      </c>
      <c r="P899" s="1">
        <v>79340</v>
      </c>
      <c r="Q899" s="1"/>
      <c r="R899" s="1">
        <v>241874</v>
      </c>
      <c r="S899" s="1">
        <v>7513</v>
      </c>
      <c r="T899" s="1"/>
      <c r="U899" s="1">
        <v>42509</v>
      </c>
      <c r="V899" s="1"/>
      <c r="W899" s="1"/>
      <c r="X899" s="1">
        <v>42509</v>
      </c>
      <c r="Y899" s="1">
        <v>14609</v>
      </c>
      <c r="Z899" s="1">
        <v>27900</v>
      </c>
      <c r="AA899" s="1"/>
      <c r="AB899" s="1">
        <v>27900</v>
      </c>
    </row>
    <row r="900" spans="2:28" x14ac:dyDescent="0.35">
      <c r="B900" t="s">
        <v>80</v>
      </c>
      <c r="C900" t="s">
        <v>2082</v>
      </c>
      <c r="D900">
        <v>901030756</v>
      </c>
      <c r="E900" t="s">
        <v>118</v>
      </c>
      <c r="F900" t="s">
        <v>1991</v>
      </c>
      <c r="G900" t="s">
        <v>111</v>
      </c>
      <c r="H900" t="s">
        <v>88</v>
      </c>
      <c r="I900" t="s">
        <v>1992</v>
      </c>
      <c r="J900" t="s">
        <v>82</v>
      </c>
      <c r="K900" t="s">
        <v>83</v>
      </c>
      <c r="L900" t="s">
        <v>84</v>
      </c>
      <c r="M900" s="1">
        <v>327047</v>
      </c>
      <c r="N900" s="1">
        <v>331566</v>
      </c>
      <c r="O900" s="1">
        <v>-4519</v>
      </c>
      <c r="P900" s="1"/>
      <c r="Q900" s="1">
        <v>93631</v>
      </c>
      <c r="R900" s="1">
        <v>46371</v>
      </c>
      <c r="S900" s="1">
        <v>5625</v>
      </c>
      <c r="T900" s="1"/>
      <c r="U900" s="1">
        <v>-150146</v>
      </c>
      <c r="V900" s="1"/>
      <c r="W900" s="1"/>
      <c r="X900" s="1">
        <v>-150146</v>
      </c>
      <c r="Y900" s="1"/>
      <c r="Z900" s="1">
        <v>-150146</v>
      </c>
      <c r="AA900" s="1"/>
      <c r="AB900" s="1">
        <v>-150146</v>
      </c>
    </row>
    <row r="901" spans="2:28" x14ac:dyDescent="0.35">
      <c r="B901" t="s">
        <v>80</v>
      </c>
      <c r="C901" t="s">
        <v>2082</v>
      </c>
      <c r="D901">
        <v>901053244</v>
      </c>
      <c r="E901" t="s">
        <v>118</v>
      </c>
      <c r="F901" t="s">
        <v>1993</v>
      </c>
      <c r="G901" t="s">
        <v>111</v>
      </c>
      <c r="H901" t="s">
        <v>88</v>
      </c>
      <c r="I901" t="s">
        <v>1994</v>
      </c>
      <c r="J901" t="s">
        <v>86</v>
      </c>
      <c r="K901" t="s">
        <v>117</v>
      </c>
      <c r="L901" t="s">
        <v>84</v>
      </c>
      <c r="M901" s="1">
        <v>456306</v>
      </c>
      <c r="N901" s="1">
        <v>332441</v>
      </c>
      <c r="O901" s="1">
        <v>123865</v>
      </c>
      <c r="P901" s="1">
        <v>5600</v>
      </c>
      <c r="Q901" s="1"/>
      <c r="R901" s="1">
        <v>63120</v>
      </c>
      <c r="S901" s="1">
        <v>40582</v>
      </c>
      <c r="T901" s="1"/>
      <c r="U901" s="1">
        <v>25763</v>
      </c>
      <c r="V901" s="1">
        <v>31108</v>
      </c>
      <c r="W901" s="1">
        <v>9146</v>
      </c>
      <c r="X901" s="1">
        <v>47725</v>
      </c>
      <c r="Y901" s="1">
        <v>32157</v>
      </c>
      <c r="Z901" s="1">
        <v>15568</v>
      </c>
      <c r="AA901" s="1"/>
      <c r="AB901" s="1">
        <v>15568</v>
      </c>
    </row>
    <row r="902" spans="2:28" x14ac:dyDescent="0.35">
      <c r="B902" t="s">
        <v>80</v>
      </c>
      <c r="C902" t="s">
        <v>2082</v>
      </c>
      <c r="D902">
        <v>901054495</v>
      </c>
      <c r="E902" t="s">
        <v>118</v>
      </c>
      <c r="F902" t="s">
        <v>1995</v>
      </c>
      <c r="G902" t="s">
        <v>111</v>
      </c>
      <c r="H902" t="s">
        <v>88</v>
      </c>
      <c r="I902" t="s">
        <v>1996</v>
      </c>
      <c r="J902" t="s">
        <v>89</v>
      </c>
      <c r="K902" t="s">
        <v>89</v>
      </c>
      <c r="L902" t="s">
        <v>84</v>
      </c>
      <c r="M902" s="1">
        <v>1757708</v>
      </c>
      <c r="N902" s="1"/>
      <c r="O902" s="1">
        <v>1757708</v>
      </c>
      <c r="P902" s="1">
        <v>113</v>
      </c>
      <c r="Q902" s="1"/>
      <c r="R902" s="1">
        <v>1661855</v>
      </c>
      <c r="S902" s="1">
        <v>3834</v>
      </c>
      <c r="T902" s="1"/>
      <c r="U902" s="1">
        <v>92132</v>
      </c>
      <c r="V902" s="1"/>
      <c r="W902" s="1">
        <v>26055</v>
      </c>
      <c r="X902" s="1">
        <v>66077</v>
      </c>
      <c r="Y902" s="1">
        <v>27163</v>
      </c>
      <c r="Z902" s="1">
        <v>38914</v>
      </c>
      <c r="AA902" s="1"/>
      <c r="AB902" s="1">
        <v>38914</v>
      </c>
    </row>
    <row r="903" spans="2:28" x14ac:dyDescent="0.35">
      <c r="B903" t="s">
        <v>80</v>
      </c>
      <c r="C903" t="s">
        <v>2082</v>
      </c>
      <c r="D903">
        <v>901059647</v>
      </c>
      <c r="E903" t="s">
        <v>118</v>
      </c>
      <c r="F903" t="s">
        <v>1997</v>
      </c>
      <c r="G903" t="s">
        <v>111</v>
      </c>
      <c r="H903" t="s">
        <v>88</v>
      </c>
      <c r="I903" t="s">
        <v>1998</v>
      </c>
      <c r="J903" t="s">
        <v>154</v>
      </c>
      <c r="K903" t="s">
        <v>155</v>
      </c>
      <c r="L903" t="s">
        <v>84</v>
      </c>
      <c r="M903" s="1">
        <v>7005542</v>
      </c>
      <c r="N903" s="1">
        <v>6886795</v>
      </c>
      <c r="O903" s="1">
        <v>118747</v>
      </c>
      <c r="P903" s="1">
        <v>303761</v>
      </c>
      <c r="Q903" s="1"/>
      <c r="R903" s="1">
        <v>346257</v>
      </c>
      <c r="S903" s="1">
        <v>48103</v>
      </c>
      <c r="T903" s="1"/>
      <c r="U903" s="1">
        <v>28148</v>
      </c>
      <c r="V903" s="1"/>
      <c r="W903" s="1"/>
      <c r="X903" s="1">
        <v>28148</v>
      </c>
      <c r="Y903" s="1">
        <v>22609</v>
      </c>
      <c r="Z903" s="1">
        <v>5539</v>
      </c>
      <c r="AA903" s="1"/>
      <c r="AB903" s="1">
        <v>5539</v>
      </c>
    </row>
    <row r="904" spans="2:28" x14ac:dyDescent="0.35">
      <c r="B904" t="s">
        <v>80</v>
      </c>
      <c r="C904" t="s">
        <v>2082</v>
      </c>
      <c r="D904">
        <v>901064499</v>
      </c>
      <c r="E904" t="s">
        <v>118</v>
      </c>
      <c r="F904" t="s">
        <v>1999</v>
      </c>
      <c r="G904" t="s">
        <v>111</v>
      </c>
      <c r="H904" t="s">
        <v>88</v>
      </c>
      <c r="I904" t="s">
        <v>2000</v>
      </c>
      <c r="J904" t="s">
        <v>92</v>
      </c>
      <c r="K904" t="s">
        <v>93</v>
      </c>
      <c r="L904" t="s">
        <v>84</v>
      </c>
      <c r="M904" s="1">
        <v>1307183</v>
      </c>
      <c r="N904" s="1"/>
      <c r="O904" s="1">
        <v>1307183</v>
      </c>
      <c r="P904" s="1">
        <v>18974</v>
      </c>
      <c r="Q904" s="1">
        <v>14973</v>
      </c>
      <c r="R904" s="1">
        <v>1071707</v>
      </c>
      <c r="S904" s="1">
        <v>206511</v>
      </c>
      <c r="T904" s="1"/>
      <c r="U904" s="1">
        <v>32966</v>
      </c>
      <c r="V904" s="1"/>
      <c r="W904" s="1"/>
      <c r="X904" s="1">
        <v>32966</v>
      </c>
      <c r="Y904" s="1"/>
      <c r="Z904" s="1">
        <v>32966</v>
      </c>
      <c r="AA904" s="1"/>
      <c r="AB904" s="1">
        <v>32966</v>
      </c>
    </row>
    <row r="905" spans="2:28" x14ac:dyDescent="0.35">
      <c r="B905" t="s">
        <v>80</v>
      </c>
      <c r="C905" t="s">
        <v>2082</v>
      </c>
      <c r="D905">
        <v>901070421</v>
      </c>
      <c r="E905" t="s">
        <v>118</v>
      </c>
      <c r="F905" t="s">
        <v>2001</v>
      </c>
      <c r="G905" t="s">
        <v>111</v>
      </c>
      <c r="H905" t="s">
        <v>88</v>
      </c>
      <c r="I905" t="s">
        <v>2002</v>
      </c>
      <c r="J905" t="s">
        <v>115</v>
      </c>
      <c r="K905" t="s">
        <v>116</v>
      </c>
      <c r="L905" t="s">
        <v>84</v>
      </c>
      <c r="M905" s="1">
        <v>6685369</v>
      </c>
      <c r="N905" s="1">
        <v>4691598</v>
      </c>
      <c r="O905" s="1">
        <v>1993771</v>
      </c>
      <c r="P905" s="1">
        <v>156175</v>
      </c>
      <c r="Q905" s="1">
        <v>513666</v>
      </c>
      <c r="R905" s="1">
        <v>583286</v>
      </c>
      <c r="S905" s="1">
        <v>104951</v>
      </c>
      <c r="T905" s="1"/>
      <c r="U905" s="1">
        <v>948043</v>
      </c>
      <c r="V905" s="1">
        <v>25744</v>
      </c>
      <c r="W905" s="1">
        <v>89522</v>
      </c>
      <c r="X905" s="1">
        <v>884265</v>
      </c>
      <c r="Y905" s="1">
        <v>327560</v>
      </c>
      <c r="Z905" s="1">
        <v>556705</v>
      </c>
      <c r="AA905" s="1"/>
      <c r="AB905" s="1">
        <v>556705</v>
      </c>
    </row>
    <row r="906" spans="2:28" x14ac:dyDescent="0.35">
      <c r="B906" t="s">
        <v>80</v>
      </c>
      <c r="C906" t="s">
        <v>2082</v>
      </c>
      <c r="D906">
        <v>901077546</v>
      </c>
      <c r="E906" t="s">
        <v>118</v>
      </c>
      <c r="F906" t="s">
        <v>2003</v>
      </c>
      <c r="G906" t="s">
        <v>111</v>
      </c>
      <c r="H906" t="s">
        <v>88</v>
      </c>
      <c r="I906" t="s">
        <v>2004</v>
      </c>
      <c r="J906" t="s">
        <v>153</v>
      </c>
      <c r="K906" t="s">
        <v>241</v>
      </c>
      <c r="L906" t="s">
        <v>84</v>
      </c>
      <c r="M906" s="1">
        <v>10865238</v>
      </c>
      <c r="N906" s="1">
        <v>9085601</v>
      </c>
      <c r="O906" s="1">
        <v>1779637</v>
      </c>
      <c r="P906" s="1">
        <v>38208</v>
      </c>
      <c r="Q906" s="1"/>
      <c r="R906" s="1">
        <v>1099523</v>
      </c>
      <c r="S906" s="1">
        <v>195</v>
      </c>
      <c r="T906" s="1"/>
      <c r="U906" s="1">
        <v>718127</v>
      </c>
      <c r="V906" s="1">
        <v>43670</v>
      </c>
      <c r="W906" s="1">
        <v>38894</v>
      </c>
      <c r="X906" s="1">
        <v>722903</v>
      </c>
      <c r="Y906" s="1">
        <v>259124</v>
      </c>
      <c r="Z906" s="1">
        <v>463779</v>
      </c>
      <c r="AA906" s="1"/>
      <c r="AB906" s="1">
        <v>463779</v>
      </c>
    </row>
    <row r="907" spans="2:28" x14ac:dyDescent="0.35">
      <c r="B907" t="s">
        <v>80</v>
      </c>
      <c r="C907" t="s">
        <v>2082</v>
      </c>
      <c r="D907">
        <v>901109506</v>
      </c>
      <c r="E907" t="s">
        <v>118</v>
      </c>
      <c r="F907" t="s">
        <v>2005</v>
      </c>
      <c r="G907" t="s">
        <v>111</v>
      </c>
      <c r="H907" t="s">
        <v>88</v>
      </c>
      <c r="I907" t="s">
        <v>2006</v>
      </c>
      <c r="J907" t="s">
        <v>102</v>
      </c>
      <c r="K907" t="s">
        <v>103</v>
      </c>
      <c r="L907" t="s">
        <v>84</v>
      </c>
      <c r="M907" s="1">
        <v>2062872</v>
      </c>
      <c r="N907" s="1">
        <v>1813744</v>
      </c>
      <c r="O907" s="1">
        <v>249128</v>
      </c>
      <c r="P907" s="1">
        <v>617401</v>
      </c>
      <c r="Q907" s="1">
        <v>310086</v>
      </c>
      <c r="R907" s="1">
        <v>388969</v>
      </c>
      <c r="S907" s="1">
        <v>130137</v>
      </c>
      <c r="T907" s="1"/>
      <c r="U907" s="1">
        <v>37337</v>
      </c>
      <c r="V907" s="1"/>
      <c r="W907" s="1"/>
      <c r="X907" s="1">
        <v>37337</v>
      </c>
      <c r="Y907" s="1"/>
      <c r="Z907" s="1">
        <v>37337</v>
      </c>
      <c r="AA907" s="1"/>
      <c r="AB907" s="1">
        <v>37337</v>
      </c>
    </row>
    <row r="908" spans="2:28" x14ac:dyDescent="0.35">
      <c r="B908" t="s">
        <v>80</v>
      </c>
      <c r="C908" t="s">
        <v>2082</v>
      </c>
      <c r="D908">
        <v>901117741</v>
      </c>
      <c r="E908" t="s">
        <v>118</v>
      </c>
      <c r="F908" t="s">
        <v>2007</v>
      </c>
      <c r="G908" t="s">
        <v>111</v>
      </c>
      <c r="H908" t="s">
        <v>88</v>
      </c>
      <c r="I908" t="s">
        <v>2008</v>
      </c>
      <c r="J908" t="s">
        <v>97</v>
      </c>
      <c r="K908" t="s">
        <v>98</v>
      </c>
      <c r="L908" t="s">
        <v>84</v>
      </c>
      <c r="M908" s="1">
        <v>6223824</v>
      </c>
      <c r="N908" s="1">
        <v>4912977</v>
      </c>
      <c r="O908" s="1">
        <v>1310847</v>
      </c>
      <c r="P908" s="1">
        <v>0</v>
      </c>
      <c r="Q908" s="1">
        <v>0</v>
      </c>
      <c r="R908" s="1">
        <v>1195436</v>
      </c>
      <c r="S908" s="1">
        <v>0</v>
      </c>
      <c r="T908" s="1"/>
      <c r="U908" s="1">
        <v>115411</v>
      </c>
      <c r="V908" s="1">
        <v>80225</v>
      </c>
      <c r="W908" s="1">
        <v>34979</v>
      </c>
      <c r="X908" s="1">
        <v>160657</v>
      </c>
      <c r="Y908" s="1">
        <v>51873</v>
      </c>
      <c r="Z908" s="1">
        <v>108784</v>
      </c>
      <c r="AA908" s="1">
        <v>0</v>
      </c>
      <c r="AB908" s="1">
        <v>108784</v>
      </c>
    </row>
    <row r="909" spans="2:28" x14ac:dyDescent="0.35">
      <c r="B909" t="s">
        <v>80</v>
      </c>
      <c r="C909" t="s">
        <v>2082</v>
      </c>
      <c r="D909">
        <v>901132219</v>
      </c>
      <c r="E909" t="s">
        <v>118</v>
      </c>
      <c r="F909" t="s">
        <v>2009</v>
      </c>
      <c r="G909" t="s">
        <v>111</v>
      </c>
      <c r="H909" t="s">
        <v>88</v>
      </c>
      <c r="I909" t="s">
        <v>1732</v>
      </c>
      <c r="J909" t="s">
        <v>133</v>
      </c>
      <c r="K909" t="s">
        <v>134</v>
      </c>
      <c r="L909" t="s">
        <v>84</v>
      </c>
      <c r="M909" s="1">
        <v>16679294</v>
      </c>
      <c r="N909" s="1">
        <v>13546900</v>
      </c>
      <c r="O909" s="1">
        <v>3132394</v>
      </c>
      <c r="P909" s="1">
        <v>32135</v>
      </c>
      <c r="Q909" s="1">
        <v>0</v>
      </c>
      <c r="R909" s="1">
        <v>0</v>
      </c>
      <c r="S909" s="1">
        <v>0</v>
      </c>
      <c r="T909" s="1"/>
      <c r="U909" s="1">
        <v>3164529</v>
      </c>
      <c r="V909" s="1">
        <v>0</v>
      </c>
      <c r="W909" s="1">
        <v>0</v>
      </c>
      <c r="X909" s="1">
        <v>3164529</v>
      </c>
      <c r="Y909" s="1">
        <v>11305</v>
      </c>
      <c r="Z909" s="1">
        <v>3153224</v>
      </c>
      <c r="AA909" s="1">
        <v>0</v>
      </c>
      <c r="AB909" s="1">
        <v>3153224</v>
      </c>
    </row>
    <row r="910" spans="2:28" x14ac:dyDescent="0.35">
      <c r="B910" t="s">
        <v>80</v>
      </c>
      <c r="C910" t="s">
        <v>2082</v>
      </c>
      <c r="D910">
        <v>901146552</v>
      </c>
      <c r="E910" t="s">
        <v>118</v>
      </c>
      <c r="F910" t="s">
        <v>2010</v>
      </c>
      <c r="G910" t="s">
        <v>111</v>
      </c>
      <c r="H910" t="s">
        <v>88</v>
      </c>
      <c r="I910" t="s">
        <v>2011</v>
      </c>
      <c r="J910" t="s">
        <v>115</v>
      </c>
      <c r="K910" t="s">
        <v>116</v>
      </c>
      <c r="L910" t="s">
        <v>84</v>
      </c>
      <c r="M910" s="1">
        <v>4298983</v>
      </c>
      <c r="N910" s="1">
        <v>3669478</v>
      </c>
      <c r="O910" s="1">
        <v>629505</v>
      </c>
      <c r="P910" s="1">
        <v>29368</v>
      </c>
      <c r="Q910" s="1">
        <v>34351</v>
      </c>
      <c r="R910" s="1">
        <v>153880</v>
      </c>
      <c r="S910" s="1">
        <v>10024</v>
      </c>
      <c r="T910" s="1"/>
      <c r="U910" s="1">
        <v>460618</v>
      </c>
      <c r="V910" s="1">
        <v>174</v>
      </c>
      <c r="W910" s="1">
        <v>30294</v>
      </c>
      <c r="X910" s="1">
        <v>430498</v>
      </c>
      <c r="Y910" s="1">
        <v>150402</v>
      </c>
      <c r="Z910" s="1">
        <v>280096</v>
      </c>
      <c r="AA910" s="1"/>
      <c r="AB910" s="1">
        <v>280096</v>
      </c>
    </row>
    <row r="911" spans="2:28" x14ac:dyDescent="0.35">
      <c r="B911" t="s">
        <v>80</v>
      </c>
      <c r="C911" t="s">
        <v>2082</v>
      </c>
      <c r="D911">
        <v>901148593</v>
      </c>
      <c r="E911" t="s">
        <v>118</v>
      </c>
      <c r="F911" t="s">
        <v>2012</v>
      </c>
      <c r="G911" t="s">
        <v>111</v>
      </c>
      <c r="H911" t="s">
        <v>88</v>
      </c>
      <c r="I911" t="s">
        <v>2013</v>
      </c>
      <c r="J911" t="s">
        <v>329</v>
      </c>
      <c r="K911" t="s">
        <v>416</v>
      </c>
      <c r="L911" t="s">
        <v>84</v>
      </c>
      <c r="M911" s="1">
        <v>1401339</v>
      </c>
      <c r="N911" s="1">
        <v>945006</v>
      </c>
      <c r="O911" s="1">
        <v>456333</v>
      </c>
      <c r="P911" s="1"/>
      <c r="Q911" s="1"/>
      <c r="R911" s="1">
        <v>394802</v>
      </c>
      <c r="S911" s="1"/>
      <c r="T911" s="1"/>
      <c r="U911" s="1">
        <v>61531</v>
      </c>
      <c r="V911" s="1">
        <v>9</v>
      </c>
      <c r="W911" s="1">
        <v>3435</v>
      </c>
      <c r="X911" s="1">
        <v>58105</v>
      </c>
      <c r="Y911" s="1">
        <v>20712</v>
      </c>
      <c r="Z911" s="1">
        <v>37393</v>
      </c>
      <c r="AA911" s="1"/>
      <c r="AB911" s="1">
        <v>37393</v>
      </c>
    </row>
    <row r="912" spans="2:28" x14ac:dyDescent="0.35">
      <c r="B912" t="s">
        <v>80</v>
      </c>
      <c r="C912" t="s">
        <v>2082</v>
      </c>
      <c r="D912">
        <v>901156642</v>
      </c>
      <c r="E912" t="s">
        <v>118</v>
      </c>
      <c r="F912" t="s">
        <v>2014</v>
      </c>
      <c r="G912" t="s">
        <v>111</v>
      </c>
      <c r="H912" t="s">
        <v>88</v>
      </c>
      <c r="I912" t="s">
        <v>2015</v>
      </c>
      <c r="J912" t="s">
        <v>92</v>
      </c>
      <c r="K912" t="s">
        <v>93</v>
      </c>
      <c r="L912" t="s">
        <v>84</v>
      </c>
      <c r="M912" s="1">
        <v>1360599</v>
      </c>
      <c r="N912" s="1">
        <v>931724</v>
      </c>
      <c r="O912" s="1">
        <v>428875</v>
      </c>
      <c r="P912" s="1">
        <v>435</v>
      </c>
      <c r="Q912" s="1">
        <v>1390</v>
      </c>
      <c r="R912" s="1">
        <v>196288</v>
      </c>
      <c r="S912" s="1">
        <v>56029</v>
      </c>
      <c r="T912" s="1"/>
      <c r="U912" s="1">
        <v>175603</v>
      </c>
      <c r="V912" s="1">
        <v>118</v>
      </c>
      <c r="W912" s="1"/>
      <c r="X912" s="1">
        <v>175721</v>
      </c>
      <c r="Y912" s="1"/>
      <c r="Z912" s="1">
        <v>175721</v>
      </c>
      <c r="AA912" s="1"/>
      <c r="AB912" s="1">
        <v>175721</v>
      </c>
    </row>
    <row r="913" spans="2:28" x14ac:dyDescent="0.35">
      <c r="B913" t="s">
        <v>80</v>
      </c>
      <c r="C913" t="s">
        <v>2082</v>
      </c>
      <c r="D913">
        <v>901158864</v>
      </c>
      <c r="E913" t="s">
        <v>118</v>
      </c>
      <c r="F913" t="s">
        <v>2016</v>
      </c>
      <c r="G913" t="s">
        <v>111</v>
      </c>
      <c r="H913" t="s">
        <v>88</v>
      </c>
      <c r="I913" t="s">
        <v>2017</v>
      </c>
      <c r="J913" t="s">
        <v>97</v>
      </c>
      <c r="K913" t="s">
        <v>98</v>
      </c>
      <c r="L913" t="s">
        <v>84</v>
      </c>
      <c r="M913" s="1">
        <v>3814642</v>
      </c>
      <c r="N913" s="1">
        <v>3091933</v>
      </c>
      <c r="O913" s="1">
        <v>722709</v>
      </c>
      <c r="P913" s="1"/>
      <c r="Q913" s="1"/>
      <c r="R913" s="1">
        <v>281723</v>
      </c>
      <c r="S913" s="1"/>
      <c r="T913" s="1"/>
      <c r="U913" s="1">
        <v>440986</v>
      </c>
      <c r="V913" s="1">
        <v>178698</v>
      </c>
      <c r="W913" s="1">
        <v>190264</v>
      </c>
      <c r="X913" s="1">
        <v>429420</v>
      </c>
      <c r="Y913" s="1">
        <v>205072</v>
      </c>
      <c r="Z913" s="1">
        <v>224348</v>
      </c>
      <c r="AA913" s="1"/>
      <c r="AB913" s="1">
        <v>224348</v>
      </c>
    </row>
    <row r="914" spans="2:28" x14ac:dyDescent="0.35">
      <c r="B914" t="s">
        <v>80</v>
      </c>
      <c r="C914" t="s">
        <v>2082</v>
      </c>
      <c r="D914">
        <v>901162264</v>
      </c>
      <c r="E914" t="s">
        <v>118</v>
      </c>
      <c r="F914" t="s">
        <v>2018</v>
      </c>
      <c r="G914" t="s">
        <v>111</v>
      </c>
      <c r="H914" t="s">
        <v>88</v>
      </c>
      <c r="I914" t="s">
        <v>2019</v>
      </c>
      <c r="J914" t="s">
        <v>92</v>
      </c>
      <c r="K914" t="s">
        <v>114</v>
      </c>
      <c r="L914" t="s">
        <v>84</v>
      </c>
      <c r="M914" s="1">
        <v>2192837</v>
      </c>
      <c r="N914" s="1">
        <v>1997064</v>
      </c>
      <c r="O914" s="1">
        <v>195773</v>
      </c>
      <c r="P914" s="1"/>
      <c r="Q914" s="1"/>
      <c r="R914" s="1">
        <v>20008</v>
      </c>
      <c r="S914" s="1"/>
      <c r="T914" s="1">
        <v>0</v>
      </c>
      <c r="U914" s="1">
        <v>175765</v>
      </c>
      <c r="V914" s="1"/>
      <c r="W914" s="1"/>
      <c r="X914" s="1">
        <v>175765</v>
      </c>
      <c r="Y914" s="1">
        <v>61518</v>
      </c>
      <c r="Z914" s="1">
        <v>114247</v>
      </c>
      <c r="AA914" s="1"/>
      <c r="AB914" s="1">
        <v>114247</v>
      </c>
    </row>
    <row r="915" spans="2:28" x14ac:dyDescent="0.35">
      <c r="B915" t="s">
        <v>80</v>
      </c>
      <c r="C915" t="s">
        <v>2082</v>
      </c>
      <c r="D915">
        <v>901170872</v>
      </c>
      <c r="E915" t="s">
        <v>118</v>
      </c>
      <c r="F915" t="s">
        <v>2020</v>
      </c>
      <c r="G915" t="s">
        <v>111</v>
      </c>
      <c r="H915" t="s">
        <v>88</v>
      </c>
      <c r="I915" t="s">
        <v>2021</v>
      </c>
      <c r="J915" t="s">
        <v>133</v>
      </c>
      <c r="K915" t="s">
        <v>238</v>
      </c>
      <c r="L915" t="s">
        <v>84</v>
      </c>
      <c r="M915" s="1">
        <v>100840</v>
      </c>
      <c r="N915" s="1">
        <v>0</v>
      </c>
      <c r="O915" s="1">
        <v>100840</v>
      </c>
      <c r="P915" s="1">
        <v>0</v>
      </c>
      <c r="Q915" s="1">
        <v>0</v>
      </c>
      <c r="R915" s="1">
        <v>134574</v>
      </c>
      <c r="S915" s="1">
        <v>74</v>
      </c>
      <c r="T915" s="1"/>
      <c r="U915" s="1">
        <v>-33808</v>
      </c>
      <c r="V915" s="1">
        <v>2586</v>
      </c>
      <c r="W915" s="1">
        <v>0</v>
      </c>
      <c r="X915" s="1">
        <v>-31222</v>
      </c>
      <c r="Y915" s="1">
        <v>3579</v>
      </c>
      <c r="Z915" s="1">
        <v>-34801</v>
      </c>
      <c r="AA915" s="1">
        <v>0</v>
      </c>
      <c r="AB915" s="1">
        <v>-34801</v>
      </c>
    </row>
    <row r="916" spans="2:28" x14ac:dyDescent="0.35">
      <c r="B916" t="s">
        <v>80</v>
      </c>
      <c r="C916" t="s">
        <v>2082</v>
      </c>
      <c r="D916">
        <v>901178054</v>
      </c>
      <c r="E916" t="s">
        <v>118</v>
      </c>
      <c r="F916" t="s">
        <v>2022</v>
      </c>
      <c r="G916" t="s">
        <v>111</v>
      </c>
      <c r="H916" t="s">
        <v>88</v>
      </c>
      <c r="I916" t="s">
        <v>2023</v>
      </c>
      <c r="J916" t="s">
        <v>92</v>
      </c>
      <c r="K916" t="s">
        <v>93</v>
      </c>
      <c r="L916" t="s">
        <v>84</v>
      </c>
      <c r="M916" s="1">
        <v>27359547</v>
      </c>
      <c r="N916" s="1">
        <v>16271315</v>
      </c>
      <c r="O916" s="1">
        <v>11088232</v>
      </c>
      <c r="P916" s="1">
        <v>18339</v>
      </c>
      <c r="Q916" s="1">
        <v>7591</v>
      </c>
      <c r="R916" s="1">
        <v>3991338</v>
      </c>
      <c r="S916" s="1">
        <v>262472</v>
      </c>
      <c r="T916" s="1"/>
      <c r="U916" s="1">
        <v>6845170</v>
      </c>
      <c r="V916" s="1"/>
      <c r="W916" s="1">
        <v>640</v>
      </c>
      <c r="X916" s="1">
        <v>6844530</v>
      </c>
      <c r="Y916" s="1">
        <v>2420144</v>
      </c>
      <c r="Z916" s="1">
        <v>4424386</v>
      </c>
      <c r="AA916" s="1"/>
      <c r="AB916" s="1">
        <v>4424386</v>
      </c>
    </row>
    <row r="917" spans="2:28" x14ac:dyDescent="0.35">
      <c r="B917" t="s">
        <v>80</v>
      </c>
      <c r="C917" t="s">
        <v>2082</v>
      </c>
      <c r="D917">
        <v>901186425</v>
      </c>
      <c r="E917" t="s">
        <v>118</v>
      </c>
      <c r="F917" t="s">
        <v>2024</v>
      </c>
      <c r="G917" t="s">
        <v>111</v>
      </c>
      <c r="H917" t="s">
        <v>88</v>
      </c>
      <c r="I917" t="s">
        <v>1279</v>
      </c>
      <c r="J917" t="s">
        <v>86</v>
      </c>
      <c r="K917" t="s">
        <v>94</v>
      </c>
      <c r="L917" t="s">
        <v>84</v>
      </c>
      <c r="M917" s="1">
        <v>0</v>
      </c>
      <c r="N917" s="1">
        <v>0</v>
      </c>
      <c r="O917" s="1">
        <v>0</v>
      </c>
      <c r="P917" s="1">
        <v>0</v>
      </c>
      <c r="Q917" s="1">
        <v>0</v>
      </c>
      <c r="R917" s="1">
        <v>3365</v>
      </c>
      <c r="S917" s="1"/>
      <c r="T917" s="1"/>
      <c r="U917" s="1">
        <v>-3365</v>
      </c>
      <c r="V917" s="1"/>
      <c r="W917" s="1"/>
      <c r="X917" s="1">
        <v>-3365</v>
      </c>
      <c r="Y917" s="1"/>
      <c r="Z917" s="1">
        <v>-3365</v>
      </c>
      <c r="AA917" s="1"/>
      <c r="AB917" s="1">
        <v>-3365</v>
      </c>
    </row>
    <row r="918" spans="2:28" x14ac:dyDescent="0.35">
      <c r="B918" t="s">
        <v>80</v>
      </c>
      <c r="C918" t="s">
        <v>2082</v>
      </c>
      <c r="D918">
        <v>901186671</v>
      </c>
      <c r="E918" t="s">
        <v>118</v>
      </c>
      <c r="F918" t="s">
        <v>2025</v>
      </c>
      <c r="G918" t="s">
        <v>111</v>
      </c>
      <c r="H918" t="s">
        <v>88</v>
      </c>
      <c r="I918" t="s">
        <v>1289</v>
      </c>
      <c r="J918" t="s">
        <v>89</v>
      </c>
      <c r="K918" t="s">
        <v>89</v>
      </c>
      <c r="L918" t="s">
        <v>84</v>
      </c>
      <c r="M918" s="1">
        <v>2590004</v>
      </c>
      <c r="N918" s="1">
        <v>2146584</v>
      </c>
      <c r="O918" s="1">
        <v>443420</v>
      </c>
      <c r="P918" s="1">
        <v>222</v>
      </c>
      <c r="Q918" s="1"/>
      <c r="R918" s="1">
        <v>247802</v>
      </c>
      <c r="S918" s="1">
        <v>7878</v>
      </c>
      <c r="T918" s="1"/>
      <c r="U918" s="1">
        <v>187962</v>
      </c>
      <c r="V918" s="1"/>
      <c r="W918" s="1">
        <v>110836</v>
      </c>
      <c r="X918" s="1">
        <v>77126</v>
      </c>
      <c r="Y918" s="1">
        <v>30534</v>
      </c>
      <c r="Z918" s="1">
        <v>46592</v>
      </c>
      <c r="AA918" s="1"/>
      <c r="AB918" s="1">
        <v>46592</v>
      </c>
    </row>
    <row r="919" spans="2:28" x14ac:dyDescent="0.35">
      <c r="B919" t="s">
        <v>80</v>
      </c>
      <c r="C919" t="s">
        <v>2082</v>
      </c>
      <c r="D919">
        <v>901215984</v>
      </c>
      <c r="E919" t="s">
        <v>118</v>
      </c>
      <c r="F919" t="s">
        <v>2026</v>
      </c>
      <c r="G919" t="s">
        <v>111</v>
      </c>
      <c r="H919" t="s">
        <v>88</v>
      </c>
      <c r="I919" t="s">
        <v>2027</v>
      </c>
      <c r="J919" t="s">
        <v>107</v>
      </c>
      <c r="K919" t="s">
        <v>531</v>
      </c>
      <c r="L919" t="s">
        <v>84</v>
      </c>
      <c r="M919" s="1">
        <v>6971087</v>
      </c>
      <c r="N919" s="1">
        <v>6259762</v>
      </c>
      <c r="O919" s="1">
        <v>711325</v>
      </c>
      <c r="P919" s="1">
        <v>2060</v>
      </c>
      <c r="Q919" s="1">
        <v>256997</v>
      </c>
      <c r="R919" s="1"/>
      <c r="S919" s="1">
        <v>141347</v>
      </c>
      <c r="T919" s="1"/>
      <c r="U919" s="1">
        <v>315041</v>
      </c>
      <c r="V919" s="1"/>
      <c r="W919" s="1"/>
      <c r="X919" s="1">
        <v>315041</v>
      </c>
      <c r="Y919" s="1">
        <v>154044</v>
      </c>
      <c r="Z919" s="1">
        <v>160997</v>
      </c>
      <c r="AA919" s="1"/>
      <c r="AB919" s="1">
        <v>160997</v>
      </c>
    </row>
    <row r="920" spans="2:28" x14ac:dyDescent="0.35">
      <c r="B920" t="s">
        <v>80</v>
      </c>
      <c r="C920" t="s">
        <v>2082</v>
      </c>
      <c r="D920">
        <v>901217100</v>
      </c>
      <c r="E920" t="s">
        <v>118</v>
      </c>
      <c r="F920" t="s">
        <v>2028</v>
      </c>
      <c r="G920" t="s">
        <v>111</v>
      </c>
      <c r="H920" t="s">
        <v>88</v>
      </c>
      <c r="I920" t="s">
        <v>2029</v>
      </c>
      <c r="J920" t="s">
        <v>99</v>
      </c>
      <c r="K920" t="s">
        <v>123</v>
      </c>
      <c r="L920" t="s">
        <v>84</v>
      </c>
      <c r="M920" s="1">
        <v>700000</v>
      </c>
      <c r="N920" s="1"/>
      <c r="O920" s="1">
        <v>700000</v>
      </c>
      <c r="P920" s="1">
        <v>1629082</v>
      </c>
      <c r="Q920" s="1">
        <v>0</v>
      </c>
      <c r="R920" s="1">
        <v>1058136</v>
      </c>
      <c r="S920" s="1">
        <v>3940924</v>
      </c>
      <c r="T920" s="1"/>
      <c r="U920" s="1">
        <v>-2669978</v>
      </c>
      <c r="V920" s="1">
        <v>0</v>
      </c>
      <c r="W920" s="1">
        <v>677067</v>
      </c>
      <c r="X920" s="1">
        <v>-3347045</v>
      </c>
      <c r="Y920" s="1">
        <v>-1341653</v>
      </c>
      <c r="Z920" s="1">
        <v>-2005392</v>
      </c>
      <c r="AA920" s="1"/>
      <c r="AB920" s="1">
        <v>-2005392</v>
      </c>
    </row>
    <row r="921" spans="2:28" x14ac:dyDescent="0.35">
      <c r="B921" t="s">
        <v>80</v>
      </c>
      <c r="C921" t="s">
        <v>2082</v>
      </c>
      <c r="D921">
        <v>901217147</v>
      </c>
      <c r="E921" t="s">
        <v>118</v>
      </c>
      <c r="F921" t="s">
        <v>2030</v>
      </c>
      <c r="G921" t="s">
        <v>111</v>
      </c>
      <c r="H921" t="s">
        <v>88</v>
      </c>
      <c r="I921" t="s">
        <v>2031</v>
      </c>
      <c r="J921" t="s">
        <v>82</v>
      </c>
      <c r="K921" t="s">
        <v>83</v>
      </c>
      <c r="L921" t="s">
        <v>84</v>
      </c>
      <c r="M921" s="1">
        <v>1558666</v>
      </c>
      <c r="N921" s="1">
        <v>824420</v>
      </c>
      <c r="O921" s="1">
        <v>734246</v>
      </c>
      <c r="P921" s="1">
        <v>0</v>
      </c>
      <c r="Q921" s="1">
        <v>0</v>
      </c>
      <c r="R921" s="1">
        <v>647261</v>
      </c>
      <c r="S921" s="1">
        <v>0</v>
      </c>
      <c r="T921" s="1">
        <v>0</v>
      </c>
      <c r="U921" s="1">
        <v>86985</v>
      </c>
      <c r="V921" s="1">
        <v>0</v>
      </c>
      <c r="W921" s="1">
        <v>5368</v>
      </c>
      <c r="X921" s="1">
        <v>81617</v>
      </c>
      <c r="Y921" s="1">
        <v>34790</v>
      </c>
      <c r="Z921" s="1">
        <v>46827</v>
      </c>
      <c r="AA921" s="1"/>
      <c r="AB921" s="1">
        <v>46827</v>
      </c>
    </row>
    <row r="922" spans="2:28" x14ac:dyDescent="0.35">
      <c r="B922" t="s">
        <v>80</v>
      </c>
      <c r="C922" t="s">
        <v>2082</v>
      </c>
      <c r="D922">
        <v>901217893</v>
      </c>
      <c r="E922" t="s">
        <v>118</v>
      </c>
      <c r="F922" t="s">
        <v>2032</v>
      </c>
      <c r="G922" t="s">
        <v>111</v>
      </c>
      <c r="H922" t="s">
        <v>88</v>
      </c>
      <c r="I922" t="s">
        <v>2033</v>
      </c>
      <c r="J922" t="s">
        <v>97</v>
      </c>
      <c r="K922" t="s">
        <v>141</v>
      </c>
      <c r="L922" t="s">
        <v>84</v>
      </c>
      <c r="M922" s="1">
        <v>4306166</v>
      </c>
      <c r="N922" s="1">
        <v>3896682</v>
      </c>
      <c r="O922" s="1">
        <v>409484</v>
      </c>
      <c r="P922" s="1">
        <v>125224</v>
      </c>
      <c r="Q922" s="1">
        <v>0</v>
      </c>
      <c r="R922" s="1">
        <v>43847</v>
      </c>
      <c r="S922" s="1">
        <v>422128</v>
      </c>
      <c r="T922" s="1"/>
      <c r="U922" s="1">
        <v>68733</v>
      </c>
      <c r="V922" s="1"/>
      <c r="W922" s="1">
        <v>14349</v>
      </c>
      <c r="X922" s="1">
        <v>54384</v>
      </c>
      <c r="Y922" s="1">
        <v>21407</v>
      </c>
      <c r="Z922" s="1">
        <v>32977</v>
      </c>
      <c r="AA922" s="1"/>
      <c r="AB922" s="1">
        <v>32977</v>
      </c>
    </row>
    <row r="923" spans="2:28" x14ac:dyDescent="0.35">
      <c r="B923" t="s">
        <v>80</v>
      </c>
      <c r="C923" t="s">
        <v>2082</v>
      </c>
      <c r="D923">
        <v>901221033</v>
      </c>
      <c r="E923" t="s">
        <v>118</v>
      </c>
      <c r="F923" t="s">
        <v>2034</v>
      </c>
      <c r="G923" t="s">
        <v>111</v>
      </c>
      <c r="H923" t="s">
        <v>122</v>
      </c>
      <c r="I923" t="s">
        <v>2035</v>
      </c>
      <c r="J923" t="s">
        <v>89</v>
      </c>
      <c r="K923" t="s">
        <v>89</v>
      </c>
      <c r="L923" t="s">
        <v>84</v>
      </c>
      <c r="M923" s="1">
        <v>130218731</v>
      </c>
      <c r="N923" s="1">
        <v>107209577</v>
      </c>
      <c r="O923" s="1">
        <v>23009154</v>
      </c>
      <c r="P923" s="1">
        <v>3364498</v>
      </c>
      <c r="Q923" s="1">
        <v>73</v>
      </c>
      <c r="R923" s="1">
        <v>20602081</v>
      </c>
      <c r="S923" s="1">
        <v>1021881</v>
      </c>
      <c r="T923" s="1"/>
      <c r="U923" s="1">
        <v>4749617</v>
      </c>
      <c r="V923" s="1"/>
      <c r="W923" s="1">
        <v>2093508</v>
      </c>
      <c r="X923" s="1">
        <v>2656109</v>
      </c>
      <c r="Y923" s="1">
        <v>751207</v>
      </c>
      <c r="Z923" s="1">
        <v>1904902</v>
      </c>
      <c r="AA923" s="1"/>
      <c r="AB923" s="1">
        <v>1904902</v>
      </c>
    </row>
    <row r="924" spans="2:28" x14ac:dyDescent="0.35">
      <c r="B924" t="s">
        <v>80</v>
      </c>
      <c r="C924" t="s">
        <v>2082</v>
      </c>
      <c r="D924">
        <v>901221417</v>
      </c>
      <c r="E924" t="s">
        <v>118</v>
      </c>
      <c r="F924" t="s">
        <v>2036</v>
      </c>
      <c r="G924" t="s">
        <v>111</v>
      </c>
      <c r="H924" t="s">
        <v>88</v>
      </c>
      <c r="I924" t="s">
        <v>2037</v>
      </c>
      <c r="J924" t="s">
        <v>89</v>
      </c>
      <c r="K924" t="s">
        <v>89</v>
      </c>
      <c r="L924" t="s">
        <v>84</v>
      </c>
      <c r="M924" s="1">
        <v>3603768</v>
      </c>
      <c r="N924" s="1">
        <v>2867000</v>
      </c>
      <c r="O924" s="1">
        <v>736768</v>
      </c>
      <c r="P924" s="1">
        <v>2298</v>
      </c>
      <c r="Q924" s="1"/>
      <c r="R924" s="1"/>
      <c r="S924" s="1">
        <v>3985</v>
      </c>
      <c r="T924" s="1"/>
      <c r="U924" s="1">
        <v>735081</v>
      </c>
      <c r="V924" s="1">
        <v>501</v>
      </c>
      <c r="W924" s="1">
        <v>959</v>
      </c>
      <c r="X924" s="1">
        <v>734623</v>
      </c>
      <c r="Y924" s="1">
        <v>7986</v>
      </c>
      <c r="Z924" s="1">
        <v>726637</v>
      </c>
      <c r="AA924" s="1"/>
      <c r="AB924" s="1">
        <v>726637</v>
      </c>
    </row>
    <row r="925" spans="2:28" x14ac:dyDescent="0.35">
      <c r="B925" t="s">
        <v>80</v>
      </c>
      <c r="C925" t="s">
        <v>2082</v>
      </c>
      <c r="D925">
        <v>901238351</v>
      </c>
      <c r="E925" t="s">
        <v>118</v>
      </c>
      <c r="F925" t="s">
        <v>2038</v>
      </c>
      <c r="G925" t="s">
        <v>111</v>
      </c>
      <c r="H925" t="s">
        <v>88</v>
      </c>
      <c r="I925" t="s">
        <v>2039</v>
      </c>
      <c r="J925" t="s">
        <v>131</v>
      </c>
      <c r="K925" t="s">
        <v>132</v>
      </c>
      <c r="L925" t="s">
        <v>84</v>
      </c>
      <c r="M925" s="1">
        <v>2158701</v>
      </c>
      <c r="N925" s="1">
        <v>1706636</v>
      </c>
      <c r="O925" s="1">
        <v>452065</v>
      </c>
      <c r="P925" s="1">
        <v>79071</v>
      </c>
      <c r="Q925" s="1"/>
      <c r="R925" s="1">
        <v>419802</v>
      </c>
      <c r="S925" s="1">
        <v>31997</v>
      </c>
      <c r="T925" s="1"/>
      <c r="U925" s="1">
        <v>79337</v>
      </c>
      <c r="V925" s="1"/>
      <c r="W925" s="1"/>
      <c r="X925" s="1">
        <v>79337</v>
      </c>
      <c r="Y925" s="1">
        <v>34768</v>
      </c>
      <c r="Z925" s="1">
        <v>44569</v>
      </c>
      <c r="AA925" s="1"/>
      <c r="AB925" s="1">
        <v>44569</v>
      </c>
    </row>
    <row r="926" spans="2:28" x14ac:dyDescent="0.35">
      <c r="B926" t="s">
        <v>80</v>
      </c>
      <c r="C926" t="s">
        <v>2082</v>
      </c>
      <c r="D926">
        <v>901244662</v>
      </c>
      <c r="E926" t="s">
        <v>118</v>
      </c>
      <c r="F926" t="s">
        <v>2040</v>
      </c>
      <c r="G926" t="s">
        <v>111</v>
      </c>
      <c r="H926" t="s">
        <v>88</v>
      </c>
      <c r="I926" t="s">
        <v>2041</v>
      </c>
      <c r="J926" t="s">
        <v>89</v>
      </c>
      <c r="K926" t="s">
        <v>89</v>
      </c>
      <c r="L926" t="s">
        <v>84</v>
      </c>
      <c r="M926" s="1">
        <v>54898038</v>
      </c>
      <c r="N926" s="1">
        <v>43945579</v>
      </c>
      <c r="O926" s="1">
        <v>10952459</v>
      </c>
      <c r="P926" s="1">
        <v>10364</v>
      </c>
      <c r="Q926" s="1"/>
      <c r="R926" s="1"/>
      <c r="S926" s="1">
        <v>400</v>
      </c>
      <c r="T926" s="1"/>
      <c r="U926" s="1">
        <v>10962423</v>
      </c>
      <c r="V926" s="1">
        <v>18656</v>
      </c>
      <c r="W926" s="1">
        <v>39</v>
      </c>
      <c r="X926" s="1">
        <v>10981040</v>
      </c>
      <c r="Y926" s="1">
        <v>13324</v>
      </c>
      <c r="Z926" s="1">
        <v>10967716</v>
      </c>
      <c r="AA926" s="1"/>
      <c r="AB926" s="1">
        <v>10967716</v>
      </c>
    </row>
    <row r="927" spans="2:28" x14ac:dyDescent="0.35">
      <c r="B927" t="s">
        <v>80</v>
      </c>
      <c r="C927" t="s">
        <v>2082</v>
      </c>
      <c r="D927">
        <v>901250564</v>
      </c>
      <c r="E927" t="s">
        <v>118</v>
      </c>
      <c r="F927" t="s">
        <v>2042</v>
      </c>
      <c r="G927" t="s">
        <v>111</v>
      </c>
      <c r="H927" t="s">
        <v>88</v>
      </c>
      <c r="I927" t="s">
        <v>2043</v>
      </c>
      <c r="J927" t="s">
        <v>82</v>
      </c>
      <c r="K927" t="s">
        <v>83</v>
      </c>
      <c r="L927" t="s">
        <v>84</v>
      </c>
      <c r="M927" s="1">
        <v>56620322</v>
      </c>
      <c r="N927" s="1">
        <v>48291902</v>
      </c>
      <c r="O927" s="1">
        <v>8328420</v>
      </c>
      <c r="P927" s="1"/>
      <c r="Q927" s="1">
        <v>557660</v>
      </c>
      <c r="R927" s="1">
        <v>5299417</v>
      </c>
      <c r="S927" s="1"/>
      <c r="T927" s="1"/>
      <c r="U927" s="1">
        <v>2471343</v>
      </c>
      <c r="V927" s="1"/>
      <c r="W927" s="1">
        <v>227649</v>
      </c>
      <c r="X927" s="1">
        <v>2243694</v>
      </c>
      <c r="Y927" s="1">
        <v>785293</v>
      </c>
      <c r="Z927" s="1">
        <v>1458401</v>
      </c>
      <c r="AA927" s="1"/>
      <c r="AB927" s="1">
        <v>1458401</v>
      </c>
    </row>
    <row r="928" spans="2:28" x14ac:dyDescent="0.35">
      <c r="B928" t="s">
        <v>80</v>
      </c>
      <c r="C928" t="s">
        <v>2082</v>
      </c>
      <c r="D928">
        <v>901252860</v>
      </c>
      <c r="E928" t="s">
        <v>118</v>
      </c>
      <c r="F928" t="s">
        <v>2044</v>
      </c>
      <c r="G928" t="s">
        <v>111</v>
      </c>
      <c r="H928" t="s">
        <v>88</v>
      </c>
      <c r="I928" t="s">
        <v>2045</v>
      </c>
      <c r="J928" t="s">
        <v>89</v>
      </c>
      <c r="K928" t="s">
        <v>89</v>
      </c>
      <c r="L928" t="s">
        <v>84</v>
      </c>
      <c r="M928" s="1">
        <v>9588057</v>
      </c>
      <c r="N928" s="1">
        <v>6917235</v>
      </c>
      <c r="O928" s="1">
        <v>2670822</v>
      </c>
      <c r="P928" s="1"/>
      <c r="Q928" s="1">
        <v>2135</v>
      </c>
      <c r="R928" s="1">
        <v>1661221</v>
      </c>
      <c r="S928" s="1"/>
      <c r="T928" s="1"/>
      <c r="U928" s="1">
        <v>1007466</v>
      </c>
      <c r="V928" s="1">
        <v>47458</v>
      </c>
      <c r="W928" s="1">
        <v>972519</v>
      </c>
      <c r="X928" s="1">
        <v>82405</v>
      </c>
      <c r="Y928" s="1">
        <v>50696</v>
      </c>
      <c r="Z928" s="1">
        <v>31709</v>
      </c>
      <c r="AA928" s="1"/>
      <c r="AB928" s="1">
        <v>31709</v>
      </c>
    </row>
    <row r="929" spans="2:28" x14ac:dyDescent="0.35">
      <c r="B929" t="s">
        <v>80</v>
      </c>
      <c r="C929" t="s">
        <v>2082</v>
      </c>
      <c r="D929">
        <v>901253665</v>
      </c>
      <c r="E929" t="s">
        <v>118</v>
      </c>
      <c r="F929" t="s">
        <v>2046</v>
      </c>
      <c r="G929" t="s">
        <v>111</v>
      </c>
      <c r="H929" t="s">
        <v>88</v>
      </c>
      <c r="I929" t="s">
        <v>2043</v>
      </c>
      <c r="J929" t="s">
        <v>82</v>
      </c>
      <c r="K929" t="s">
        <v>83</v>
      </c>
      <c r="L929" t="s">
        <v>84</v>
      </c>
      <c r="M929" s="1">
        <v>47078463</v>
      </c>
      <c r="N929" s="1">
        <v>37965857</v>
      </c>
      <c r="O929" s="1">
        <v>9112606</v>
      </c>
      <c r="P929" s="1"/>
      <c r="Q929" s="1"/>
      <c r="R929" s="1">
        <v>6523699</v>
      </c>
      <c r="S929" s="1"/>
      <c r="T929" s="1"/>
      <c r="U929" s="1">
        <v>2588907</v>
      </c>
      <c r="V929" s="1"/>
      <c r="W929" s="1">
        <v>123570</v>
      </c>
      <c r="X929" s="1">
        <v>2465337</v>
      </c>
      <c r="Y929" s="1">
        <v>862868</v>
      </c>
      <c r="Z929" s="1">
        <v>1602469</v>
      </c>
      <c r="AA929" s="1"/>
      <c r="AB929" s="1">
        <v>1602469</v>
      </c>
    </row>
    <row r="930" spans="2:28" x14ac:dyDescent="0.35">
      <c r="B930" t="s">
        <v>80</v>
      </c>
      <c r="C930" t="s">
        <v>2082</v>
      </c>
      <c r="D930">
        <v>901255873</v>
      </c>
      <c r="E930" t="s">
        <v>118</v>
      </c>
      <c r="F930" t="s">
        <v>2047</v>
      </c>
      <c r="G930" t="s">
        <v>111</v>
      </c>
      <c r="H930" t="s">
        <v>88</v>
      </c>
      <c r="I930" t="s">
        <v>2048</v>
      </c>
      <c r="J930" t="s">
        <v>86</v>
      </c>
      <c r="K930" t="s">
        <v>94</v>
      </c>
      <c r="L930" t="s">
        <v>84</v>
      </c>
      <c r="M930" s="1">
        <v>0</v>
      </c>
      <c r="N930" s="1">
        <v>0</v>
      </c>
      <c r="O930" s="1">
        <v>0</v>
      </c>
      <c r="P930" s="1">
        <v>2349</v>
      </c>
      <c r="Q930" s="1">
        <v>0</v>
      </c>
      <c r="R930" s="1">
        <v>5799</v>
      </c>
      <c r="S930" s="1">
        <v>96</v>
      </c>
      <c r="T930" s="1"/>
      <c r="U930" s="1">
        <v>-3546</v>
      </c>
      <c r="V930" s="1">
        <v>43527</v>
      </c>
      <c r="W930" s="1">
        <v>38216</v>
      </c>
      <c r="X930" s="1">
        <v>1765</v>
      </c>
      <c r="Y930" s="1">
        <v>651</v>
      </c>
      <c r="Z930" s="1">
        <v>1114</v>
      </c>
      <c r="AA930" s="1">
        <v>0</v>
      </c>
      <c r="AB930" s="1">
        <v>1114</v>
      </c>
    </row>
    <row r="931" spans="2:28" x14ac:dyDescent="0.35">
      <c r="B931" t="s">
        <v>80</v>
      </c>
      <c r="C931" t="s">
        <v>2082</v>
      </c>
      <c r="D931">
        <v>901265056</v>
      </c>
      <c r="E931" t="s">
        <v>118</v>
      </c>
      <c r="F931" t="s">
        <v>2049</v>
      </c>
      <c r="G931" t="s">
        <v>111</v>
      </c>
      <c r="H931" t="s">
        <v>88</v>
      </c>
      <c r="I931" t="s">
        <v>2050</v>
      </c>
      <c r="J931" t="s">
        <v>89</v>
      </c>
      <c r="K931" t="s">
        <v>89</v>
      </c>
      <c r="L931" t="s">
        <v>84</v>
      </c>
      <c r="M931" s="1">
        <v>5765125</v>
      </c>
      <c r="N931" s="1">
        <v>4449946</v>
      </c>
      <c r="O931" s="1">
        <v>1315179</v>
      </c>
      <c r="P931" s="1">
        <v>3</v>
      </c>
      <c r="Q931" s="1"/>
      <c r="R931" s="1">
        <v>197750</v>
      </c>
      <c r="S931" s="1">
        <v>156600</v>
      </c>
      <c r="T931" s="1"/>
      <c r="U931" s="1">
        <v>960832</v>
      </c>
      <c r="V931" s="1">
        <v>7369</v>
      </c>
      <c r="W931" s="1"/>
      <c r="X931" s="1">
        <v>968201</v>
      </c>
      <c r="Y931" s="1"/>
      <c r="Z931" s="1">
        <v>968201</v>
      </c>
      <c r="AA931" s="1"/>
      <c r="AB931" s="1">
        <v>968201</v>
      </c>
    </row>
    <row r="932" spans="2:28" x14ac:dyDescent="0.35">
      <c r="B932" t="s">
        <v>80</v>
      </c>
      <c r="C932" t="s">
        <v>2082</v>
      </c>
      <c r="D932">
        <v>901293077</v>
      </c>
      <c r="E932" t="s">
        <v>118</v>
      </c>
      <c r="F932" t="s">
        <v>2051</v>
      </c>
      <c r="G932" t="s">
        <v>111</v>
      </c>
      <c r="H932" t="s">
        <v>88</v>
      </c>
      <c r="I932" t="s">
        <v>2052</v>
      </c>
      <c r="J932" t="s">
        <v>105</v>
      </c>
      <c r="K932" t="s">
        <v>106</v>
      </c>
      <c r="L932" t="s">
        <v>84</v>
      </c>
      <c r="M932" s="1">
        <v>213982</v>
      </c>
      <c r="N932" s="1">
        <v>185335</v>
      </c>
      <c r="O932" s="1">
        <v>28647</v>
      </c>
      <c r="P932" s="1"/>
      <c r="Q932" s="1"/>
      <c r="R932" s="1">
        <v>20076</v>
      </c>
      <c r="S932" s="1">
        <v>2630</v>
      </c>
      <c r="T932" s="1"/>
      <c r="U932" s="1">
        <v>5941</v>
      </c>
      <c r="V932" s="1">
        <v>3</v>
      </c>
      <c r="W932" s="1"/>
      <c r="X932" s="1">
        <v>5944</v>
      </c>
      <c r="Y932" s="1">
        <v>7732</v>
      </c>
      <c r="Z932" s="1">
        <v>-1788</v>
      </c>
      <c r="AA932" s="1"/>
      <c r="AB932" s="1">
        <v>-1788</v>
      </c>
    </row>
    <row r="933" spans="2:28" x14ac:dyDescent="0.35">
      <c r="B933" t="s">
        <v>80</v>
      </c>
      <c r="C933" t="s">
        <v>2082</v>
      </c>
      <c r="D933">
        <v>901302128</v>
      </c>
      <c r="E933" t="s">
        <v>118</v>
      </c>
      <c r="F933" t="s">
        <v>2053</v>
      </c>
      <c r="G933" t="s">
        <v>111</v>
      </c>
      <c r="H933" t="s">
        <v>88</v>
      </c>
      <c r="I933" t="s">
        <v>2054</v>
      </c>
      <c r="J933" t="s">
        <v>133</v>
      </c>
      <c r="K933" t="s">
        <v>2055</v>
      </c>
      <c r="L933" t="s">
        <v>84</v>
      </c>
      <c r="M933" s="1">
        <v>3362224</v>
      </c>
      <c r="N933" s="1">
        <v>1676235</v>
      </c>
      <c r="O933" s="1">
        <v>1685989</v>
      </c>
      <c r="P933" s="1">
        <v>0</v>
      </c>
      <c r="Q933" s="1"/>
      <c r="R933" s="1">
        <v>1607145</v>
      </c>
      <c r="S933" s="1">
        <v>2080</v>
      </c>
      <c r="T933" s="1"/>
      <c r="U933" s="1">
        <v>76764</v>
      </c>
      <c r="V933" s="1"/>
      <c r="W933" s="1"/>
      <c r="X933" s="1">
        <v>76764</v>
      </c>
      <c r="Y933" s="1">
        <v>20150</v>
      </c>
      <c r="Z933" s="1">
        <v>56614</v>
      </c>
      <c r="AA933" s="1"/>
      <c r="AB933" s="1">
        <v>56614</v>
      </c>
    </row>
    <row r="934" spans="2:28" x14ac:dyDescent="0.35">
      <c r="B934" t="s">
        <v>80</v>
      </c>
      <c r="C934" t="s">
        <v>2082</v>
      </c>
      <c r="D934">
        <v>901321872</v>
      </c>
      <c r="E934" t="s">
        <v>118</v>
      </c>
      <c r="F934" t="s">
        <v>2056</v>
      </c>
      <c r="G934" t="s">
        <v>111</v>
      </c>
      <c r="H934" t="s">
        <v>95</v>
      </c>
      <c r="I934" t="s">
        <v>2057</v>
      </c>
      <c r="J934" t="s">
        <v>92</v>
      </c>
      <c r="K934" t="s">
        <v>179</v>
      </c>
      <c r="L934" t="s">
        <v>84</v>
      </c>
      <c r="M934" s="1">
        <v>551865</v>
      </c>
      <c r="N934" s="1">
        <v>376327</v>
      </c>
      <c r="O934" s="1">
        <v>175538</v>
      </c>
      <c r="P934" s="1">
        <v>0</v>
      </c>
      <c r="Q934" s="1"/>
      <c r="R934" s="1">
        <v>31212</v>
      </c>
      <c r="S934" s="1">
        <v>3027</v>
      </c>
      <c r="T934" s="1"/>
      <c r="U934" s="1">
        <v>141299</v>
      </c>
      <c r="V934" s="1"/>
      <c r="W934" s="1"/>
      <c r="X934" s="1">
        <v>141299</v>
      </c>
      <c r="Y934" s="1">
        <v>52984</v>
      </c>
      <c r="Z934" s="1">
        <v>88315</v>
      </c>
      <c r="AA934" s="1"/>
      <c r="AB934" s="1">
        <v>88315</v>
      </c>
    </row>
    <row r="935" spans="2:28" x14ac:dyDescent="0.35">
      <c r="B935" t="s">
        <v>80</v>
      </c>
      <c r="C935" t="s">
        <v>2082</v>
      </c>
      <c r="D935">
        <v>901333170</v>
      </c>
      <c r="E935" t="s">
        <v>118</v>
      </c>
      <c r="F935" t="s">
        <v>2058</v>
      </c>
      <c r="G935" t="s">
        <v>111</v>
      </c>
      <c r="H935" t="s">
        <v>88</v>
      </c>
      <c r="I935" t="s">
        <v>2059</v>
      </c>
      <c r="J935" t="s">
        <v>244</v>
      </c>
      <c r="K935" t="s">
        <v>245</v>
      </c>
      <c r="L935" t="s">
        <v>84</v>
      </c>
      <c r="M935" s="1">
        <v>63500000</v>
      </c>
      <c r="N935" s="1">
        <v>48976000</v>
      </c>
      <c r="O935" s="1">
        <v>14524000</v>
      </c>
      <c r="P935" s="1">
        <v>0</v>
      </c>
      <c r="Q935" s="1">
        <v>0</v>
      </c>
      <c r="R935" s="1">
        <v>71457</v>
      </c>
      <c r="S935" s="1">
        <v>0</v>
      </c>
      <c r="T935" s="1">
        <v>0</v>
      </c>
      <c r="U935" s="1">
        <v>14452543</v>
      </c>
      <c r="V935" s="1">
        <v>0</v>
      </c>
      <c r="W935" s="1">
        <v>98630</v>
      </c>
      <c r="X935" s="1">
        <v>14353913</v>
      </c>
      <c r="Y935" s="1">
        <v>26407</v>
      </c>
      <c r="Z935" s="1">
        <v>14327506</v>
      </c>
      <c r="AA935" s="1">
        <v>0</v>
      </c>
      <c r="AB935" s="1">
        <v>14327506</v>
      </c>
    </row>
    <row r="936" spans="2:28" x14ac:dyDescent="0.35">
      <c r="B936" t="s">
        <v>80</v>
      </c>
      <c r="C936" t="s">
        <v>2082</v>
      </c>
      <c r="D936">
        <v>901349611</v>
      </c>
      <c r="E936" t="s">
        <v>118</v>
      </c>
      <c r="F936" t="s">
        <v>2060</v>
      </c>
      <c r="G936" t="s">
        <v>111</v>
      </c>
      <c r="H936" t="s">
        <v>88</v>
      </c>
      <c r="I936" t="s">
        <v>2061</v>
      </c>
      <c r="J936" t="s">
        <v>89</v>
      </c>
      <c r="K936" t="s">
        <v>89</v>
      </c>
      <c r="L936" t="s">
        <v>84</v>
      </c>
      <c r="M936" s="1">
        <v>10318958</v>
      </c>
      <c r="N936" s="1">
        <v>8205190</v>
      </c>
      <c r="O936" s="1">
        <v>2113768</v>
      </c>
      <c r="P936" s="1">
        <v>1857</v>
      </c>
      <c r="Q936" s="1"/>
      <c r="R936" s="1">
        <v>808335</v>
      </c>
      <c r="S936" s="1">
        <v>1014608</v>
      </c>
      <c r="T936" s="1"/>
      <c r="U936" s="1">
        <v>292682</v>
      </c>
      <c r="V936" s="1"/>
      <c r="W936" s="1"/>
      <c r="X936" s="1">
        <v>292682</v>
      </c>
      <c r="Y936" s="1">
        <v>102439</v>
      </c>
      <c r="Z936" s="1">
        <v>190243</v>
      </c>
      <c r="AA936" s="1"/>
      <c r="AB936" s="1">
        <v>190243</v>
      </c>
    </row>
    <row r="937" spans="2:28" x14ac:dyDescent="0.35">
      <c r="B937" t="s">
        <v>80</v>
      </c>
      <c r="C937" t="s">
        <v>2082</v>
      </c>
      <c r="D937">
        <v>901382367</v>
      </c>
      <c r="E937" t="s">
        <v>118</v>
      </c>
      <c r="F937" t="s">
        <v>2062</v>
      </c>
      <c r="G937" t="s">
        <v>111</v>
      </c>
      <c r="H937" t="s">
        <v>88</v>
      </c>
      <c r="I937" t="s">
        <v>2063</v>
      </c>
      <c r="J937" t="s">
        <v>182</v>
      </c>
      <c r="K937" t="s">
        <v>183</v>
      </c>
      <c r="L937" t="s">
        <v>84</v>
      </c>
      <c r="M937" s="1">
        <v>17557890</v>
      </c>
      <c r="N937" s="1">
        <v>15615911</v>
      </c>
      <c r="O937" s="1">
        <v>1941979</v>
      </c>
      <c r="P937" s="1"/>
      <c r="Q937" s="1"/>
      <c r="R937" s="1">
        <v>73450</v>
      </c>
      <c r="S937" s="1">
        <v>115077</v>
      </c>
      <c r="T937" s="1"/>
      <c r="U937" s="1">
        <v>1753452</v>
      </c>
      <c r="V937" s="1">
        <v>262</v>
      </c>
      <c r="W937" s="1">
        <v>124497</v>
      </c>
      <c r="X937" s="1">
        <v>1629217</v>
      </c>
      <c r="Y937" s="1"/>
      <c r="Z937" s="1">
        <v>1629217</v>
      </c>
      <c r="AA937" s="1"/>
      <c r="AB937" s="1">
        <v>1629217</v>
      </c>
    </row>
    <row r="938" spans="2:28" x14ac:dyDescent="0.35">
      <c r="B938" t="s">
        <v>80</v>
      </c>
      <c r="C938" t="s">
        <v>2082</v>
      </c>
      <c r="D938">
        <v>901521999</v>
      </c>
      <c r="E938" t="s">
        <v>118</v>
      </c>
      <c r="F938" t="s">
        <v>2064</v>
      </c>
      <c r="G938" t="s">
        <v>111</v>
      </c>
      <c r="H938" t="s">
        <v>88</v>
      </c>
      <c r="I938" t="s">
        <v>2065</v>
      </c>
      <c r="J938" t="s">
        <v>86</v>
      </c>
      <c r="K938" t="s">
        <v>94</v>
      </c>
      <c r="L938" t="s">
        <v>84</v>
      </c>
      <c r="M938" s="1">
        <v>5461</v>
      </c>
      <c r="N938" s="1"/>
      <c r="O938" s="1">
        <v>5461</v>
      </c>
      <c r="P938" s="1">
        <v>1</v>
      </c>
      <c r="Q938" s="1"/>
      <c r="R938" s="1">
        <v>94</v>
      </c>
      <c r="S938" s="1">
        <v>423</v>
      </c>
      <c r="T938" s="1"/>
      <c r="U938" s="1">
        <v>4945</v>
      </c>
      <c r="V938" s="1"/>
      <c r="W938" s="1"/>
      <c r="X938" s="1">
        <v>4945</v>
      </c>
      <c r="Y938" s="1"/>
      <c r="Z938" s="1">
        <v>4945</v>
      </c>
      <c r="AA938" s="1"/>
      <c r="AB938" s="1">
        <v>4945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32426-79E1-4067-B942-D429651193E8}">
  <dimension ref="B2:BS938"/>
  <sheetViews>
    <sheetView topLeftCell="AL1" workbookViewId="0">
      <selection activeCell="AL2" sqref="AL2"/>
    </sheetView>
  </sheetViews>
  <sheetFormatPr baseColWidth="10" defaultRowHeight="14.5" x14ac:dyDescent="0.35"/>
  <cols>
    <col min="11" max="13" width="16.1796875" bestFit="1" customWidth="1"/>
    <col min="14" max="14" width="15.08984375" bestFit="1" customWidth="1"/>
    <col min="15" max="15" width="14.08984375" bestFit="1" customWidth="1"/>
    <col min="16" max="16" width="12.54296875" bestFit="1" customWidth="1"/>
    <col min="17" max="19" width="15.08984375" bestFit="1" customWidth="1"/>
    <col min="20" max="20" width="16.1796875" bestFit="1" customWidth="1"/>
    <col min="21" max="21" width="15.08984375" bestFit="1" customWidth="1"/>
    <col min="22" max="23" width="16.1796875" bestFit="1" customWidth="1"/>
    <col min="24" max="27" width="15.08984375" bestFit="1" customWidth="1"/>
    <col min="28" max="29" width="14.08984375" bestFit="1" customWidth="1"/>
    <col min="30" max="32" width="15.08984375" bestFit="1" customWidth="1"/>
    <col min="33" max="33" width="14.08984375" bestFit="1" customWidth="1"/>
    <col min="34" max="35" width="15.08984375" bestFit="1" customWidth="1"/>
    <col min="36" max="36" width="12.54296875" bestFit="1" customWidth="1"/>
    <col min="37" max="38" width="16.1796875" bestFit="1" customWidth="1"/>
    <col min="39" max="39" width="15.08984375" bestFit="1" customWidth="1"/>
    <col min="40" max="40" width="14.08984375" bestFit="1" customWidth="1"/>
    <col min="41" max="46" width="15.08984375" bestFit="1" customWidth="1"/>
    <col min="47" max="48" width="16.1796875" bestFit="1" customWidth="1"/>
    <col min="49" max="49" width="12.54296875" bestFit="1" customWidth="1"/>
    <col min="50" max="50" width="16.1796875" bestFit="1" customWidth="1"/>
    <col min="51" max="55" width="15.08984375" bestFit="1" customWidth="1"/>
    <col min="56" max="56" width="14.08984375" bestFit="1" customWidth="1"/>
    <col min="57" max="60" width="15.08984375" bestFit="1" customWidth="1"/>
    <col min="61" max="62" width="16.1796875" bestFit="1" customWidth="1"/>
    <col min="63" max="63" width="15.08984375" bestFit="1" customWidth="1"/>
    <col min="64" max="64" width="12.54296875" bestFit="1" customWidth="1"/>
    <col min="65" max="66" width="16.1796875" bestFit="1" customWidth="1"/>
    <col min="67" max="67" width="15.08984375" bestFit="1" customWidth="1"/>
    <col min="68" max="71" width="16.1796875" bestFit="1" customWidth="1"/>
  </cols>
  <sheetData>
    <row r="2" spans="2:71" x14ac:dyDescent="0.35">
      <c r="B2" t="s">
        <v>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  <c r="L2" t="s">
        <v>20</v>
      </c>
      <c r="M2" t="s">
        <v>21</v>
      </c>
      <c r="N2" t="s">
        <v>22</v>
      </c>
      <c r="O2" t="s">
        <v>23</v>
      </c>
      <c r="P2" t="s">
        <v>24</v>
      </c>
      <c r="Q2" t="s">
        <v>25</v>
      </c>
      <c r="R2" t="s">
        <v>26</v>
      </c>
      <c r="S2" t="s">
        <v>27</v>
      </c>
      <c r="T2" t="s">
        <v>28</v>
      </c>
      <c r="U2" t="s">
        <v>29</v>
      </c>
      <c r="V2" t="s">
        <v>30</v>
      </c>
      <c r="W2" t="s">
        <v>31</v>
      </c>
      <c r="X2" t="s">
        <v>32</v>
      </c>
      <c r="Y2" t="s">
        <v>33</v>
      </c>
      <c r="Z2" t="s">
        <v>34</v>
      </c>
      <c r="AA2" t="s">
        <v>35</v>
      </c>
      <c r="AB2" t="s">
        <v>36</v>
      </c>
      <c r="AC2" t="s">
        <v>37</v>
      </c>
      <c r="AD2" t="s">
        <v>38</v>
      </c>
      <c r="AE2" t="s">
        <v>39</v>
      </c>
      <c r="AF2" t="s">
        <v>40</v>
      </c>
      <c r="AG2" t="s">
        <v>41</v>
      </c>
      <c r="AH2" t="s">
        <v>42</v>
      </c>
      <c r="AI2" t="s">
        <v>43</v>
      </c>
      <c r="AJ2" t="s">
        <v>44</v>
      </c>
      <c r="AK2" t="s">
        <v>45</v>
      </c>
      <c r="AL2" t="s">
        <v>46</v>
      </c>
      <c r="AM2" t="s">
        <v>47</v>
      </c>
      <c r="AN2" t="s">
        <v>48</v>
      </c>
      <c r="AO2" t="s">
        <v>49</v>
      </c>
      <c r="AP2" t="s">
        <v>50</v>
      </c>
      <c r="AQ2" t="s">
        <v>51</v>
      </c>
      <c r="AR2" t="s">
        <v>52</v>
      </c>
      <c r="AS2" t="s">
        <v>53</v>
      </c>
      <c r="AT2" t="s">
        <v>54</v>
      </c>
      <c r="AU2" t="s">
        <v>55</v>
      </c>
      <c r="AV2" t="s">
        <v>56</v>
      </c>
      <c r="AW2" t="s">
        <v>57</v>
      </c>
      <c r="AX2" t="s">
        <v>58</v>
      </c>
      <c r="AY2" t="s">
        <v>59</v>
      </c>
      <c r="AZ2" t="s">
        <v>60</v>
      </c>
      <c r="BA2" t="s">
        <v>61</v>
      </c>
      <c r="BB2" t="s">
        <v>62</v>
      </c>
      <c r="BC2" t="s">
        <v>63</v>
      </c>
      <c r="BD2" t="s">
        <v>64</v>
      </c>
      <c r="BE2" t="s">
        <v>65</v>
      </c>
      <c r="BF2" t="s">
        <v>66</v>
      </c>
      <c r="BG2" t="s">
        <v>67</v>
      </c>
      <c r="BH2" t="s">
        <v>68</v>
      </c>
      <c r="BI2" t="s">
        <v>69</v>
      </c>
      <c r="BJ2" t="s">
        <v>70</v>
      </c>
      <c r="BK2" t="s">
        <v>71</v>
      </c>
      <c r="BL2" t="s">
        <v>72</v>
      </c>
      <c r="BM2" t="s">
        <v>73</v>
      </c>
      <c r="BN2" t="s">
        <v>74</v>
      </c>
      <c r="BO2" t="s">
        <v>75</v>
      </c>
      <c r="BP2" t="s">
        <v>76</v>
      </c>
      <c r="BQ2" t="s">
        <v>77</v>
      </c>
      <c r="BR2" t="s">
        <v>78</v>
      </c>
      <c r="BS2" t="s">
        <v>79</v>
      </c>
    </row>
    <row r="3" spans="2:71" x14ac:dyDescent="0.35">
      <c r="B3">
        <v>810002618</v>
      </c>
      <c r="C3" t="s">
        <v>109</v>
      </c>
      <c r="D3" t="s">
        <v>110</v>
      </c>
      <c r="E3" t="s">
        <v>111</v>
      </c>
      <c r="F3" t="s">
        <v>88</v>
      </c>
      <c r="G3" t="s">
        <v>112</v>
      </c>
      <c r="H3" t="s">
        <v>107</v>
      </c>
      <c r="I3" t="s">
        <v>108</v>
      </c>
      <c r="J3" t="s">
        <v>84</v>
      </c>
      <c r="K3" s="1">
        <v>1664437</v>
      </c>
      <c r="L3" s="1">
        <v>5286486</v>
      </c>
      <c r="M3" s="1"/>
      <c r="N3" s="1"/>
      <c r="O3" s="1"/>
      <c r="P3" s="1"/>
      <c r="Q3" s="1"/>
      <c r="R3" s="1">
        <v>4783875</v>
      </c>
      <c r="S3" s="1"/>
      <c r="T3" s="1">
        <v>11734798</v>
      </c>
      <c r="U3" s="1"/>
      <c r="V3" s="1">
        <v>11734798</v>
      </c>
      <c r="W3" s="1">
        <v>1767985</v>
      </c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>
        <v>1767985</v>
      </c>
      <c r="AL3" s="1">
        <v>13502783</v>
      </c>
      <c r="AM3" s="1">
        <v>297542</v>
      </c>
      <c r="AN3" s="1"/>
      <c r="AO3" s="1">
        <v>297542</v>
      </c>
      <c r="AP3" s="1">
        <v>9232881</v>
      </c>
      <c r="AQ3" s="1">
        <v>25579</v>
      </c>
      <c r="AR3" s="1"/>
      <c r="AS3" s="1"/>
      <c r="AT3" s="1"/>
      <c r="AU3" s="1"/>
      <c r="AV3" s="1">
        <v>9556002</v>
      </c>
      <c r="AW3" s="1"/>
      <c r="AX3" s="1">
        <v>9556002</v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>
        <v>9556002</v>
      </c>
      <c r="BJ3" s="1">
        <v>680000</v>
      </c>
      <c r="BK3" s="1"/>
      <c r="BL3" s="1"/>
      <c r="BM3" s="1"/>
      <c r="BN3" s="1"/>
      <c r="BO3" s="1">
        <v>575190</v>
      </c>
      <c r="BP3" s="1">
        <v>421686</v>
      </c>
      <c r="BQ3" s="1">
        <v>2269905</v>
      </c>
      <c r="BR3" s="1">
        <v>3946781</v>
      </c>
      <c r="BS3" s="1">
        <v>13502783</v>
      </c>
    </row>
    <row r="4" spans="2:71" x14ac:dyDescent="0.35">
      <c r="B4">
        <v>800000296</v>
      </c>
      <c r="C4" t="s">
        <v>118</v>
      </c>
      <c r="D4" t="s">
        <v>119</v>
      </c>
      <c r="E4" t="s">
        <v>111</v>
      </c>
      <c r="F4" t="s">
        <v>85</v>
      </c>
      <c r="G4" t="s">
        <v>120</v>
      </c>
      <c r="H4" t="s">
        <v>89</v>
      </c>
      <c r="I4" t="s">
        <v>89</v>
      </c>
      <c r="J4" t="s">
        <v>84</v>
      </c>
      <c r="K4" s="1">
        <v>8991</v>
      </c>
      <c r="L4" s="1">
        <v>416673</v>
      </c>
      <c r="M4" s="1">
        <v>1482034</v>
      </c>
      <c r="N4" s="1"/>
      <c r="O4" s="1"/>
      <c r="P4" s="1"/>
      <c r="Q4" s="1">
        <v>527379</v>
      </c>
      <c r="R4" s="1"/>
      <c r="S4" s="1"/>
      <c r="T4" s="1">
        <v>2435077</v>
      </c>
      <c r="U4" s="1"/>
      <c r="V4" s="1">
        <v>2435077</v>
      </c>
      <c r="W4" s="1">
        <v>648</v>
      </c>
      <c r="X4" s="1"/>
      <c r="Y4" s="1"/>
      <c r="Z4" s="1"/>
      <c r="AA4" s="1"/>
      <c r="AB4" s="1"/>
      <c r="AC4" s="1"/>
      <c r="AD4" s="1">
        <v>4202324</v>
      </c>
      <c r="AE4" s="1"/>
      <c r="AF4" s="1"/>
      <c r="AG4" s="1"/>
      <c r="AH4" s="1">
        <v>27131</v>
      </c>
      <c r="AI4" s="1"/>
      <c r="AJ4" s="1">
        <v>200</v>
      </c>
      <c r="AK4" s="1">
        <v>4230303</v>
      </c>
      <c r="AL4" s="1">
        <v>6665380</v>
      </c>
      <c r="AM4" s="1">
        <v>25059</v>
      </c>
      <c r="AN4" s="1"/>
      <c r="AO4" s="1">
        <v>25059</v>
      </c>
      <c r="AP4" s="1">
        <v>28018</v>
      </c>
      <c r="AQ4" s="1">
        <v>21233</v>
      </c>
      <c r="AR4" s="1"/>
      <c r="AS4" s="1"/>
      <c r="AT4" s="1"/>
      <c r="AU4" s="1">
        <v>37349</v>
      </c>
      <c r="AV4" s="1">
        <v>111659</v>
      </c>
      <c r="AW4" s="1"/>
      <c r="AX4" s="1">
        <v>111659</v>
      </c>
      <c r="AY4" s="1"/>
      <c r="AZ4" s="1"/>
      <c r="BA4" s="1"/>
      <c r="BB4" s="1">
        <v>2665814</v>
      </c>
      <c r="BC4" s="1">
        <v>49490</v>
      </c>
      <c r="BD4" s="1">
        <v>232926</v>
      </c>
      <c r="BE4" s="1"/>
      <c r="BF4" s="1"/>
      <c r="BG4" s="1"/>
      <c r="BH4" s="1">
        <v>2948230</v>
      </c>
      <c r="BI4" s="1">
        <v>3059889</v>
      </c>
      <c r="BJ4" s="1">
        <v>1000000</v>
      </c>
      <c r="BK4" s="1"/>
      <c r="BL4" s="1"/>
      <c r="BM4" s="1"/>
      <c r="BN4" s="1"/>
      <c r="BO4" s="1"/>
      <c r="BP4" s="1">
        <v>276021</v>
      </c>
      <c r="BQ4" s="1">
        <v>2329470</v>
      </c>
      <c r="BR4" s="1">
        <v>3605491</v>
      </c>
      <c r="BS4" s="1">
        <v>6665380</v>
      </c>
    </row>
    <row r="5" spans="2:71" x14ac:dyDescent="0.35">
      <c r="B5">
        <v>800009612</v>
      </c>
      <c r="C5" t="s">
        <v>118</v>
      </c>
      <c r="D5" t="s">
        <v>135</v>
      </c>
      <c r="E5" t="s">
        <v>111</v>
      </c>
      <c r="F5" t="s">
        <v>88</v>
      </c>
      <c r="G5" t="s">
        <v>136</v>
      </c>
      <c r="H5" t="s">
        <v>89</v>
      </c>
      <c r="I5" t="s">
        <v>89</v>
      </c>
      <c r="J5" t="s">
        <v>84</v>
      </c>
      <c r="K5" s="1">
        <v>95480</v>
      </c>
      <c r="L5" s="1">
        <v>130931</v>
      </c>
      <c r="M5" s="1"/>
      <c r="N5" s="1">
        <v>11990</v>
      </c>
      <c r="O5" s="1"/>
      <c r="P5" s="1"/>
      <c r="Q5" s="1">
        <v>100000</v>
      </c>
      <c r="R5" s="1"/>
      <c r="S5" s="1"/>
      <c r="T5" s="1">
        <v>338401</v>
      </c>
      <c r="U5" s="1"/>
      <c r="V5" s="1">
        <v>338401</v>
      </c>
      <c r="W5" s="1">
        <v>559</v>
      </c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>
        <v>559</v>
      </c>
      <c r="AL5" s="1">
        <v>338960</v>
      </c>
      <c r="AM5" s="1"/>
      <c r="AN5" s="1"/>
      <c r="AO5" s="1"/>
      <c r="AP5" s="1">
        <v>48002</v>
      </c>
      <c r="AQ5" s="1"/>
      <c r="AR5" s="1"/>
      <c r="AS5" s="1"/>
      <c r="AT5" s="1"/>
      <c r="AU5" s="1"/>
      <c r="AV5" s="1">
        <v>48002</v>
      </c>
      <c r="AW5" s="1"/>
      <c r="AX5" s="1">
        <v>48002</v>
      </c>
      <c r="AY5" s="1"/>
      <c r="AZ5" s="1"/>
      <c r="BA5" s="1"/>
      <c r="BB5" s="1"/>
      <c r="BC5" s="1"/>
      <c r="BD5" s="1"/>
      <c r="BE5" s="1"/>
      <c r="BF5" s="1"/>
      <c r="BG5" s="1"/>
      <c r="BH5" s="1"/>
      <c r="BI5" s="1">
        <v>48002</v>
      </c>
      <c r="BJ5" s="1">
        <v>60000</v>
      </c>
      <c r="BK5" s="1"/>
      <c r="BL5" s="1"/>
      <c r="BM5" s="1"/>
      <c r="BN5" s="1">
        <v>49197</v>
      </c>
      <c r="BO5" s="1"/>
      <c r="BP5" s="1">
        <v>19394</v>
      </c>
      <c r="BQ5" s="1">
        <v>162367</v>
      </c>
      <c r="BR5" s="1">
        <v>290958</v>
      </c>
      <c r="BS5" s="1">
        <v>338960</v>
      </c>
    </row>
    <row r="6" spans="2:71" x14ac:dyDescent="0.35">
      <c r="B6">
        <v>800012888</v>
      </c>
      <c r="C6" t="s">
        <v>118</v>
      </c>
      <c r="D6" t="s">
        <v>142</v>
      </c>
      <c r="E6" t="s">
        <v>111</v>
      </c>
      <c r="F6" t="s">
        <v>88</v>
      </c>
      <c r="G6" t="s">
        <v>143</v>
      </c>
      <c r="H6" t="s">
        <v>144</v>
      </c>
      <c r="I6" t="s">
        <v>145</v>
      </c>
      <c r="J6" t="s">
        <v>84</v>
      </c>
      <c r="K6" s="1">
        <v>271649</v>
      </c>
      <c r="L6" s="1">
        <v>15431718</v>
      </c>
      <c r="M6" s="1"/>
      <c r="N6" s="1"/>
      <c r="O6" s="1"/>
      <c r="P6" s="1"/>
      <c r="Q6" s="1"/>
      <c r="R6" s="1"/>
      <c r="S6" s="1"/>
      <c r="T6" s="1">
        <v>15703367</v>
      </c>
      <c r="U6" s="1"/>
      <c r="V6" s="1">
        <v>15703367</v>
      </c>
      <c r="W6" s="1">
        <v>13492867</v>
      </c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>
        <v>13492867</v>
      </c>
      <c r="AL6" s="1">
        <v>29196234</v>
      </c>
      <c r="AM6" s="1">
        <v>252836</v>
      </c>
      <c r="AN6" s="1"/>
      <c r="AO6" s="1">
        <v>252836</v>
      </c>
      <c r="AP6" s="1">
        <v>2745032</v>
      </c>
      <c r="AQ6" s="1">
        <v>82863</v>
      </c>
      <c r="AR6" s="1">
        <v>0</v>
      </c>
      <c r="AS6" s="1"/>
      <c r="AT6" s="1"/>
      <c r="AU6" s="1">
        <v>348233</v>
      </c>
      <c r="AV6" s="1">
        <v>3428964</v>
      </c>
      <c r="AW6" s="1"/>
      <c r="AX6" s="1">
        <v>3428964</v>
      </c>
      <c r="AY6" s="1"/>
      <c r="AZ6" s="1"/>
      <c r="BA6" s="1"/>
      <c r="BB6" s="1"/>
      <c r="BC6" s="1">
        <v>877864</v>
      </c>
      <c r="BD6" s="1"/>
      <c r="BE6" s="1">
        <v>4136024</v>
      </c>
      <c r="BF6" s="1"/>
      <c r="BG6" s="1">
        <v>3903361</v>
      </c>
      <c r="BH6" s="1">
        <v>8917249</v>
      </c>
      <c r="BI6" s="1">
        <v>12346213</v>
      </c>
      <c r="BJ6" s="1">
        <v>2600000</v>
      </c>
      <c r="BK6" s="1"/>
      <c r="BL6" s="1"/>
      <c r="BM6" s="1"/>
      <c r="BN6" s="1">
        <v>1252672</v>
      </c>
      <c r="BO6" s="1">
        <v>3529347</v>
      </c>
      <c r="BP6" s="1">
        <v>1523408</v>
      </c>
      <c r="BQ6" s="1">
        <v>7944594</v>
      </c>
      <c r="BR6" s="1">
        <v>16850021</v>
      </c>
      <c r="BS6" s="1">
        <v>29196234</v>
      </c>
    </row>
    <row r="7" spans="2:71" x14ac:dyDescent="0.35">
      <c r="B7">
        <v>800015079</v>
      </c>
      <c r="C7" t="s">
        <v>118</v>
      </c>
      <c r="D7" t="s">
        <v>146</v>
      </c>
      <c r="E7" t="s">
        <v>111</v>
      </c>
      <c r="F7" t="s">
        <v>88</v>
      </c>
      <c r="G7" t="s">
        <v>147</v>
      </c>
      <c r="H7" t="s">
        <v>89</v>
      </c>
      <c r="I7" t="s">
        <v>89</v>
      </c>
      <c r="J7" t="s">
        <v>84</v>
      </c>
      <c r="K7" s="1">
        <v>29603</v>
      </c>
      <c r="L7" s="1">
        <v>1527978</v>
      </c>
      <c r="M7" s="1"/>
      <c r="N7" s="1"/>
      <c r="O7" s="1"/>
      <c r="P7" s="1"/>
      <c r="Q7" s="1">
        <v>207278</v>
      </c>
      <c r="R7" s="1"/>
      <c r="S7" s="1"/>
      <c r="T7" s="1">
        <v>1764859</v>
      </c>
      <c r="U7" s="1"/>
      <c r="V7" s="1">
        <v>1764859</v>
      </c>
      <c r="W7" s="1">
        <v>1729730</v>
      </c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>
        <v>1729730</v>
      </c>
      <c r="AL7" s="1">
        <v>3494589</v>
      </c>
      <c r="AM7" s="1"/>
      <c r="AN7" s="1"/>
      <c r="AO7" s="1"/>
      <c r="AP7" s="1">
        <v>751715</v>
      </c>
      <c r="AQ7" s="1">
        <v>56110</v>
      </c>
      <c r="AR7" s="1">
        <v>0</v>
      </c>
      <c r="AS7" s="1"/>
      <c r="AT7" s="1"/>
      <c r="AU7" s="1"/>
      <c r="AV7" s="1">
        <v>807825</v>
      </c>
      <c r="AW7" s="1"/>
      <c r="AX7" s="1">
        <v>807825</v>
      </c>
      <c r="AY7" s="1"/>
      <c r="AZ7" s="1"/>
      <c r="BA7" s="1"/>
      <c r="BB7" s="1">
        <v>297031</v>
      </c>
      <c r="BC7" s="1"/>
      <c r="BD7" s="1"/>
      <c r="BE7" s="1">
        <v>705129</v>
      </c>
      <c r="BF7" s="1">
        <v>705129</v>
      </c>
      <c r="BG7" s="1"/>
      <c r="BH7" s="1">
        <v>1002160</v>
      </c>
      <c r="BI7" s="1">
        <v>1809985</v>
      </c>
      <c r="BJ7" s="1">
        <v>300000</v>
      </c>
      <c r="BK7" s="1"/>
      <c r="BL7" s="1"/>
      <c r="BM7" s="1"/>
      <c r="BN7" s="1"/>
      <c r="BO7" s="1"/>
      <c r="BP7" s="1">
        <v>150000</v>
      </c>
      <c r="BQ7" s="1">
        <v>1234604</v>
      </c>
      <c r="BR7" s="1">
        <v>1684604</v>
      </c>
      <c r="BS7" s="1">
        <v>3494589</v>
      </c>
    </row>
    <row r="8" spans="2:71" x14ac:dyDescent="0.35">
      <c r="B8">
        <v>800016281</v>
      </c>
      <c r="C8" t="s">
        <v>118</v>
      </c>
      <c r="D8" t="s">
        <v>148</v>
      </c>
      <c r="E8" t="s">
        <v>111</v>
      </c>
      <c r="F8" t="s">
        <v>88</v>
      </c>
      <c r="G8" t="s">
        <v>149</v>
      </c>
      <c r="H8" t="s">
        <v>86</v>
      </c>
      <c r="I8" t="s">
        <v>94</v>
      </c>
      <c r="J8" t="s">
        <v>84</v>
      </c>
      <c r="K8" s="1">
        <v>1007996</v>
      </c>
      <c r="L8" s="1">
        <v>10086413</v>
      </c>
      <c r="M8" s="1">
        <v>605248</v>
      </c>
      <c r="N8" s="1">
        <v>1235025</v>
      </c>
      <c r="O8" s="1"/>
      <c r="P8" s="1"/>
      <c r="Q8" s="1">
        <v>6624465</v>
      </c>
      <c r="R8" s="1"/>
      <c r="S8" s="1"/>
      <c r="T8" s="1">
        <v>19559147</v>
      </c>
      <c r="U8" s="1"/>
      <c r="V8" s="1">
        <v>19559147</v>
      </c>
      <c r="W8" s="1">
        <v>34677</v>
      </c>
      <c r="X8" s="1"/>
      <c r="Y8" s="1"/>
      <c r="Z8" s="1"/>
      <c r="AA8" s="1">
        <v>66513</v>
      </c>
      <c r="AB8" s="1"/>
      <c r="AC8" s="1"/>
      <c r="AD8" s="1">
        <v>14381449</v>
      </c>
      <c r="AE8" s="1"/>
      <c r="AF8" s="1"/>
      <c r="AG8" s="1"/>
      <c r="AH8" s="1"/>
      <c r="AI8" s="1"/>
      <c r="AJ8" s="1"/>
      <c r="AK8" s="1">
        <v>14482639</v>
      </c>
      <c r="AL8" s="1">
        <v>34041786</v>
      </c>
      <c r="AM8" s="1">
        <v>93911</v>
      </c>
      <c r="AN8" s="1"/>
      <c r="AO8" s="1">
        <v>93911</v>
      </c>
      <c r="AP8" s="1">
        <v>4106590</v>
      </c>
      <c r="AQ8" s="1">
        <v>263343</v>
      </c>
      <c r="AR8" s="1">
        <v>827448</v>
      </c>
      <c r="AS8" s="1">
        <v>827448</v>
      </c>
      <c r="AT8" s="1"/>
      <c r="AU8" s="1"/>
      <c r="AV8" s="1">
        <v>5291292</v>
      </c>
      <c r="AW8" s="1"/>
      <c r="AX8" s="1">
        <v>5291292</v>
      </c>
      <c r="AY8" s="1"/>
      <c r="AZ8" s="1"/>
      <c r="BA8" s="1"/>
      <c r="BB8" s="1"/>
      <c r="BC8" s="1"/>
      <c r="BD8" s="1"/>
      <c r="BE8" s="1"/>
      <c r="BF8" s="1"/>
      <c r="BG8" s="1">
        <v>2938020</v>
      </c>
      <c r="BH8" s="1">
        <v>2938020</v>
      </c>
      <c r="BI8" s="1">
        <v>8229312</v>
      </c>
      <c r="BJ8" s="1">
        <v>500000</v>
      </c>
      <c r="BK8" s="1"/>
      <c r="BL8" s="1"/>
      <c r="BM8" s="1"/>
      <c r="BN8" s="1"/>
      <c r="BO8" s="1"/>
      <c r="BP8" s="1">
        <v>250000</v>
      </c>
      <c r="BQ8" s="1">
        <v>25062474</v>
      </c>
      <c r="BR8" s="1">
        <v>25812474</v>
      </c>
      <c r="BS8" s="1">
        <v>34041786</v>
      </c>
    </row>
    <row r="9" spans="2:71" x14ac:dyDescent="0.35">
      <c r="B9">
        <v>800019654</v>
      </c>
      <c r="C9" t="s">
        <v>118</v>
      </c>
      <c r="D9" t="s">
        <v>150</v>
      </c>
      <c r="E9" t="s">
        <v>111</v>
      </c>
      <c r="F9" t="s">
        <v>88</v>
      </c>
      <c r="G9" t="s">
        <v>151</v>
      </c>
      <c r="H9" t="s">
        <v>89</v>
      </c>
      <c r="I9" t="s">
        <v>89</v>
      </c>
      <c r="J9" t="s">
        <v>84</v>
      </c>
      <c r="K9" s="1">
        <v>3709</v>
      </c>
      <c r="L9" s="1">
        <v>7254680</v>
      </c>
      <c r="M9" s="1"/>
      <c r="N9" s="1">
        <v>151367</v>
      </c>
      <c r="O9" s="1"/>
      <c r="P9" s="1"/>
      <c r="Q9" s="1"/>
      <c r="R9" s="1"/>
      <c r="S9" s="1"/>
      <c r="T9" s="1">
        <v>7409756</v>
      </c>
      <c r="U9" s="1"/>
      <c r="V9" s="1">
        <v>7409756</v>
      </c>
      <c r="W9" s="1">
        <v>11735127</v>
      </c>
      <c r="X9" s="1"/>
      <c r="Y9" s="1"/>
      <c r="Z9" s="1"/>
      <c r="AA9" s="1"/>
      <c r="AB9" s="1"/>
      <c r="AC9" s="1"/>
      <c r="AD9" s="1"/>
      <c r="AE9" s="1"/>
      <c r="AF9" s="1"/>
      <c r="AG9" s="1"/>
      <c r="AH9" s="1">
        <v>616781</v>
      </c>
      <c r="AI9" s="1"/>
      <c r="AJ9" s="1"/>
      <c r="AK9" s="1">
        <v>12351908</v>
      </c>
      <c r="AL9" s="1">
        <v>19761664</v>
      </c>
      <c r="AM9" s="1">
        <v>763906</v>
      </c>
      <c r="AN9" s="1"/>
      <c r="AO9" s="1">
        <v>763906</v>
      </c>
      <c r="AP9" s="1">
        <v>17324</v>
      </c>
      <c r="AQ9" s="1">
        <v>11879</v>
      </c>
      <c r="AR9" s="1">
        <v>1164843</v>
      </c>
      <c r="AS9" s="1">
        <v>1164843</v>
      </c>
      <c r="AT9" s="1"/>
      <c r="AU9" s="1"/>
      <c r="AV9" s="1">
        <v>1957952</v>
      </c>
      <c r="AW9" s="1"/>
      <c r="AX9" s="1">
        <v>1957952</v>
      </c>
      <c r="AY9" s="1"/>
      <c r="AZ9" s="1"/>
      <c r="BA9" s="1"/>
      <c r="BB9" s="1">
        <v>4583123</v>
      </c>
      <c r="BC9" s="1"/>
      <c r="BD9" s="1"/>
      <c r="BE9" s="1"/>
      <c r="BF9" s="1"/>
      <c r="BG9" s="1"/>
      <c r="BH9" s="1">
        <v>4583123</v>
      </c>
      <c r="BI9" s="1">
        <v>6541075</v>
      </c>
      <c r="BJ9" s="1">
        <v>960000</v>
      </c>
      <c r="BK9" s="1"/>
      <c r="BL9" s="1"/>
      <c r="BM9" s="1"/>
      <c r="BN9" s="1"/>
      <c r="BO9" s="1">
        <v>8877119</v>
      </c>
      <c r="BP9" s="1">
        <v>1152163</v>
      </c>
      <c r="BQ9" s="1">
        <v>2231307</v>
      </c>
      <c r="BR9" s="1">
        <v>13220589</v>
      </c>
      <c r="BS9" s="1">
        <v>19761664</v>
      </c>
    </row>
    <row r="10" spans="2:71" x14ac:dyDescent="0.35">
      <c r="B10">
        <v>800032838</v>
      </c>
      <c r="C10" t="s">
        <v>118</v>
      </c>
      <c r="D10" t="s">
        <v>161</v>
      </c>
      <c r="E10" t="s">
        <v>111</v>
      </c>
      <c r="F10" t="s">
        <v>88</v>
      </c>
      <c r="G10" t="s">
        <v>162</v>
      </c>
      <c r="H10" t="s">
        <v>163</v>
      </c>
      <c r="I10" t="s">
        <v>164</v>
      </c>
      <c r="J10" t="s">
        <v>84</v>
      </c>
      <c r="K10" s="1">
        <v>57011</v>
      </c>
      <c r="L10" s="1">
        <v>2395977</v>
      </c>
      <c r="M10" s="1">
        <v>679551</v>
      </c>
      <c r="N10" s="1"/>
      <c r="O10" s="1"/>
      <c r="P10" s="1"/>
      <c r="Q10" s="1"/>
      <c r="R10" s="1"/>
      <c r="S10" s="1"/>
      <c r="T10" s="1">
        <v>3132539</v>
      </c>
      <c r="U10" s="1"/>
      <c r="V10" s="1">
        <v>3132539</v>
      </c>
      <c r="W10" s="1">
        <v>2452997</v>
      </c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>
        <v>2452997</v>
      </c>
      <c r="AL10" s="1">
        <v>5585536</v>
      </c>
      <c r="AM10" s="1"/>
      <c r="AN10" s="1"/>
      <c r="AO10" s="1"/>
      <c r="AP10" s="1">
        <v>68517</v>
      </c>
      <c r="AQ10" s="1"/>
      <c r="AR10" s="1"/>
      <c r="AS10" s="1"/>
      <c r="AT10" s="1"/>
      <c r="AU10" s="1"/>
      <c r="AV10" s="1">
        <v>68517</v>
      </c>
      <c r="AW10" s="1"/>
      <c r="AX10" s="1">
        <v>68517</v>
      </c>
      <c r="AY10" s="1"/>
      <c r="AZ10" s="1"/>
      <c r="BA10" s="1"/>
      <c r="BB10" s="1">
        <v>1731607</v>
      </c>
      <c r="BC10" s="1"/>
      <c r="BD10" s="1"/>
      <c r="BE10" s="1"/>
      <c r="BF10" s="1"/>
      <c r="BG10" s="1"/>
      <c r="BH10" s="1">
        <v>1731607</v>
      </c>
      <c r="BI10" s="1">
        <v>1800124</v>
      </c>
      <c r="BJ10" s="1">
        <v>2600000</v>
      </c>
      <c r="BK10" s="1"/>
      <c r="BL10" s="1"/>
      <c r="BM10" s="1"/>
      <c r="BN10" s="1"/>
      <c r="BO10" s="1"/>
      <c r="BP10" s="1">
        <v>467195</v>
      </c>
      <c r="BQ10" s="1">
        <v>718217</v>
      </c>
      <c r="BR10" s="1">
        <v>3785412</v>
      </c>
      <c r="BS10" s="1">
        <v>5585536</v>
      </c>
    </row>
    <row r="11" spans="2:71" x14ac:dyDescent="0.35">
      <c r="B11">
        <v>800041077</v>
      </c>
      <c r="C11" t="s">
        <v>118</v>
      </c>
      <c r="D11" t="s">
        <v>169</v>
      </c>
      <c r="E11" t="s">
        <v>111</v>
      </c>
      <c r="F11" t="s">
        <v>81</v>
      </c>
      <c r="G11" t="s">
        <v>170</v>
      </c>
      <c r="H11" t="s">
        <v>89</v>
      </c>
      <c r="I11" t="s">
        <v>89</v>
      </c>
      <c r="J11" t="s">
        <v>84</v>
      </c>
      <c r="K11" s="1">
        <v>273882</v>
      </c>
      <c r="L11" s="1">
        <v>33919</v>
      </c>
      <c r="M11" s="1"/>
      <c r="N11" s="1">
        <v>68537</v>
      </c>
      <c r="O11" s="1"/>
      <c r="P11" s="1"/>
      <c r="Q11" s="1">
        <v>567307</v>
      </c>
      <c r="R11" s="1"/>
      <c r="S11" s="1"/>
      <c r="T11" s="1">
        <v>943645</v>
      </c>
      <c r="U11" s="1"/>
      <c r="V11" s="1">
        <v>943645</v>
      </c>
      <c r="W11" s="1">
        <v>182520</v>
      </c>
      <c r="X11" s="1"/>
      <c r="Y11" s="1"/>
      <c r="Z11" s="1"/>
      <c r="AA11" s="1"/>
      <c r="AB11" s="1"/>
      <c r="AC11" s="1"/>
      <c r="AD11" s="1"/>
      <c r="AE11" s="1"/>
      <c r="AF11" s="1">
        <v>0</v>
      </c>
      <c r="AG11" s="1"/>
      <c r="AH11" s="1"/>
      <c r="AI11" s="1"/>
      <c r="AJ11" s="1"/>
      <c r="AK11" s="1">
        <v>182520</v>
      </c>
      <c r="AL11" s="1">
        <v>1126165</v>
      </c>
      <c r="AM11" s="1">
        <v>4058</v>
      </c>
      <c r="AN11" s="1"/>
      <c r="AO11" s="1">
        <v>4058</v>
      </c>
      <c r="AP11" s="1">
        <v>60041</v>
      </c>
      <c r="AQ11" s="1">
        <v>210297</v>
      </c>
      <c r="AR11" s="1"/>
      <c r="AS11" s="1"/>
      <c r="AT11" s="1"/>
      <c r="AU11" s="1"/>
      <c r="AV11" s="1">
        <v>274396</v>
      </c>
      <c r="AW11" s="1"/>
      <c r="AX11" s="1">
        <v>274396</v>
      </c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>
        <v>274396</v>
      </c>
      <c r="BJ11" s="1">
        <v>50000</v>
      </c>
      <c r="BK11" s="1"/>
      <c r="BL11" s="1"/>
      <c r="BM11" s="1"/>
      <c r="BN11" s="1"/>
      <c r="BO11" s="1">
        <v>484239</v>
      </c>
      <c r="BP11" s="1">
        <v>37787</v>
      </c>
      <c r="BQ11" s="1">
        <v>279743</v>
      </c>
      <c r="BR11" s="1">
        <v>851769</v>
      </c>
      <c r="BS11" s="1">
        <v>1126165</v>
      </c>
    </row>
    <row r="12" spans="2:71" x14ac:dyDescent="0.35">
      <c r="B12">
        <v>800042119</v>
      </c>
      <c r="C12" t="s">
        <v>118</v>
      </c>
      <c r="D12" t="s">
        <v>171</v>
      </c>
      <c r="E12" t="s">
        <v>111</v>
      </c>
      <c r="F12" t="s">
        <v>85</v>
      </c>
      <c r="G12" t="s">
        <v>172</v>
      </c>
      <c r="H12" t="s">
        <v>99</v>
      </c>
      <c r="I12" t="s">
        <v>121</v>
      </c>
      <c r="J12" t="s">
        <v>84</v>
      </c>
      <c r="K12" s="1">
        <v>4065993</v>
      </c>
      <c r="L12" s="1">
        <v>4363001</v>
      </c>
      <c r="M12" s="1">
        <v>2038955</v>
      </c>
      <c r="N12" s="1">
        <v>1825440</v>
      </c>
      <c r="O12" s="1">
        <v>0</v>
      </c>
      <c r="P12" s="1">
        <v>0</v>
      </c>
      <c r="Q12" s="1">
        <v>0</v>
      </c>
      <c r="R12" s="1">
        <v>37676</v>
      </c>
      <c r="S12" s="1">
        <v>0</v>
      </c>
      <c r="T12" s="1">
        <v>12331065</v>
      </c>
      <c r="U12" s="1">
        <v>0</v>
      </c>
      <c r="V12" s="1">
        <v>12331065</v>
      </c>
      <c r="W12" s="1">
        <v>16409996</v>
      </c>
      <c r="X12" s="1">
        <v>0</v>
      </c>
      <c r="Y12" s="1">
        <v>8057894</v>
      </c>
      <c r="Z12" s="1">
        <v>0</v>
      </c>
      <c r="AA12" s="1">
        <v>119482</v>
      </c>
      <c r="AB12" s="1">
        <v>0</v>
      </c>
      <c r="AC12" s="1">
        <v>0</v>
      </c>
      <c r="AD12" s="1">
        <v>6147740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30735112</v>
      </c>
      <c r="AL12" s="1">
        <v>43066177</v>
      </c>
      <c r="AM12" s="1">
        <v>1691399</v>
      </c>
      <c r="AN12" s="1">
        <v>0</v>
      </c>
      <c r="AO12" s="1">
        <v>1691399</v>
      </c>
      <c r="AP12" s="1">
        <v>3352784</v>
      </c>
      <c r="AQ12" s="1">
        <v>364244</v>
      </c>
      <c r="AR12" s="1">
        <v>2362149</v>
      </c>
      <c r="AS12" s="1">
        <v>2362149</v>
      </c>
      <c r="AT12" s="1">
        <v>0</v>
      </c>
      <c r="AU12" s="1">
        <v>2965</v>
      </c>
      <c r="AV12" s="1">
        <v>7773541</v>
      </c>
      <c r="AW12" s="1">
        <v>0</v>
      </c>
      <c r="AX12" s="1">
        <v>7773541</v>
      </c>
      <c r="AY12" s="1">
        <v>0</v>
      </c>
      <c r="AZ12" s="1">
        <v>0</v>
      </c>
      <c r="BA12" s="1">
        <v>0</v>
      </c>
      <c r="BB12" s="1">
        <v>976542</v>
      </c>
      <c r="BC12" s="1">
        <v>3570910</v>
      </c>
      <c r="BD12" s="1">
        <v>0</v>
      </c>
      <c r="BE12" s="1">
        <v>2217870</v>
      </c>
      <c r="BF12" s="1">
        <v>2217870</v>
      </c>
      <c r="BG12" s="1">
        <v>0</v>
      </c>
      <c r="BH12" s="1">
        <v>6765322</v>
      </c>
      <c r="BI12" s="1">
        <v>14538863</v>
      </c>
      <c r="BJ12" s="1">
        <v>1340000</v>
      </c>
      <c r="BK12" s="1">
        <v>1960000</v>
      </c>
      <c r="BL12" s="1">
        <v>0</v>
      </c>
      <c r="BM12" s="1">
        <v>0</v>
      </c>
      <c r="BN12" s="1">
        <v>0</v>
      </c>
      <c r="BO12" s="1">
        <v>250898</v>
      </c>
      <c r="BP12" s="1">
        <v>670000</v>
      </c>
      <c r="BQ12" s="1">
        <v>24306416</v>
      </c>
      <c r="BR12" s="1">
        <v>28527314</v>
      </c>
      <c r="BS12" s="1">
        <v>43066177</v>
      </c>
    </row>
    <row r="13" spans="2:71" x14ac:dyDescent="0.35">
      <c r="B13">
        <v>800043769</v>
      </c>
      <c r="C13" t="s">
        <v>118</v>
      </c>
      <c r="D13" t="s">
        <v>173</v>
      </c>
      <c r="E13" t="s">
        <v>111</v>
      </c>
      <c r="F13" t="s">
        <v>88</v>
      </c>
      <c r="G13" t="s">
        <v>174</v>
      </c>
      <c r="H13" t="s">
        <v>97</v>
      </c>
      <c r="I13" t="s">
        <v>98</v>
      </c>
      <c r="J13" t="s">
        <v>84</v>
      </c>
      <c r="K13" s="1">
        <v>2602489</v>
      </c>
      <c r="L13" s="1">
        <v>5631517</v>
      </c>
      <c r="M13" s="1">
        <v>0</v>
      </c>
      <c r="N13" s="1">
        <v>82839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8316845</v>
      </c>
      <c r="U13" s="1">
        <v>0</v>
      </c>
      <c r="V13" s="1">
        <v>8316845</v>
      </c>
      <c r="W13" s="1">
        <v>16803422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4561826</v>
      </c>
      <c r="AG13" s="1">
        <v>0</v>
      </c>
      <c r="AH13" s="1">
        <v>0</v>
      </c>
      <c r="AI13" s="1">
        <v>2788513</v>
      </c>
      <c r="AJ13" s="1">
        <v>0</v>
      </c>
      <c r="AK13" s="1">
        <v>24153761</v>
      </c>
      <c r="AL13" s="1">
        <v>32470606</v>
      </c>
      <c r="AM13" s="1">
        <v>242334</v>
      </c>
      <c r="AN13" s="1">
        <v>0</v>
      </c>
      <c r="AO13" s="1">
        <v>242334</v>
      </c>
      <c r="AP13" s="1">
        <v>1626601</v>
      </c>
      <c r="AQ13" s="1">
        <v>92714</v>
      </c>
      <c r="AR13" s="1">
        <v>59048</v>
      </c>
      <c r="AS13" s="1">
        <v>59048</v>
      </c>
      <c r="AT13" s="1">
        <v>0</v>
      </c>
      <c r="AU13" s="1">
        <v>0</v>
      </c>
      <c r="AV13" s="1">
        <v>2020697</v>
      </c>
      <c r="AW13" s="1">
        <v>0</v>
      </c>
      <c r="AX13" s="1">
        <v>2020697</v>
      </c>
      <c r="AY13" s="1">
        <v>0</v>
      </c>
      <c r="AZ13" s="1">
        <v>0</v>
      </c>
      <c r="BA13" s="1">
        <v>0</v>
      </c>
      <c r="BB13" s="1">
        <v>2299944</v>
      </c>
      <c r="BC13" s="1">
        <v>1845432</v>
      </c>
      <c r="BD13" s="1">
        <v>244214</v>
      </c>
      <c r="BE13" s="1">
        <v>5450495</v>
      </c>
      <c r="BF13" s="1">
        <v>5450495</v>
      </c>
      <c r="BG13" s="1">
        <v>1896541</v>
      </c>
      <c r="BH13" s="1">
        <v>11736626</v>
      </c>
      <c r="BI13" s="1">
        <v>13757323</v>
      </c>
      <c r="BJ13" s="1">
        <v>1800000</v>
      </c>
      <c r="BK13" s="1">
        <v>0</v>
      </c>
      <c r="BL13" s="1">
        <v>0</v>
      </c>
      <c r="BM13" s="1">
        <v>0</v>
      </c>
      <c r="BN13" s="1">
        <v>0</v>
      </c>
      <c r="BO13" s="1">
        <v>8146891</v>
      </c>
      <c r="BP13" s="1">
        <v>137676</v>
      </c>
      <c r="BQ13" s="1">
        <v>8628716</v>
      </c>
      <c r="BR13" s="1">
        <v>18713283</v>
      </c>
      <c r="BS13" s="1">
        <v>32470606</v>
      </c>
    </row>
    <row r="14" spans="2:71" x14ac:dyDescent="0.35">
      <c r="B14">
        <v>800043977</v>
      </c>
      <c r="C14" t="s">
        <v>118</v>
      </c>
      <c r="D14" t="s">
        <v>175</v>
      </c>
      <c r="E14" t="s">
        <v>111</v>
      </c>
      <c r="F14" t="s">
        <v>88</v>
      </c>
      <c r="G14" t="s">
        <v>176</v>
      </c>
      <c r="H14" t="s">
        <v>97</v>
      </c>
      <c r="I14" t="s">
        <v>98</v>
      </c>
      <c r="J14" t="s">
        <v>84</v>
      </c>
      <c r="K14" s="1">
        <v>142905</v>
      </c>
      <c r="L14" s="1">
        <v>10252176</v>
      </c>
      <c r="M14" s="1">
        <v>632553</v>
      </c>
      <c r="N14" s="1">
        <v>1331546</v>
      </c>
      <c r="O14" s="1"/>
      <c r="P14" s="1"/>
      <c r="Q14" s="1">
        <v>651411</v>
      </c>
      <c r="R14" s="1"/>
      <c r="S14" s="1"/>
      <c r="T14" s="1">
        <v>13010591</v>
      </c>
      <c r="U14" s="1"/>
      <c r="V14" s="1">
        <v>13010591</v>
      </c>
      <c r="W14" s="1">
        <v>1318159</v>
      </c>
      <c r="X14" s="1"/>
      <c r="Y14" s="1"/>
      <c r="Z14" s="1"/>
      <c r="AA14" s="1">
        <v>7088669</v>
      </c>
      <c r="AB14" s="1"/>
      <c r="AC14" s="1"/>
      <c r="AD14" s="1"/>
      <c r="AE14" s="1"/>
      <c r="AF14" s="1"/>
      <c r="AG14" s="1"/>
      <c r="AH14" s="1"/>
      <c r="AI14" s="1">
        <v>1917</v>
      </c>
      <c r="AJ14" s="1"/>
      <c r="AK14" s="1">
        <v>8408745</v>
      </c>
      <c r="AL14" s="1">
        <v>21419336</v>
      </c>
      <c r="AM14" s="1">
        <v>169824</v>
      </c>
      <c r="AN14" s="1"/>
      <c r="AO14" s="1">
        <v>169824</v>
      </c>
      <c r="AP14" s="1">
        <v>8906218</v>
      </c>
      <c r="AQ14" s="1">
        <v>427204</v>
      </c>
      <c r="AR14" s="1">
        <v>2648054</v>
      </c>
      <c r="AS14" s="1">
        <v>2648054</v>
      </c>
      <c r="AT14" s="1"/>
      <c r="AU14" s="1"/>
      <c r="AV14" s="1">
        <v>12151300</v>
      </c>
      <c r="AW14" s="1"/>
      <c r="AX14" s="1">
        <v>12151300</v>
      </c>
      <c r="AY14" s="1"/>
      <c r="AZ14" s="1"/>
      <c r="BA14" s="1"/>
      <c r="BB14" s="1"/>
      <c r="BC14" s="1"/>
      <c r="BD14" s="1"/>
      <c r="BE14" s="1">
        <v>6499772</v>
      </c>
      <c r="BF14" s="1"/>
      <c r="BG14" s="1">
        <v>391619</v>
      </c>
      <c r="BH14" s="1">
        <v>6891391</v>
      </c>
      <c r="BI14" s="1">
        <v>19042691</v>
      </c>
      <c r="BJ14" s="1">
        <v>400000</v>
      </c>
      <c r="BK14" s="1"/>
      <c r="BL14" s="1"/>
      <c r="BM14" s="1"/>
      <c r="BN14" s="1"/>
      <c r="BO14" s="1">
        <v>365000</v>
      </c>
      <c r="BP14" s="1">
        <v>20000</v>
      </c>
      <c r="BQ14" s="1">
        <v>1591645</v>
      </c>
      <c r="BR14" s="1">
        <v>2376645</v>
      </c>
      <c r="BS14" s="1">
        <v>21419336</v>
      </c>
    </row>
    <row r="15" spans="2:71" x14ac:dyDescent="0.35">
      <c r="B15">
        <v>800044735</v>
      </c>
      <c r="C15" t="s">
        <v>118</v>
      </c>
      <c r="D15" t="s">
        <v>177</v>
      </c>
      <c r="E15" t="s">
        <v>111</v>
      </c>
      <c r="F15" t="s">
        <v>88</v>
      </c>
      <c r="G15" t="s">
        <v>178</v>
      </c>
      <c r="H15" t="s">
        <v>92</v>
      </c>
      <c r="I15" t="s">
        <v>179</v>
      </c>
      <c r="J15" t="s">
        <v>84</v>
      </c>
      <c r="K15" s="1">
        <v>154219</v>
      </c>
      <c r="L15" s="1">
        <v>4419964</v>
      </c>
      <c r="M15" s="1"/>
      <c r="N15" s="1"/>
      <c r="O15" s="1"/>
      <c r="P15" s="1"/>
      <c r="Q15" s="1"/>
      <c r="R15" s="1"/>
      <c r="S15" s="1"/>
      <c r="T15" s="1">
        <v>4574183</v>
      </c>
      <c r="U15" s="1"/>
      <c r="V15" s="1">
        <v>4574183</v>
      </c>
      <c r="W15" s="1">
        <v>1218952</v>
      </c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>
        <v>1218952</v>
      </c>
      <c r="AL15" s="1">
        <v>5793135</v>
      </c>
      <c r="AM15" s="1">
        <v>69028</v>
      </c>
      <c r="AN15" s="1"/>
      <c r="AO15" s="1">
        <v>69028</v>
      </c>
      <c r="AP15" s="1">
        <v>904198</v>
      </c>
      <c r="AQ15" s="1">
        <v>100</v>
      </c>
      <c r="AR15" s="1">
        <v>612167</v>
      </c>
      <c r="AS15" s="1">
        <v>612167</v>
      </c>
      <c r="AT15" s="1"/>
      <c r="AU15" s="1">
        <v>63605</v>
      </c>
      <c r="AV15" s="1">
        <v>1649098</v>
      </c>
      <c r="AW15" s="1"/>
      <c r="AX15" s="1">
        <v>1649098</v>
      </c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>
        <v>1649098</v>
      </c>
      <c r="BJ15" s="1">
        <v>1500000</v>
      </c>
      <c r="BK15" s="1"/>
      <c r="BL15" s="1"/>
      <c r="BM15" s="1"/>
      <c r="BN15" s="1"/>
      <c r="BO15" s="1"/>
      <c r="BP15" s="1">
        <v>127458</v>
      </c>
      <c r="BQ15" s="1">
        <v>2516579</v>
      </c>
      <c r="BR15" s="1">
        <v>4144037</v>
      </c>
      <c r="BS15" s="1">
        <v>5793135</v>
      </c>
    </row>
    <row r="16" spans="2:71" x14ac:dyDescent="0.35">
      <c r="B16">
        <v>800045199</v>
      </c>
      <c r="C16" t="s">
        <v>118</v>
      </c>
      <c r="D16" t="s">
        <v>180</v>
      </c>
      <c r="E16" t="s">
        <v>111</v>
      </c>
      <c r="F16" t="s">
        <v>88</v>
      </c>
      <c r="G16" t="s">
        <v>181</v>
      </c>
      <c r="H16" t="s">
        <v>182</v>
      </c>
      <c r="I16" t="s">
        <v>183</v>
      </c>
      <c r="J16" t="s">
        <v>84</v>
      </c>
      <c r="K16" s="1">
        <v>15243</v>
      </c>
      <c r="L16" s="1">
        <v>1090689</v>
      </c>
      <c r="M16" s="1">
        <v>1658248</v>
      </c>
      <c r="N16" s="1">
        <v>41336</v>
      </c>
      <c r="O16" s="1"/>
      <c r="P16" s="1"/>
      <c r="Q16" s="1">
        <v>415760</v>
      </c>
      <c r="R16" s="1"/>
      <c r="S16" s="1"/>
      <c r="T16" s="1">
        <v>3221276</v>
      </c>
      <c r="U16" s="1"/>
      <c r="V16" s="1">
        <v>3221276</v>
      </c>
      <c r="W16" s="1">
        <v>1026047</v>
      </c>
      <c r="X16" s="1"/>
      <c r="Y16" s="1">
        <v>1423963</v>
      </c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>
        <v>2450010</v>
      </c>
      <c r="AL16" s="1">
        <v>5671286</v>
      </c>
      <c r="AM16" s="1"/>
      <c r="AN16" s="1"/>
      <c r="AO16" s="1"/>
      <c r="AP16" s="1">
        <v>1407380</v>
      </c>
      <c r="AQ16" s="1"/>
      <c r="AR16" s="1">
        <v>108570</v>
      </c>
      <c r="AS16" s="1"/>
      <c r="AT16" s="1">
        <v>108570</v>
      </c>
      <c r="AU16" s="1"/>
      <c r="AV16" s="1">
        <v>1515950</v>
      </c>
      <c r="AW16" s="1"/>
      <c r="AX16" s="1">
        <v>1515950</v>
      </c>
      <c r="AY16" s="1"/>
      <c r="AZ16" s="1"/>
      <c r="BA16" s="1"/>
      <c r="BB16" s="1">
        <v>100000</v>
      </c>
      <c r="BC16" s="1"/>
      <c r="BD16" s="1"/>
      <c r="BE16" s="1">
        <v>160983</v>
      </c>
      <c r="BF16" s="1">
        <v>160983</v>
      </c>
      <c r="BG16" s="1"/>
      <c r="BH16" s="1">
        <v>260983</v>
      </c>
      <c r="BI16" s="1">
        <v>1776933</v>
      </c>
      <c r="BJ16" s="1">
        <v>16050</v>
      </c>
      <c r="BK16" s="1"/>
      <c r="BL16" s="1"/>
      <c r="BM16" s="1"/>
      <c r="BN16" s="1"/>
      <c r="BO16" s="1">
        <v>640008</v>
      </c>
      <c r="BP16" s="1">
        <v>57961</v>
      </c>
      <c r="BQ16" s="1">
        <v>3180334</v>
      </c>
      <c r="BR16" s="1">
        <v>3894353</v>
      </c>
      <c r="BS16" s="1">
        <v>5671286</v>
      </c>
    </row>
    <row r="17" spans="2:71" x14ac:dyDescent="0.35">
      <c r="B17">
        <v>800049960</v>
      </c>
      <c r="C17" t="s">
        <v>118</v>
      </c>
      <c r="D17" t="s">
        <v>186</v>
      </c>
      <c r="E17" t="s">
        <v>111</v>
      </c>
      <c r="F17" t="s">
        <v>88</v>
      </c>
      <c r="G17" t="s">
        <v>187</v>
      </c>
      <c r="H17" t="s">
        <v>89</v>
      </c>
      <c r="I17" t="s">
        <v>89</v>
      </c>
      <c r="J17" t="s">
        <v>84</v>
      </c>
      <c r="K17" s="1">
        <v>2426191</v>
      </c>
      <c r="L17" s="1">
        <v>16411808</v>
      </c>
      <c r="M17" s="1">
        <v>4946149</v>
      </c>
      <c r="N17" s="1">
        <v>4186830</v>
      </c>
      <c r="O17" s="1"/>
      <c r="P17" s="1"/>
      <c r="Q17" s="1"/>
      <c r="R17" s="1">
        <v>6676823</v>
      </c>
      <c r="S17" s="1"/>
      <c r="T17" s="1">
        <v>34647801</v>
      </c>
      <c r="U17" s="1"/>
      <c r="V17" s="1">
        <v>34647801</v>
      </c>
      <c r="W17" s="1">
        <v>102394102</v>
      </c>
      <c r="X17" s="1"/>
      <c r="Y17" s="1">
        <v>5940505</v>
      </c>
      <c r="Z17" s="1"/>
      <c r="AA17" s="1"/>
      <c r="AB17" s="1"/>
      <c r="AC17" s="1"/>
      <c r="AD17" s="1"/>
      <c r="AE17" s="1"/>
      <c r="AF17" s="1"/>
      <c r="AG17" s="1"/>
      <c r="AH17" s="1">
        <v>13520977</v>
      </c>
      <c r="AI17" s="1"/>
      <c r="AJ17" s="1"/>
      <c r="AK17" s="1">
        <v>121855584</v>
      </c>
      <c r="AL17" s="1">
        <v>156503385</v>
      </c>
      <c r="AM17" s="1"/>
      <c r="AN17" s="1"/>
      <c r="AO17" s="1"/>
      <c r="AP17" s="1">
        <v>7860172</v>
      </c>
      <c r="AQ17" s="1">
        <v>8713026</v>
      </c>
      <c r="AR17" s="1"/>
      <c r="AS17" s="1"/>
      <c r="AT17" s="1"/>
      <c r="AU17" s="1">
        <v>6163492</v>
      </c>
      <c r="AV17" s="1">
        <v>22736690</v>
      </c>
      <c r="AW17" s="1"/>
      <c r="AX17" s="1">
        <v>22736690</v>
      </c>
      <c r="AY17" s="1"/>
      <c r="AZ17" s="1"/>
      <c r="BA17" s="1"/>
      <c r="BB17" s="1">
        <v>16011676</v>
      </c>
      <c r="BC17" s="1">
        <v>8853595</v>
      </c>
      <c r="BD17" s="1">
        <v>3395248</v>
      </c>
      <c r="BE17" s="1">
        <v>21029416</v>
      </c>
      <c r="BF17" s="1">
        <v>21029416</v>
      </c>
      <c r="BG17" s="1"/>
      <c r="BH17" s="1">
        <v>49289935</v>
      </c>
      <c r="BI17" s="1">
        <v>72026625</v>
      </c>
      <c r="BJ17" s="1">
        <v>6000000</v>
      </c>
      <c r="BK17" s="1"/>
      <c r="BL17" s="1"/>
      <c r="BM17" s="1"/>
      <c r="BN17" s="1"/>
      <c r="BO17" s="1">
        <v>51534542</v>
      </c>
      <c r="BP17" s="1">
        <v>3000000</v>
      </c>
      <c r="BQ17" s="1">
        <v>23942218</v>
      </c>
      <c r="BR17" s="1">
        <v>84476760</v>
      </c>
      <c r="BS17" s="1">
        <v>156503385</v>
      </c>
    </row>
    <row r="18" spans="2:71" x14ac:dyDescent="0.35">
      <c r="B18">
        <v>800050326</v>
      </c>
      <c r="C18" t="s">
        <v>118</v>
      </c>
      <c r="D18" t="s">
        <v>188</v>
      </c>
      <c r="E18" t="s">
        <v>111</v>
      </c>
      <c r="F18" t="s">
        <v>88</v>
      </c>
      <c r="G18" t="s">
        <v>189</v>
      </c>
      <c r="H18" t="s">
        <v>137</v>
      </c>
      <c r="I18" t="s">
        <v>140</v>
      </c>
      <c r="J18" t="s">
        <v>84</v>
      </c>
      <c r="K18" s="1">
        <v>274216</v>
      </c>
      <c r="L18" s="1">
        <v>1513335</v>
      </c>
      <c r="M18" s="1"/>
      <c r="N18" s="1"/>
      <c r="O18" s="1"/>
      <c r="P18" s="1"/>
      <c r="Q18" s="1">
        <v>265443</v>
      </c>
      <c r="R18" s="1"/>
      <c r="S18" s="1"/>
      <c r="T18" s="1">
        <v>2052994</v>
      </c>
      <c r="U18" s="1"/>
      <c r="V18" s="1">
        <v>2052994</v>
      </c>
      <c r="W18" s="1">
        <v>2055631</v>
      </c>
      <c r="X18" s="1"/>
      <c r="Y18" s="1"/>
      <c r="Z18" s="1"/>
      <c r="AA18" s="1"/>
      <c r="AB18" s="1"/>
      <c r="AC18" s="1"/>
      <c r="AD18" s="1"/>
      <c r="AE18" s="1"/>
      <c r="AF18" s="1"/>
      <c r="AG18" s="1">
        <v>17629</v>
      </c>
      <c r="AH18" s="1"/>
      <c r="AI18" s="1"/>
      <c r="AJ18" s="1"/>
      <c r="AK18" s="1">
        <v>2073260</v>
      </c>
      <c r="AL18" s="1">
        <v>4126254</v>
      </c>
      <c r="AM18" s="1"/>
      <c r="AN18" s="1"/>
      <c r="AO18" s="1"/>
      <c r="AP18" s="1">
        <v>1161778</v>
      </c>
      <c r="AQ18" s="1"/>
      <c r="AR18" s="1"/>
      <c r="AS18" s="1"/>
      <c r="AT18" s="1"/>
      <c r="AU18" s="1"/>
      <c r="AV18" s="1">
        <v>1161778</v>
      </c>
      <c r="AW18" s="1"/>
      <c r="AX18" s="1">
        <v>1161778</v>
      </c>
      <c r="AY18" s="1"/>
      <c r="AZ18" s="1"/>
      <c r="BA18" s="1"/>
      <c r="BB18" s="1">
        <v>266873</v>
      </c>
      <c r="BC18" s="1"/>
      <c r="BD18" s="1"/>
      <c r="BE18" s="1"/>
      <c r="BF18" s="1"/>
      <c r="BG18" s="1"/>
      <c r="BH18" s="1">
        <v>266873</v>
      </c>
      <c r="BI18" s="1">
        <v>1428651</v>
      </c>
      <c r="BJ18" s="1">
        <v>700000</v>
      </c>
      <c r="BK18" s="1"/>
      <c r="BL18" s="1"/>
      <c r="BM18" s="1"/>
      <c r="BN18" s="1"/>
      <c r="BO18" s="1"/>
      <c r="BP18" s="1"/>
      <c r="BQ18" s="1">
        <v>1997603</v>
      </c>
      <c r="BR18" s="1">
        <v>2697603</v>
      </c>
      <c r="BS18" s="1">
        <v>4126254</v>
      </c>
    </row>
    <row r="19" spans="2:71" x14ac:dyDescent="0.35">
      <c r="B19">
        <v>800050699</v>
      </c>
      <c r="C19" t="s">
        <v>118</v>
      </c>
      <c r="D19" t="s">
        <v>190</v>
      </c>
      <c r="E19" t="s">
        <v>111</v>
      </c>
      <c r="F19" t="s">
        <v>88</v>
      </c>
      <c r="G19" t="s">
        <v>191</v>
      </c>
      <c r="H19" t="s">
        <v>89</v>
      </c>
      <c r="I19" t="s">
        <v>89</v>
      </c>
      <c r="J19" t="s">
        <v>84</v>
      </c>
      <c r="K19" s="1">
        <v>326450</v>
      </c>
      <c r="L19" s="1">
        <v>2113583</v>
      </c>
      <c r="M19" s="1"/>
      <c r="N19" s="1">
        <v>1657556</v>
      </c>
      <c r="O19" s="1"/>
      <c r="P19" s="1"/>
      <c r="Q19" s="1"/>
      <c r="R19" s="1"/>
      <c r="S19" s="1"/>
      <c r="T19" s="1">
        <v>4097589</v>
      </c>
      <c r="U19" s="1"/>
      <c r="V19" s="1">
        <v>4097589</v>
      </c>
      <c r="W19" s="1">
        <v>4535581</v>
      </c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>
        <v>4535581</v>
      </c>
      <c r="AL19" s="1">
        <v>8633170</v>
      </c>
      <c r="AM19" s="1">
        <v>605979</v>
      </c>
      <c r="AN19" s="1"/>
      <c r="AO19" s="1">
        <v>605979</v>
      </c>
      <c r="AP19" s="1">
        <v>640314</v>
      </c>
      <c r="AQ19" s="1">
        <v>71340</v>
      </c>
      <c r="AR19" s="1"/>
      <c r="AS19" s="1"/>
      <c r="AT19" s="1"/>
      <c r="AU19" s="1"/>
      <c r="AV19" s="1">
        <v>1317633</v>
      </c>
      <c r="AW19" s="1"/>
      <c r="AX19" s="1">
        <v>1317633</v>
      </c>
      <c r="AY19" s="1"/>
      <c r="AZ19" s="1"/>
      <c r="BA19" s="1"/>
      <c r="BB19" s="1"/>
      <c r="BC19" s="1">
        <v>327152</v>
      </c>
      <c r="BD19" s="1"/>
      <c r="BE19" s="1">
        <v>2580246</v>
      </c>
      <c r="BF19" s="1">
        <v>2580246</v>
      </c>
      <c r="BG19" s="1"/>
      <c r="BH19" s="1">
        <v>2907398</v>
      </c>
      <c r="BI19" s="1">
        <v>4225031</v>
      </c>
      <c r="BJ19" s="1">
        <v>800000</v>
      </c>
      <c r="BK19" s="1"/>
      <c r="BL19" s="1"/>
      <c r="BM19" s="1"/>
      <c r="BN19" s="1"/>
      <c r="BO19" s="1"/>
      <c r="BP19" s="1">
        <v>458004</v>
      </c>
      <c r="BQ19" s="1">
        <v>3150135</v>
      </c>
      <c r="BR19" s="1">
        <v>4408139</v>
      </c>
      <c r="BS19" s="1">
        <v>8633170</v>
      </c>
    </row>
    <row r="20" spans="2:71" x14ac:dyDescent="0.35">
      <c r="B20">
        <v>800055215</v>
      </c>
      <c r="C20" t="s">
        <v>118</v>
      </c>
      <c r="D20" t="s">
        <v>194</v>
      </c>
      <c r="E20" t="s">
        <v>111</v>
      </c>
      <c r="F20" t="s">
        <v>88</v>
      </c>
      <c r="G20" t="s">
        <v>195</v>
      </c>
      <c r="H20" t="s">
        <v>82</v>
      </c>
      <c r="I20" t="s">
        <v>196</v>
      </c>
      <c r="J20" t="s">
        <v>84</v>
      </c>
      <c r="K20" s="1">
        <v>807050</v>
      </c>
      <c r="L20" s="1">
        <v>165244</v>
      </c>
      <c r="M20" s="1">
        <v>2585883</v>
      </c>
      <c r="N20" s="1"/>
      <c r="O20" s="1"/>
      <c r="P20" s="1"/>
      <c r="Q20" s="1"/>
      <c r="R20" s="1"/>
      <c r="S20" s="1"/>
      <c r="T20" s="1">
        <v>3558177</v>
      </c>
      <c r="U20" s="1"/>
      <c r="V20" s="1">
        <v>3558177</v>
      </c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>
        <v>3558177</v>
      </c>
      <c r="AM20" s="1">
        <v>24019</v>
      </c>
      <c r="AN20" s="1"/>
      <c r="AO20" s="1">
        <v>24019</v>
      </c>
      <c r="AP20" s="1">
        <v>991828</v>
      </c>
      <c r="AQ20" s="1">
        <v>193501</v>
      </c>
      <c r="AR20" s="1"/>
      <c r="AS20" s="1"/>
      <c r="AT20" s="1"/>
      <c r="AU20" s="1"/>
      <c r="AV20" s="1">
        <v>1209348</v>
      </c>
      <c r="AW20" s="1"/>
      <c r="AX20" s="1">
        <v>1209348</v>
      </c>
      <c r="AY20" s="1"/>
      <c r="AZ20" s="1"/>
      <c r="BA20" s="1"/>
      <c r="BB20" s="1"/>
      <c r="BC20" s="1">
        <v>31329</v>
      </c>
      <c r="BD20" s="1"/>
      <c r="BE20" s="1"/>
      <c r="BF20" s="1"/>
      <c r="BG20" s="1"/>
      <c r="BH20" s="1">
        <v>31329</v>
      </c>
      <c r="BI20" s="1">
        <v>1240677</v>
      </c>
      <c r="BJ20" s="1">
        <v>500000</v>
      </c>
      <c r="BK20" s="1"/>
      <c r="BL20" s="1"/>
      <c r="BM20" s="1"/>
      <c r="BN20" s="1"/>
      <c r="BO20" s="1"/>
      <c r="BP20" s="1"/>
      <c r="BQ20" s="1">
        <v>1817500</v>
      </c>
      <c r="BR20" s="1">
        <v>2317500</v>
      </c>
      <c r="BS20" s="1">
        <v>3558177</v>
      </c>
    </row>
    <row r="21" spans="2:71" x14ac:dyDescent="0.35">
      <c r="B21">
        <v>800055393</v>
      </c>
      <c r="C21" t="s">
        <v>118</v>
      </c>
      <c r="D21" t="s">
        <v>197</v>
      </c>
      <c r="E21" t="s">
        <v>111</v>
      </c>
      <c r="F21" t="s">
        <v>85</v>
      </c>
      <c r="G21" t="s">
        <v>198</v>
      </c>
      <c r="H21" t="s">
        <v>89</v>
      </c>
      <c r="I21" t="s">
        <v>89</v>
      </c>
      <c r="J21" t="s">
        <v>84</v>
      </c>
      <c r="K21" s="1">
        <v>1428455</v>
      </c>
      <c r="L21" s="1">
        <v>7817908</v>
      </c>
      <c r="M21" s="1">
        <v>5693209</v>
      </c>
      <c r="N21" s="1">
        <v>1778760</v>
      </c>
      <c r="O21" s="1"/>
      <c r="P21" s="1"/>
      <c r="Q21" s="1"/>
      <c r="R21" s="1">
        <v>190000</v>
      </c>
      <c r="S21" s="1"/>
      <c r="T21" s="1">
        <v>16908332</v>
      </c>
      <c r="U21" s="1"/>
      <c r="V21" s="1">
        <v>16908332</v>
      </c>
      <c r="W21" s="1">
        <v>5471458</v>
      </c>
      <c r="X21" s="1"/>
      <c r="Y21" s="1"/>
      <c r="Z21" s="1"/>
      <c r="AA21" s="1">
        <v>0</v>
      </c>
      <c r="AB21" s="1"/>
      <c r="AC21" s="1"/>
      <c r="AD21" s="1"/>
      <c r="AE21" s="1"/>
      <c r="AF21" s="1"/>
      <c r="AG21" s="1"/>
      <c r="AH21" s="1"/>
      <c r="AI21" s="1"/>
      <c r="AJ21" s="1"/>
      <c r="AK21" s="1">
        <v>5471458</v>
      </c>
      <c r="AL21" s="1">
        <v>22379790</v>
      </c>
      <c r="AM21" s="1">
        <v>349014</v>
      </c>
      <c r="AN21" s="1"/>
      <c r="AO21" s="1">
        <v>349014</v>
      </c>
      <c r="AP21" s="1">
        <v>428791</v>
      </c>
      <c r="AQ21" s="1">
        <v>253236</v>
      </c>
      <c r="AR21" s="1"/>
      <c r="AS21" s="1"/>
      <c r="AT21" s="1"/>
      <c r="AU21" s="1">
        <v>655687</v>
      </c>
      <c r="AV21" s="1">
        <v>1686728</v>
      </c>
      <c r="AW21" s="1"/>
      <c r="AX21" s="1">
        <v>1686728</v>
      </c>
      <c r="AY21" s="1">
        <v>420037</v>
      </c>
      <c r="AZ21" s="1">
        <v>30324</v>
      </c>
      <c r="BA21" s="1">
        <v>450361</v>
      </c>
      <c r="BB21" s="1">
        <v>3925065</v>
      </c>
      <c r="BC21" s="1"/>
      <c r="BD21" s="1">
        <v>749269</v>
      </c>
      <c r="BE21" s="1">
        <v>5665420</v>
      </c>
      <c r="BF21" s="1"/>
      <c r="BG21" s="1">
        <v>1216165</v>
      </c>
      <c r="BH21" s="1">
        <v>12006280</v>
      </c>
      <c r="BI21" s="1">
        <v>13693008</v>
      </c>
      <c r="BJ21" s="1">
        <v>600000</v>
      </c>
      <c r="BK21" s="1"/>
      <c r="BL21" s="1"/>
      <c r="BM21" s="1"/>
      <c r="BN21" s="1"/>
      <c r="BO21" s="1"/>
      <c r="BP21" s="1">
        <v>482180</v>
      </c>
      <c r="BQ21" s="1">
        <v>7604602</v>
      </c>
      <c r="BR21" s="1">
        <v>8686782</v>
      </c>
      <c r="BS21" s="1">
        <v>22379790</v>
      </c>
    </row>
    <row r="22" spans="2:71" x14ac:dyDescent="0.35">
      <c r="B22">
        <v>800056653</v>
      </c>
      <c r="C22" t="s">
        <v>118</v>
      </c>
      <c r="D22" t="s">
        <v>199</v>
      </c>
      <c r="E22" t="s">
        <v>111</v>
      </c>
      <c r="F22" t="s">
        <v>81</v>
      </c>
      <c r="G22" t="s">
        <v>200</v>
      </c>
      <c r="H22" t="s">
        <v>89</v>
      </c>
      <c r="I22" t="s">
        <v>89</v>
      </c>
      <c r="J22" t="s">
        <v>84</v>
      </c>
      <c r="K22" s="1">
        <v>181891</v>
      </c>
      <c r="L22" s="1">
        <v>1357384</v>
      </c>
      <c r="M22" s="1"/>
      <c r="N22" s="1">
        <v>3067</v>
      </c>
      <c r="O22" s="1"/>
      <c r="P22" s="1"/>
      <c r="Q22" s="1"/>
      <c r="R22" s="1"/>
      <c r="S22" s="1"/>
      <c r="T22" s="1">
        <v>1542342</v>
      </c>
      <c r="U22" s="1"/>
      <c r="V22" s="1">
        <v>1542342</v>
      </c>
      <c r="W22" s="1">
        <v>1804041</v>
      </c>
      <c r="X22" s="1"/>
      <c r="Y22" s="1"/>
      <c r="Z22" s="1"/>
      <c r="AA22" s="1"/>
      <c r="AB22" s="1"/>
      <c r="AC22" s="1"/>
      <c r="AD22" s="1">
        <v>814758</v>
      </c>
      <c r="AE22" s="1"/>
      <c r="AF22" s="1"/>
      <c r="AG22" s="1"/>
      <c r="AH22" s="1"/>
      <c r="AI22" s="1"/>
      <c r="AJ22" s="1"/>
      <c r="AK22" s="1">
        <v>2618799</v>
      </c>
      <c r="AL22" s="1">
        <v>4161141</v>
      </c>
      <c r="AM22" s="1"/>
      <c r="AN22" s="1"/>
      <c r="AO22" s="1"/>
      <c r="AP22" s="1">
        <v>576532</v>
      </c>
      <c r="AQ22" s="1"/>
      <c r="AR22" s="1"/>
      <c r="AS22" s="1"/>
      <c r="AT22" s="1"/>
      <c r="AU22" s="1"/>
      <c r="AV22" s="1">
        <v>576532</v>
      </c>
      <c r="AW22" s="1"/>
      <c r="AX22" s="1">
        <v>576532</v>
      </c>
      <c r="AY22" s="1"/>
      <c r="AZ22" s="1"/>
      <c r="BA22" s="1"/>
      <c r="BB22" s="1">
        <v>2065003</v>
      </c>
      <c r="BC22" s="1"/>
      <c r="BD22" s="1"/>
      <c r="BE22" s="1"/>
      <c r="BF22" s="1"/>
      <c r="BG22" s="1"/>
      <c r="BH22" s="1">
        <v>2065003</v>
      </c>
      <c r="BI22" s="1">
        <v>2641535</v>
      </c>
      <c r="BJ22" s="1">
        <v>121000</v>
      </c>
      <c r="BK22" s="1"/>
      <c r="BL22" s="1"/>
      <c r="BM22" s="1"/>
      <c r="BN22" s="1"/>
      <c r="BO22" s="1"/>
      <c r="BP22" s="1"/>
      <c r="BQ22" s="1">
        <v>1398606</v>
      </c>
      <c r="BR22" s="1">
        <v>1519606</v>
      </c>
      <c r="BS22" s="1">
        <v>4161141</v>
      </c>
    </row>
    <row r="23" spans="2:71" x14ac:dyDescent="0.35">
      <c r="B23">
        <v>800063392</v>
      </c>
      <c r="C23" t="s">
        <v>118</v>
      </c>
      <c r="D23" t="s">
        <v>201</v>
      </c>
      <c r="E23" t="s">
        <v>111</v>
      </c>
      <c r="F23" t="s">
        <v>88</v>
      </c>
      <c r="G23" t="s">
        <v>202</v>
      </c>
      <c r="H23" t="s">
        <v>92</v>
      </c>
      <c r="I23" t="s">
        <v>114</v>
      </c>
      <c r="J23" t="s">
        <v>84</v>
      </c>
      <c r="K23" s="1">
        <v>54113</v>
      </c>
      <c r="L23" s="1">
        <v>5167525</v>
      </c>
      <c r="M23" s="1">
        <v>654319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5875957</v>
      </c>
      <c r="U23" s="1">
        <v>0</v>
      </c>
      <c r="V23" s="1">
        <v>5875957</v>
      </c>
      <c r="W23" s="1">
        <v>746572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45828</v>
      </c>
      <c r="AG23" s="1">
        <v>0</v>
      </c>
      <c r="AH23" s="1">
        <v>0</v>
      </c>
      <c r="AI23" s="1">
        <v>696951</v>
      </c>
      <c r="AJ23" s="1">
        <v>0</v>
      </c>
      <c r="AK23" s="1">
        <v>1489351</v>
      </c>
      <c r="AL23" s="1">
        <v>7365308</v>
      </c>
      <c r="AM23" s="1"/>
      <c r="AN23" s="1">
        <v>0</v>
      </c>
      <c r="AO23" s="1">
        <v>0</v>
      </c>
      <c r="AP23" s="1">
        <v>3236235</v>
      </c>
      <c r="AQ23" s="1"/>
      <c r="AR23" s="1">
        <v>613920</v>
      </c>
      <c r="AS23" s="1">
        <v>613920</v>
      </c>
      <c r="AT23" s="1">
        <v>0</v>
      </c>
      <c r="AU23" s="1">
        <v>0</v>
      </c>
      <c r="AV23" s="1">
        <v>3850155</v>
      </c>
      <c r="AW23" s="1">
        <v>0</v>
      </c>
      <c r="AX23" s="1">
        <v>3850155</v>
      </c>
      <c r="AY23" s="1">
        <v>0</v>
      </c>
      <c r="AZ23" s="1"/>
      <c r="BA23" s="1">
        <v>0</v>
      </c>
      <c r="BB23" s="1">
        <v>472407</v>
      </c>
      <c r="BC23" s="1"/>
      <c r="BD23" s="1"/>
      <c r="BE23" s="1">
        <v>87903</v>
      </c>
      <c r="BF23" s="1"/>
      <c r="BG23" s="1"/>
      <c r="BH23" s="1">
        <v>560310</v>
      </c>
      <c r="BI23" s="1">
        <v>4410465</v>
      </c>
      <c r="BJ23" s="1">
        <v>805000</v>
      </c>
      <c r="BK23" s="1"/>
      <c r="BL23" s="1"/>
      <c r="BM23" s="1">
        <v>696950</v>
      </c>
      <c r="BN23" s="1">
        <v>19916</v>
      </c>
      <c r="BO23" s="1"/>
      <c r="BP23" s="1">
        <v>402500</v>
      </c>
      <c r="BQ23" s="1">
        <v>1030477</v>
      </c>
      <c r="BR23" s="1">
        <v>2954843</v>
      </c>
      <c r="BS23" s="1">
        <v>7365308</v>
      </c>
    </row>
    <row r="24" spans="2:71" x14ac:dyDescent="0.35">
      <c r="B24">
        <v>800067647</v>
      </c>
      <c r="C24" t="s">
        <v>118</v>
      </c>
      <c r="D24" t="s">
        <v>203</v>
      </c>
      <c r="E24" t="s">
        <v>111</v>
      </c>
      <c r="F24" t="s">
        <v>91</v>
      </c>
      <c r="G24" t="s">
        <v>204</v>
      </c>
      <c r="H24" t="s">
        <v>100</v>
      </c>
      <c r="I24" t="s">
        <v>101</v>
      </c>
      <c r="J24" t="s">
        <v>84</v>
      </c>
      <c r="K24" s="1">
        <v>1195385</v>
      </c>
      <c r="L24" s="1">
        <v>7833663</v>
      </c>
      <c r="M24" s="1">
        <v>13193</v>
      </c>
      <c r="N24" s="1"/>
      <c r="O24" s="1"/>
      <c r="P24" s="1"/>
      <c r="Q24" s="1"/>
      <c r="R24" s="1"/>
      <c r="S24" s="1"/>
      <c r="T24" s="1">
        <v>9042241</v>
      </c>
      <c r="U24" s="1"/>
      <c r="V24" s="1">
        <v>9042241</v>
      </c>
      <c r="W24" s="1">
        <v>14746376</v>
      </c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>
        <v>14746376</v>
      </c>
      <c r="AL24" s="1">
        <v>23788617</v>
      </c>
      <c r="AM24" s="1">
        <v>14976</v>
      </c>
      <c r="AN24" s="1">
        <v>787813</v>
      </c>
      <c r="AO24" s="1">
        <v>802789</v>
      </c>
      <c r="AP24" s="1">
        <v>618526</v>
      </c>
      <c r="AQ24" s="1">
        <v>14421</v>
      </c>
      <c r="AR24" s="1">
        <v>747076</v>
      </c>
      <c r="AS24" s="1">
        <v>747076</v>
      </c>
      <c r="AT24" s="1"/>
      <c r="AU24" s="1"/>
      <c r="AV24" s="1">
        <v>2182812</v>
      </c>
      <c r="AW24" s="1"/>
      <c r="AX24" s="1">
        <v>2182812</v>
      </c>
      <c r="AY24" s="1"/>
      <c r="AZ24" s="1"/>
      <c r="BA24" s="1"/>
      <c r="BB24" s="1"/>
      <c r="BC24" s="1"/>
      <c r="BD24" s="1"/>
      <c r="BE24" s="1"/>
      <c r="BF24" s="1"/>
      <c r="BG24" s="1">
        <v>2499770</v>
      </c>
      <c r="BH24" s="1">
        <v>2499770</v>
      </c>
      <c r="BI24" s="1">
        <v>4682582</v>
      </c>
      <c r="BJ24" s="1">
        <v>18880676</v>
      </c>
      <c r="BK24" s="1"/>
      <c r="BL24" s="1"/>
      <c r="BM24" s="1"/>
      <c r="BN24" s="1"/>
      <c r="BO24" s="1"/>
      <c r="BP24" s="1"/>
      <c r="BQ24" s="1">
        <v>225359</v>
      </c>
      <c r="BR24" s="1">
        <v>19106035</v>
      </c>
      <c r="BS24" s="1">
        <v>23788617</v>
      </c>
    </row>
    <row r="25" spans="2:71" x14ac:dyDescent="0.35">
      <c r="B25">
        <v>800071658</v>
      </c>
      <c r="C25" t="s">
        <v>118</v>
      </c>
      <c r="D25" t="s">
        <v>206</v>
      </c>
      <c r="E25" t="s">
        <v>111</v>
      </c>
      <c r="F25" t="s">
        <v>88</v>
      </c>
      <c r="G25" t="s">
        <v>207</v>
      </c>
      <c r="H25" t="s">
        <v>82</v>
      </c>
      <c r="I25" t="s">
        <v>83</v>
      </c>
      <c r="J25" t="s">
        <v>84</v>
      </c>
      <c r="K25" s="1">
        <v>24686</v>
      </c>
      <c r="L25" s="1">
        <v>519324</v>
      </c>
      <c r="M25" s="1">
        <v>1666581</v>
      </c>
      <c r="N25" s="1">
        <v>1357</v>
      </c>
      <c r="O25" s="1"/>
      <c r="P25" s="1"/>
      <c r="Q25" s="1">
        <v>316134</v>
      </c>
      <c r="R25" s="1">
        <v>875484</v>
      </c>
      <c r="S25" s="1"/>
      <c r="T25" s="1">
        <v>3403566</v>
      </c>
      <c r="U25" s="1"/>
      <c r="V25" s="1">
        <v>3403566</v>
      </c>
      <c r="W25" s="1">
        <v>3686774</v>
      </c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>
        <v>2860256</v>
      </c>
      <c r="AI25" s="1">
        <v>4508882</v>
      </c>
      <c r="AJ25" s="1"/>
      <c r="AK25" s="1">
        <v>11055912</v>
      </c>
      <c r="AL25" s="1">
        <v>14459478</v>
      </c>
      <c r="AM25" s="1">
        <v>57980</v>
      </c>
      <c r="AN25" s="1"/>
      <c r="AO25" s="1">
        <v>57980</v>
      </c>
      <c r="AP25" s="1">
        <v>453637</v>
      </c>
      <c r="AQ25" s="1">
        <v>143247</v>
      </c>
      <c r="AR25" s="1">
        <v>285304</v>
      </c>
      <c r="AS25" s="1">
        <v>285304</v>
      </c>
      <c r="AT25" s="1"/>
      <c r="AU25" s="1">
        <v>3065</v>
      </c>
      <c r="AV25" s="1">
        <v>943233</v>
      </c>
      <c r="AW25" s="1"/>
      <c r="AX25" s="1">
        <v>943233</v>
      </c>
      <c r="AY25" s="1"/>
      <c r="AZ25" s="1"/>
      <c r="BA25" s="1"/>
      <c r="BB25" s="1">
        <v>2435651</v>
      </c>
      <c r="BC25" s="1"/>
      <c r="BD25" s="1"/>
      <c r="BE25" s="1">
        <v>535516</v>
      </c>
      <c r="BF25" s="1">
        <v>535516</v>
      </c>
      <c r="BG25" s="1">
        <v>1424749</v>
      </c>
      <c r="BH25" s="1">
        <v>4395916</v>
      </c>
      <c r="BI25" s="1">
        <v>5339149</v>
      </c>
      <c r="BJ25" s="1">
        <v>96772</v>
      </c>
      <c r="BK25" s="1"/>
      <c r="BL25" s="1"/>
      <c r="BM25" s="1"/>
      <c r="BN25" s="1"/>
      <c r="BO25" s="1"/>
      <c r="BP25" s="1">
        <v>60421</v>
      </c>
      <c r="BQ25" s="1">
        <v>8963136</v>
      </c>
      <c r="BR25" s="1">
        <v>9120329</v>
      </c>
      <c r="BS25" s="1">
        <v>14459478</v>
      </c>
    </row>
    <row r="26" spans="2:71" x14ac:dyDescent="0.35">
      <c r="B26">
        <v>800071993</v>
      </c>
      <c r="C26" t="s">
        <v>118</v>
      </c>
      <c r="D26" t="s">
        <v>208</v>
      </c>
      <c r="E26" t="s">
        <v>111</v>
      </c>
      <c r="F26" t="s">
        <v>88</v>
      </c>
      <c r="G26" t="s">
        <v>209</v>
      </c>
      <c r="H26" t="s">
        <v>210</v>
      </c>
      <c r="I26" t="s">
        <v>211</v>
      </c>
      <c r="J26" t="s">
        <v>84</v>
      </c>
      <c r="K26" s="1">
        <v>1184183</v>
      </c>
      <c r="L26" s="1">
        <v>951332</v>
      </c>
      <c r="M26" s="1">
        <v>1902449</v>
      </c>
      <c r="N26" s="1"/>
      <c r="O26" s="1"/>
      <c r="P26" s="1"/>
      <c r="Q26" s="1"/>
      <c r="R26" s="1"/>
      <c r="S26" s="1"/>
      <c r="T26" s="1">
        <v>4037964</v>
      </c>
      <c r="U26" s="1"/>
      <c r="V26" s="1">
        <v>4037964</v>
      </c>
      <c r="W26" s="1">
        <v>214376</v>
      </c>
      <c r="X26" s="1">
        <v>838085</v>
      </c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>
        <v>7500</v>
      </c>
      <c r="AJ26" s="1"/>
      <c r="AK26" s="1">
        <v>1059961</v>
      </c>
      <c r="AL26" s="1">
        <v>5097925</v>
      </c>
      <c r="AM26" s="1"/>
      <c r="AN26" s="1"/>
      <c r="AO26" s="1"/>
      <c r="AP26" s="1">
        <v>36341</v>
      </c>
      <c r="AQ26" s="1"/>
      <c r="AR26" s="1"/>
      <c r="AS26" s="1"/>
      <c r="AT26" s="1"/>
      <c r="AU26" s="1"/>
      <c r="AV26" s="1">
        <v>36341</v>
      </c>
      <c r="AW26" s="1"/>
      <c r="AX26" s="1">
        <v>36341</v>
      </c>
      <c r="AY26" s="1"/>
      <c r="AZ26" s="1"/>
      <c r="BA26" s="1"/>
      <c r="BB26" s="1">
        <v>667658</v>
      </c>
      <c r="BC26" s="1"/>
      <c r="BD26" s="1"/>
      <c r="BE26" s="1"/>
      <c r="BF26" s="1"/>
      <c r="BG26" s="1"/>
      <c r="BH26" s="1">
        <v>667658</v>
      </c>
      <c r="BI26" s="1">
        <v>703999</v>
      </c>
      <c r="BJ26" s="1">
        <v>600000</v>
      </c>
      <c r="BK26" s="1"/>
      <c r="BL26" s="1"/>
      <c r="BM26" s="1"/>
      <c r="BN26" s="1"/>
      <c r="BO26" s="1"/>
      <c r="BP26" s="1"/>
      <c r="BQ26" s="1">
        <v>3793926</v>
      </c>
      <c r="BR26" s="1">
        <v>4393926</v>
      </c>
      <c r="BS26" s="1">
        <v>5097925</v>
      </c>
    </row>
    <row r="27" spans="2:71" x14ac:dyDescent="0.35">
      <c r="B27">
        <v>800072941</v>
      </c>
      <c r="C27" t="s">
        <v>118</v>
      </c>
      <c r="D27" t="s">
        <v>212</v>
      </c>
      <c r="E27" t="s">
        <v>111</v>
      </c>
      <c r="F27" t="s">
        <v>88</v>
      </c>
      <c r="G27" t="s">
        <v>213</v>
      </c>
      <c r="H27" t="s">
        <v>97</v>
      </c>
      <c r="I27" t="s">
        <v>98</v>
      </c>
      <c r="J27" t="s">
        <v>84</v>
      </c>
      <c r="K27" s="1">
        <v>17893</v>
      </c>
      <c r="L27" s="1">
        <v>19551</v>
      </c>
      <c r="M27" s="1">
        <v>0</v>
      </c>
      <c r="N27" s="1">
        <v>31649</v>
      </c>
      <c r="O27" s="1">
        <v>0</v>
      </c>
      <c r="P27" s="1">
        <v>0</v>
      </c>
      <c r="Q27" s="1">
        <v>0</v>
      </c>
      <c r="R27" s="1">
        <v>162011</v>
      </c>
      <c r="S27" s="1">
        <v>0</v>
      </c>
      <c r="T27" s="1">
        <v>231104</v>
      </c>
      <c r="U27" s="1">
        <v>0</v>
      </c>
      <c r="V27" s="1">
        <v>231104</v>
      </c>
      <c r="W27" s="1">
        <v>1220087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41347</v>
      </c>
      <c r="AJ27" s="1">
        <v>0</v>
      </c>
      <c r="AK27" s="1">
        <v>1261434</v>
      </c>
      <c r="AL27" s="1">
        <v>1492538</v>
      </c>
      <c r="AM27" s="1">
        <v>65222</v>
      </c>
      <c r="AN27" s="1">
        <v>42529</v>
      </c>
      <c r="AO27" s="1">
        <v>107751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107751</v>
      </c>
      <c r="AW27" s="1">
        <v>0</v>
      </c>
      <c r="AX27" s="1">
        <v>107751</v>
      </c>
      <c r="AY27" s="1">
        <v>0</v>
      </c>
      <c r="AZ27" s="1">
        <v>382472</v>
      </c>
      <c r="BA27" s="1">
        <v>382472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382472</v>
      </c>
      <c r="BI27" s="1">
        <v>490223</v>
      </c>
      <c r="BJ27" s="1">
        <v>20000</v>
      </c>
      <c r="BK27" s="1">
        <v>0</v>
      </c>
      <c r="BL27" s="1">
        <v>0</v>
      </c>
      <c r="BM27" s="1">
        <v>0</v>
      </c>
      <c r="BN27" s="1">
        <v>169897</v>
      </c>
      <c r="BO27" s="1">
        <v>0</v>
      </c>
      <c r="BP27" s="1">
        <v>0</v>
      </c>
      <c r="BQ27" s="1">
        <v>812418</v>
      </c>
      <c r="BR27" s="1">
        <v>1002315</v>
      </c>
      <c r="BS27" s="1">
        <v>1492538</v>
      </c>
    </row>
    <row r="28" spans="2:71" x14ac:dyDescent="0.35">
      <c r="B28">
        <v>800075337</v>
      </c>
      <c r="C28" t="s">
        <v>118</v>
      </c>
      <c r="D28" t="s">
        <v>214</v>
      </c>
      <c r="E28" t="s">
        <v>111</v>
      </c>
      <c r="F28" t="s">
        <v>85</v>
      </c>
      <c r="G28" t="s">
        <v>215</v>
      </c>
      <c r="H28" t="s">
        <v>97</v>
      </c>
      <c r="I28" t="s">
        <v>98</v>
      </c>
      <c r="J28" t="s">
        <v>84</v>
      </c>
      <c r="K28" s="1">
        <v>10466</v>
      </c>
      <c r="L28" s="1">
        <v>1662784</v>
      </c>
      <c r="M28" s="1">
        <v>1835547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3508797</v>
      </c>
      <c r="U28" s="1">
        <v>0</v>
      </c>
      <c r="V28" s="1">
        <v>3508797</v>
      </c>
      <c r="W28" s="1">
        <v>9027263</v>
      </c>
      <c r="X28" s="1">
        <v>0</v>
      </c>
      <c r="Y28" s="1">
        <v>0</v>
      </c>
      <c r="Z28" s="1">
        <v>9726727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18753990</v>
      </c>
      <c r="AL28" s="1">
        <v>22262787</v>
      </c>
      <c r="AM28" s="1">
        <v>159438</v>
      </c>
      <c r="AN28" s="1">
        <v>45387</v>
      </c>
      <c r="AO28" s="1">
        <v>204825</v>
      </c>
      <c r="AP28" s="1">
        <v>442029</v>
      </c>
      <c r="AQ28" s="1">
        <v>975800</v>
      </c>
      <c r="AR28" s="1">
        <v>0</v>
      </c>
      <c r="AS28" s="1">
        <v>0</v>
      </c>
      <c r="AT28" s="1">
        <v>0</v>
      </c>
      <c r="AU28" s="1">
        <v>0</v>
      </c>
      <c r="AV28" s="1">
        <v>1622654</v>
      </c>
      <c r="AW28" s="1">
        <v>0</v>
      </c>
      <c r="AX28" s="1">
        <v>1622654</v>
      </c>
      <c r="AY28" s="1">
        <v>0</v>
      </c>
      <c r="AZ28" s="1">
        <v>0</v>
      </c>
      <c r="BA28" s="1">
        <v>0</v>
      </c>
      <c r="BB28" s="1">
        <v>7271380</v>
      </c>
      <c r="BC28" s="1">
        <v>0</v>
      </c>
      <c r="BD28" s="1">
        <v>0</v>
      </c>
      <c r="BE28" s="1">
        <v>2810490</v>
      </c>
      <c r="BF28" s="1">
        <v>2810490</v>
      </c>
      <c r="BG28" s="1">
        <v>2197915</v>
      </c>
      <c r="BH28" s="1">
        <v>12279785</v>
      </c>
      <c r="BI28" s="1">
        <v>13902439</v>
      </c>
      <c r="BJ28" s="1">
        <v>3200000</v>
      </c>
      <c r="BK28" s="1">
        <v>1369794</v>
      </c>
      <c r="BL28" s="1">
        <v>0</v>
      </c>
      <c r="BM28" s="1">
        <v>0</v>
      </c>
      <c r="BN28" s="1">
        <v>0</v>
      </c>
      <c r="BO28" s="1">
        <v>0</v>
      </c>
      <c r="BP28" s="1">
        <v>268905</v>
      </c>
      <c r="BQ28" s="1">
        <v>3521649</v>
      </c>
      <c r="BR28" s="1">
        <v>8360348</v>
      </c>
      <c r="BS28" s="1">
        <v>22262787</v>
      </c>
    </row>
    <row r="29" spans="2:71" x14ac:dyDescent="0.35">
      <c r="B29">
        <v>800075746</v>
      </c>
      <c r="C29" t="s">
        <v>118</v>
      </c>
      <c r="D29" t="s">
        <v>216</v>
      </c>
      <c r="E29" t="s">
        <v>111</v>
      </c>
      <c r="F29" t="s">
        <v>88</v>
      </c>
      <c r="G29" t="s">
        <v>217</v>
      </c>
      <c r="H29" t="s">
        <v>107</v>
      </c>
      <c r="I29" t="s">
        <v>108</v>
      </c>
      <c r="J29" t="s">
        <v>84</v>
      </c>
      <c r="K29" s="1">
        <v>393539</v>
      </c>
      <c r="L29" s="1">
        <v>439851</v>
      </c>
      <c r="M29" s="1"/>
      <c r="N29" s="1"/>
      <c r="O29" s="1"/>
      <c r="P29" s="1"/>
      <c r="Q29" s="1"/>
      <c r="R29" s="1"/>
      <c r="S29" s="1"/>
      <c r="T29" s="1">
        <v>833390</v>
      </c>
      <c r="U29" s="1"/>
      <c r="V29" s="1">
        <v>833390</v>
      </c>
      <c r="W29" s="1">
        <v>756041</v>
      </c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>
        <v>756041</v>
      </c>
      <c r="AL29" s="1">
        <v>1589431</v>
      </c>
      <c r="AM29" s="1"/>
      <c r="AN29" s="1"/>
      <c r="AO29" s="1"/>
      <c r="AP29" s="1"/>
      <c r="AQ29" s="1">
        <v>21762</v>
      </c>
      <c r="AR29" s="1"/>
      <c r="AS29" s="1"/>
      <c r="AT29" s="1"/>
      <c r="AU29" s="1"/>
      <c r="AV29" s="1">
        <v>21762</v>
      </c>
      <c r="AW29" s="1"/>
      <c r="AX29" s="1">
        <v>21762</v>
      </c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>
        <v>21762</v>
      </c>
      <c r="BJ29" s="1">
        <v>146000</v>
      </c>
      <c r="BK29" s="1">
        <v>304000</v>
      </c>
      <c r="BL29" s="1"/>
      <c r="BM29" s="1"/>
      <c r="BN29" s="1"/>
      <c r="BO29" s="1"/>
      <c r="BP29" s="1">
        <v>55651</v>
      </c>
      <c r="BQ29" s="1">
        <v>1062018</v>
      </c>
      <c r="BR29" s="1">
        <v>1567669</v>
      </c>
      <c r="BS29" s="1">
        <v>1589431</v>
      </c>
    </row>
    <row r="30" spans="2:71" x14ac:dyDescent="0.35">
      <c r="B30">
        <v>800075951</v>
      </c>
      <c r="C30" t="s">
        <v>118</v>
      </c>
      <c r="D30" t="s">
        <v>218</v>
      </c>
      <c r="E30" t="s">
        <v>111</v>
      </c>
      <c r="F30" t="s">
        <v>88</v>
      </c>
      <c r="G30" t="s">
        <v>219</v>
      </c>
      <c r="H30" t="s">
        <v>89</v>
      </c>
      <c r="I30" t="s">
        <v>89</v>
      </c>
      <c r="J30" t="s">
        <v>84</v>
      </c>
      <c r="K30" s="1">
        <v>0</v>
      </c>
      <c r="L30" s="1">
        <v>61835</v>
      </c>
      <c r="M30" s="1">
        <v>2285</v>
      </c>
      <c r="N30" s="1">
        <v>4545</v>
      </c>
      <c r="O30" s="1"/>
      <c r="P30" s="1"/>
      <c r="Q30" s="1">
        <v>278174</v>
      </c>
      <c r="R30" s="1"/>
      <c r="S30" s="1"/>
      <c r="T30" s="1">
        <v>346839</v>
      </c>
      <c r="U30" s="1"/>
      <c r="V30" s="1">
        <v>346839</v>
      </c>
      <c r="W30" s="1">
        <v>41307</v>
      </c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>
        <v>303638</v>
      </c>
      <c r="AJ30" s="1"/>
      <c r="AK30" s="1">
        <v>344945</v>
      </c>
      <c r="AL30" s="1">
        <v>691784</v>
      </c>
      <c r="AM30" s="1"/>
      <c r="AN30" s="1"/>
      <c r="AO30" s="1"/>
      <c r="AP30" s="1">
        <v>124707</v>
      </c>
      <c r="AQ30" s="1"/>
      <c r="AR30" s="1"/>
      <c r="AS30" s="1"/>
      <c r="AT30" s="1"/>
      <c r="AU30" s="1"/>
      <c r="AV30" s="1">
        <v>124707</v>
      </c>
      <c r="AW30" s="1"/>
      <c r="AX30" s="1">
        <v>124707</v>
      </c>
      <c r="AY30" s="1"/>
      <c r="AZ30" s="1"/>
      <c r="BA30" s="1"/>
      <c r="BB30" s="1"/>
      <c r="BC30" s="1"/>
      <c r="BD30" s="1"/>
      <c r="BE30" s="1"/>
      <c r="BF30" s="1"/>
      <c r="BG30" s="1">
        <v>123085</v>
      </c>
      <c r="BH30" s="1">
        <v>123085</v>
      </c>
      <c r="BI30" s="1">
        <v>247792</v>
      </c>
      <c r="BJ30" s="1">
        <v>71000</v>
      </c>
      <c r="BK30" s="1"/>
      <c r="BL30" s="1"/>
      <c r="BM30" s="1"/>
      <c r="BN30" s="1"/>
      <c r="BO30" s="1"/>
      <c r="BP30" s="1">
        <v>796451</v>
      </c>
      <c r="BQ30" s="1">
        <v>-423459</v>
      </c>
      <c r="BR30" s="1">
        <v>443992</v>
      </c>
      <c r="BS30" s="1">
        <v>691784</v>
      </c>
    </row>
    <row r="31" spans="2:71" x14ac:dyDescent="0.35">
      <c r="B31">
        <v>800078011</v>
      </c>
      <c r="C31" t="s">
        <v>118</v>
      </c>
      <c r="D31" t="s">
        <v>220</v>
      </c>
      <c r="E31" t="s">
        <v>111</v>
      </c>
      <c r="F31" t="s">
        <v>88</v>
      </c>
      <c r="G31" t="s">
        <v>221</v>
      </c>
      <c r="H31" t="s">
        <v>89</v>
      </c>
      <c r="I31" t="s">
        <v>89</v>
      </c>
      <c r="J31" t="s">
        <v>84</v>
      </c>
      <c r="K31" s="1">
        <v>24692</v>
      </c>
      <c r="L31" s="1">
        <v>18709927</v>
      </c>
      <c r="M31" s="1"/>
      <c r="N31" s="1"/>
      <c r="O31" s="1"/>
      <c r="P31" s="1"/>
      <c r="Q31" s="1">
        <v>68</v>
      </c>
      <c r="R31" s="1"/>
      <c r="S31" s="1"/>
      <c r="T31" s="1">
        <v>18734687</v>
      </c>
      <c r="U31" s="1"/>
      <c r="V31" s="1">
        <v>18734687</v>
      </c>
      <c r="W31" s="1">
        <v>6404178</v>
      </c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>
        <v>6404178</v>
      </c>
      <c r="AL31" s="1">
        <v>25138865</v>
      </c>
      <c r="AM31" s="1"/>
      <c r="AN31" s="1"/>
      <c r="AO31" s="1"/>
      <c r="AP31" s="1">
        <v>6186993</v>
      </c>
      <c r="AQ31" s="1">
        <v>2202795</v>
      </c>
      <c r="AR31" s="1">
        <v>4857227</v>
      </c>
      <c r="AS31" s="1">
        <v>4857227</v>
      </c>
      <c r="AT31" s="1"/>
      <c r="AU31" s="1"/>
      <c r="AV31" s="1">
        <v>13247015</v>
      </c>
      <c r="AW31" s="1"/>
      <c r="AX31" s="1">
        <v>13247015</v>
      </c>
      <c r="AY31" s="1"/>
      <c r="AZ31" s="1"/>
      <c r="BA31" s="1"/>
      <c r="BB31" s="1">
        <v>5299053</v>
      </c>
      <c r="BC31" s="1"/>
      <c r="BD31" s="1"/>
      <c r="BE31" s="1"/>
      <c r="BF31" s="1"/>
      <c r="BG31" s="1"/>
      <c r="BH31" s="1">
        <v>5299053</v>
      </c>
      <c r="BI31" s="1">
        <v>18546068</v>
      </c>
      <c r="BJ31" s="1">
        <v>1000000</v>
      </c>
      <c r="BK31" s="1"/>
      <c r="BL31" s="1"/>
      <c r="BM31" s="1"/>
      <c r="BN31" s="1"/>
      <c r="BO31" s="1"/>
      <c r="BP31" s="1">
        <v>654697</v>
      </c>
      <c r="BQ31" s="1">
        <v>4938100</v>
      </c>
      <c r="BR31" s="1">
        <v>6592797</v>
      </c>
      <c r="BS31" s="1">
        <v>25138865</v>
      </c>
    </row>
    <row r="32" spans="2:71" x14ac:dyDescent="0.35">
      <c r="B32">
        <v>800078608</v>
      </c>
      <c r="C32" t="s">
        <v>118</v>
      </c>
      <c r="D32" t="s">
        <v>222</v>
      </c>
      <c r="E32" t="s">
        <v>111</v>
      </c>
      <c r="F32" t="s">
        <v>88</v>
      </c>
      <c r="G32" t="s">
        <v>223</v>
      </c>
      <c r="H32" t="s">
        <v>92</v>
      </c>
      <c r="I32" t="s">
        <v>93</v>
      </c>
      <c r="J32" t="s">
        <v>84</v>
      </c>
      <c r="K32" s="1">
        <v>1177105</v>
      </c>
      <c r="L32" s="1">
        <v>2587378</v>
      </c>
      <c r="M32" s="1">
        <v>508743</v>
      </c>
      <c r="N32" s="1">
        <v>59743</v>
      </c>
      <c r="O32" s="1"/>
      <c r="P32" s="1"/>
      <c r="Q32" s="1"/>
      <c r="R32" s="1">
        <v>1392888</v>
      </c>
      <c r="S32" s="1"/>
      <c r="T32" s="1">
        <v>5725857</v>
      </c>
      <c r="U32" s="1"/>
      <c r="V32" s="1">
        <v>5725857</v>
      </c>
      <c r="W32" s="1">
        <v>1083292</v>
      </c>
      <c r="X32" s="1"/>
      <c r="Y32" s="1"/>
      <c r="Z32" s="1"/>
      <c r="AA32" s="1">
        <v>25992</v>
      </c>
      <c r="AB32" s="1"/>
      <c r="AC32" s="1"/>
      <c r="AD32" s="1"/>
      <c r="AE32" s="1"/>
      <c r="AF32" s="1"/>
      <c r="AG32" s="1"/>
      <c r="AH32" s="1"/>
      <c r="AI32" s="1"/>
      <c r="AJ32" s="1"/>
      <c r="AK32" s="1">
        <v>1109284</v>
      </c>
      <c r="AL32" s="1">
        <v>6835141</v>
      </c>
      <c r="AM32" s="1">
        <v>228737</v>
      </c>
      <c r="AN32" s="1"/>
      <c r="AO32" s="1">
        <v>228737</v>
      </c>
      <c r="AP32" s="1">
        <v>229282</v>
      </c>
      <c r="AQ32" s="1">
        <v>0</v>
      </c>
      <c r="AR32" s="1">
        <v>179566</v>
      </c>
      <c r="AS32" s="1">
        <v>179566</v>
      </c>
      <c r="AT32" s="1"/>
      <c r="AU32" s="1">
        <v>347966</v>
      </c>
      <c r="AV32" s="1">
        <v>985551</v>
      </c>
      <c r="AW32" s="1"/>
      <c r="AX32" s="1">
        <v>985551</v>
      </c>
      <c r="AY32" s="1"/>
      <c r="AZ32" s="1">
        <v>0</v>
      </c>
      <c r="BA32" s="1">
        <v>0</v>
      </c>
      <c r="BB32" s="1">
        <v>389672</v>
      </c>
      <c r="BC32" s="1">
        <v>0</v>
      </c>
      <c r="BD32" s="1"/>
      <c r="BE32" s="1">
        <v>1442038</v>
      </c>
      <c r="BF32" s="1">
        <v>1442038</v>
      </c>
      <c r="BG32" s="1">
        <v>74635</v>
      </c>
      <c r="BH32" s="1">
        <v>1906345</v>
      </c>
      <c r="BI32" s="1">
        <v>2891896</v>
      </c>
      <c r="BJ32" s="1">
        <v>500000</v>
      </c>
      <c r="BK32" s="1"/>
      <c r="BL32" s="1"/>
      <c r="BM32" s="1"/>
      <c r="BN32" s="1"/>
      <c r="BO32" s="1"/>
      <c r="BP32" s="1">
        <v>255341</v>
      </c>
      <c r="BQ32" s="1">
        <v>3187904</v>
      </c>
      <c r="BR32" s="1">
        <v>3943245</v>
      </c>
      <c r="BS32" s="1">
        <v>6835141</v>
      </c>
    </row>
    <row r="33" spans="2:71" x14ac:dyDescent="0.35">
      <c r="B33">
        <v>800079382</v>
      </c>
      <c r="C33" t="s">
        <v>118</v>
      </c>
      <c r="D33" t="s">
        <v>225</v>
      </c>
      <c r="E33" t="s">
        <v>111</v>
      </c>
      <c r="F33" t="s">
        <v>88</v>
      </c>
      <c r="G33" t="s">
        <v>226</v>
      </c>
      <c r="H33" t="s">
        <v>92</v>
      </c>
      <c r="I33" t="s">
        <v>179</v>
      </c>
      <c r="J33" t="s">
        <v>84</v>
      </c>
      <c r="K33" s="1">
        <v>5053</v>
      </c>
      <c r="L33" s="1">
        <v>2761651</v>
      </c>
      <c r="M33" s="1"/>
      <c r="N33" s="1"/>
      <c r="O33" s="1"/>
      <c r="P33" s="1"/>
      <c r="Q33" s="1"/>
      <c r="R33" s="1"/>
      <c r="S33" s="1"/>
      <c r="T33" s="1">
        <v>2766704</v>
      </c>
      <c r="U33" s="1"/>
      <c r="V33" s="1">
        <v>2766704</v>
      </c>
      <c r="W33" s="1">
        <v>1432546</v>
      </c>
      <c r="X33" s="1"/>
      <c r="Y33" s="1">
        <v>92368</v>
      </c>
      <c r="Z33" s="1"/>
      <c r="AA33" s="1">
        <v>996588</v>
      </c>
      <c r="AB33" s="1"/>
      <c r="AC33" s="1"/>
      <c r="AD33" s="1"/>
      <c r="AE33" s="1"/>
      <c r="AF33" s="1"/>
      <c r="AG33" s="1"/>
      <c r="AH33" s="1"/>
      <c r="AI33" s="1"/>
      <c r="AJ33" s="1"/>
      <c r="AK33" s="1">
        <v>2521502</v>
      </c>
      <c r="AL33" s="1">
        <v>5288206</v>
      </c>
      <c r="AM33" s="1">
        <v>140929</v>
      </c>
      <c r="AN33" s="1">
        <v>56682</v>
      </c>
      <c r="AO33" s="1">
        <v>197611</v>
      </c>
      <c r="AP33" s="1">
        <v>340252</v>
      </c>
      <c r="AQ33" s="1">
        <v>11825</v>
      </c>
      <c r="AR33" s="1">
        <v>227448</v>
      </c>
      <c r="AS33" s="1">
        <v>227448</v>
      </c>
      <c r="AT33" s="1"/>
      <c r="AU33" s="1">
        <v>76296</v>
      </c>
      <c r="AV33" s="1">
        <v>853432</v>
      </c>
      <c r="AW33" s="1"/>
      <c r="AX33" s="1">
        <v>853432</v>
      </c>
      <c r="AY33" s="1"/>
      <c r="AZ33" s="1"/>
      <c r="BA33" s="1"/>
      <c r="BB33" s="1">
        <v>1446675</v>
      </c>
      <c r="BC33" s="1"/>
      <c r="BD33" s="1"/>
      <c r="BE33" s="1"/>
      <c r="BF33" s="1"/>
      <c r="BG33" s="1">
        <v>77858</v>
      </c>
      <c r="BH33" s="1">
        <v>1524533</v>
      </c>
      <c r="BI33" s="1">
        <v>2377965</v>
      </c>
      <c r="BJ33" s="1">
        <v>500000</v>
      </c>
      <c r="BK33" s="1"/>
      <c r="BL33" s="1"/>
      <c r="BM33" s="1"/>
      <c r="BN33" s="1"/>
      <c r="BO33" s="1"/>
      <c r="BP33" s="1">
        <v>1409765</v>
      </c>
      <c r="BQ33" s="1">
        <v>1000476</v>
      </c>
      <c r="BR33" s="1">
        <v>2910241</v>
      </c>
      <c r="BS33" s="1">
        <v>5288206</v>
      </c>
    </row>
    <row r="34" spans="2:71" x14ac:dyDescent="0.35">
      <c r="B34">
        <v>800079482</v>
      </c>
      <c r="C34" t="s">
        <v>118</v>
      </c>
      <c r="D34" t="s">
        <v>227</v>
      </c>
      <c r="E34" t="s">
        <v>111</v>
      </c>
      <c r="F34" t="s">
        <v>85</v>
      </c>
      <c r="G34" t="s">
        <v>228</v>
      </c>
      <c r="H34" t="s">
        <v>89</v>
      </c>
      <c r="I34" t="s">
        <v>89</v>
      </c>
      <c r="J34" t="s">
        <v>84</v>
      </c>
      <c r="K34" s="1">
        <v>8147921</v>
      </c>
      <c r="L34" s="1">
        <v>32471664</v>
      </c>
      <c r="M34" s="1">
        <v>5049129</v>
      </c>
      <c r="N34" s="1">
        <v>1558315</v>
      </c>
      <c r="O34" s="1"/>
      <c r="P34" s="1"/>
      <c r="Q34" s="1"/>
      <c r="R34" s="1"/>
      <c r="S34" s="1"/>
      <c r="T34" s="1">
        <v>47227029</v>
      </c>
      <c r="U34" s="1"/>
      <c r="V34" s="1">
        <v>47227029</v>
      </c>
      <c r="W34" s="1">
        <v>13533216</v>
      </c>
      <c r="X34" s="1">
        <v>1454372</v>
      </c>
      <c r="Y34" s="1"/>
      <c r="Z34" s="1"/>
      <c r="AA34" s="1">
        <v>25783</v>
      </c>
      <c r="AB34" s="1"/>
      <c r="AC34" s="1"/>
      <c r="AD34" s="1"/>
      <c r="AE34" s="1"/>
      <c r="AF34" s="1">
        <v>764137</v>
      </c>
      <c r="AG34" s="1"/>
      <c r="AH34" s="1">
        <v>310342</v>
      </c>
      <c r="AI34" s="1"/>
      <c r="AJ34" s="1"/>
      <c r="AK34" s="1">
        <v>16087850</v>
      </c>
      <c r="AL34" s="1">
        <v>63314879</v>
      </c>
      <c r="AM34" s="1">
        <v>232754</v>
      </c>
      <c r="AN34" s="1"/>
      <c r="AO34" s="1">
        <v>232754</v>
      </c>
      <c r="AP34" s="1">
        <v>15193401</v>
      </c>
      <c r="AQ34" s="1">
        <v>2384333</v>
      </c>
      <c r="AR34" s="1">
        <v>7603664</v>
      </c>
      <c r="AS34" s="1">
        <v>7358359</v>
      </c>
      <c r="AT34" s="1">
        <v>245305</v>
      </c>
      <c r="AU34" s="1"/>
      <c r="AV34" s="1">
        <v>25414152</v>
      </c>
      <c r="AW34" s="1"/>
      <c r="AX34" s="1">
        <v>25414152</v>
      </c>
      <c r="AY34" s="1"/>
      <c r="AZ34" s="1"/>
      <c r="BA34" s="1"/>
      <c r="BB34" s="1">
        <v>823576</v>
      </c>
      <c r="BC34" s="1">
        <v>2064605</v>
      </c>
      <c r="BD34" s="1"/>
      <c r="BE34" s="1">
        <v>2796842</v>
      </c>
      <c r="BF34" s="1">
        <v>2796842</v>
      </c>
      <c r="BG34" s="1"/>
      <c r="BH34" s="1">
        <v>5685023</v>
      </c>
      <c r="BI34" s="1">
        <v>31099175</v>
      </c>
      <c r="BJ34" s="1">
        <v>900000</v>
      </c>
      <c r="BK34" s="1"/>
      <c r="BL34" s="1"/>
      <c r="BM34" s="1"/>
      <c r="BN34" s="1"/>
      <c r="BO34" s="1"/>
      <c r="BP34" s="1">
        <v>16273140</v>
      </c>
      <c r="BQ34" s="1">
        <v>15042564</v>
      </c>
      <c r="BR34" s="1">
        <v>32215704</v>
      </c>
      <c r="BS34" s="1">
        <v>63314879</v>
      </c>
    </row>
    <row r="35" spans="2:71" x14ac:dyDescent="0.35">
      <c r="B35">
        <v>800085861</v>
      </c>
      <c r="C35" t="s">
        <v>118</v>
      </c>
      <c r="D35" t="s">
        <v>230</v>
      </c>
      <c r="E35" t="s">
        <v>111</v>
      </c>
      <c r="F35" t="s">
        <v>85</v>
      </c>
      <c r="G35" t="s">
        <v>231</v>
      </c>
      <c r="H35" t="s">
        <v>89</v>
      </c>
      <c r="I35" t="s">
        <v>89</v>
      </c>
      <c r="J35" t="s">
        <v>84</v>
      </c>
      <c r="K35" s="1">
        <v>167965</v>
      </c>
      <c r="L35" s="1">
        <v>7626929</v>
      </c>
      <c r="M35" s="1"/>
      <c r="N35" s="1">
        <v>1678174</v>
      </c>
      <c r="O35" s="1"/>
      <c r="P35" s="1"/>
      <c r="Q35" s="1"/>
      <c r="R35" s="1"/>
      <c r="S35" s="1"/>
      <c r="T35" s="1">
        <v>9473068</v>
      </c>
      <c r="U35" s="1"/>
      <c r="V35" s="1">
        <v>9473068</v>
      </c>
      <c r="W35" s="1">
        <v>5640447</v>
      </c>
      <c r="X35" s="1"/>
      <c r="Y35" s="1">
        <v>920998</v>
      </c>
      <c r="Z35" s="1"/>
      <c r="AA35" s="1">
        <v>144841</v>
      </c>
      <c r="AB35" s="1"/>
      <c r="AC35" s="1"/>
      <c r="AD35" s="1"/>
      <c r="AE35" s="1"/>
      <c r="AF35" s="1">
        <v>0</v>
      </c>
      <c r="AG35" s="1"/>
      <c r="AH35" s="1"/>
      <c r="AI35" s="1"/>
      <c r="AJ35" s="1"/>
      <c r="AK35" s="1">
        <v>6706286</v>
      </c>
      <c r="AL35" s="1">
        <v>16179354</v>
      </c>
      <c r="AM35" s="1"/>
      <c r="AN35" s="1"/>
      <c r="AO35" s="1"/>
      <c r="AP35" s="1">
        <v>4488085</v>
      </c>
      <c r="AQ35" s="1">
        <v>174614</v>
      </c>
      <c r="AR35" s="1">
        <v>1023857</v>
      </c>
      <c r="AS35" s="1"/>
      <c r="AT35" s="1"/>
      <c r="AU35" s="1">
        <v>910595</v>
      </c>
      <c r="AV35" s="1">
        <v>6597151</v>
      </c>
      <c r="AW35" s="1"/>
      <c r="AX35" s="1">
        <v>6597151</v>
      </c>
      <c r="AY35" s="1"/>
      <c r="AZ35" s="1"/>
      <c r="BA35" s="1"/>
      <c r="BB35" s="1"/>
      <c r="BC35" s="1">
        <v>0</v>
      </c>
      <c r="BD35" s="1"/>
      <c r="BE35" s="1">
        <v>1789053</v>
      </c>
      <c r="BF35" s="1"/>
      <c r="BG35" s="1"/>
      <c r="BH35" s="1">
        <v>1789053</v>
      </c>
      <c r="BI35" s="1">
        <v>8386204</v>
      </c>
      <c r="BJ35" s="1">
        <v>1000000</v>
      </c>
      <c r="BK35" s="1"/>
      <c r="BL35" s="1"/>
      <c r="BM35" s="1"/>
      <c r="BN35" s="1"/>
      <c r="BO35" s="1">
        <v>72575</v>
      </c>
      <c r="BP35" s="1">
        <v>405511</v>
      </c>
      <c r="BQ35" s="1">
        <v>6315064</v>
      </c>
      <c r="BR35" s="1">
        <v>7793150</v>
      </c>
      <c r="BS35" s="1">
        <v>16179354</v>
      </c>
    </row>
    <row r="36" spans="2:71" x14ac:dyDescent="0.35">
      <c r="B36">
        <v>800088443</v>
      </c>
      <c r="C36" t="s">
        <v>118</v>
      </c>
      <c r="D36" t="s">
        <v>232</v>
      </c>
      <c r="E36" t="s">
        <v>111</v>
      </c>
      <c r="F36" t="s">
        <v>88</v>
      </c>
      <c r="G36" t="s">
        <v>233</v>
      </c>
      <c r="H36" t="s">
        <v>89</v>
      </c>
      <c r="I36" t="s">
        <v>89</v>
      </c>
      <c r="J36" t="s">
        <v>84</v>
      </c>
      <c r="K36" s="1">
        <v>904159</v>
      </c>
      <c r="L36" s="1">
        <v>25456</v>
      </c>
      <c r="M36" s="1">
        <v>325188</v>
      </c>
      <c r="N36" s="1">
        <v>140989</v>
      </c>
      <c r="O36" s="1"/>
      <c r="P36" s="1"/>
      <c r="Q36" s="1"/>
      <c r="R36" s="1">
        <v>2183107</v>
      </c>
      <c r="S36" s="1"/>
      <c r="T36" s="1">
        <v>3578899</v>
      </c>
      <c r="U36" s="1"/>
      <c r="V36" s="1">
        <v>3578899</v>
      </c>
      <c r="W36" s="1">
        <v>1526616</v>
      </c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>
        <v>1526616</v>
      </c>
      <c r="AL36" s="1">
        <v>5105515</v>
      </c>
      <c r="AM36" s="1">
        <v>98753</v>
      </c>
      <c r="AN36" s="1"/>
      <c r="AO36" s="1">
        <v>98753</v>
      </c>
      <c r="AP36" s="1">
        <v>158208</v>
      </c>
      <c r="AQ36" s="1">
        <v>3260</v>
      </c>
      <c r="AR36" s="1"/>
      <c r="AS36" s="1"/>
      <c r="AT36" s="1"/>
      <c r="AU36" s="1">
        <v>974899</v>
      </c>
      <c r="AV36" s="1">
        <v>1235120</v>
      </c>
      <c r="AW36" s="1"/>
      <c r="AX36" s="1">
        <v>1235120</v>
      </c>
      <c r="AY36" s="1"/>
      <c r="AZ36" s="1"/>
      <c r="BA36" s="1"/>
      <c r="BB36" s="1"/>
      <c r="BC36" s="1"/>
      <c r="BD36" s="1"/>
      <c r="BE36" s="1"/>
      <c r="BF36" s="1"/>
      <c r="BG36" s="1">
        <v>1000000</v>
      </c>
      <c r="BH36" s="1">
        <v>1000000</v>
      </c>
      <c r="BI36" s="1">
        <v>2235120</v>
      </c>
      <c r="BJ36" s="1">
        <v>1330000</v>
      </c>
      <c r="BK36" s="1"/>
      <c r="BL36" s="1"/>
      <c r="BM36" s="1"/>
      <c r="BN36" s="1"/>
      <c r="BO36" s="1"/>
      <c r="BP36" s="1">
        <v>122862</v>
      </c>
      <c r="BQ36" s="1">
        <v>1417533</v>
      </c>
      <c r="BR36" s="1">
        <v>2870395</v>
      </c>
      <c r="BS36" s="1">
        <v>5105515</v>
      </c>
    </row>
    <row r="37" spans="2:71" x14ac:dyDescent="0.35">
      <c r="B37">
        <v>800089032</v>
      </c>
      <c r="C37" t="s">
        <v>118</v>
      </c>
      <c r="D37" t="s">
        <v>234</v>
      </c>
      <c r="E37" t="s">
        <v>111</v>
      </c>
      <c r="F37" t="s">
        <v>81</v>
      </c>
      <c r="G37" t="s">
        <v>235</v>
      </c>
      <c r="H37" t="s">
        <v>99</v>
      </c>
      <c r="I37" t="s">
        <v>123</v>
      </c>
      <c r="J37" t="s">
        <v>84</v>
      </c>
      <c r="K37" s="1">
        <v>5530000</v>
      </c>
      <c r="L37" s="1">
        <v>1357000</v>
      </c>
      <c r="M37" s="1">
        <v>4100000</v>
      </c>
      <c r="N37" s="1">
        <v>110000</v>
      </c>
      <c r="O37" s="1"/>
      <c r="P37" s="1"/>
      <c r="Q37" s="1"/>
      <c r="R37" s="1"/>
      <c r="S37" s="1"/>
      <c r="T37" s="1">
        <v>11097000</v>
      </c>
      <c r="U37" s="1"/>
      <c r="V37" s="1">
        <v>11097000</v>
      </c>
      <c r="W37" s="1">
        <v>2238000</v>
      </c>
      <c r="X37" s="1"/>
      <c r="Y37" s="1"/>
      <c r="Z37" s="1"/>
      <c r="AA37" s="1">
        <v>2000</v>
      </c>
      <c r="AB37" s="1"/>
      <c r="AC37" s="1"/>
      <c r="AD37" s="1"/>
      <c r="AE37" s="1"/>
      <c r="AF37" s="1"/>
      <c r="AG37" s="1"/>
      <c r="AH37" s="1"/>
      <c r="AI37" s="1"/>
      <c r="AJ37" s="1"/>
      <c r="AK37" s="1">
        <v>2240000</v>
      </c>
      <c r="AL37" s="1">
        <v>13337000</v>
      </c>
      <c r="AM37" s="1">
        <v>71000</v>
      </c>
      <c r="AN37" s="1"/>
      <c r="AO37" s="1">
        <v>71000</v>
      </c>
      <c r="AP37" s="1">
        <v>216000</v>
      </c>
      <c r="AQ37" s="1">
        <v>278000</v>
      </c>
      <c r="AR37" s="1">
        <v>784000</v>
      </c>
      <c r="AS37" s="1">
        <v>784000</v>
      </c>
      <c r="AT37" s="1"/>
      <c r="AU37" s="1"/>
      <c r="AV37" s="1">
        <v>1349000</v>
      </c>
      <c r="AW37" s="1"/>
      <c r="AX37" s="1">
        <v>1349000</v>
      </c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>
        <v>1349000</v>
      </c>
      <c r="BJ37" s="1">
        <v>800000</v>
      </c>
      <c r="BK37" s="1"/>
      <c r="BL37" s="1"/>
      <c r="BM37" s="1"/>
      <c r="BN37" s="1">
        <v>8709000</v>
      </c>
      <c r="BO37" s="1"/>
      <c r="BP37" s="1">
        <v>146000</v>
      </c>
      <c r="BQ37" s="1">
        <v>2333000</v>
      </c>
      <c r="BR37" s="1">
        <v>11988000</v>
      </c>
      <c r="BS37" s="1">
        <v>13337000</v>
      </c>
    </row>
    <row r="38" spans="2:71" x14ac:dyDescent="0.35">
      <c r="B38">
        <v>800089623</v>
      </c>
      <c r="C38" t="s">
        <v>118</v>
      </c>
      <c r="D38" t="s">
        <v>236</v>
      </c>
      <c r="E38" t="s">
        <v>111</v>
      </c>
      <c r="F38" t="s">
        <v>88</v>
      </c>
      <c r="G38" t="s">
        <v>237</v>
      </c>
      <c r="H38" t="s">
        <v>89</v>
      </c>
      <c r="I38" t="s">
        <v>89</v>
      </c>
      <c r="J38" t="s">
        <v>84</v>
      </c>
      <c r="K38" s="1">
        <v>251825</v>
      </c>
      <c r="L38" s="1">
        <v>3399244</v>
      </c>
      <c r="M38" s="1"/>
      <c r="N38" s="1"/>
      <c r="O38" s="1"/>
      <c r="P38" s="1"/>
      <c r="Q38" s="1"/>
      <c r="R38" s="1"/>
      <c r="S38" s="1"/>
      <c r="T38" s="1">
        <v>3651069</v>
      </c>
      <c r="U38" s="1"/>
      <c r="V38" s="1">
        <v>3651069</v>
      </c>
      <c r="W38" s="1">
        <v>311868</v>
      </c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>
        <v>103165</v>
      </c>
      <c r="AJ38" s="1"/>
      <c r="AK38" s="1">
        <v>415033</v>
      </c>
      <c r="AL38" s="1">
        <v>4066102</v>
      </c>
      <c r="AM38" s="1"/>
      <c r="AN38" s="1"/>
      <c r="AO38" s="1"/>
      <c r="AP38" s="1">
        <v>467523</v>
      </c>
      <c r="AQ38" s="1"/>
      <c r="AR38" s="1"/>
      <c r="AS38" s="1"/>
      <c r="AT38" s="1"/>
      <c r="AU38" s="1"/>
      <c r="AV38" s="1">
        <v>467523</v>
      </c>
      <c r="AW38" s="1"/>
      <c r="AX38" s="1">
        <v>467523</v>
      </c>
      <c r="AY38" s="1"/>
      <c r="AZ38" s="1"/>
      <c r="BA38" s="1"/>
      <c r="BB38" s="1">
        <v>412431</v>
      </c>
      <c r="BC38" s="1"/>
      <c r="BD38" s="1"/>
      <c r="BE38" s="1"/>
      <c r="BF38" s="1"/>
      <c r="BG38" s="1"/>
      <c r="BH38" s="1">
        <v>412431</v>
      </c>
      <c r="BI38" s="1">
        <v>879954</v>
      </c>
      <c r="BJ38" s="1">
        <v>500000</v>
      </c>
      <c r="BK38" s="1"/>
      <c r="BL38" s="1"/>
      <c r="BM38" s="1"/>
      <c r="BN38" s="1"/>
      <c r="BO38" s="1">
        <v>109297</v>
      </c>
      <c r="BP38" s="1">
        <v>347812</v>
      </c>
      <c r="BQ38" s="1">
        <v>2229039</v>
      </c>
      <c r="BR38" s="1">
        <v>3186148</v>
      </c>
      <c r="BS38" s="1">
        <v>4066102</v>
      </c>
    </row>
    <row r="39" spans="2:71" x14ac:dyDescent="0.35">
      <c r="B39">
        <v>800092242</v>
      </c>
      <c r="C39" t="s">
        <v>118</v>
      </c>
      <c r="D39" t="s">
        <v>239</v>
      </c>
      <c r="E39" t="s">
        <v>111</v>
      </c>
      <c r="F39" t="s">
        <v>88</v>
      </c>
      <c r="G39" t="s">
        <v>240</v>
      </c>
      <c r="H39" t="s">
        <v>133</v>
      </c>
      <c r="I39" t="s">
        <v>134</v>
      </c>
      <c r="J39" t="s">
        <v>84</v>
      </c>
      <c r="K39" s="1">
        <v>1404210</v>
      </c>
      <c r="L39" s="1">
        <v>3729246</v>
      </c>
      <c r="M39" s="1">
        <v>0</v>
      </c>
      <c r="N39" s="1">
        <v>269873</v>
      </c>
      <c r="O39" s="1">
        <v>0</v>
      </c>
      <c r="P39" s="1">
        <v>0</v>
      </c>
      <c r="Q39" s="1">
        <v>0</v>
      </c>
      <c r="R39" s="1">
        <v>1424238</v>
      </c>
      <c r="S39" s="1">
        <v>0</v>
      </c>
      <c r="T39" s="1">
        <v>6827567</v>
      </c>
      <c r="U39" s="1">
        <v>0</v>
      </c>
      <c r="V39" s="1">
        <v>6827567</v>
      </c>
      <c r="W39" s="1">
        <v>1617649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1617649</v>
      </c>
      <c r="AL39" s="1">
        <v>8445216</v>
      </c>
      <c r="AM39" s="1">
        <v>62395</v>
      </c>
      <c r="AN39" s="1">
        <v>0</v>
      </c>
      <c r="AO39" s="1">
        <v>62395</v>
      </c>
      <c r="AP39" s="1">
        <v>327896</v>
      </c>
      <c r="AQ39" s="1">
        <v>231236</v>
      </c>
      <c r="AR39" s="1">
        <v>862485</v>
      </c>
      <c r="AS39" s="1">
        <v>862485</v>
      </c>
      <c r="AT39" s="1">
        <v>0</v>
      </c>
      <c r="AU39" s="1">
        <v>0</v>
      </c>
      <c r="AV39" s="1">
        <v>1484012</v>
      </c>
      <c r="AW39" s="1">
        <v>0</v>
      </c>
      <c r="AX39" s="1">
        <v>1484012</v>
      </c>
      <c r="AY39" s="1">
        <v>0</v>
      </c>
      <c r="AZ39" s="1">
        <v>0</v>
      </c>
      <c r="BA39" s="1">
        <v>0</v>
      </c>
      <c r="BB39" s="1">
        <v>0</v>
      </c>
      <c r="BC39" s="1">
        <v>41670</v>
      </c>
      <c r="BD39" s="1">
        <v>0</v>
      </c>
      <c r="BE39" s="1">
        <v>0</v>
      </c>
      <c r="BF39" s="1">
        <v>0</v>
      </c>
      <c r="BG39" s="1">
        <v>2445292</v>
      </c>
      <c r="BH39" s="1">
        <v>2486962</v>
      </c>
      <c r="BI39" s="1">
        <v>3970974</v>
      </c>
      <c r="BJ39" s="1">
        <v>270000</v>
      </c>
      <c r="BK39" s="1">
        <v>0</v>
      </c>
      <c r="BL39" s="1">
        <v>0</v>
      </c>
      <c r="BM39" s="1">
        <v>0</v>
      </c>
      <c r="BN39" s="1">
        <v>0</v>
      </c>
      <c r="BO39" s="1">
        <v>1350000</v>
      </c>
      <c r="BP39" s="1">
        <v>11107</v>
      </c>
      <c r="BQ39" s="1">
        <v>2843135</v>
      </c>
      <c r="BR39" s="1">
        <v>4474242</v>
      </c>
      <c r="BS39" s="1">
        <v>8445216</v>
      </c>
    </row>
    <row r="40" spans="2:71" x14ac:dyDescent="0.35">
      <c r="B40">
        <v>800093266</v>
      </c>
      <c r="C40" t="s">
        <v>118</v>
      </c>
      <c r="D40" t="s">
        <v>242</v>
      </c>
      <c r="E40" t="s">
        <v>111</v>
      </c>
      <c r="F40" t="s">
        <v>88</v>
      </c>
      <c r="G40" t="s">
        <v>243</v>
      </c>
      <c r="H40" t="s">
        <v>82</v>
      </c>
      <c r="I40" t="s">
        <v>83</v>
      </c>
      <c r="J40" t="s">
        <v>84</v>
      </c>
      <c r="K40" s="1">
        <v>54042</v>
      </c>
      <c r="L40" s="1">
        <v>1634586</v>
      </c>
      <c r="M40" s="1"/>
      <c r="N40" s="1"/>
      <c r="O40" s="1"/>
      <c r="P40" s="1"/>
      <c r="Q40" s="1"/>
      <c r="R40" s="1">
        <v>2268814</v>
      </c>
      <c r="S40" s="1"/>
      <c r="T40" s="1">
        <v>3957442</v>
      </c>
      <c r="U40" s="1"/>
      <c r="V40" s="1">
        <v>3957442</v>
      </c>
      <c r="W40" s="1">
        <v>2564350</v>
      </c>
      <c r="X40" s="1"/>
      <c r="Y40" s="1"/>
      <c r="Z40" s="1"/>
      <c r="AA40" s="1"/>
      <c r="AB40" s="1"/>
      <c r="AC40" s="1"/>
      <c r="AD40" s="1">
        <v>6340608</v>
      </c>
      <c r="AE40" s="1"/>
      <c r="AF40" s="1">
        <v>36909</v>
      </c>
      <c r="AG40" s="1"/>
      <c r="AH40" s="1"/>
      <c r="AI40" s="1"/>
      <c r="AJ40" s="1"/>
      <c r="AK40" s="1">
        <v>8941867</v>
      </c>
      <c r="AL40" s="1">
        <v>12899309</v>
      </c>
      <c r="AM40" s="1">
        <v>20232</v>
      </c>
      <c r="AN40" s="1"/>
      <c r="AO40" s="1">
        <v>20232</v>
      </c>
      <c r="AP40" s="1">
        <v>87718</v>
      </c>
      <c r="AQ40" s="1">
        <v>1947</v>
      </c>
      <c r="AR40" s="1"/>
      <c r="AS40" s="1"/>
      <c r="AT40" s="1"/>
      <c r="AU40" s="1">
        <v>2760558</v>
      </c>
      <c r="AV40" s="1">
        <v>2870455</v>
      </c>
      <c r="AW40" s="1"/>
      <c r="AX40" s="1">
        <v>2870455</v>
      </c>
      <c r="AY40" s="1"/>
      <c r="AZ40" s="1"/>
      <c r="BA40" s="1"/>
      <c r="BB40" s="1">
        <v>13794741</v>
      </c>
      <c r="BC40" s="1"/>
      <c r="BD40" s="1"/>
      <c r="BE40" s="1"/>
      <c r="BF40" s="1"/>
      <c r="BG40" s="1">
        <v>4794118</v>
      </c>
      <c r="BH40" s="1">
        <v>18588859</v>
      </c>
      <c r="BI40" s="1">
        <v>21459314</v>
      </c>
      <c r="BJ40" s="1">
        <v>3200000</v>
      </c>
      <c r="BK40" s="1"/>
      <c r="BL40" s="1"/>
      <c r="BM40" s="1"/>
      <c r="BN40" s="1"/>
      <c r="BO40" s="1"/>
      <c r="BP40" s="1">
        <v>427057</v>
      </c>
      <c r="BQ40" s="1">
        <v>-12187062</v>
      </c>
      <c r="BR40" s="1">
        <v>-8560005</v>
      </c>
      <c r="BS40" s="1">
        <v>12899309</v>
      </c>
    </row>
    <row r="41" spans="2:71" x14ac:dyDescent="0.35">
      <c r="B41">
        <v>800096053</v>
      </c>
      <c r="C41" t="s">
        <v>118</v>
      </c>
      <c r="D41" t="s">
        <v>246</v>
      </c>
      <c r="E41" t="s">
        <v>111</v>
      </c>
      <c r="F41" t="s">
        <v>88</v>
      </c>
      <c r="G41" t="s">
        <v>247</v>
      </c>
      <c r="H41" t="s">
        <v>86</v>
      </c>
      <c r="I41" t="s">
        <v>125</v>
      </c>
      <c r="J41" t="s">
        <v>84</v>
      </c>
      <c r="K41" s="1">
        <v>236912</v>
      </c>
      <c r="L41" s="1">
        <v>301309</v>
      </c>
      <c r="M41" s="1">
        <v>39465</v>
      </c>
      <c r="N41" s="1">
        <v>0</v>
      </c>
      <c r="O41" s="1">
        <v>0</v>
      </c>
      <c r="P41" s="1">
        <v>0</v>
      </c>
      <c r="Q41" s="1">
        <v>33820</v>
      </c>
      <c r="R41" s="1">
        <v>1304</v>
      </c>
      <c r="S41" s="1">
        <v>0</v>
      </c>
      <c r="T41" s="1">
        <v>612810</v>
      </c>
      <c r="U41" s="1">
        <v>0</v>
      </c>
      <c r="V41" s="1">
        <v>612810</v>
      </c>
      <c r="W41" s="1">
        <v>675558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675558</v>
      </c>
      <c r="AL41" s="1">
        <v>1288368</v>
      </c>
      <c r="AM41" s="1">
        <v>0</v>
      </c>
      <c r="AN41" s="1">
        <v>0</v>
      </c>
      <c r="AO41" s="1">
        <v>0</v>
      </c>
      <c r="AP41" s="1">
        <v>581414</v>
      </c>
      <c r="AQ41" s="1">
        <v>0</v>
      </c>
      <c r="AR41" s="1">
        <v>23058</v>
      </c>
      <c r="AS41" s="1">
        <v>23058</v>
      </c>
      <c r="AT41" s="1">
        <v>0</v>
      </c>
      <c r="AU41" s="1">
        <v>0</v>
      </c>
      <c r="AV41" s="1">
        <v>604472</v>
      </c>
      <c r="AW41" s="1">
        <v>0</v>
      </c>
      <c r="AX41" s="1">
        <v>604472</v>
      </c>
      <c r="AY41" s="1">
        <v>0</v>
      </c>
      <c r="AZ41" s="1">
        <v>0</v>
      </c>
      <c r="BA41" s="1">
        <v>0</v>
      </c>
      <c r="BB41" s="1">
        <v>0</v>
      </c>
      <c r="BC41" s="1">
        <v>48306</v>
      </c>
      <c r="BD41" s="1">
        <v>0</v>
      </c>
      <c r="BE41" s="1">
        <v>0</v>
      </c>
      <c r="BF41" s="1">
        <v>0</v>
      </c>
      <c r="BG41" s="1">
        <v>0</v>
      </c>
      <c r="BH41" s="1">
        <v>48306</v>
      </c>
      <c r="BI41" s="1">
        <v>652778</v>
      </c>
      <c r="BJ41" s="1">
        <v>43500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21750</v>
      </c>
      <c r="BQ41" s="1">
        <v>570340</v>
      </c>
      <c r="BR41" s="1">
        <v>635590</v>
      </c>
      <c r="BS41" s="1">
        <v>1288368</v>
      </c>
    </row>
    <row r="42" spans="2:71" x14ac:dyDescent="0.35">
      <c r="B42">
        <v>800100277</v>
      </c>
      <c r="C42" t="s">
        <v>118</v>
      </c>
      <c r="D42" t="s">
        <v>248</v>
      </c>
      <c r="E42" t="s">
        <v>111</v>
      </c>
      <c r="F42" t="s">
        <v>85</v>
      </c>
      <c r="G42" t="s">
        <v>249</v>
      </c>
      <c r="H42" t="s">
        <v>133</v>
      </c>
      <c r="I42" t="s">
        <v>134</v>
      </c>
      <c r="J42" t="s">
        <v>84</v>
      </c>
      <c r="K42" s="1">
        <v>16708</v>
      </c>
      <c r="L42" s="1">
        <v>4531162</v>
      </c>
      <c r="M42" s="1"/>
      <c r="N42" s="1"/>
      <c r="O42" s="1"/>
      <c r="P42" s="1"/>
      <c r="Q42" s="1">
        <v>942877</v>
      </c>
      <c r="R42" s="1"/>
      <c r="S42" s="1"/>
      <c r="T42" s="1">
        <v>5490747</v>
      </c>
      <c r="U42" s="1"/>
      <c r="V42" s="1">
        <v>5490747</v>
      </c>
      <c r="W42" s="1">
        <v>3834966</v>
      </c>
      <c r="X42" s="1"/>
      <c r="Y42" s="1"/>
      <c r="Z42" s="1"/>
      <c r="AA42" s="1"/>
      <c r="AB42" s="1"/>
      <c r="AC42" s="1"/>
      <c r="AD42" s="1"/>
      <c r="AE42" s="1"/>
      <c r="AF42" s="1"/>
      <c r="AG42" s="1">
        <v>1280611</v>
      </c>
      <c r="AH42" s="1"/>
      <c r="AI42" s="1">
        <v>2832413</v>
      </c>
      <c r="AJ42" s="1"/>
      <c r="AK42" s="1">
        <v>7947990</v>
      </c>
      <c r="AL42" s="1">
        <v>13438737</v>
      </c>
      <c r="AM42" s="1">
        <v>160922</v>
      </c>
      <c r="AN42" s="1">
        <v>17416</v>
      </c>
      <c r="AO42" s="1">
        <v>178338</v>
      </c>
      <c r="AP42" s="1">
        <v>201784</v>
      </c>
      <c r="AQ42" s="1">
        <v>13016</v>
      </c>
      <c r="AR42" s="1">
        <v>0</v>
      </c>
      <c r="AS42" s="1"/>
      <c r="AT42" s="1"/>
      <c r="AU42" s="1"/>
      <c r="AV42" s="1">
        <v>393138</v>
      </c>
      <c r="AW42" s="1"/>
      <c r="AX42" s="1">
        <v>393138</v>
      </c>
      <c r="AY42" s="1"/>
      <c r="AZ42" s="1">
        <v>125272</v>
      </c>
      <c r="BA42" s="1">
        <v>125272</v>
      </c>
      <c r="BB42" s="1"/>
      <c r="BC42" s="1">
        <v>2875390</v>
      </c>
      <c r="BD42" s="1"/>
      <c r="BE42" s="1">
        <v>284248</v>
      </c>
      <c r="BF42" s="1">
        <v>284248</v>
      </c>
      <c r="BG42" s="1">
        <v>1409511</v>
      </c>
      <c r="BH42" s="1">
        <v>4694421</v>
      </c>
      <c r="BI42" s="1">
        <v>5087559</v>
      </c>
      <c r="BJ42" s="1">
        <v>500000</v>
      </c>
      <c r="BK42" s="1"/>
      <c r="BL42" s="1"/>
      <c r="BM42" s="1"/>
      <c r="BN42" s="1"/>
      <c r="BO42" s="1"/>
      <c r="BP42" s="1">
        <v>456494</v>
      </c>
      <c r="BQ42" s="1">
        <v>7394684</v>
      </c>
      <c r="BR42" s="1">
        <v>8351178</v>
      </c>
      <c r="BS42" s="1">
        <v>13438737</v>
      </c>
    </row>
    <row r="43" spans="2:71" x14ac:dyDescent="0.35">
      <c r="B43">
        <v>800102384</v>
      </c>
      <c r="C43" t="s">
        <v>118</v>
      </c>
      <c r="D43" t="s">
        <v>250</v>
      </c>
      <c r="E43" t="s">
        <v>111</v>
      </c>
      <c r="F43" t="s">
        <v>81</v>
      </c>
      <c r="G43" t="s">
        <v>251</v>
      </c>
      <c r="H43" t="s">
        <v>92</v>
      </c>
      <c r="I43" t="s">
        <v>179</v>
      </c>
      <c r="J43" t="s">
        <v>84</v>
      </c>
      <c r="K43" s="1">
        <v>593644</v>
      </c>
      <c r="L43" s="1">
        <v>61639</v>
      </c>
      <c r="M43" s="1">
        <v>0</v>
      </c>
      <c r="N43" s="1">
        <v>1451</v>
      </c>
      <c r="O43" s="1"/>
      <c r="P43" s="1"/>
      <c r="Q43" s="1"/>
      <c r="R43" s="1"/>
      <c r="S43" s="1"/>
      <c r="T43" s="1">
        <v>656734</v>
      </c>
      <c r="U43" s="1"/>
      <c r="V43" s="1">
        <v>656734</v>
      </c>
      <c r="W43" s="1">
        <v>296963</v>
      </c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>
        <v>296963</v>
      </c>
      <c r="AL43" s="1">
        <v>953697</v>
      </c>
      <c r="AM43" s="1"/>
      <c r="AN43" s="1"/>
      <c r="AO43" s="1"/>
      <c r="AP43" s="1">
        <v>12481</v>
      </c>
      <c r="AQ43" s="1"/>
      <c r="AR43" s="1"/>
      <c r="AS43" s="1"/>
      <c r="AT43" s="1"/>
      <c r="AU43" s="1"/>
      <c r="AV43" s="1">
        <v>12481</v>
      </c>
      <c r="AW43" s="1"/>
      <c r="AX43" s="1">
        <v>12481</v>
      </c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>
        <v>12481</v>
      </c>
      <c r="BJ43" s="1">
        <v>193000</v>
      </c>
      <c r="BK43" s="1"/>
      <c r="BL43" s="1"/>
      <c r="BM43" s="1"/>
      <c r="BN43" s="1"/>
      <c r="BO43" s="1"/>
      <c r="BP43" s="1"/>
      <c r="BQ43" s="1">
        <v>748216</v>
      </c>
      <c r="BR43" s="1">
        <v>941216</v>
      </c>
      <c r="BS43" s="1">
        <v>953697</v>
      </c>
    </row>
    <row r="44" spans="2:71" x14ac:dyDescent="0.35">
      <c r="B44">
        <v>800104214</v>
      </c>
      <c r="C44" t="s">
        <v>118</v>
      </c>
      <c r="D44" t="s">
        <v>252</v>
      </c>
      <c r="E44" t="s">
        <v>111</v>
      </c>
      <c r="F44" t="s">
        <v>88</v>
      </c>
      <c r="G44" t="s">
        <v>253</v>
      </c>
      <c r="H44" t="s">
        <v>89</v>
      </c>
      <c r="I44" t="s">
        <v>89</v>
      </c>
      <c r="J44" t="s">
        <v>84</v>
      </c>
      <c r="K44" s="1">
        <v>12899940</v>
      </c>
      <c r="L44" s="1">
        <v>9981260</v>
      </c>
      <c r="M44" s="1">
        <v>8630423</v>
      </c>
      <c r="N44" s="1"/>
      <c r="O44" s="1"/>
      <c r="P44" s="1"/>
      <c r="Q44" s="1"/>
      <c r="R44" s="1"/>
      <c r="S44" s="1"/>
      <c r="T44" s="1">
        <v>31511623</v>
      </c>
      <c r="U44" s="1"/>
      <c r="V44" s="1">
        <v>31511623</v>
      </c>
      <c r="W44" s="1">
        <v>1726381</v>
      </c>
      <c r="X44" s="1">
        <v>265600</v>
      </c>
      <c r="Y44" s="1"/>
      <c r="Z44" s="1"/>
      <c r="AA44" s="1">
        <v>1293066</v>
      </c>
      <c r="AB44" s="1"/>
      <c r="AC44" s="1"/>
      <c r="AD44" s="1"/>
      <c r="AE44" s="1"/>
      <c r="AF44" s="1">
        <v>1383</v>
      </c>
      <c r="AG44" s="1"/>
      <c r="AH44" s="1"/>
      <c r="AI44" s="1">
        <v>4894</v>
      </c>
      <c r="AJ44" s="1"/>
      <c r="AK44" s="1">
        <v>3291324</v>
      </c>
      <c r="AL44" s="1">
        <v>34802947</v>
      </c>
      <c r="AM44" s="1">
        <v>304584</v>
      </c>
      <c r="AN44" s="1"/>
      <c r="AO44" s="1">
        <v>304584</v>
      </c>
      <c r="AP44" s="1">
        <v>4178510</v>
      </c>
      <c r="AQ44" s="1">
        <v>898178</v>
      </c>
      <c r="AR44" s="1">
        <v>880308</v>
      </c>
      <c r="AS44" s="1">
        <v>880308</v>
      </c>
      <c r="AT44" s="1"/>
      <c r="AU44" s="1"/>
      <c r="AV44" s="1">
        <v>6261580</v>
      </c>
      <c r="AW44" s="1"/>
      <c r="AX44" s="1">
        <v>6261580</v>
      </c>
      <c r="AY44" s="1"/>
      <c r="AZ44" s="1"/>
      <c r="BA44" s="1"/>
      <c r="BB44" s="1"/>
      <c r="BC44" s="1">
        <v>46593</v>
      </c>
      <c r="BD44" s="1"/>
      <c r="BE44" s="1">
        <v>2194118</v>
      </c>
      <c r="BF44" s="1">
        <v>2194118</v>
      </c>
      <c r="BG44" s="1"/>
      <c r="BH44" s="1">
        <v>2240711</v>
      </c>
      <c r="BI44" s="1">
        <v>8502291</v>
      </c>
      <c r="BJ44" s="1">
        <v>351962</v>
      </c>
      <c r="BK44" s="1"/>
      <c r="BL44" s="1"/>
      <c r="BM44" s="1"/>
      <c r="BN44" s="1"/>
      <c r="BO44" s="1"/>
      <c r="BP44" s="1">
        <v>490113</v>
      </c>
      <c r="BQ44" s="1">
        <v>25458581</v>
      </c>
      <c r="BR44" s="1">
        <v>26300656</v>
      </c>
      <c r="BS44" s="1">
        <v>34802947</v>
      </c>
    </row>
    <row r="45" spans="2:71" x14ac:dyDescent="0.35">
      <c r="B45">
        <v>800107800</v>
      </c>
      <c r="C45" t="s">
        <v>118</v>
      </c>
      <c r="D45" t="s">
        <v>255</v>
      </c>
      <c r="E45" t="s">
        <v>111</v>
      </c>
      <c r="F45" t="s">
        <v>88</v>
      </c>
      <c r="G45" t="s">
        <v>256</v>
      </c>
      <c r="H45" t="s">
        <v>89</v>
      </c>
      <c r="I45" t="s">
        <v>89</v>
      </c>
      <c r="J45" t="s">
        <v>84</v>
      </c>
      <c r="K45" s="1">
        <v>2007443</v>
      </c>
      <c r="L45" s="1">
        <v>21075397</v>
      </c>
      <c r="M45" s="1">
        <v>320429</v>
      </c>
      <c r="N45" s="1"/>
      <c r="O45" s="1"/>
      <c r="P45" s="1"/>
      <c r="Q45" s="1">
        <v>22347809</v>
      </c>
      <c r="R45" s="1">
        <v>419731</v>
      </c>
      <c r="S45" s="1"/>
      <c r="T45" s="1">
        <v>46170809</v>
      </c>
      <c r="U45" s="1"/>
      <c r="V45" s="1">
        <v>46170809</v>
      </c>
      <c r="W45" s="1">
        <v>12912412</v>
      </c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>
        <v>12912412</v>
      </c>
      <c r="AL45" s="1">
        <v>59083221</v>
      </c>
      <c r="AM45" s="1">
        <v>242140</v>
      </c>
      <c r="AN45" s="1"/>
      <c r="AO45" s="1">
        <v>242140</v>
      </c>
      <c r="AP45" s="1">
        <v>673464</v>
      </c>
      <c r="AQ45" s="1">
        <v>86504</v>
      </c>
      <c r="AR45" s="1"/>
      <c r="AS45" s="1"/>
      <c r="AT45" s="1"/>
      <c r="AU45" s="1">
        <v>285568</v>
      </c>
      <c r="AV45" s="1">
        <v>1287676</v>
      </c>
      <c r="AW45" s="1"/>
      <c r="AX45" s="1">
        <v>1287676</v>
      </c>
      <c r="AY45" s="1"/>
      <c r="AZ45" s="1"/>
      <c r="BA45" s="1"/>
      <c r="BB45" s="1">
        <v>18563483</v>
      </c>
      <c r="BC45" s="1"/>
      <c r="BD45" s="1"/>
      <c r="BE45" s="1">
        <v>2000248</v>
      </c>
      <c r="BF45" s="1">
        <v>2000248</v>
      </c>
      <c r="BG45" s="1">
        <v>1396261</v>
      </c>
      <c r="BH45" s="1">
        <v>21959992</v>
      </c>
      <c r="BI45" s="1">
        <v>23247668</v>
      </c>
      <c r="BJ45" s="1">
        <v>2650000</v>
      </c>
      <c r="BK45" s="1"/>
      <c r="BL45" s="1"/>
      <c r="BM45" s="1"/>
      <c r="BN45" s="1">
        <v>7129384</v>
      </c>
      <c r="BO45" s="1"/>
      <c r="BP45" s="1">
        <v>267866</v>
      </c>
      <c r="BQ45" s="1">
        <v>25788303</v>
      </c>
      <c r="BR45" s="1">
        <v>35835553</v>
      </c>
      <c r="BS45" s="1">
        <v>59083221</v>
      </c>
    </row>
    <row r="46" spans="2:71" x14ac:dyDescent="0.35">
      <c r="B46">
        <v>800109273</v>
      </c>
      <c r="C46" t="s">
        <v>118</v>
      </c>
      <c r="D46" t="s">
        <v>257</v>
      </c>
      <c r="E46" t="s">
        <v>111</v>
      </c>
      <c r="F46" t="s">
        <v>88</v>
      </c>
      <c r="G46" t="s">
        <v>258</v>
      </c>
      <c r="H46" t="s">
        <v>86</v>
      </c>
      <c r="I46" t="s">
        <v>94</v>
      </c>
      <c r="J46" t="s">
        <v>84</v>
      </c>
      <c r="K46" s="1">
        <v>2694965</v>
      </c>
      <c r="L46" s="1">
        <v>34545770</v>
      </c>
      <c r="M46" s="1">
        <v>5439771</v>
      </c>
      <c r="N46" s="1">
        <v>1040045</v>
      </c>
      <c r="O46" s="1"/>
      <c r="P46" s="1"/>
      <c r="Q46" s="1">
        <v>81033</v>
      </c>
      <c r="R46" s="1"/>
      <c r="S46" s="1"/>
      <c r="T46" s="1">
        <v>43801584</v>
      </c>
      <c r="U46" s="1"/>
      <c r="V46" s="1">
        <v>43801584</v>
      </c>
      <c r="W46" s="1">
        <v>9226785</v>
      </c>
      <c r="X46" s="1"/>
      <c r="Y46" s="1"/>
      <c r="Z46" s="1"/>
      <c r="AA46" s="1"/>
      <c r="AB46" s="1"/>
      <c r="AC46" s="1"/>
      <c r="AD46" s="1">
        <v>26003356</v>
      </c>
      <c r="AE46" s="1"/>
      <c r="AF46" s="1">
        <v>567089</v>
      </c>
      <c r="AG46" s="1"/>
      <c r="AH46" s="1">
        <v>883252</v>
      </c>
      <c r="AI46" s="1"/>
      <c r="AJ46" s="1"/>
      <c r="AK46" s="1">
        <v>36680482</v>
      </c>
      <c r="AL46" s="1">
        <v>80482066</v>
      </c>
      <c r="AM46" s="1">
        <v>155990</v>
      </c>
      <c r="AN46" s="1"/>
      <c r="AO46" s="1">
        <v>155990</v>
      </c>
      <c r="AP46" s="1">
        <v>11300741</v>
      </c>
      <c r="AQ46" s="1">
        <v>203032</v>
      </c>
      <c r="AR46" s="1">
        <v>13212381</v>
      </c>
      <c r="AS46" s="1"/>
      <c r="AT46" s="1">
        <v>13212381</v>
      </c>
      <c r="AU46" s="1">
        <v>5463117</v>
      </c>
      <c r="AV46" s="1">
        <v>30335261</v>
      </c>
      <c r="AW46" s="1"/>
      <c r="AX46" s="1">
        <v>30335261</v>
      </c>
      <c r="AY46" s="1"/>
      <c r="AZ46" s="1"/>
      <c r="BA46" s="1"/>
      <c r="BB46" s="1">
        <v>3553890</v>
      </c>
      <c r="BC46" s="1">
        <v>26960</v>
      </c>
      <c r="BD46" s="1"/>
      <c r="BE46" s="1">
        <v>16461152</v>
      </c>
      <c r="BF46" s="1">
        <v>16461152</v>
      </c>
      <c r="BG46" s="1">
        <v>5907193</v>
      </c>
      <c r="BH46" s="1">
        <v>25949195</v>
      </c>
      <c r="BI46" s="1">
        <v>56284456</v>
      </c>
      <c r="BJ46" s="1">
        <v>1295110</v>
      </c>
      <c r="BK46" s="1">
        <v>12653312</v>
      </c>
      <c r="BL46" s="1"/>
      <c r="BM46" s="1"/>
      <c r="BN46" s="1"/>
      <c r="BO46" s="1"/>
      <c r="BP46" s="1">
        <v>10126905</v>
      </c>
      <c r="BQ46" s="1">
        <v>122283</v>
      </c>
      <c r="BR46" s="1">
        <v>24197610</v>
      </c>
      <c r="BS46" s="1">
        <v>80482066</v>
      </c>
    </row>
    <row r="47" spans="2:71" x14ac:dyDescent="0.35">
      <c r="B47">
        <v>800112169</v>
      </c>
      <c r="C47" t="s">
        <v>118</v>
      </c>
      <c r="D47" t="s">
        <v>259</v>
      </c>
      <c r="E47" t="s">
        <v>111</v>
      </c>
      <c r="F47" t="s">
        <v>88</v>
      </c>
      <c r="G47" t="s">
        <v>260</v>
      </c>
      <c r="H47" t="s">
        <v>138</v>
      </c>
      <c r="I47" t="s">
        <v>139</v>
      </c>
      <c r="J47" t="s">
        <v>84</v>
      </c>
      <c r="K47" s="1">
        <v>534985</v>
      </c>
      <c r="L47" s="1">
        <v>2095762</v>
      </c>
      <c r="M47" s="1">
        <v>200455</v>
      </c>
      <c r="N47" s="1">
        <v>254395</v>
      </c>
      <c r="O47" s="1"/>
      <c r="P47" s="1"/>
      <c r="Q47" s="1"/>
      <c r="R47" s="1"/>
      <c r="S47" s="1"/>
      <c r="T47" s="1">
        <v>3085597</v>
      </c>
      <c r="U47" s="1"/>
      <c r="V47" s="1">
        <v>3085597</v>
      </c>
      <c r="W47" s="1">
        <v>41594</v>
      </c>
      <c r="X47" s="1"/>
      <c r="Y47" s="1"/>
      <c r="Z47" s="1"/>
      <c r="AA47" s="1"/>
      <c r="AB47" s="1"/>
      <c r="AC47" s="1"/>
      <c r="AD47" s="1"/>
      <c r="AE47" s="1"/>
      <c r="AF47" s="1">
        <v>2196</v>
      </c>
      <c r="AG47" s="1"/>
      <c r="AH47" s="1"/>
      <c r="AI47" s="1"/>
      <c r="AJ47" s="1"/>
      <c r="AK47" s="1">
        <v>43790</v>
      </c>
      <c r="AL47" s="1">
        <v>3129387</v>
      </c>
      <c r="AM47" s="1">
        <v>85159</v>
      </c>
      <c r="AN47" s="1"/>
      <c r="AO47" s="1">
        <v>85159</v>
      </c>
      <c r="AP47" s="1">
        <v>1228266</v>
      </c>
      <c r="AQ47" s="1">
        <v>25944</v>
      </c>
      <c r="AR47" s="1">
        <v>1170295</v>
      </c>
      <c r="AS47" s="1"/>
      <c r="AT47" s="1">
        <v>1170295</v>
      </c>
      <c r="AU47" s="1">
        <v>47028</v>
      </c>
      <c r="AV47" s="1">
        <v>2556692</v>
      </c>
      <c r="AW47" s="1"/>
      <c r="AX47" s="1">
        <v>2556692</v>
      </c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>
        <v>2556692</v>
      </c>
      <c r="BJ47" s="1">
        <v>100000</v>
      </c>
      <c r="BK47" s="1"/>
      <c r="BL47" s="1"/>
      <c r="BM47" s="1"/>
      <c r="BN47" s="1"/>
      <c r="BO47" s="1"/>
      <c r="BP47" s="1">
        <v>74749</v>
      </c>
      <c r="BQ47" s="1">
        <v>397946</v>
      </c>
      <c r="BR47" s="1">
        <v>572695</v>
      </c>
      <c r="BS47" s="1">
        <v>3129387</v>
      </c>
    </row>
    <row r="48" spans="2:71" x14ac:dyDescent="0.35">
      <c r="B48">
        <v>800112185</v>
      </c>
      <c r="C48" t="s">
        <v>118</v>
      </c>
      <c r="D48" t="s">
        <v>261</v>
      </c>
      <c r="E48" t="s">
        <v>111</v>
      </c>
      <c r="F48" t="s">
        <v>88</v>
      </c>
      <c r="G48" t="s">
        <v>262</v>
      </c>
      <c r="H48" t="s">
        <v>97</v>
      </c>
      <c r="I48" t="s">
        <v>98</v>
      </c>
      <c r="J48" t="s">
        <v>84</v>
      </c>
      <c r="K48" s="1">
        <v>677428</v>
      </c>
      <c r="L48" s="1">
        <v>560599</v>
      </c>
      <c r="M48" s="1">
        <v>2191010</v>
      </c>
      <c r="N48" s="1"/>
      <c r="O48" s="1"/>
      <c r="P48" s="1"/>
      <c r="Q48" s="1"/>
      <c r="R48" s="1">
        <v>3400359</v>
      </c>
      <c r="S48" s="1"/>
      <c r="T48" s="1">
        <v>6829396</v>
      </c>
      <c r="U48" s="1"/>
      <c r="V48" s="1">
        <v>6829396</v>
      </c>
      <c r="W48" s="1">
        <v>1512346</v>
      </c>
      <c r="X48" s="1"/>
      <c r="Y48" s="1"/>
      <c r="Z48" s="1"/>
      <c r="AA48" s="1"/>
      <c r="AB48" s="1"/>
      <c r="AC48" s="1"/>
      <c r="AD48" s="1">
        <v>0</v>
      </c>
      <c r="AE48" s="1"/>
      <c r="AF48" s="1">
        <v>98157</v>
      </c>
      <c r="AG48" s="1"/>
      <c r="AH48" s="1">
        <v>1108568</v>
      </c>
      <c r="AI48" s="1"/>
      <c r="AJ48" s="1"/>
      <c r="AK48" s="1">
        <v>2719071</v>
      </c>
      <c r="AL48" s="1">
        <v>9548467</v>
      </c>
      <c r="AM48" s="1"/>
      <c r="AN48" s="1"/>
      <c r="AO48" s="1"/>
      <c r="AP48" s="1">
        <v>312880</v>
      </c>
      <c r="AQ48" s="1">
        <v>26307</v>
      </c>
      <c r="AR48" s="1">
        <v>344290</v>
      </c>
      <c r="AS48" s="1">
        <v>344290</v>
      </c>
      <c r="AT48" s="1"/>
      <c r="AU48" s="1">
        <v>1375803</v>
      </c>
      <c r="AV48" s="1">
        <v>2059280</v>
      </c>
      <c r="AW48" s="1"/>
      <c r="AX48" s="1">
        <v>2059280</v>
      </c>
      <c r="AY48" s="1"/>
      <c r="AZ48" s="1"/>
      <c r="BA48" s="1"/>
      <c r="BB48" s="1"/>
      <c r="BC48" s="1">
        <v>76938</v>
      </c>
      <c r="BD48" s="1"/>
      <c r="BE48" s="1">
        <v>879880</v>
      </c>
      <c r="BF48" s="1">
        <v>879880</v>
      </c>
      <c r="BG48" s="1">
        <v>3400700</v>
      </c>
      <c r="BH48" s="1">
        <v>4357518</v>
      </c>
      <c r="BI48" s="1">
        <v>6416798</v>
      </c>
      <c r="BJ48" s="1">
        <v>900000</v>
      </c>
      <c r="BK48" s="1"/>
      <c r="BL48" s="1"/>
      <c r="BM48" s="1"/>
      <c r="BN48" s="1"/>
      <c r="BO48" s="1"/>
      <c r="BP48" s="1">
        <v>316200</v>
      </c>
      <c r="BQ48" s="1">
        <v>1915469</v>
      </c>
      <c r="BR48" s="1">
        <v>3131669</v>
      </c>
      <c r="BS48" s="1">
        <v>9548467</v>
      </c>
    </row>
    <row r="49" spans="2:71" x14ac:dyDescent="0.35">
      <c r="B49">
        <v>800112904</v>
      </c>
      <c r="C49" t="s">
        <v>118</v>
      </c>
      <c r="D49" t="s">
        <v>263</v>
      </c>
      <c r="E49" t="s">
        <v>111</v>
      </c>
      <c r="F49" t="s">
        <v>88</v>
      </c>
      <c r="G49" t="s">
        <v>264</v>
      </c>
      <c r="H49" t="s">
        <v>97</v>
      </c>
      <c r="I49" t="s">
        <v>141</v>
      </c>
      <c r="J49" t="s">
        <v>84</v>
      </c>
      <c r="K49" s="1">
        <v>3772981</v>
      </c>
      <c r="L49" s="1">
        <v>6929262</v>
      </c>
      <c r="M49" s="1">
        <v>13182350</v>
      </c>
      <c r="N49" s="1">
        <v>4795</v>
      </c>
      <c r="O49" s="1"/>
      <c r="P49" s="1"/>
      <c r="Q49" s="1"/>
      <c r="R49" s="1"/>
      <c r="S49" s="1"/>
      <c r="T49" s="1">
        <v>23889388</v>
      </c>
      <c r="U49" s="1"/>
      <c r="V49" s="1">
        <v>23889388</v>
      </c>
      <c r="W49" s="1">
        <v>12994100</v>
      </c>
      <c r="X49" s="1"/>
      <c r="Y49" s="1"/>
      <c r="Z49" s="1"/>
      <c r="AA49" s="1">
        <v>32903</v>
      </c>
      <c r="AB49" s="1"/>
      <c r="AC49" s="1"/>
      <c r="AD49" s="1"/>
      <c r="AE49" s="1"/>
      <c r="AF49" s="1"/>
      <c r="AG49" s="1"/>
      <c r="AH49" s="1">
        <v>1692671</v>
      </c>
      <c r="AI49" s="1">
        <v>710437</v>
      </c>
      <c r="AJ49" s="1"/>
      <c r="AK49" s="1">
        <v>15430111</v>
      </c>
      <c r="AL49" s="1">
        <v>39319499</v>
      </c>
      <c r="AM49" s="1">
        <v>1089826</v>
      </c>
      <c r="AN49" s="1"/>
      <c r="AO49" s="1">
        <v>1089826</v>
      </c>
      <c r="AP49" s="1">
        <v>2451289</v>
      </c>
      <c r="AQ49" s="1">
        <v>552433</v>
      </c>
      <c r="AR49" s="1"/>
      <c r="AS49" s="1"/>
      <c r="AT49" s="1"/>
      <c r="AU49" s="1">
        <v>12043334</v>
      </c>
      <c r="AV49" s="1">
        <v>16136882</v>
      </c>
      <c r="AW49" s="1"/>
      <c r="AX49" s="1">
        <v>16136882</v>
      </c>
      <c r="AY49" s="1"/>
      <c r="AZ49" s="1"/>
      <c r="BA49" s="1"/>
      <c r="BB49" s="1"/>
      <c r="BC49" s="1"/>
      <c r="BD49" s="1"/>
      <c r="BE49" s="1">
        <v>233199</v>
      </c>
      <c r="BF49" s="1">
        <v>233199</v>
      </c>
      <c r="BG49" s="1"/>
      <c r="BH49" s="1">
        <v>233199</v>
      </c>
      <c r="BI49" s="1">
        <v>16370081</v>
      </c>
      <c r="BJ49" s="1">
        <v>360000</v>
      </c>
      <c r="BK49" s="1"/>
      <c r="BL49" s="1"/>
      <c r="BM49" s="1"/>
      <c r="BN49" s="1">
        <v>985224</v>
      </c>
      <c r="BO49" s="1"/>
      <c r="BP49" s="1">
        <v>6062911</v>
      </c>
      <c r="BQ49" s="1">
        <v>15541283</v>
      </c>
      <c r="BR49" s="1">
        <v>22949418</v>
      </c>
      <c r="BS49" s="1">
        <v>39319499</v>
      </c>
    </row>
    <row r="50" spans="2:71" x14ac:dyDescent="0.35">
      <c r="B50">
        <v>800113634</v>
      </c>
      <c r="C50" t="s">
        <v>118</v>
      </c>
      <c r="D50" t="s">
        <v>265</v>
      </c>
      <c r="E50" t="s">
        <v>111</v>
      </c>
      <c r="F50" t="s">
        <v>88</v>
      </c>
      <c r="G50" t="s">
        <v>266</v>
      </c>
      <c r="H50" t="s">
        <v>89</v>
      </c>
      <c r="I50" t="s">
        <v>89</v>
      </c>
      <c r="J50" t="s">
        <v>84</v>
      </c>
      <c r="K50" s="1">
        <v>348474</v>
      </c>
      <c r="L50" s="1">
        <v>509698</v>
      </c>
      <c r="M50" s="1">
        <v>228370</v>
      </c>
      <c r="N50" s="1">
        <v>25000</v>
      </c>
      <c r="O50" s="1"/>
      <c r="P50" s="1"/>
      <c r="Q50" s="1"/>
      <c r="R50" s="1">
        <v>1839945</v>
      </c>
      <c r="S50" s="1"/>
      <c r="T50" s="1">
        <v>2951487</v>
      </c>
      <c r="U50" s="1"/>
      <c r="V50" s="1">
        <v>2951487</v>
      </c>
      <c r="W50" s="1">
        <v>134592</v>
      </c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>
        <v>134592</v>
      </c>
      <c r="AL50" s="1">
        <v>3086079</v>
      </c>
      <c r="AM50" s="1">
        <v>16885</v>
      </c>
      <c r="AN50" s="1"/>
      <c r="AO50" s="1">
        <v>16885</v>
      </c>
      <c r="AP50" s="1">
        <v>90530</v>
      </c>
      <c r="AQ50" s="1">
        <v>31523</v>
      </c>
      <c r="AR50" s="1">
        <v>1449</v>
      </c>
      <c r="AS50" s="1"/>
      <c r="AT50" s="1">
        <v>1449</v>
      </c>
      <c r="AU50" s="1"/>
      <c r="AV50" s="1">
        <v>140387</v>
      </c>
      <c r="AW50" s="1"/>
      <c r="AX50" s="1">
        <v>140387</v>
      </c>
      <c r="AY50" s="1"/>
      <c r="AZ50" s="1"/>
      <c r="BA50" s="1"/>
      <c r="BB50" s="1"/>
      <c r="BC50" s="1"/>
      <c r="BD50" s="1"/>
      <c r="BE50" s="1">
        <v>291430</v>
      </c>
      <c r="BF50" s="1">
        <v>291430</v>
      </c>
      <c r="BG50" s="1">
        <v>1353429</v>
      </c>
      <c r="BH50" s="1">
        <v>1644859</v>
      </c>
      <c r="BI50" s="1">
        <v>1785246</v>
      </c>
      <c r="BJ50" s="1">
        <v>500000</v>
      </c>
      <c r="BK50" s="1"/>
      <c r="BL50" s="1"/>
      <c r="BM50" s="1"/>
      <c r="BN50" s="1"/>
      <c r="BO50" s="1"/>
      <c r="BP50" s="1">
        <v>49897</v>
      </c>
      <c r="BQ50" s="1">
        <v>750936</v>
      </c>
      <c r="BR50" s="1">
        <v>1300833</v>
      </c>
      <c r="BS50" s="1">
        <v>3086079</v>
      </c>
    </row>
    <row r="51" spans="2:71" x14ac:dyDescent="0.35">
      <c r="B51">
        <v>800113677</v>
      </c>
      <c r="C51" t="s">
        <v>118</v>
      </c>
      <c r="D51" t="s">
        <v>267</v>
      </c>
      <c r="E51" t="s">
        <v>111</v>
      </c>
      <c r="F51" t="s">
        <v>88</v>
      </c>
      <c r="G51" t="s">
        <v>268</v>
      </c>
      <c r="H51" t="s">
        <v>92</v>
      </c>
      <c r="I51" t="s">
        <v>93</v>
      </c>
      <c r="J51" t="s">
        <v>84</v>
      </c>
      <c r="K51" s="1">
        <v>1639966</v>
      </c>
      <c r="L51" s="1">
        <v>12509301</v>
      </c>
      <c r="M51" s="1">
        <v>2510</v>
      </c>
      <c r="N51" s="1"/>
      <c r="O51" s="1"/>
      <c r="P51" s="1"/>
      <c r="Q51" s="1">
        <v>21400730</v>
      </c>
      <c r="R51" s="1"/>
      <c r="S51" s="1"/>
      <c r="T51" s="1">
        <v>35552507</v>
      </c>
      <c r="U51" s="1"/>
      <c r="V51" s="1">
        <v>35552507</v>
      </c>
      <c r="W51" s="1">
        <v>11368159</v>
      </c>
      <c r="X51" s="1">
        <v>27985765</v>
      </c>
      <c r="Y51" s="1"/>
      <c r="Z51" s="1"/>
      <c r="AA51" s="1"/>
      <c r="AB51" s="1"/>
      <c r="AC51" s="1"/>
      <c r="AD51" s="1"/>
      <c r="AE51" s="1"/>
      <c r="AF51" s="1">
        <v>755745</v>
      </c>
      <c r="AG51" s="1"/>
      <c r="AH51" s="1">
        <v>4874463</v>
      </c>
      <c r="AI51" s="1"/>
      <c r="AJ51" s="1"/>
      <c r="AK51" s="1">
        <v>44984132</v>
      </c>
      <c r="AL51" s="1">
        <v>80536639</v>
      </c>
      <c r="AM51" s="1">
        <v>572499</v>
      </c>
      <c r="AN51" s="1"/>
      <c r="AO51" s="1">
        <v>572499</v>
      </c>
      <c r="AP51" s="1">
        <v>4885415</v>
      </c>
      <c r="AQ51" s="1"/>
      <c r="AR51" s="1"/>
      <c r="AS51" s="1"/>
      <c r="AT51" s="1"/>
      <c r="AU51" s="1"/>
      <c r="AV51" s="1">
        <v>5457914</v>
      </c>
      <c r="AW51" s="1"/>
      <c r="AX51" s="1">
        <v>5457914</v>
      </c>
      <c r="AY51" s="1"/>
      <c r="AZ51" s="1"/>
      <c r="BA51" s="1"/>
      <c r="BB51" s="1"/>
      <c r="BC51" s="1">
        <v>2010207</v>
      </c>
      <c r="BD51" s="1"/>
      <c r="BE51" s="1">
        <v>14712324</v>
      </c>
      <c r="BF51" s="1">
        <v>14712324</v>
      </c>
      <c r="BG51" s="1">
        <v>7785152</v>
      </c>
      <c r="BH51" s="1">
        <v>24507683</v>
      </c>
      <c r="BI51" s="1">
        <v>29965597</v>
      </c>
      <c r="BJ51" s="1">
        <v>2400000</v>
      </c>
      <c r="BK51" s="1">
        <v>4000000</v>
      </c>
      <c r="BL51" s="1"/>
      <c r="BM51" s="1"/>
      <c r="BN51" s="1"/>
      <c r="BO51" s="1"/>
      <c r="BP51" s="1">
        <v>19713</v>
      </c>
      <c r="BQ51" s="1">
        <v>44151329</v>
      </c>
      <c r="BR51" s="1">
        <v>50571042</v>
      </c>
      <c r="BS51" s="1">
        <v>80536639</v>
      </c>
    </row>
    <row r="52" spans="2:71" x14ac:dyDescent="0.35">
      <c r="B52">
        <v>800113757</v>
      </c>
      <c r="C52" t="s">
        <v>118</v>
      </c>
      <c r="D52" t="s">
        <v>269</v>
      </c>
      <c r="E52" t="s">
        <v>111</v>
      </c>
      <c r="F52" t="s">
        <v>88</v>
      </c>
      <c r="G52" t="s">
        <v>270</v>
      </c>
      <c r="H52" t="s">
        <v>89</v>
      </c>
      <c r="I52" t="s">
        <v>89</v>
      </c>
      <c r="J52" t="s">
        <v>84</v>
      </c>
      <c r="K52" s="1">
        <v>2150</v>
      </c>
      <c r="L52" s="1">
        <v>12235</v>
      </c>
      <c r="M52" s="1">
        <v>173890</v>
      </c>
      <c r="N52" s="1">
        <v>9755</v>
      </c>
      <c r="O52" s="1"/>
      <c r="P52" s="1"/>
      <c r="Q52" s="1"/>
      <c r="R52" s="1"/>
      <c r="S52" s="1"/>
      <c r="T52" s="1">
        <v>198030</v>
      </c>
      <c r="U52" s="1"/>
      <c r="V52" s="1">
        <v>198030</v>
      </c>
      <c r="W52" s="1">
        <v>108069</v>
      </c>
      <c r="X52" s="1"/>
      <c r="Y52" s="1">
        <v>548229</v>
      </c>
      <c r="Z52" s="1"/>
      <c r="AA52" s="1"/>
      <c r="AB52" s="1"/>
      <c r="AC52" s="1"/>
      <c r="AD52" s="1">
        <v>29082</v>
      </c>
      <c r="AE52" s="1"/>
      <c r="AF52" s="1"/>
      <c r="AG52" s="1"/>
      <c r="AH52" s="1"/>
      <c r="AI52" s="1"/>
      <c r="AJ52" s="1"/>
      <c r="AK52" s="1">
        <v>685380</v>
      </c>
      <c r="AL52" s="1">
        <v>883410</v>
      </c>
      <c r="AM52" s="1">
        <v>1751</v>
      </c>
      <c r="AN52" s="1"/>
      <c r="AO52" s="1">
        <v>1751</v>
      </c>
      <c r="AP52" s="1">
        <v>15364</v>
      </c>
      <c r="AQ52" s="1">
        <v>17680</v>
      </c>
      <c r="AR52" s="1"/>
      <c r="AS52" s="1"/>
      <c r="AT52" s="1"/>
      <c r="AU52" s="1"/>
      <c r="AV52" s="1">
        <v>34795</v>
      </c>
      <c r="AW52" s="1"/>
      <c r="AX52" s="1">
        <v>34795</v>
      </c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>
        <v>34795</v>
      </c>
      <c r="BJ52" s="1">
        <v>50000</v>
      </c>
      <c r="BK52" s="1"/>
      <c r="BL52" s="1"/>
      <c r="BM52" s="1"/>
      <c r="BN52" s="1"/>
      <c r="BO52" s="1"/>
      <c r="BP52" s="1">
        <v>22894</v>
      </c>
      <c r="BQ52" s="1">
        <v>775721</v>
      </c>
      <c r="BR52" s="1">
        <v>848615</v>
      </c>
      <c r="BS52" s="1">
        <v>883410</v>
      </c>
    </row>
    <row r="53" spans="2:71" x14ac:dyDescent="0.35">
      <c r="B53">
        <v>800119086</v>
      </c>
      <c r="C53" t="s">
        <v>118</v>
      </c>
      <c r="D53" t="s">
        <v>272</v>
      </c>
      <c r="E53" t="s">
        <v>111</v>
      </c>
      <c r="F53" t="s">
        <v>88</v>
      </c>
      <c r="G53" t="s">
        <v>273</v>
      </c>
      <c r="H53" t="s">
        <v>86</v>
      </c>
      <c r="I53" t="s">
        <v>94</v>
      </c>
      <c r="J53" t="s">
        <v>84</v>
      </c>
      <c r="K53" s="1">
        <v>2785497</v>
      </c>
      <c r="L53" s="1">
        <v>11118654</v>
      </c>
      <c r="M53" s="1">
        <v>100158</v>
      </c>
      <c r="N53" s="1">
        <v>460662</v>
      </c>
      <c r="O53" s="1"/>
      <c r="P53" s="1"/>
      <c r="Q53" s="1">
        <v>2112983</v>
      </c>
      <c r="R53" s="1"/>
      <c r="S53" s="1"/>
      <c r="T53" s="1">
        <v>16577954</v>
      </c>
      <c r="U53" s="1"/>
      <c r="V53" s="1">
        <v>16577954</v>
      </c>
      <c r="W53" s="1">
        <v>11480319</v>
      </c>
      <c r="X53" s="1"/>
      <c r="Y53" s="1">
        <v>1152126</v>
      </c>
      <c r="Z53" s="1"/>
      <c r="AA53" s="1">
        <v>14480</v>
      </c>
      <c r="AB53" s="1"/>
      <c r="AC53" s="1"/>
      <c r="AD53" s="1">
        <v>300000</v>
      </c>
      <c r="AE53" s="1"/>
      <c r="AF53" s="1"/>
      <c r="AG53" s="1"/>
      <c r="AH53" s="1"/>
      <c r="AI53" s="1"/>
      <c r="AJ53" s="1"/>
      <c r="AK53" s="1">
        <v>12946925</v>
      </c>
      <c r="AL53" s="1">
        <v>29524879</v>
      </c>
      <c r="AM53" s="1"/>
      <c r="AN53" s="1"/>
      <c r="AO53" s="1"/>
      <c r="AP53" s="1">
        <v>1193286</v>
      </c>
      <c r="AQ53" s="1"/>
      <c r="AR53" s="1"/>
      <c r="AS53" s="1"/>
      <c r="AT53" s="1"/>
      <c r="AU53" s="1"/>
      <c r="AV53" s="1">
        <v>1193286</v>
      </c>
      <c r="AW53" s="1"/>
      <c r="AX53" s="1">
        <v>1193286</v>
      </c>
      <c r="AY53" s="1"/>
      <c r="AZ53" s="1"/>
      <c r="BA53" s="1"/>
      <c r="BB53" s="1">
        <v>1755593</v>
      </c>
      <c r="BC53" s="1">
        <v>1871430</v>
      </c>
      <c r="BD53" s="1"/>
      <c r="BE53" s="1"/>
      <c r="BF53" s="1"/>
      <c r="BG53" s="1"/>
      <c r="BH53" s="1">
        <v>3627023</v>
      </c>
      <c r="BI53" s="1">
        <v>4820309</v>
      </c>
      <c r="BJ53" s="1">
        <v>800000</v>
      </c>
      <c r="BK53" s="1"/>
      <c r="BL53" s="1"/>
      <c r="BM53" s="1"/>
      <c r="BN53" s="1">
        <v>109685</v>
      </c>
      <c r="BO53" s="1">
        <v>5125524</v>
      </c>
      <c r="BP53" s="1">
        <v>3815838</v>
      </c>
      <c r="BQ53" s="1">
        <v>14853523</v>
      </c>
      <c r="BR53" s="1">
        <v>24704570</v>
      </c>
      <c r="BS53" s="1">
        <v>29524879</v>
      </c>
    </row>
    <row r="54" spans="2:71" x14ac:dyDescent="0.35">
      <c r="B54">
        <v>800124466</v>
      </c>
      <c r="C54" t="s">
        <v>118</v>
      </c>
      <c r="D54" t="s">
        <v>274</v>
      </c>
      <c r="E54" t="s">
        <v>111</v>
      </c>
      <c r="F54" t="s">
        <v>88</v>
      </c>
      <c r="G54" t="s">
        <v>275</v>
      </c>
      <c r="H54" t="s">
        <v>137</v>
      </c>
      <c r="I54" t="s">
        <v>140</v>
      </c>
      <c r="J54" t="s">
        <v>84</v>
      </c>
      <c r="K54" s="1">
        <v>2056</v>
      </c>
      <c r="L54" s="1">
        <v>1001431</v>
      </c>
      <c r="M54" s="1">
        <v>928992</v>
      </c>
      <c r="N54" s="1">
        <v>13898</v>
      </c>
      <c r="O54" s="1"/>
      <c r="P54" s="1"/>
      <c r="Q54" s="1">
        <v>6219</v>
      </c>
      <c r="R54" s="1"/>
      <c r="S54" s="1"/>
      <c r="T54" s="1">
        <v>1952596</v>
      </c>
      <c r="U54" s="1"/>
      <c r="V54" s="1">
        <v>1952596</v>
      </c>
      <c r="W54" s="1">
        <v>1238165</v>
      </c>
      <c r="X54" s="1"/>
      <c r="Y54" s="1"/>
      <c r="Z54" s="1"/>
      <c r="AA54" s="1"/>
      <c r="AB54" s="1"/>
      <c r="AC54" s="1">
        <v>302173</v>
      </c>
      <c r="AD54" s="1"/>
      <c r="AE54" s="1"/>
      <c r="AF54" s="1">
        <v>73152</v>
      </c>
      <c r="AG54" s="1"/>
      <c r="AH54" s="1"/>
      <c r="AI54" s="1"/>
      <c r="AJ54" s="1"/>
      <c r="AK54" s="1">
        <v>1613490</v>
      </c>
      <c r="AL54" s="1">
        <v>3566086</v>
      </c>
      <c r="AM54" s="1">
        <v>14258</v>
      </c>
      <c r="AN54" s="1"/>
      <c r="AO54" s="1">
        <v>14258</v>
      </c>
      <c r="AP54" s="1">
        <v>13704</v>
      </c>
      <c r="AQ54" s="1">
        <v>192054</v>
      </c>
      <c r="AR54" s="1"/>
      <c r="AS54" s="1"/>
      <c r="AT54" s="1"/>
      <c r="AU54" s="1"/>
      <c r="AV54" s="1">
        <v>220016</v>
      </c>
      <c r="AW54" s="1"/>
      <c r="AX54" s="1">
        <v>220016</v>
      </c>
      <c r="AY54" s="1"/>
      <c r="AZ54" s="1"/>
      <c r="BA54" s="1"/>
      <c r="BB54" s="1">
        <v>1085422</v>
      </c>
      <c r="BC54" s="1"/>
      <c r="BD54" s="1"/>
      <c r="BE54" s="1"/>
      <c r="BF54" s="1"/>
      <c r="BG54" s="1">
        <v>846462</v>
      </c>
      <c r="BH54" s="1">
        <v>1931884</v>
      </c>
      <c r="BI54" s="1">
        <v>2151900</v>
      </c>
      <c r="BJ54" s="1">
        <v>500000</v>
      </c>
      <c r="BK54" s="1"/>
      <c r="BL54" s="1"/>
      <c r="BM54" s="1"/>
      <c r="BN54" s="1"/>
      <c r="BO54" s="1"/>
      <c r="BP54" s="1">
        <v>120566</v>
      </c>
      <c r="BQ54" s="1">
        <v>793620</v>
      </c>
      <c r="BR54" s="1">
        <v>1414186</v>
      </c>
      <c r="BS54" s="1">
        <v>3566086</v>
      </c>
    </row>
    <row r="55" spans="2:71" x14ac:dyDescent="0.35">
      <c r="B55">
        <v>800125980</v>
      </c>
      <c r="C55" t="s">
        <v>118</v>
      </c>
      <c r="D55" t="s">
        <v>276</v>
      </c>
      <c r="E55" t="s">
        <v>111</v>
      </c>
      <c r="F55" t="s">
        <v>85</v>
      </c>
      <c r="G55" t="s">
        <v>277</v>
      </c>
      <c r="H55" t="s">
        <v>99</v>
      </c>
      <c r="I55" t="s">
        <v>168</v>
      </c>
      <c r="J55" t="s">
        <v>84</v>
      </c>
      <c r="K55" s="1">
        <v>115869</v>
      </c>
      <c r="L55" s="1">
        <v>7096414</v>
      </c>
      <c r="M55" s="1">
        <v>5395323</v>
      </c>
      <c r="N55" s="1"/>
      <c r="O55" s="1"/>
      <c r="P55" s="1"/>
      <c r="Q55" s="1"/>
      <c r="R55" s="1"/>
      <c r="S55" s="1"/>
      <c r="T55" s="1">
        <v>12607606</v>
      </c>
      <c r="U55" s="1"/>
      <c r="V55" s="1">
        <v>12607606</v>
      </c>
      <c r="W55" s="1">
        <v>16437435</v>
      </c>
      <c r="X55" s="1">
        <v>1397441</v>
      </c>
      <c r="Y55" s="1"/>
      <c r="Z55" s="1"/>
      <c r="AA55" s="1">
        <v>327631</v>
      </c>
      <c r="AB55" s="1"/>
      <c r="AC55" s="1"/>
      <c r="AD55" s="1">
        <v>128211</v>
      </c>
      <c r="AE55" s="1"/>
      <c r="AF55" s="1">
        <v>400395</v>
      </c>
      <c r="AG55" s="1"/>
      <c r="AH55" s="1"/>
      <c r="AI55" s="1"/>
      <c r="AJ55" s="1"/>
      <c r="AK55" s="1">
        <v>18691113</v>
      </c>
      <c r="AL55" s="1">
        <v>31298719</v>
      </c>
      <c r="AM55" s="1">
        <v>205456</v>
      </c>
      <c r="AN55" s="1"/>
      <c r="AO55" s="1">
        <v>205456</v>
      </c>
      <c r="AP55" s="1">
        <v>2556542</v>
      </c>
      <c r="AQ55" s="1">
        <v>306973</v>
      </c>
      <c r="AR55" s="1"/>
      <c r="AS55" s="1"/>
      <c r="AT55" s="1"/>
      <c r="AU55" s="1">
        <v>6332864</v>
      </c>
      <c r="AV55" s="1">
        <v>9401835</v>
      </c>
      <c r="AW55" s="1"/>
      <c r="AX55" s="1">
        <v>9401835</v>
      </c>
      <c r="AY55" s="1"/>
      <c r="AZ55" s="1"/>
      <c r="BA55" s="1"/>
      <c r="BB55" s="1"/>
      <c r="BC55" s="1">
        <v>4050893</v>
      </c>
      <c r="BD55" s="1"/>
      <c r="BE55" s="1"/>
      <c r="BF55" s="1"/>
      <c r="BG55" s="1"/>
      <c r="BH55" s="1">
        <v>4050893</v>
      </c>
      <c r="BI55" s="1">
        <v>13452728</v>
      </c>
      <c r="BJ55" s="1">
        <v>550000</v>
      </c>
      <c r="BK55" s="1"/>
      <c r="BL55" s="1"/>
      <c r="BM55" s="1"/>
      <c r="BN55" s="1"/>
      <c r="BO55" s="1"/>
      <c r="BP55" s="1">
        <v>387760</v>
      </c>
      <c r="BQ55" s="1">
        <v>16908231</v>
      </c>
      <c r="BR55" s="1">
        <v>17845991</v>
      </c>
      <c r="BS55" s="1">
        <v>31298719</v>
      </c>
    </row>
    <row r="56" spans="2:71" x14ac:dyDescent="0.35">
      <c r="B56">
        <v>800129071</v>
      </c>
      <c r="C56" t="s">
        <v>118</v>
      </c>
      <c r="D56" t="s">
        <v>278</v>
      </c>
      <c r="E56" t="s">
        <v>111</v>
      </c>
      <c r="F56" t="s">
        <v>88</v>
      </c>
      <c r="G56" t="s">
        <v>279</v>
      </c>
      <c r="H56" t="s">
        <v>86</v>
      </c>
      <c r="I56" t="s">
        <v>94</v>
      </c>
      <c r="J56" t="s">
        <v>84</v>
      </c>
      <c r="K56" s="1">
        <v>460025</v>
      </c>
      <c r="L56" s="1">
        <v>232586</v>
      </c>
      <c r="M56" s="1">
        <v>902989</v>
      </c>
      <c r="N56" s="1">
        <v>139919</v>
      </c>
      <c r="O56" s="1"/>
      <c r="P56" s="1"/>
      <c r="Q56" s="1"/>
      <c r="R56" s="1">
        <v>3260547</v>
      </c>
      <c r="S56" s="1"/>
      <c r="T56" s="1">
        <v>4996066</v>
      </c>
      <c r="U56" s="1"/>
      <c r="V56" s="1">
        <v>4996066</v>
      </c>
      <c r="W56" s="1">
        <v>43881</v>
      </c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>
        <v>43881</v>
      </c>
      <c r="AL56" s="1">
        <v>5039947</v>
      </c>
      <c r="AM56" s="1">
        <v>21550</v>
      </c>
      <c r="AN56" s="1"/>
      <c r="AO56" s="1">
        <v>21550</v>
      </c>
      <c r="AP56" s="1">
        <v>484479</v>
      </c>
      <c r="AQ56" s="1">
        <v>53542</v>
      </c>
      <c r="AR56" s="1">
        <v>94090</v>
      </c>
      <c r="AS56" s="1">
        <v>94090</v>
      </c>
      <c r="AT56" s="1"/>
      <c r="AU56" s="1">
        <v>78151</v>
      </c>
      <c r="AV56" s="1">
        <v>731812</v>
      </c>
      <c r="AW56" s="1"/>
      <c r="AX56" s="1">
        <v>731812</v>
      </c>
      <c r="AY56" s="1"/>
      <c r="AZ56" s="1"/>
      <c r="BA56" s="1"/>
      <c r="BB56" s="1"/>
      <c r="BC56" s="1"/>
      <c r="BD56" s="1"/>
      <c r="BE56" s="1"/>
      <c r="BF56" s="1"/>
      <c r="BG56" s="1">
        <v>666401</v>
      </c>
      <c r="BH56" s="1">
        <v>666401</v>
      </c>
      <c r="BI56" s="1">
        <v>1398213</v>
      </c>
      <c r="BJ56" s="1">
        <v>355500</v>
      </c>
      <c r="BK56" s="1"/>
      <c r="BL56" s="1"/>
      <c r="BM56" s="1"/>
      <c r="BN56" s="1">
        <v>120000</v>
      </c>
      <c r="BO56" s="1"/>
      <c r="BP56" s="1"/>
      <c r="BQ56" s="1">
        <v>3166234</v>
      </c>
      <c r="BR56" s="1">
        <v>3641734</v>
      </c>
      <c r="BS56" s="1">
        <v>5039947</v>
      </c>
    </row>
    <row r="57" spans="2:71" x14ac:dyDescent="0.35">
      <c r="B57">
        <v>800134130</v>
      </c>
      <c r="C57" t="s">
        <v>118</v>
      </c>
      <c r="D57" t="s">
        <v>281</v>
      </c>
      <c r="E57" t="s">
        <v>111</v>
      </c>
      <c r="F57" t="s">
        <v>85</v>
      </c>
      <c r="G57" t="s">
        <v>282</v>
      </c>
      <c r="H57" t="s">
        <v>86</v>
      </c>
      <c r="I57" t="s">
        <v>94</v>
      </c>
      <c r="J57" t="s">
        <v>84</v>
      </c>
      <c r="K57" s="1">
        <v>129457</v>
      </c>
      <c r="L57" s="1">
        <v>7299326</v>
      </c>
      <c r="M57" s="1">
        <v>0</v>
      </c>
      <c r="N57" s="1">
        <v>232845</v>
      </c>
      <c r="O57" s="1"/>
      <c r="P57" s="1"/>
      <c r="Q57" s="1"/>
      <c r="R57" s="1"/>
      <c r="S57" s="1"/>
      <c r="T57" s="1">
        <v>7661628</v>
      </c>
      <c r="U57" s="1"/>
      <c r="V57" s="1">
        <v>7661628</v>
      </c>
      <c r="W57" s="1">
        <v>4143000</v>
      </c>
      <c r="X57" s="1">
        <v>0</v>
      </c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>
        <v>4143000</v>
      </c>
      <c r="AL57" s="1">
        <v>11804628</v>
      </c>
      <c r="AM57" s="1">
        <v>246347</v>
      </c>
      <c r="AN57" s="1"/>
      <c r="AO57" s="1">
        <v>246347</v>
      </c>
      <c r="AP57" s="1">
        <v>3512216</v>
      </c>
      <c r="AQ57" s="1">
        <v>5675</v>
      </c>
      <c r="AR57" s="1">
        <v>693014</v>
      </c>
      <c r="AS57" s="1">
        <v>693014</v>
      </c>
      <c r="AT57" s="1"/>
      <c r="AU57" s="1"/>
      <c r="AV57" s="1">
        <v>4457252</v>
      </c>
      <c r="AW57" s="1"/>
      <c r="AX57" s="1">
        <v>4457252</v>
      </c>
      <c r="AY57" s="1"/>
      <c r="AZ57" s="1"/>
      <c r="BA57" s="1"/>
      <c r="BB57" s="1"/>
      <c r="BC57" s="1">
        <v>671821</v>
      </c>
      <c r="BD57" s="1"/>
      <c r="BE57" s="1"/>
      <c r="BF57" s="1"/>
      <c r="BG57" s="1"/>
      <c r="BH57" s="1">
        <v>671821</v>
      </c>
      <c r="BI57" s="1">
        <v>5129073</v>
      </c>
      <c r="BJ57" s="1">
        <v>90000</v>
      </c>
      <c r="BK57" s="1"/>
      <c r="BL57" s="1"/>
      <c r="BM57" s="1"/>
      <c r="BN57" s="1"/>
      <c r="BO57" s="1">
        <v>2436885</v>
      </c>
      <c r="BP57" s="1">
        <v>45000</v>
      </c>
      <c r="BQ57" s="1">
        <v>4103670</v>
      </c>
      <c r="BR57" s="1">
        <v>6675555</v>
      </c>
      <c r="BS57" s="1">
        <v>11804628</v>
      </c>
    </row>
    <row r="58" spans="2:71" x14ac:dyDescent="0.35">
      <c r="B58">
        <v>800137478</v>
      </c>
      <c r="C58" t="s">
        <v>118</v>
      </c>
      <c r="D58" t="s">
        <v>283</v>
      </c>
      <c r="E58" t="s">
        <v>111</v>
      </c>
      <c r="F58" t="s">
        <v>88</v>
      </c>
      <c r="G58" t="s">
        <v>284</v>
      </c>
      <c r="H58" t="s">
        <v>82</v>
      </c>
      <c r="I58" t="s">
        <v>160</v>
      </c>
      <c r="J58" t="s">
        <v>84</v>
      </c>
      <c r="K58" s="1">
        <v>14335</v>
      </c>
      <c r="L58" s="1">
        <v>1803190</v>
      </c>
      <c r="M58" s="1">
        <v>2743201</v>
      </c>
      <c r="N58" s="1">
        <v>452327</v>
      </c>
      <c r="O58" s="1"/>
      <c r="P58" s="1"/>
      <c r="Q58" s="1">
        <v>406540</v>
      </c>
      <c r="R58" s="1"/>
      <c r="S58" s="1"/>
      <c r="T58" s="1">
        <v>5419593</v>
      </c>
      <c r="U58" s="1"/>
      <c r="V58" s="1">
        <v>5419593</v>
      </c>
      <c r="W58" s="1">
        <v>1495879</v>
      </c>
      <c r="X58" s="1"/>
      <c r="Y58" s="1"/>
      <c r="Z58" s="1"/>
      <c r="AA58" s="1">
        <v>126104</v>
      </c>
      <c r="AB58" s="1"/>
      <c r="AC58" s="1"/>
      <c r="AD58" s="1"/>
      <c r="AE58" s="1"/>
      <c r="AF58" s="1">
        <v>297365</v>
      </c>
      <c r="AG58" s="1"/>
      <c r="AH58" s="1"/>
      <c r="AI58" s="1"/>
      <c r="AJ58" s="1"/>
      <c r="AK58" s="1">
        <v>1919348</v>
      </c>
      <c r="AL58" s="1">
        <v>7338941</v>
      </c>
      <c r="AM58" s="1"/>
      <c r="AN58" s="1"/>
      <c r="AO58" s="1"/>
      <c r="AP58" s="1">
        <v>2479670</v>
      </c>
      <c r="AQ58" s="1"/>
      <c r="AR58" s="1">
        <v>1135396</v>
      </c>
      <c r="AS58" s="1"/>
      <c r="AT58" s="1"/>
      <c r="AU58" s="1"/>
      <c r="AV58" s="1">
        <v>3615066</v>
      </c>
      <c r="AW58" s="1"/>
      <c r="AX58" s="1">
        <v>3615066</v>
      </c>
      <c r="AY58" s="1"/>
      <c r="AZ58" s="1"/>
      <c r="BA58" s="1"/>
      <c r="BB58" s="1">
        <v>165127</v>
      </c>
      <c r="BC58" s="1"/>
      <c r="BD58" s="1"/>
      <c r="BE58" s="1"/>
      <c r="BF58" s="1"/>
      <c r="BG58" s="1"/>
      <c r="BH58" s="1">
        <v>165127</v>
      </c>
      <c r="BI58" s="1">
        <v>3780193</v>
      </c>
      <c r="BJ58" s="1">
        <v>200000</v>
      </c>
      <c r="BK58" s="1"/>
      <c r="BL58" s="1"/>
      <c r="BM58" s="1"/>
      <c r="BN58" s="1"/>
      <c r="BO58" s="1">
        <v>551774</v>
      </c>
      <c r="BP58" s="1">
        <v>116926</v>
      </c>
      <c r="BQ58" s="1">
        <v>2690048</v>
      </c>
      <c r="BR58" s="1">
        <v>3558748</v>
      </c>
      <c r="BS58" s="1">
        <v>7338941</v>
      </c>
    </row>
    <row r="59" spans="2:71" x14ac:dyDescent="0.35">
      <c r="B59">
        <v>800140959</v>
      </c>
      <c r="C59" t="s">
        <v>118</v>
      </c>
      <c r="D59" t="s">
        <v>285</v>
      </c>
      <c r="E59" t="s">
        <v>111</v>
      </c>
      <c r="F59" t="s">
        <v>88</v>
      </c>
      <c r="G59" t="s">
        <v>286</v>
      </c>
      <c r="H59" t="s">
        <v>89</v>
      </c>
      <c r="I59" t="s">
        <v>89</v>
      </c>
      <c r="J59" t="s">
        <v>84</v>
      </c>
      <c r="K59" s="1">
        <v>3342135</v>
      </c>
      <c r="L59" s="1">
        <v>18292869</v>
      </c>
      <c r="M59" s="1">
        <v>9491331</v>
      </c>
      <c r="N59" s="1"/>
      <c r="O59" s="1"/>
      <c r="P59" s="1"/>
      <c r="Q59" s="1">
        <v>24553213</v>
      </c>
      <c r="R59" s="1"/>
      <c r="S59" s="1"/>
      <c r="T59" s="1">
        <v>55679548</v>
      </c>
      <c r="U59" s="1"/>
      <c r="V59" s="1">
        <v>55679548</v>
      </c>
      <c r="W59" s="1">
        <v>173348</v>
      </c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>
        <v>173348</v>
      </c>
      <c r="AL59" s="1">
        <v>55852896</v>
      </c>
      <c r="AM59" s="1">
        <v>269997</v>
      </c>
      <c r="AN59" s="1"/>
      <c r="AO59" s="1">
        <v>269997</v>
      </c>
      <c r="AP59" s="1">
        <v>5020674</v>
      </c>
      <c r="AQ59" s="1">
        <v>272265</v>
      </c>
      <c r="AR59" s="1">
        <v>14136974</v>
      </c>
      <c r="AS59" s="1">
        <v>14136974</v>
      </c>
      <c r="AT59" s="1"/>
      <c r="AU59" s="1"/>
      <c r="AV59" s="1">
        <v>19699910</v>
      </c>
      <c r="AW59" s="1"/>
      <c r="AX59" s="1">
        <v>19699910</v>
      </c>
      <c r="AY59" s="1"/>
      <c r="AZ59" s="1"/>
      <c r="BA59" s="1"/>
      <c r="BB59" s="1">
        <v>9497770</v>
      </c>
      <c r="BC59" s="1">
        <v>19288</v>
      </c>
      <c r="BD59" s="1"/>
      <c r="BE59" s="1"/>
      <c r="BF59" s="1"/>
      <c r="BG59" s="1">
        <v>2504197</v>
      </c>
      <c r="BH59" s="1">
        <v>12021255</v>
      </c>
      <c r="BI59" s="1">
        <v>31721165</v>
      </c>
      <c r="BJ59" s="1">
        <v>2400000</v>
      </c>
      <c r="BK59" s="1"/>
      <c r="BL59" s="1"/>
      <c r="BM59" s="1"/>
      <c r="BN59" s="1"/>
      <c r="BO59" s="1">
        <v>9930000</v>
      </c>
      <c r="BP59" s="1">
        <v>1200000</v>
      </c>
      <c r="BQ59" s="1">
        <v>10601731</v>
      </c>
      <c r="BR59" s="1">
        <v>24131731</v>
      </c>
      <c r="BS59" s="1">
        <v>55852896</v>
      </c>
    </row>
    <row r="60" spans="2:71" x14ac:dyDescent="0.35">
      <c r="B60">
        <v>800141509</v>
      </c>
      <c r="C60" t="s">
        <v>118</v>
      </c>
      <c r="D60" t="s">
        <v>287</v>
      </c>
      <c r="E60" t="s">
        <v>111</v>
      </c>
      <c r="F60" t="s">
        <v>88</v>
      </c>
      <c r="G60" t="s">
        <v>288</v>
      </c>
      <c r="H60" t="s">
        <v>153</v>
      </c>
      <c r="I60" t="s">
        <v>289</v>
      </c>
      <c r="J60" t="s">
        <v>84</v>
      </c>
      <c r="K60" s="1">
        <v>156328</v>
      </c>
      <c r="L60" s="1">
        <v>918758</v>
      </c>
      <c r="M60" s="1"/>
      <c r="N60" s="1">
        <v>151229</v>
      </c>
      <c r="O60" s="1"/>
      <c r="P60" s="1"/>
      <c r="Q60" s="1"/>
      <c r="R60" s="1">
        <v>283897</v>
      </c>
      <c r="S60" s="1"/>
      <c r="T60" s="1">
        <v>1510212</v>
      </c>
      <c r="U60" s="1"/>
      <c r="V60" s="1">
        <v>1510212</v>
      </c>
      <c r="W60" s="1">
        <v>791384</v>
      </c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>
        <v>123640</v>
      </c>
      <c r="AJ60" s="1"/>
      <c r="AK60" s="1">
        <v>915024</v>
      </c>
      <c r="AL60" s="1">
        <v>2425236</v>
      </c>
      <c r="AM60" s="1"/>
      <c r="AN60" s="1"/>
      <c r="AO60" s="1"/>
      <c r="AP60" s="1">
        <v>209588</v>
      </c>
      <c r="AQ60" s="1">
        <v>179935</v>
      </c>
      <c r="AR60" s="1">
        <v>981715</v>
      </c>
      <c r="AS60" s="1">
        <v>0</v>
      </c>
      <c r="AT60" s="1">
        <v>981715</v>
      </c>
      <c r="AU60" s="1"/>
      <c r="AV60" s="1">
        <v>1371238</v>
      </c>
      <c r="AW60" s="1"/>
      <c r="AX60" s="1">
        <v>1371238</v>
      </c>
      <c r="AY60" s="1">
        <v>36923</v>
      </c>
      <c r="AZ60" s="1"/>
      <c r="BA60" s="1">
        <v>36923</v>
      </c>
      <c r="BB60" s="1"/>
      <c r="BC60" s="1"/>
      <c r="BD60" s="1"/>
      <c r="BE60" s="1"/>
      <c r="BF60" s="1"/>
      <c r="BG60" s="1"/>
      <c r="BH60" s="1">
        <v>36923</v>
      </c>
      <c r="BI60" s="1">
        <v>1408161</v>
      </c>
      <c r="BJ60" s="1">
        <v>155000</v>
      </c>
      <c r="BK60" s="1"/>
      <c r="BL60" s="1"/>
      <c r="BM60" s="1"/>
      <c r="BN60" s="1"/>
      <c r="BO60" s="1"/>
      <c r="BP60" s="1"/>
      <c r="BQ60" s="1">
        <v>862075</v>
      </c>
      <c r="BR60" s="1">
        <v>1017075</v>
      </c>
      <c r="BS60" s="1">
        <v>2425236</v>
      </c>
    </row>
    <row r="61" spans="2:71" x14ac:dyDescent="0.35">
      <c r="B61">
        <v>800143273</v>
      </c>
      <c r="C61" t="s">
        <v>118</v>
      </c>
      <c r="D61" t="s">
        <v>292</v>
      </c>
      <c r="E61" t="s">
        <v>111</v>
      </c>
      <c r="F61" t="s">
        <v>88</v>
      </c>
      <c r="G61" t="s">
        <v>293</v>
      </c>
      <c r="H61" t="s">
        <v>92</v>
      </c>
      <c r="I61" t="s">
        <v>179</v>
      </c>
      <c r="J61" t="s">
        <v>84</v>
      </c>
      <c r="K61" s="1">
        <v>11635646</v>
      </c>
      <c r="L61" s="1">
        <v>15627371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27263017</v>
      </c>
      <c r="U61" s="1">
        <v>0</v>
      </c>
      <c r="V61" s="1">
        <v>27263017</v>
      </c>
      <c r="W61" s="1">
        <v>5357716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5357716</v>
      </c>
      <c r="AL61" s="1">
        <v>32620733</v>
      </c>
      <c r="AM61" s="1">
        <v>0</v>
      </c>
      <c r="AN61" s="1">
        <v>0</v>
      </c>
      <c r="AO61" s="1">
        <v>0</v>
      </c>
      <c r="AP61" s="1">
        <v>1341071</v>
      </c>
      <c r="AQ61" s="1"/>
      <c r="AR61" s="1">
        <v>0</v>
      </c>
      <c r="AS61" s="1">
        <v>0</v>
      </c>
      <c r="AT61" s="1">
        <v>0</v>
      </c>
      <c r="AU61" s="1">
        <v>0</v>
      </c>
      <c r="AV61" s="1">
        <v>1341071</v>
      </c>
      <c r="AW61" s="1">
        <v>0</v>
      </c>
      <c r="AX61" s="1">
        <v>1341071</v>
      </c>
      <c r="AY61" s="1">
        <v>0</v>
      </c>
      <c r="AZ61" s="1">
        <v>0</v>
      </c>
      <c r="BA61" s="1">
        <v>0</v>
      </c>
      <c r="BB61" s="1">
        <v>3082816</v>
      </c>
      <c r="BC61" s="1">
        <v>0</v>
      </c>
      <c r="BD61" s="1">
        <v>0</v>
      </c>
      <c r="BE61" s="1">
        <v>2177509</v>
      </c>
      <c r="BF61" s="1">
        <v>2177509</v>
      </c>
      <c r="BG61" s="1">
        <v>0</v>
      </c>
      <c r="BH61" s="1">
        <v>5260325</v>
      </c>
      <c r="BI61" s="1">
        <v>6601396</v>
      </c>
      <c r="BJ61" s="1">
        <v>1309000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24710337</v>
      </c>
      <c r="BR61" s="1">
        <v>26019337</v>
      </c>
      <c r="BS61" s="1">
        <v>32620733</v>
      </c>
    </row>
    <row r="62" spans="2:71" x14ac:dyDescent="0.35">
      <c r="B62">
        <v>800143610</v>
      </c>
      <c r="C62" t="s">
        <v>118</v>
      </c>
      <c r="D62" t="s">
        <v>294</v>
      </c>
      <c r="E62" t="s">
        <v>111</v>
      </c>
      <c r="F62" t="s">
        <v>88</v>
      </c>
      <c r="G62" t="s">
        <v>295</v>
      </c>
      <c r="H62" t="s">
        <v>224</v>
      </c>
      <c r="I62" t="s">
        <v>254</v>
      </c>
      <c r="J62" t="s">
        <v>84</v>
      </c>
      <c r="K62" s="1">
        <v>1111879</v>
      </c>
      <c r="L62" s="1">
        <v>11839466</v>
      </c>
      <c r="M62" s="1">
        <v>1683159</v>
      </c>
      <c r="N62" s="1"/>
      <c r="O62" s="1"/>
      <c r="P62" s="1"/>
      <c r="Q62" s="1"/>
      <c r="R62" s="1"/>
      <c r="S62" s="1"/>
      <c r="T62" s="1">
        <v>14634504</v>
      </c>
      <c r="U62" s="1"/>
      <c r="V62" s="1">
        <v>14634504</v>
      </c>
      <c r="W62" s="1">
        <v>13236974</v>
      </c>
      <c r="X62" s="1"/>
      <c r="Y62" s="1"/>
      <c r="Z62" s="1"/>
      <c r="AA62" s="1">
        <v>71771</v>
      </c>
      <c r="AB62" s="1"/>
      <c r="AC62" s="1"/>
      <c r="AD62" s="1"/>
      <c r="AE62" s="1"/>
      <c r="AF62" s="1"/>
      <c r="AG62" s="1"/>
      <c r="AH62" s="1"/>
      <c r="AI62" s="1"/>
      <c r="AJ62" s="1"/>
      <c r="AK62" s="1">
        <v>13308745</v>
      </c>
      <c r="AL62" s="1">
        <v>27943249</v>
      </c>
      <c r="AM62" s="1">
        <v>546070</v>
      </c>
      <c r="AN62" s="1"/>
      <c r="AO62" s="1">
        <v>546070</v>
      </c>
      <c r="AP62" s="1">
        <v>3212230</v>
      </c>
      <c r="AQ62" s="1">
        <v>94684</v>
      </c>
      <c r="AR62" s="1">
        <v>877335</v>
      </c>
      <c r="AS62" s="1">
        <v>877335</v>
      </c>
      <c r="AT62" s="1"/>
      <c r="AU62" s="1"/>
      <c r="AV62" s="1">
        <v>4730319</v>
      </c>
      <c r="AW62" s="1"/>
      <c r="AX62" s="1">
        <v>4730319</v>
      </c>
      <c r="AY62" s="1"/>
      <c r="AZ62" s="1"/>
      <c r="BA62" s="1"/>
      <c r="BB62" s="1"/>
      <c r="BC62" s="1"/>
      <c r="BD62" s="1"/>
      <c r="BE62" s="1">
        <v>7729472</v>
      </c>
      <c r="BF62" s="1">
        <v>7729472</v>
      </c>
      <c r="BG62" s="1"/>
      <c r="BH62" s="1">
        <v>7729472</v>
      </c>
      <c r="BI62" s="1">
        <v>12459791</v>
      </c>
      <c r="BJ62" s="1">
        <v>600000</v>
      </c>
      <c r="BK62" s="1"/>
      <c r="BL62" s="1"/>
      <c r="BM62" s="1"/>
      <c r="BN62" s="1"/>
      <c r="BO62" s="1">
        <v>878418</v>
      </c>
      <c r="BP62" s="1">
        <v>1590838</v>
      </c>
      <c r="BQ62" s="1">
        <v>12414202</v>
      </c>
      <c r="BR62" s="1">
        <v>15483458</v>
      </c>
      <c r="BS62" s="1">
        <v>27943249</v>
      </c>
    </row>
    <row r="63" spans="2:71" x14ac:dyDescent="0.35">
      <c r="B63">
        <v>800144081</v>
      </c>
      <c r="C63" t="s">
        <v>118</v>
      </c>
      <c r="D63" t="s">
        <v>296</v>
      </c>
      <c r="E63" t="s">
        <v>111</v>
      </c>
      <c r="F63" t="s">
        <v>88</v>
      </c>
      <c r="G63" t="s">
        <v>297</v>
      </c>
      <c r="H63" t="s">
        <v>89</v>
      </c>
      <c r="I63" t="s">
        <v>89</v>
      </c>
      <c r="J63" t="s">
        <v>84</v>
      </c>
      <c r="K63" s="1">
        <v>17352</v>
      </c>
      <c r="L63" s="1">
        <v>354123</v>
      </c>
      <c r="M63" s="1">
        <v>169211</v>
      </c>
      <c r="N63" s="1"/>
      <c r="O63" s="1"/>
      <c r="P63" s="1"/>
      <c r="Q63" s="1"/>
      <c r="R63" s="1"/>
      <c r="S63" s="1"/>
      <c r="T63" s="1">
        <v>540686</v>
      </c>
      <c r="U63" s="1"/>
      <c r="V63" s="1">
        <v>540686</v>
      </c>
      <c r="W63" s="1">
        <v>163779</v>
      </c>
      <c r="X63" s="1"/>
      <c r="Y63" s="1">
        <v>1153760</v>
      </c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>
        <v>1317539</v>
      </c>
      <c r="AL63" s="1">
        <v>1858225</v>
      </c>
      <c r="AM63" s="1">
        <v>33770</v>
      </c>
      <c r="AN63" s="1"/>
      <c r="AO63" s="1">
        <v>33770</v>
      </c>
      <c r="AP63" s="1">
        <v>151933</v>
      </c>
      <c r="AQ63" s="1">
        <v>16181</v>
      </c>
      <c r="AR63" s="1"/>
      <c r="AS63" s="1"/>
      <c r="AT63" s="1"/>
      <c r="AU63" s="1"/>
      <c r="AV63" s="1">
        <v>201884</v>
      </c>
      <c r="AW63" s="1"/>
      <c r="AX63" s="1">
        <v>201884</v>
      </c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>
        <v>201884</v>
      </c>
      <c r="BJ63" s="1">
        <v>31000</v>
      </c>
      <c r="BK63" s="1"/>
      <c r="BL63" s="1"/>
      <c r="BM63" s="1"/>
      <c r="BN63" s="1"/>
      <c r="BO63" s="1"/>
      <c r="BP63" s="1">
        <v>18980</v>
      </c>
      <c r="BQ63" s="1">
        <v>1606361</v>
      </c>
      <c r="BR63" s="1">
        <v>1656341</v>
      </c>
      <c r="BS63" s="1">
        <v>1858225</v>
      </c>
    </row>
    <row r="64" spans="2:71" x14ac:dyDescent="0.35">
      <c r="B64">
        <v>800144156</v>
      </c>
      <c r="C64" t="s">
        <v>118</v>
      </c>
      <c r="D64" t="s">
        <v>298</v>
      </c>
      <c r="E64" t="s">
        <v>111</v>
      </c>
      <c r="F64" t="s">
        <v>88</v>
      </c>
      <c r="G64" t="s">
        <v>299</v>
      </c>
      <c r="H64" t="s">
        <v>82</v>
      </c>
      <c r="I64" t="s">
        <v>83</v>
      </c>
      <c r="J64" t="s">
        <v>84</v>
      </c>
      <c r="K64" s="1">
        <v>402</v>
      </c>
      <c r="L64" s="1">
        <v>656411</v>
      </c>
      <c r="M64" s="1">
        <v>0</v>
      </c>
      <c r="N64" s="1">
        <v>14464</v>
      </c>
      <c r="O64" s="1">
        <v>0</v>
      </c>
      <c r="P64" s="1">
        <v>0</v>
      </c>
      <c r="Q64" s="1">
        <v>508135</v>
      </c>
      <c r="R64" s="1">
        <v>0</v>
      </c>
      <c r="S64" s="1">
        <v>0</v>
      </c>
      <c r="T64" s="1">
        <v>1179412</v>
      </c>
      <c r="U64" s="1">
        <v>0</v>
      </c>
      <c r="V64" s="1">
        <v>1179412</v>
      </c>
      <c r="W64" s="1">
        <v>79173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36675</v>
      </c>
      <c r="AE64" s="1">
        <v>0</v>
      </c>
      <c r="AF64" s="1">
        <v>134836</v>
      </c>
      <c r="AG64" s="1">
        <v>0</v>
      </c>
      <c r="AH64" s="1"/>
      <c r="AI64" s="1"/>
      <c r="AJ64" s="1"/>
      <c r="AK64" s="1">
        <v>250684</v>
      </c>
      <c r="AL64" s="1">
        <v>1430096</v>
      </c>
      <c r="AM64" s="1"/>
      <c r="AN64" s="1"/>
      <c r="AO64" s="1"/>
      <c r="AP64" s="1">
        <v>11832</v>
      </c>
      <c r="AQ64" s="1">
        <v>3658</v>
      </c>
      <c r="AR64" s="1"/>
      <c r="AS64" s="1"/>
      <c r="AT64" s="1"/>
      <c r="AU64" s="1"/>
      <c r="AV64" s="1">
        <v>15490</v>
      </c>
      <c r="AW64" s="1"/>
      <c r="AX64" s="1">
        <v>15490</v>
      </c>
      <c r="AY64" s="1"/>
      <c r="AZ64" s="1"/>
      <c r="BA64" s="1"/>
      <c r="BB64" s="1">
        <v>83800</v>
      </c>
      <c r="BC64" s="1">
        <v>199</v>
      </c>
      <c r="BD64" s="1"/>
      <c r="BE64" s="1"/>
      <c r="BF64" s="1"/>
      <c r="BG64" s="1"/>
      <c r="BH64" s="1">
        <v>83999</v>
      </c>
      <c r="BI64" s="1">
        <v>99489</v>
      </c>
      <c r="BJ64" s="1">
        <v>194710</v>
      </c>
      <c r="BK64" s="1">
        <v>0</v>
      </c>
      <c r="BL64" s="1">
        <v>0</v>
      </c>
      <c r="BM64" s="1">
        <v>0</v>
      </c>
      <c r="BN64" s="1"/>
      <c r="BO64" s="1">
        <v>10013</v>
      </c>
      <c r="BP64" s="1">
        <v>10129</v>
      </c>
      <c r="BQ64" s="1">
        <v>1115755</v>
      </c>
      <c r="BR64" s="1">
        <v>1330607</v>
      </c>
      <c r="BS64" s="1">
        <v>1430096</v>
      </c>
    </row>
    <row r="65" spans="2:71" x14ac:dyDescent="0.35">
      <c r="B65">
        <v>800146310</v>
      </c>
      <c r="C65" t="s">
        <v>118</v>
      </c>
      <c r="D65" t="s">
        <v>302</v>
      </c>
      <c r="E65" t="s">
        <v>111</v>
      </c>
      <c r="F65" t="s">
        <v>81</v>
      </c>
      <c r="G65" t="s">
        <v>303</v>
      </c>
      <c r="H65" t="s">
        <v>144</v>
      </c>
      <c r="I65" t="s">
        <v>145</v>
      </c>
      <c r="J65" t="s">
        <v>84</v>
      </c>
      <c r="K65" s="1">
        <v>58144</v>
      </c>
      <c r="L65" s="1">
        <v>1222077</v>
      </c>
      <c r="M65" s="1">
        <v>8801105</v>
      </c>
      <c r="N65" s="1"/>
      <c r="O65" s="1"/>
      <c r="P65" s="1"/>
      <c r="Q65" s="1">
        <v>325507</v>
      </c>
      <c r="R65" s="1"/>
      <c r="S65" s="1"/>
      <c r="T65" s="1">
        <v>10406833</v>
      </c>
      <c r="U65" s="1"/>
      <c r="V65" s="1">
        <v>10406833</v>
      </c>
      <c r="W65" s="1">
        <v>375354</v>
      </c>
      <c r="X65" s="1"/>
      <c r="Y65" s="1"/>
      <c r="Z65" s="1"/>
      <c r="AA65" s="1">
        <v>679</v>
      </c>
      <c r="AB65" s="1"/>
      <c r="AC65" s="1"/>
      <c r="AD65" s="1"/>
      <c r="AE65" s="1"/>
      <c r="AF65" s="1"/>
      <c r="AG65" s="1"/>
      <c r="AH65" s="1"/>
      <c r="AI65" s="1"/>
      <c r="AJ65" s="1"/>
      <c r="AK65" s="1">
        <v>376033</v>
      </c>
      <c r="AL65" s="1">
        <v>10782866</v>
      </c>
      <c r="AM65" s="1">
        <v>42701</v>
      </c>
      <c r="AN65" s="1"/>
      <c r="AO65" s="1">
        <v>42701</v>
      </c>
      <c r="AP65" s="1">
        <v>358005</v>
      </c>
      <c r="AQ65" s="1">
        <v>53400</v>
      </c>
      <c r="AR65" s="1"/>
      <c r="AS65" s="1"/>
      <c r="AT65" s="1"/>
      <c r="AU65" s="1"/>
      <c r="AV65" s="1">
        <v>454106</v>
      </c>
      <c r="AW65" s="1"/>
      <c r="AX65" s="1">
        <v>454106</v>
      </c>
      <c r="AY65" s="1"/>
      <c r="AZ65" s="1"/>
      <c r="BA65" s="1"/>
      <c r="BB65" s="1">
        <v>5693365</v>
      </c>
      <c r="BC65" s="1"/>
      <c r="BD65" s="1"/>
      <c r="BE65" s="1">
        <v>2418112</v>
      </c>
      <c r="BF65" s="1">
        <v>2418112</v>
      </c>
      <c r="BG65" s="1"/>
      <c r="BH65" s="1">
        <v>8111477</v>
      </c>
      <c r="BI65" s="1">
        <v>8565583</v>
      </c>
      <c r="BJ65" s="1">
        <v>400000</v>
      </c>
      <c r="BK65" s="1"/>
      <c r="BL65" s="1"/>
      <c r="BM65" s="1"/>
      <c r="BN65" s="1"/>
      <c r="BO65" s="1"/>
      <c r="BP65" s="1">
        <v>74761</v>
      </c>
      <c r="BQ65" s="1">
        <v>1742522</v>
      </c>
      <c r="BR65" s="1">
        <v>2217283</v>
      </c>
      <c r="BS65" s="1">
        <v>10782866</v>
      </c>
    </row>
    <row r="66" spans="2:71" x14ac:dyDescent="0.35">
      <c r="B66">
        <v>800147021</v>
      </c>
      <c r="C66" t="s">
        <v>118</v>
      </c>
      <c r="D66" t="s">
        <v>304</v>
      </c>
      <c r="E66" t="s">
        <v>111</v>
      </c>
      <c r="F66" t="s">
        <v>85</v>
      </c>
      <c r="G66" t="s">
        <v>305</v>
      </c>
      <c r="H66" t="s">
        <v>89</v>
      </c>
      <c r="I66" t="s">
        <v>89</v>
      </c>
      <c r="J66" t="s">
        <v>84</v>
      </c>
      <c r="K66" s="1">
        <v>2023727</v>
      </c>
      <c r="L66" s="1">
        <v>3613290</v>
      </c>
      <c r="M66" s="1">
        <v>268351</v>
      </c>
      <c r="N66" s="1">
        <v>565246</v>
      </c>
      <c r="O66" s="1"/>
      <c r="P66" s="1"/>
      <c r="Q66" s="1"/>
      <c r="R66" s="1"/>
      <c r="S66" s="1"/>
      <c r="T66" s="1">
        <v>6470614</v>
      </c>
      <c r="U66" s="1"/>
      <c r="V66" s="1">
        <v>6470614</v>
      </c>
      <c r="W66" s="1">
        <v>2468850</v>
      </c>
      <c r="X66" s="1"/>
      <c r="Y66" s="1"/>
      <c r="Z66" s="1"/>
      <c r="AA66" s="1"/>
      <c r="AB66" s="1"/>
      <c r="AC66" s="1"/>
      <c r="AD66" s="1"/>
      <c r="AE66" s="1"/>
      <c r="AF66" s="1">
        <v>70139</v>
      </c>
      <c r="AG66" s="1"/>
      <c r="AH66" s="1"/>
      <c r="AI66" s="1"/>
      <c r="AJ66" s="1"/>
      <c r="AK66" s="1">
        <v>2538989</v>
      </c>
      <c r="AL66" s="1">
        <v>9009603</v>
      </c>
      <c r="AM66" s="1"/>
      <c r="AN66" s="1"/>
      <c r="AO66" s="1"/>
      <c r="AP66" s="1">
        <v>3206067</v>
      </c>
      <c r="AQ66" s="1"/>
      <c r="AR66" s="1">
        <v>0</v>
      </c>
      <c r="AS66" s="1">
        <v>0</v>
      </c>
      <c r="AT66" s="1"/>
      <c r="AU66" s="1"/>
      <c r="AV66" s="1">
        <v>3206067</v>
      </c>
      <c r="AW66" s="1"/>
      <c r="AX66" s="1">
        <v>3206067</v>
      </c>
      <c r="AY66" s="1"/>
      <c r="AZ66" s="1"/>
      <c r="BA66" s="1"/>
      <c r="BB66" s="1"/>
      <c r="BC66" s="1"/>
      <c r="BD66" s="1">
        <v>0</v>
      </c>
      <c r="BE66" s="1">
        <v>2591665</v>
      </c>
      <c r="BF66" s="1">
        <v>2591665</v>
      </c>
      <c r="BG66" s="1"/>
      <c r="BH66" s="1">
        <v>2591665</v>
      </c>
      <c r="BI66" s="1">
        <v>5797732</v>
      </c>
      <c r="BJ66" s="1">
        <v>400000</v>
      </c>
      <c r="BK66" s="1"/>
      <c r="BL66" s="1"/>
      <c r="BM66" s="1"/>
      <c r="BN66" s="1"/>
      <c r="BO66" s="1">
        <v>2058457</v>
      </c>
      <c r="BP66" s="1">
        <v>200000</v>
      </c>
      <c r="BQ66" s="1">
        <v>553414</v>
      </c>
      <c r="BR66" s="1">
        <v>3211871</v>
      </c>
      <c r="BS66" s="1">
        <v>9009603</v>
      </c>
    </row>
    <row r="67" spans="2:71" x14ac:dyDescent="0.35">
      <c r="B67">
        <v>800150987</v>
      </c>
      <c r="C67" t="s">
        <v>118</v>
      </c>
      <c r="D67" t="s">
        <v>307</v>
      </c>
      <c r="E67" t="s">
        <v>111</v>
      </c>
      <c r="F67" t="s">
        <v>85</v>
      </c>
      <c r="G67" t="s">
        <v>308</v>
      </c>
      <c r="H67" t="s">
        <v>89</v>
      </c>
      <c r="I67" t="s">
        <v>89</v>
      </c>
      <c r="J67" t="s">
        <v>84</v>
      </c>
      <c r="K67" s="1">
        <v>4066</v>
      </c>
      <c r="L67" s="1">
        <v>4390733</v>
      </c>
      <c r="M67" s="1"/>
      <c r="N67" s="1"/>
      <c r="O67" s="1"/>
      <c r="P67" s="1"/>
      <c r="Q67" s="1">
        <v>911950</v>
      </c>
      <c r="R67" s="1"/>
      <c r="S67" s="1"/>
      <c r="T67" s="1">
        <v>5306749</v>
      </c>
      <c r="U67" s="1"/>
      <c r="V67" s="1">
        <v>5306749</v>
      </c>
      <c r="W67" s="1">
        <v>686985</v>
      </c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>
        <v>686985</v>
      </c>
      <c r="AL67" s="1">
        <v>5993734</v>
      </c>
      <c r="AM67" s="1">
        <v>654720</v>
      </c>
      <c r="AN67" s="1"/>
      <c r="AO67" s="1">
        <v>654720</v>
      </c>
      <c r="AP67" s="1">
        <v>2337195</v>
      </c>
      <c r="AQ67" s="1">
        <v>1855</v>
      </c>
      <c r="AR67" s="1">
        <v>1709143</v>
      </c>
      <c r="AS67" s="1">
        <v>1709143</v>
      </c>
      <c r="AT67" s="1"/>
      <c r="AU67" s="1">
        <v>727972</v>
      </c>
      <c r="AV67" s="1">
        <v>5430885</v>
      </c>
      <c r="AW67" s="1"/>
      <c r="AX67" s="1">
        <v>5430885</v>
      </c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>
        <v>5430885</v>
      </c>
      <c r="BJ67" s="1">
        <v>220000</v>
      </c>
      <c r="BK67" s="1"/>
      <c r="BL67" s="1"/>
      <c r="BM67" s="1"/>
      <c r="BN67" s="1"/>
      <c r="BO67" s="1">
        <v>540000</v>
      </c>
      <c r="BP67" s="1">
        <v>5366</v>
      </c>
      <c r="BQ67" s="1">
        <v>-202517</v>
      </c>
      <c r="BR67" s="1">
        <v>562849</v>
      </c>
      <c r="BS67" s="1">
        <v>5993734</v>
      </c>
    </row>
    <row r="68" spans="2:71" x14ac:dyDescent="0.35">
      <c r="B68">
        <v>800155260</v>
      </c>
      <c r="C68" t="s">
        <v>118</v>
      </c>
      <c r="D68" t="s">
        <v>310</v>
      </c>
      <c r="E68" t="s">
        <v>111</v>
      </c>
      <c r="F68" t="s">
        <v>88</v>
      </c>
      <c r="G68" t="s">
        <v>311</v>
      </c>
      <c r="H68" t="s">
        <v>92</v>
      </c>
      <c r="I68" t="s">
        <v>93</v>
      </c>
      <c r="J68" t="s">
        <v>84</v>
      </c>
      <c r="K68" s="1">
        <v>143595</v>
      </c>
      <c r="L68" s="1">
        <v>309896</v>
      </c>
      <c r="M68" s="1">
        <v>459083</v>
      </c>
      <c r="N68" s="1">
        <v>89193</v>
      </c>
      <c r="O68" s="1"/>
      <c r="P68" s="1"/>
      <c r="Q68" s="1"/>
      <c r="R68" s="1"/>
      <c r="S68" s="1"/>
      <c r="T68" s="1">
        <v>1001767</v>
      </c>
      <c r="U68" s="1"/>
      <c r="V68" s="1">
        <v>1001767</v>
      </c>
      <c r="W68" s="1">
        <v>1292953</v>
      </c>
      <c r="X68" s="1"/>
      <c r="Y68" s="1">
        <v>238189</v>
      </c>
      <c r="Z68" s="1"/>
      <c r="AA68" s="1"/>
      <c r="AB68" s="1"/>
      <c r="AC68" s="1"/>
      <c r="AD68" s="1"/>
      <c r="AE68" s="1"/>
      <c r="AF68" s="1">
        <v>61947</v>
      </c>
      <c r="AG68" s="1"/>
      <c r="AH68" s="1"/>
      <c r="AI68" s="1"/>
      <c r="AJ68" s="1"/>
      <c r="AK68" s="1">
        <v>1593089</v>
      </c>
      <c r="AL68" s="1">
        <v>2594856</v>
      </c>
      <c r="AM68" s="1">
        <v>37316</v>
      </c>
      <c r="AN68" s="1"/>
      <c r="AO68" s="1">
        <v>37316</v>
      </c>
      <c r="AP68" s="1">
        <v>98087</v>
      </c>
      <c r="AQ68" s="1">
        <v>41870</v>
      </c>
      <c r="AR68" s="1">
        <v>139410</v>
      </c>
      <c r="AS68" s="1">
        <v>139410</v>
      </c>
      <c r="AT68" s="1"/>
      <c r="AU68" s="1">
        <v>77401</v>
      </c>
      <c r="AV68" s="1">
        <v>394084</v>
      </c>
      <c r="AW68" s="1"/>
      <c r="AX68" s="1">
        <v>394084</v>
      </c>
      <c r="AY68" s="1">
        <v>50850</v>
      </c>
      <c r="AZ68" s="1"/>
      <c r="BA68" s="1">
        <v>50850</v>
      </c>
      <c r="BB68" s="1">
        <v>134004</v>
      </c>
      <c r="BC68" s="1">
        <v>66938</v>
      </c>
      <c r="BD68" s="1"/>
      <c r="BE68" s="1">
        <v>610863</v>
      </c>
      <c r="BF68" s="1">
        <v>610863</v>
      </c>
      <c r="BG68" s="1">
        <v>39954</v>
      </c>
      <c r="BH68" s="1">
        <v>902609</v>
      </c>
      <c r="BI68" s="1">
        <v>1296693</v>
      </c>
      <c r="BJ68" s="1">
        <v>150000</v>
      </c>
      <c r="BK68" s="1"/>
      <c r="BL68" s="1"/>
      <c r="BM68" s="1"/>
      <c r="BN68" s="1"/>
      <c r="BO68" s="1"/>
      <c r="BP68" s="1">
        <v>182738</v>
      </c>
      <c r="BQ68" s="1">
        <v>965425</v>
      </c>
      <c r="BR68" s="1">
        <v>1298163</v>
      </c>
      <c r="BS68" s="1">
        <v>2594856</v>
      </c>
    </row>
    <row r="69" spans="2:71" x14ac:dyDescent="0.35">
      <c r="B69">
        <v>800159596</v>
      </c>
      <c r="C69" t="s">
        <v>118</v>
      </c>
      <c r="D69" t="s">
        <v>313</v>
      </c>
      <c r="E69" t="s">
        <v>111</v>
      </c>
      <c r="F69" t="s">
        <v>88</v>
      </c>
      <c r="G69" t="s">
        <v>314</v>
      </c>
      <c r="H69" t="s">
        <v>97</v>
      </c>
      <c r="I69" t="s">
        <v>98</v>
      </c>
      <c r="J69" t="s">
        <v>84</v>
      </c>
      <c r="K69" s="1">
        <v>212261</v>
      </c>
      <c r="L69" s="1">
        <v>957970</v>
      </c>
      <c r="M69" s="1"/>
      <c r="N69" s="1"/>
      <c r="O69" s="1"/>
      <c r="P69" s="1"/>
      <c r="Q69" s="1">
        <v>346160</v>
      </c>
      <c r="R69" s="1"/>
      <c r="S69" s="1"/>
      <c r="T69" s="1">
        <v>1516391</v>
      </c>
      <c r="U69" s="1"/>
      <c r="V69" s="1">
        <v>1516391</v>
      </c>
      <c r="W69" s="1">
        <v>887425</v>
      </c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>
        <v>887425</v>
      </c>
      <c r="AL69" s="1">
        <v>2403816</v>
      </c>
      <c r="AM69" s="1"/>
      <c r="AN69" s="1"/>
      <c r="AO69" s="1"/>
      <c r="AP69" s="1">
        <v>900131</v>
      </c>
      <c r="AQ69" s="1"/>
      <c r="AR69" s="1"/>
      <c r="AS69" s="1"/>
      <c r="AT69" s="1"/>
      <c r="AU69" s="1"/>
      <c r="AV69" s="1">
        <v>900131</v>
      </c>
      <c r="AW69" s="1"/>
      <c r="AX69" s="1">
        <v>900131</v>
      </c>
      <c r="AY69" s="1"/>
      <c r="AZ69" s="1"/>
      <c r="BA69" s="1"/>
      <c r="BB69" s="1">
        <v>670074</v>
      </c>
      <c r="BC69" s="1"/>
      <c r="BD69" s="1"/>
      <c r="BE69" s="1"/>
      <c r="BF69" s="1"/>
      <c r="BG69" s="1"/>
      <c r="BH69" s="1">
        <v>670074</v>
      </c>
      <c r="BI69" s="1">
        <v>1570205</v>
      </c>
      <c r="BJ69" s="1">
        <v>500000</v>
      </c>
      <c r="BK69" s="1"/>
      <c r="BL69" s="1"/>
      <c r="BM69" s="1"/>
      <c r="BN69" s="1"/>
      <c r="BO69" s="1"/>
      <c r="BP69" s="1">
        <v>71891</v>
      </c>
      <c r="BQ69" s="1">
        <v>261720</v>
      </c>
      <c r="BR69" s="1">
        <v>833611</v>
      </c>
      <c r="BS69" s="1">
        <v>2403816</v>
      </c>
    </row>
    <row r="70" spans="2:71" x14ac:dyDescent="0.35">
      <c r="B70">
        <v>800164423</v>
      </c>
      <c r="C70" t="s">
        <v>118</v>
      </c>
      <c r="D70" t="s">
        <v>315</v>
      </c>
      <c r="E70" t="s">
        <v>111</v>
      </c>
      <c r="F70" t="s">
        <v>88</v>
      </c>
      <c r="G70" t="s">
        <v>316</v>
      </c>
      <c r="H70" t="s">
        <v>97</v>
      </c>
      <c r="I70" t="s">
        <v>300</v>
      </c>
      <c r="J70" t="s">
        <v>84</v>
      </c>
      <c r="K70" s="1">
        <v>7489</v>
      </c>
      <c r="L70" s="1">
        <v>4019208</v>
      </c>
      <c r="M70" s="1">
        <v>1010983</v>
      </c>
      <c r="N70" s="1">
        <v>138623</v>
      </c>
      <c r="O70" s="1"/>
      <c r="P70" s="1"/>
      <c r="Q70" s="1">
        <v>215540</v>
      </c>
      <c r="R70" s="1"/>
      <c r="S70" s="1"/>
      <c r="T70" s="1">
        <v>5391843</v>
      </c>
      <c r="U70" s="1"/>
      <c r="V70" s="1">
        <v>5391843</v>
      </c>
      <c r="W70" s="1">
        <v>1351646</v>
      </c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>
        <v>1351646</v>
      </c>
      <c r="AL70" s="1">
        <v>6743489</v>
      </c>
      <c r="AM70" s="1">
        <v>65494</v>
      </c>
      <c r="AN70" s="1"/>
      <c r="AO70" s="1">
        <v>65494</v>
      </c>
      <c r="AP70" s="1">
        <v>566913</v>
      </c>
      <c r="AQ70" s="1">
        <v>28398</v>
      </c>
      <c r="AR70" s="1">
        <v>382866</v>
      </c>
      <c r="AS70" s="1"/>
      <c r="AT70" s="1">
        <v>382866</v>
      </c>
      <c r="AU70" s="1">
        <v>15185</v>
      </c>
      <c r="AV70" s="1">
        <v>1058856</v>
      </c>
      <c r="AW70" s="1"/>
      <c r="AX70" s="1">
        <v>1058856</v>
      </c>
      <c r="AY70" s="1"/>
      <c r="AZ70" s="1"/>
      <c r="BA70" s="1"/>
      <c r="BB70" s="1"/>
      <c r="BC70" s="1"/>
      <c r="BD70" s="1"/>
      <c r="BE70" s="1">
        <v>1754184</v>
      </c>
      <c r="BF70" s="1">
        <v>1754184</v>
      </c>
      <c r="BG70" s="1"/>
      <c r="BH70" s="1">
        <v>1754184</v>
      </c>
      <c r="BI70" s="1">
        <v>2813040</v>
      </c>
      <c r="BJ70" s="1">
        <v>350000</v>
      </c>
      <c r="BK70" s="1"/>
      <c r="BL70" s="1"/>
      <c r="BM70" s="1"/>
      <c r="BN70" s="1">
        <v>161450</v>
      </c>
      <c r="BO70" s="1"/>
      <c r="BP70" s="1">
        <v>357541</v>
      </c>
      <c r="BQ70" s="1">
        <v>3061458</v>
      </c>
      <c r="BR70" s="1">
        <v>3930449</v>
      </c>
      <c r="BS70" s="1">
        <v>6743489</v>
      </c>
    </row>
    <row r="71" spans="2:71" x14ac:dyDescent="0.35">
      <c r="B71">
        <v>800170850</v>
      </c>
      <c r="C71" t="s">
        <v>118</v>
      </c>
      <c r="D71" t="s">
        <v>317</v>
      </c>
      <c r="E71" t="s">
        <v>111</v>
      </c>
      <c r="F71" t="s">
        <v>88</v>
      </c>
      <c r="G71" t="s">
        <v>318</v>
      </c>
      <c r="H71" t="s">
        <v>89</v>
      </c>
      <c r="I71" t="s">
        <v>89</v>
      </c>
      <c r="J71" t="s">
        <v>84</v>
      </c>
      <c r="K71" s="1">
        <v>34055</v>
      </c>
      <c r="L71" s="1">
        <v>2020600</v>
      </c>
      <c r="M71" s="1"/>
      <c r="N71" s="1">
        <v>137003</v>
      </c>
      <c r="O71" s="1"/>
      <c r="P71" s="1"/>
      <c r="Q71" s="1"/>
      <c r="R71" s="1">
        <v>534215</v>
      </c>
      <c r="S71" s="1"/>
      <c r="T71" s="1">
        <v>2725873</v>
      </c>
      <c r="U71" s="1"/>
      <c r="V71" s="1">
        <v>2725873</v>
      </c>
      <c r="W71" s="1">
        <v>0</v>
      </c>
      <c r="X71" s="1"/>
      <c r="Y71" s="1"/>
      <c r="Z71" s="1"/>
      <c r="AA71" s="1"/>
      <c r="AB71" s="1"/>
      <c r="AC71" s="1"/>
      <c r="AD71" s="1">
        <v>776809</v>
      </c>
      <c r="AE71" s="1"/>
      <c r="AF71" s="1">
        <v>970</v>
      </c>
      <c r="AG71" s="1"/>
      <c r="AH71" s="1"/>
      <c r="AI71" s="1">
        <v>150000</v>
      </c>
      <c r="AJ71" s="1"/>
      <c r="AK71" s="1">
        <v>927779</v>
      </c>
      <c r="AL71" s="1">
        <v>3653652</v>
      </c>
      <c r="AM71" s="1">
        <v>87269</v>
      </c>
      <c r="AN71" s="1"/>
      <c r="AO71" s="1">
        <v>87269</v>
      </c>
      <c r="AP71" s="1">
        <v>87653</v>
      </c>
      <c r="AQ71" s="1">
        <v>116573</v>
      </c>
      <c r="AR71" s="1">
        <v>150000</v>
      </c>
      <c r="AS71" s="1">
        <v>150000</v>
      </c>
      <c r="AT71" s="1"/>
      <c r="AU71" s="1"/>
      <c r="AV71" s="1">
        <v>441495</v>
      </c>
      <c r="AW71" s="1"/>
      <c r="AX71" s="1">
        <v>441495</v>
      </c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>
        <v>441495</v>
      </c>
      <c r="BJ71" s="1">
        <v>1000000</v>
      </c>
      <c r="BK71" s="1"/>
      <c r="BL71" s="1"/>
      <c r="BM71" s="1"/>
      <c r="BN71" s="1">
        <v>4519</v>
      </c>
      <c r="BO71" s="1"/>
      <c r="BP71" s="1">
        <v>91369</v>
      </c>
      <c r="BQ71" s="1">
        <v>2116269</v>
      </c>
      <c r="BR71" s="1">
        <v>3212157</v>
      </c>
      <c r="BS71" s="1">
        <v>3653652</v>
      </c>
    </row>
    <row r="72" spans="2:71" x14ac:dyDescent="0.35">
      <c r="B72">
        <v>800176128</v>
      </c>
      <c r="C72" t="s">
        <v>118</v>
      </c>
      <c r="D72" t="s">
        <v>319</v>
      </c>
      <c r="E72" t="s">
        <v>111</v>
      </c>
      <c r="F72" t="s">
        <v>88</v>
      </c>
      <c r="G72" t="s">
        <v>320</v>
      </c>
      <c r="H72" t="s">
        <v>86</v>
      </c>
      <c r="I72" t="s">
        <v>126</v>
      </c>
      <c r="J72" t="s">
        <v>84</v>
      </c>
      <c r="K72" s="1">
        <v>10296</v>
      </c>
      <c r="L72" s="1">
        <v>3688386</v>
      </c>
      <c r="M72" s="1">
        <v>522687</v>
      </c>
      <c r="N72" s="1">
        <v>27828</v>
      </c>
      <c r="O72" s="1"/>
      <c r="P72" s="1"/>
      <c r="Q72" s="1"/>
      <c r="R72" s="1">
        <v>4354650</v>
      </c>
      <c r="S72" s="1"/>
      <c r="T72" s="1">
        <v>8603847</v>
      </c>
      <c r="U72" s="1"/>
      <c r="V72" s="1">
        <v>8603847</v>
      </c>
      <c r="W72" s="1">
        <v>13513</v>
      </c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>
        <v>9450</v>
      </c>
      <c r="AI72" s="1"/>
      <c r="AJ72" s="1"/>
      <c r="AK72" s="1">
        <v>22963</v>
      </c>
      <c r="AL72" s="1">
        <v>8626810</v>
      </c>
      <c r="AM72" s="1"/>
      <c r="AN72" s="1"/>
      <c r="AO72" s="1"/>
      <c r="AP72" s="1">
        <v>65188</v>
      </c>
      <c r="AQ72" s="1">
        <v>92749</v>
      </c>
      <c r="AR72" s="1">
        <v>158025</v>
      </c>
      <c r="AS72" s="1">
        <v>158025</v>
      </c>
      <c r="AT72" s="1"/>
      <c r="AU72" s="1">
        <v>1302635</v>
      </c>
      <c r="AV72" s="1">
        <v>1618597</v>
      </c>
      <c r="AW72" s="1"/>
      <c r="AX72" s="1">
        <v>1618597</v>
      </c>
      <c r="AY72" s="1"/>
      <c r="AZ72" s="1"/>
      <c r="BA72" s="1"/>
      <c r="BB72" s="1"/>
      <c r="BC72" s="1"/>
      <c r="BD72" s="1"/>
      <c r="BE72" s="1"/>
      <c r="BF72" s="1"/>
      <c r="BG72" s="1">
        <v>1800000</v>
      </c>
      <c r="BH72" s="1">
        <v>1800000</v>
      </c>
      <c r="BI72" s="1">
        <v>3418597</v>
      </c>
      <c r="BJ72" s="1">
        <v>182000</v>
      </c>
      <c r="BK72" s="1"/>
      <c r="BL72" s="1"/>
      <c r="BM72" s="1"/>
      <c r="BN72" s="1"/>
      <c r="BO72" s="1"/>
      <c r="BP72" s="1">
        <v>240399</v>
      </c>
      <c r="BQ72" s="1">
        <v>4785814</v>
      </c>
      <c r="BR72" s="1">
        <v>5208213</v>
      </c>
      <c r="BS72" s="1">
        <v>8626810</v>
      </c>
    </row>
    <row r="73" spans="2:71" x14ac:dyDescent="0.35">
      <c r="B73">
        <v>800177012</v>
      </c>
      <c r="C73" t="s">
        <v>118</v>
      </c>
      <c r="D73" t="s">
        <v>321</v>
      </c>
      <c r="E73" t="s">
        <v>111</v>
      </c>
      <c r="F73" t="s">
        <v>81</v>
      </c>
      <c r="G73" t="s">
        <v>322</v>
      </c>
      <c r="H73" t="s">
        <v>105</v>
      </c>
      <c r="I73" t="s">
        <v>156</v>
      </c>
      <c r="J73" t="s">
        <v>84</v>
      </c>
      <c r="K73" s="1">
        <v>4221544</v>
      </c>
      <c r="L73" s="1">
        <v>7145563</v>
      </c>
      <c r="M73" s="1">
        <v>14547336</v>
      </c>
      <c r="N73" s="1">
        <v>306795</v>
      </c>
      <c r="O73" s="1"/>
      <c r="P73" s="1"/>
      <c r="Q73" s="1"/>
      <c r="R73" s="1"/>
      <c r="S73" s="1"/>
      <c r="T73" s="1">
        <v>26221238</v>
      </c>
      <c r="U73" s="1"/>
      <c r="V73" s="1">
        <v>26221238</v>
      </c>
      <c r="W73" s="1">
        <v>4665457</v>
      </c>
      <c r="X73" s="1"/>
      <c r="Y73" s="1">
        <v>2248854</v>
      </c>
      <c r="Z73" s="1"/>
      <c r="AA73" s="1">
        <v>20967</v>
      </c>
      <c r="AB73" s="1"/>
      <c r="AC73" s="1"/>
      <c r="AD73" s="1"/>
      <c r="AE73" s="1"/>
      <c r="AF73" s="1">
        <v>268999</v>
      </c>
      <c r="AG73" s="1"/>
      <c r="AH73" s="1"/>
      <c r="AI73" s="1"/>
      <c r="AJ73" s="1"/>
      <c r="AK73" s="1">
        <v>7204277</v>
      </c>
      <c r="AL73" s="1">
        <v>33425515</v>
      </c>
      <c r="AM73" s="1"/>
      <c r="AN73" s="1"/>
      <c r="AO73" s="1"/>
      <c r="AP73" s="1">
        <v>803566</v>
      </c>
      <c r="AQ73" s="1"/>
      <c r="AR73" s="1"/>
      <c r="AS73" s="1"/>
      <c r="AT73" s="1"/>
      <c r="AU73" s="1"/>
      <c r="AV73" s="1">
        <v>803566</v>
      </c>
      <c r="AW73" s="1"/>
      <c r="AX73" s="1">
        <v>803566</v>
      </c>
      <c r="AY73" s="1"/>
      <c r="AZ73" s="1"/>
      <c r="BA73" s="1"/>
      <c r="BB73" s="1">
        <v>1479829</v>
      </c>
      <c r="BC73" s="1"/>
      <c r="BD73" s="1"/>
      <c r="BE73" s="1">
        <v>17824401</v>
      </c>
      <c r="BF73" s="1">
        <v>17824401</v>
      </c>
      <c r="BG73" s="1"/>
      <c r="BH73" s="1">
        <v>19304230</v>
      </c>
      <c r="BI73" s="1">
        <v>20107796</v>
      </c>
      <c r="BJ73" s="1">
        <v>2005000</v>
      </c>
      <c r="BK73" s="1"/>
      <c r="BL73" s="1"/>
      <c r="BM73" s="1"/>
      <c r="BN73" s="1"/>
      <c r="BO73" s="1">
        <v>799000</v>
      </c>
      <c r="BP73" s="1">
        <v>1003719</v>
      </c>
      <c r="BQ73" s="1">
        <v>9510000</v>
      </c>
      <c r="BR73" s="1">
        <v>13317719</v>
      </c>
      <c r="BS73" s="1">
        <v>33425515</v>
      </c>
    </row>
    <row r="74" spans="2:71" x14ac:dyDescent="0.35">
      <c r="B74">
        <v>800177854</v>
      </c>
      <c r="C74" t="s">
        <v>118</v>
      </c>
      <c r="D74" t="s">
        <v>323</v>
      </c>
      <c r="E74" t="s">
        <v>111</v>
      </c>
      <c r="F74" t="s">
        <v>88</v>
      </c>
      <c r="G74" t="s">
        <v>324</v>
      </c>
      <c r="H74" t="s">
        <v>100</v>
      </c>
      <c r="I74" t="s">
        <v>101</v>
      </c>
      <c r="J74" t="s">
        <v>84</v>
      </c>
      <c r="K74" s="1">
        <v>5644756</v>
      </c>
      <c r="L74" s="1">
        <v>55719108</v>
      </c>
      <c r="M74" s="1">
        <v>11299979</v>
      </c>
      <c r="N74" s="1">
        <v>4438842</v>
      </c>
      <c r="O74" s="1"/>
      <c r="P74" s="1"/>
      <c r="Q74" s="1"/>
      <c r="R74" s="1"/>
      <c r="S74" s="1"/>
      <c r="T74" s="1">
        <v>77102685</v>
      </c>
      <c r="U74" s="1"/>
      <c r="V74" s="1">
        <v>77102685</v>
      </c>
      <c r="W74" s="1">
        <v>16864503</v>
      </c>
      <c r="X74" s="1"/>
      <c r="Y74" s="1"/>
      <c r="Z74" s="1"/>
      <c r="AA74" s="1">
        <v>4</v>
      </c>
      <c r="AB74" s="1"/>
      <c r="AC74" s="1"/>
      <c r="AD74" s="1"/>
      <c r="AE74" s="1"/>
      <c r="AF74" s="1"/>
      <c r="AG74" s="1"/>
      <c r="AH74" s="1">
        <v>14564</v>
      </c>
      <c r="AI74" s="1"/>
      <c r="AJ74" s="1"/>
      <c r="AK74" s="1">
        <v>16879071</v>
      </c>
      <c r="AL74" s="1">
        <v>93981756</v>
      </c>
      <c r="AM74" s="1">
        <v>915038</v>
      </c>
      <c r="AN74" s="1"/>
      <c r="AO74" s="1">
        <v>915038</v>
      </c>
      <c r="AP74" s="1">
        <v>14805303</v>
      </c>
      <c r="AQ74" s="1">
        <v>9673214</v>
      </c>
      <c r="AR74" s="1">
        <v>22092101</v>
      </c>
      <c r="AS74" s="1"/>
      <c r="AT74" s="1"/>
      <c r="AU74" s="1"/>
      <c r="AV74" s="1">
        <v>47485656</v>
      </c>
      <c r="AW74" s="1"/>
      <c r="AX74" s="1">
        <v>47485656</v>
      </c>
      <c r="AY74" s="1"/>
      <c r="AZ74" s="1"/>
      <c r="BA74" s="1"/>
      <c r="BB74" s="1"/>
      <c r="BC74" s="1">
        <v>76843</v>
      </c>
      <c r="BD74" s="1"/>
      <c r="BE74" s="1">
        <v>2939922</v>
      </c>
      <c r="BF74" s="1"/>
      <c r="BG74" s="1"/>
      <c r="BH74" s="1">
        <v>3016765</v>
      </c>
      <c r="BI74" s="1">
        <v>50502421</v>
      </c>
      <c r="BJ74" s="1">
        <v>1200000</v>
      </c>
      <c r="BK74" s="1"/>
      <c r="BL74" s="1"/>
      <c r="BM74" s="1"/>
      <c r="BN74" s="1"/>
      <c r="BO74" s="1"/>
      <c r="BP74" s="1">
        <v>600000</v>
      </c>
      <c r="BQ74" s="1">
        <v>41679335</v>
      </c>
      <c r="BR74" s="1">
        <v>43479335</v>
      </c>
      <c r="BS74" s="1">
        <v>93981756</v>
      </c>
    </row>
    <row r="75" spans="2:71" x14ac:dyDescent="0.35">
      <c r="B75">
        <v>800186250</v>
      </c>
      <c r="C75" t="s">
        <v>118</v>
      </c>
      <c r="D75" t="s">
        <v>327</v>
      </c>
      <c r="E75" t="s">
        <v>111</v>
      </c>
      <c r="F75" t="s">
        <v>88</v>
      </c>
      <c r="G75" t="s">
        <v>328</v>
      </c>
      <c r="H75" t="s">
        <v>99</v>
      </c>
      <c r="I75" t="s">
        <v>130</v>
      </c>
      <c r="J75" t="s">
        <v>84</v>
      </c>
      <c r="K75" s="1">
        <v>2378206</v>
      </c>
      <c r="L75" s="1">
        <v>22436034</v>
      </c>
      <c r="M75" s="1">
        <v>5529171</v>
      </c>
      <c r="N75" s="1">
        <v>1637455</v>
      </c>
      <c r="O75" s="1"/>
      <c r="P75" s="1"/>
      <c r="Q75" s="1"/>
      <c r="R75" s="1"/>
      <c r="S75" s="1"/>
      <c r="T75" s="1">
        <v>31980866</v>
      </c>
      <c r="U75" s="1"/>
      <c r="V75" s="1">
        <v>31980866</v>
      </c>
      <c r="W75" s="1">
        <v>4537166</v>
      </c>
      <c r="X75" s="1"/>
      <c r="Y75" s="1"/>
      <c r="Z75" s="1"/>
      <c r="AA75" s="1">
        <v>37913</v>
      </c>
      <c r="AB75" s="1"/>
      <c r="AC75" s="1"/>
      <c r="AD75" s="1"/>
      <c r="AE75" s="1"/>
      <c r="AF75" s="1">
        <v>2007530</v>
      </c>
      <c r="AG75" s="1"/>
      <c r="AH75" s="1"/>
      <c r="AI75" s="1"/>
      <c r="AJ75" s="1"/>
      <c r="AK75" s="1">
        <v>6582609</v>
      </c>
      <c r="AL75" s="1">
        <v>38563475</v>
      </c>
      <c r="AM75" s="1">
        <v>380023</v>
      </c>
      <c r="AN75" s="1"/>
      <c r="AO75" s="1">
        <v>380023</v>
      </c>
      <c r="AP75" s="1">
        <v>4386477</v>
      </c>
      <c r="AQ75" s="1">
        <v>241863</v>
      </c>
      <c r="AR75" s="1">
        <v>2736350</v>
      </c>
      <c r="AS75" s="1">
        <v>2736350</v>
      </c>
      <c r="AT75" s="1"/>
      <c r="AU75" s="1">
        <v>20422247</v>
      </c>
      <c r="AV75" s="1">
        <v>28166960</v>
      </c>
      <c r="AW75" s="1"/>
      <c r="AX75" s="1">
        <v>28166960</v>
      </c>
      <c r="AY75" s="1"/>
      <c r="AZ75" s="1"/>
      <c r="BA75" s="1"/>
      <c r="BB75" s="1"/>
      <c r="BC75" s="1">
        <v>314176</v>
      </c>
      <c r="BD75" s="1"/>
      <c r="BE75" s="1">
        <v>1901386</v>
      </c>
      <c r="BF75" s="1">
        <v>1901386</v>
      </c>
      <c r="BG75" s="1">
        <v>1255742</v>
      </c>
      <c r="BH75" s="1">
        <v>3471304</v>
      </c>
      <c r="BI75" s="1">
        <v>31638264</v>
      </c>
      <c r="BJ75" s="1">
        <v>1620847</v>
      </c>
      <c r="BK75" s="1">
        <v>2666082</v>
      </c>
      <c r="BL75" s="1"/>
      <c r="BM75" s="1"/>
      <c r="BN75" s="1"/>
      <c r="BO75" s="1"/>
      <c r="BP75" s="1"/>
      <c r="BQ75" s="1">
        <v>2638282</v>
      </c>
      <c r="BR75" s="1">
        <v>6925211</v>
      </c>
      <c r="BS75" s="1">
        <v>38563475</v>
      </c>
    </row>
    <row r="76" spans="2:71" x14ac:dyDescent="0.35">
      <c r="B76">
        <v>800192570</v>
      </c>
      <c r="C76" t="s">
        <v>118</v>
      </c>
      <c r="D76" t="s">
        <v>331</v>
      </c>
      <c r="E76" t="s">
        <v>111</v>
      </c>
      <c r="F76" t="s">
        <v>88</v>
      </c>
      <c r="G76" t="s">
        <v>332</v>
      </c>
      <c r="H76" t="s">
        <v>89</v>
      </c>
      <c r="I76" t="s">
        <v>89</v>
      </c>
      <c r="J76" t="s">
        <v>84</v>
      </c>
      <c r="K76" s="1">
        <v>131768</v>
      </c>
      <c r="L76" s="1">
        <v>2270825</v>
      </c>
      <c r="M76" s="1">
        <v>368094</v>
      </c>
      <c r="N76" s="1">
        <v>1436364</v>
      </c>
      <c r="O76" s="1"/>
      <c r="P76" s="1"/>
      <c r="Q76" s="1"/>
      <c r="R76" s="1"/>
      <c r="S76" s="1"/>
      <c r="T76" s="1">
        <v>4207051</v>
      </c>
      <c r="U76" s="1"/>
      <c r="V76" s="1">
        <v>4207051</v>
      </c>
      <c r="W76" s="1">
        <v>1188552</v>
      </c>
      <c r="X76" s="1"/>
      <c r="Y76" s="1"/>
      <c r="Z76" s="1"/>
      <c r="AA76" s="1"/>
      <c r="AB76" s="1"/>
      <c r="AC76" s="1"/>
      <c r="AD76" s="1"/>
      <c r="AE76" s="1">
        <v>484685</v>
      </c>
      <c r="AF76" s="1"/>
      <c r="AG76" s="1"/>
      <c r="AH76" s="1"/>
      <c r="AI76" s="1">
        <v>437780</v>
      </c>
      <c r="AJ76" s="1"/>
      <c r="AK76" s="1">
        <v>2111017</v>
      </c>
      <c r="AL76" s="1">
        <v>6318068</v>
      </c>
      <c r="AM76" s="1">
        <v>55387</v>
      </c>
      <c r="AN76" s="1">
        <v>333311</v>
      </c>
      <c r="AO76" s="1">
        <v>388698</v>
      </c>
      <c r="AP76" s="1"/>
      <c r="AQ76" s="1">
        <v>84015</v>
      </c>
      <c r="AR76" s="1">
        <v>460142</v>
      </c>
      <c r="AS76" s="1"/>
      <c r="AT76" s="1"/>
      <c r="AU76" s="1"/>
      <c r="AV76" s="1">
        <v>932855</v>
      </c>
      <c r="AW76" s="1"/>
      <c r="AX76" s="1">
        <v>932855</v>
      </c>
      <c r="AY76" s="1"/>
      <c r="AZ76" s="1"/>
      <c r="BA76" s="1"/>
      <c r="BB76" s="1">
        <v>1158712</v>
      </c>
      <c r="BC76" s="1"/>
      <c r="BD76" s="1">
        <v>1782329</v>
      </c>
      <c r="BE76" s="1"/>
      <c r="BF76" s="1"/>
      <c r="BG76" s="1"/>
      <c r="BH76" s="1">
        <v>2941041</v>
      </c>
      <c r="BI76" s="1">
        <v>3873896</v>
      </c>
      <c r="BJ76" s="1">
        <v>150000</v>
      </c>
      <c r="BK76" s="1"/>
      <c r="BL76" s="1"/>
      <c r="BM76" s="1"/>
      <c r="BN76" s="1"/>
      <c r="BO76" s="1">
        <v>8159</v>
      </c>
      <c r="BP76" s="1">
        <v>183090</v>
      </c>
      <c r="BQ76" s="1">
        <v>2102923</v>
      </c>
      <c r="BR76" s="1">
        <v>2444172</v>
      </c>
      <c r="BS76" s="1">
        <v>6318068</v>
      </c>
    </row>
    <row r="77" spans="2:71" x14ac:dyDescent="0.35">
      <c r="B77">
        <v>800192783</v>
      </c>
      <c r="C77" t="s">
        <v>118</v>
      </c>
      <c r="D77" t="s">
        <v>333</v>
      </c>
      <c r="E77" t="s">
        <v>111</v>
      </c>
      <c r="F77" t="s">
        <v>88</v>
      </c>
      <c r="G77" t="s">
        <v>334</v>
      </c>
      <c r="H77" t="s">
        <v>89</v>
      </c>
      <c r="I77" t="s">
        <v>89</v>
      </c>
      <c r="J77" t="s">
        <v>84</v>
      </c>
      <c r="K77" s="1">
        <v>4012</v>
      </c>
      <c r="L77" s="1">
        <v>1717272</v>
      </c>
      <c r="M77" s="1">
        <v>13660205</v>
      </c>
      <c r="N77" s="1"/>
      <c r="O77" s="1"/>
      <c r="P77" s="1"/>
      <c r="Q77" s="1">
        <v>47037022</v>
      </c>
      <c r="R77" s="1"/>
      <c r="S77" s="1"/>
      <c r="T77" s="1">
        <v>62418511</v>
      </c>
      <c r="U77" s="1"/>
      <c r="V77" s="1">
        <v>62418511</v>
      </c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>
        <v>62418511</v>
      </c>
      <c r="AM77" s="1">
        <v>1821196</v>
      </c>
      <c r="AN77" s="1"/>
      <c r="AO77" s="1">
        <v>1821196</v>
      </c>
      <c r="AP77" s="1">
        <v>19315857</v>
      </c>
      <c r="AQ77" s="1">
        <v>4230321</v>
      </c>
      <c r="AR77" s="1">
        <v>0</v>
      </c>
      <c r="AS77" s="1">
        <v>0</v>
      </c>
      <c r="AT77" s="1"/>
      <c r="AU77" s="1"/>
      <c r="AV77" s="1">
        <v>25367374</v>
      </c>
      <c r="AW77" s="1"/>
      <c r="AX77" s="1">
        <v>25367374</v>
      </c>
      <c r="AY77" s="1"/>
      <c r="AZ77" s="1"/>
      <c r="BA77" s="1"/>
      <c r="BB77" s="1">
        <v>40274169</v>
      </c>
      <c r="BC77" s="1"/>
      <c r="BD77" s="1"/>
      <c r="BE77" s="1">
        <v>4595708</v>
      </c>
      <c r="BF77" s="1">
        <v>4595708</v>
      </c>
      <c r="BG77" s="1"/>
      <c r="BH77" s="1">
        <v>44869877</v>
      </c>
      <c r="BI77" s="1">
        <v>70237251</v>
      </c>
      <c r="BJ77" s="1">
        <v>400000</v>
      </c>
      <c r="BK77" s="1"/>
      <c r="BL77" s="1"/>
      <c r="BM77" s="1"/>
      <c r="BN77" s="1">
        <v>12729221</v>
      </c>
      <c r="BO77" s="1"/>
      <c r="BP77" s="1">
        <v>51035</v>
      </c>
      <c r="BQ77" s="1">
        <v>-20998996</v>
      </c>
      <c r="BR77" s="1">
        <v>-7818740</v>
      </c>
      <c r="BS77" s="1">
        <v>62418511</v>
      </c>
    </row>
    <row r="78" spans="2:71" x14ac:dyDescent="0.35">
      <c r="B78">
        <v>800193071</v>
      </c>
      <c r="C78" t="s">
        <v>118</v>
      </c>
      <c r="D78" t="s">
        <v>335</v>
      </c>
      <c r="E78" t="s">
        <v>111</v>
      </c>
      <c r="F78" t="s">
        <v>88</v>
      </c>
      <c r="G78" t="s">
        <v>336</v>
      </c>
      <c r="H78" t="s">
        <v>89</v>
      </c>
      <c r="I78" t="s">
        <v>89</v>
      </c>
      <c r="J78" t="s">
        <v>84</v>
      </c>
      <c r="K78" s="1">
        <v>232683</v>
      </c>
      <c r="L78" s="1">
        <v>1722956</v>
      </c>
      <c r="M78" s="1">
        <v>309057</v>
      </c>
      <c r="N78" s="1"/>
      <c r="O78" s="1"/>
      <c r="P78" s="1"/>
      <c r="Q78" s="1">
        <v>1500</v>
      </c>
      <c r="R78" s="1">
        <v>140800</v>
      </c>
      <c r="S78" s="1"/>
      <c r="T78" s="1">
        <v>2406996</v>
      </c>
      <c r="U78" s="1"/>
      <c r="V78" s="1">
        <v>2406996</v>
      </c>
      <c r="W78" s="1">
        <v>2233451</v>
      </c>
      <c r="X78" s="1">
        <v>791990</v>
      </c>
      <c r="Y78" s="1"/>
      <c r="Z78" s="1"/>
      <c r="AA78" s="1">
        <v>1155</v>
      </c>
      <c r="AB78" s="1"/>
      <c r="AC78" s="1"/>
      <c r="AD78" s="1">
        <v>83328</v>
      </c>
      <c r="AE78" s="1"/>
      <c r="AF78" s="1"/>
      <c r="AG78" s="1"/>
      <c r="AH78" s="1"/>
      <c r="AI78" s="1"/>
      <c r="AJ78" s="1"/>
      <c r="AK78" s="1">
        <v>3109924</v>
      </c>
      <c r="AL78" s="1">
        <v>5516920</v>
      </c>
      <c r="AM78" s="1">
        <v>84354</v>
      </c>
      <c r="AN78" s="1"/>
      <c r="AO78" s="1">
        <v>84354</v>
      </c>
      <c r="AP78" s="1">
        <v>1321000</v>
      </c>
      <c r="AQ78" s="1"/>
      <c r="AR78" s="1">
        <v>90060</v>
      </c>
      <c r="AS78" s="1"/>
      <c r="AT78" s="1"/>
      <c r="AU78" s="1"/>
      <c r="AV78" s="1">
        <v>1495414</v>
      </c>
      <c r="AW78" s="1"/>
      <c r="AX78" s="1">
        <v>1495414</v>
      </c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>
        <v>1495414</v>
      </c>
      <c r="BJ78" s="1">
        <v>63000</v>
      </c>
      <c r="BK78" s="1">
        <v>670</v>
      </c>
      <c r="BL78" s="1"/>
      <c r="BM78" s="1"/>
      <c r="BN78" s="1"/>
      <c r="BO78" s="1"/>
      <c r="BP78" s="1">
        <v>36287</v>
      </c>
      <c r="BQ78" s="1">
        <v>3921549</v>
      </c>
      <c r="BR78" s="1">
        <v>4021506</v>
      </c>
      <c r="BS78" s="1">
        <v>5516920</v>
      </c>
    </row>
    <row r="79" spans="2:71" x14ac:dyDescent="0.35">
      <c r="B79">
        <v>800193524</v>
      </c>
      <c r="C79" t="s">
        <v>118</v>
      </c>
      <c r="D79" t="s">
        <v>339</v>
      </c>
      <c r="E79" t="s">
        <v>111</v>
      </c>
      <c r="F79" t="s">
        <v>88</v>
      </c>
      <c r="G79" t="s">
        <v>340</v>
      </c>
      <c r="H79" t="s">
        <v>224</v>
      </c>
      <c r="I79" t="s">
        <v>254</v>
      </c>
      <c r="J79" t="s">
        <v>84</v>
      </c>
      <c r="K79" s="1">
        <v>204309</v>
      </c>
      <c r="L79" s="1">
        <v>653078</v>
      </c>
      <c r="M79" s="1">
        <v>744000</v>
      </c>
      <c r="N79" s="1">
        <v>26957</v>
      </c>
      <c r="O79" s="1"/>
      <c r="P79" s="1"/>
      <c r="Q79" s="1"/>
      <c r="R79" s="1"/>
      <c r="S79" s="1"/>
      <c r="T79" s="1">
        <v>1628344</v>
      </c>
      <c r="U79" s="1"/>
      <c r="V79" s="1">
        <v>1628344</v>
      </c>
      <c r="W79" s="1">
        <v>200714</v>
      </c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>
        <v>200714</v>
      </c>
      <c r="AL79" s="1">
        <v>1829058</v>
      </c>
      <c r="AM79" s="1"/>
      <c r="AN79" s="1"/>
      <c r="AO79" s="1"/>
      <c r="AP79" s="1">
        <v>13625</v>
      </c>
      <c r="AQ79" s="1">
        <v>13781</v>
      </c>
      <c r="AR79" s="1"/>
      <c r="AS79" s="1"/>
      <c r="AT79" s="1"/>
      <c r="AU79" s="1"/>
      <c r="AV79" s="1">
        <v>27406</v>
      </c>
      <c r="AW79" s="1"/>
      <c r="AX79" s="1">
        <v>27406</v>
      </c>
      <c r="AY79" s="1"/>
      <c r="AZ79" s="1"/>
      <c r="BA79" s="1"/>
      <c r="BB79" s="1">
        <v>454000</v>
      </c>
      <c r="BC79" s="1"/>
      <c r="BD79" s="1"/>
      <c r="BE79" s="1"/>
      <c r="BF79" s="1"/>
      <c r="BG79" s="1"/>
      <c r="BH79" s="1">
        <v>454000</v>
      </c>
      <c r="BI79" s="1">
        <v>481406</v>
      </c>
      <c r="BJ79" s="1">
        <v>40000</v>
      </c>
      <c r="BK79" s="1"/>
      <c r="BL79" s="1"/>
      <c r="BM79" s="1"/>
      <c r="BN79" s="1">
        <v>223278</v>
      </c>
      <c r="BO79" s="1"/>
      <c r="BP79" s="1">
        <v>87925</v>
      </c>
      <c r="BQ79" s="1">
        <v>996449</v>
      </c>
      <c r="BR79" s="1">
        <v>1347652</v>
      </c>
      <c r="BS79" s="1">
        <v>1829058</v>
      </c>
    </row>
    <row r="80" spans="2:71" x14ac:dyDescent="0.35">
      <c r="B80">
        <v>800195564</v>
      </c>
      <c r="C80" t="s">
        <v>118</v>
      </c>
      <c r="D80" t="s">
        <v>342</v>
      </c>
      <c r="E80" t="s">
        <v>111</v>
      </c>
      <c r="F80" t="s">
        <v>88</v>
      </c>
      <c r="G80" t="s">
        <v>343</v>
      </c>
      <c r="H80" t="s">
        <v>97</v>
      </c>
      <c r="I80" t="s">
        <v>98</v>
      </c>
      <c r="J80" t="s">
        <v>84</v>
      </c>
      <c r="K80" s="1">
        <v>397446</v>
      </c>
      <c r="L80" s="1">
        <v>651873</v>
      </c>
      <c r="M80" s="1">
        <v>2211983</v>
      </c>
      <c r="N80" s="1">
        <v>185532</v>
      </c>
      <c r="O80" s="1"/>
      <c r="P80" s="1"/>
      <c r="Q80" s="1"/>
      <c r="R80" s="1"/>
      <c r="S80" s="1"/>
      <c r="T80" s="1">
        <v>3446834</v>
      </c>
      <c r="U80" s="1"/>
      <c r="V80" s="1">
        <v>3446834</v>
      </c>
      <c r="W80" s="1">
        <v>638970</v>
      </c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>
        <v>638970</v>
      </c>
      <c r="AL80" s="1">
        <v>4085804</v>
      </c>
      <c r="AM80" s="1"/>
      <c r="AN80" s="1"/>
      <c r="AO80" s="1"/>
      <c r="AP80" s="1">
        <v>850886</v>
      </c>
      <c r="AQ80" s="1"/>
      <c r="AR80" s="1">
        <v>611610</v>
      </c>
      <c r="AS80" s="1">
        <v>611610</v>
      </c>
      <c r="AT80" s="1"/>
      <c r="AU80" s="1"/>
      <c r="AV80" s="1">
        <v>1462496</v>
      </c>
      <c r="AW80" s="1"/>
      <c r="AX80" s="1">
        <v>1462496</v>
      </c>
      <c r="AY80" s="1"/>
      <c r="AZ80" s="1"/>
      <c r="BA80" s="1"/>
      <c r="BB80" s="1">
        <v>436590</v>
      </c>
      <c r="BC80" s="1"/>
      <c r="BD80" s="1"/>
      <c r="BE80" s="1"/>
      <c r="BF80" s="1"/>
      <c r="BG80" s="1"/>
      <c r="BH80" s="1">
        <v>436590</v>
      </c>
      <c r="BI80" s="1">
        <v>1899086</v>
      </c>
      <c r="BJ80" s="1">
        <v>100000</v>
      </c>
      <c r="BK80" s="1"/>
      <c r="BL80" s="1"/>
      <c r="BM80" s="1"/>
      <c r="BN80" s="1"/>
      <c r="BO80" s="1"/>
      <c r="BP80" s="1">
        <v>60597</v>
      </c>
      <c r="BQ80" s="1">
        <v>2026121</v>
      </c>
      <c r="BR80" s="1">
        <v>2186718</v>
      </c>
      <c r="BS80" s="1">
        <v>4085804</v>
      </c>
    </row>
    <row r="81" spans="2:71" x14ac:dyDescent="0.35">
      <c r="B81">
        <v>800196467</v>
      </c>
      <c r="C81" t="s">
        <v>118</v>
      </c>
      <c r="D81" t="s">
        <v>344</v>
      </c>
      <c r="E81" t="s">
        <v>111</v>
      </c>
      <c r="F81" t="s">
        <v>88</v>
      </c>
      <c r="G81" t="s">
        <v>345</v>
      </c>
      <c r="H81" t="s">
        <v>224</v>
      </c>
      <c r="I81" t="s">
        <v>254</v>
      </c>
      <c r="J81" t="s">
        <v>84</v>
      </c>
      <c r="K81" s="1">
        <v>545246</v>
      </c>
      <c r="L81" s="1">
        <v>14719973</v>
      </c>
      <c r="M81" s="1">
        <v>1852210</v>
      </c>
      <c r="N81" s="1">
        <v>572928</v>
      </c>
      <c r="O81" s="1"/>
      <c r="P81" s="1"/>
      <c r="Q81" s="1">
        <v>157695</v>
      </c>
      <c r="R81" s="1">
        <v>4087136</v>
      </c>
      <c r="S81" s="1"/>
      <c r="T81" s="1">
        <v>21935188</v>
      </c>
      <c r="U81" s="1"/>
      <c r="V81" s="1">
        <v>21935188</v>
      </c>
      <c r="W81" s="1">
        <v>22075828</v>
      </c>
      <c r="X81" s="1">
        <v>90000</v>
      </c>
      <c r="Y81" s="1"/>
      <c r="Z81" s="1"/>
      <c r="AA81" s="1">
        <v>16860</v>
      </c>
      <c r="AB81" s="1"/>
      <c r="AC81" s="1"/>
      <c r="AD81" s="1"/>
      <c r="AE81" s="1"/>
      <c r="AF81" s="1"/>
      <c r="AG81" s="1"/>
      <c r="AH81" s="1"/>
      <c r="AI81" s="1"/>
      <c r="AJ81" s="1"/>
      <c r="AK81" s="1">
        <v>22182688</v>
      </c>
      <c r="AL81" s="1">
        <v>44117876</v>
      </c>
      <c r="AM81" s="1">
        <v>1410449</v>
      </c>
      <c r="AN81" s="1"/>
      <c r="AO81" s="1">
        <v>1410449</v>
      </c>
      <c r="AP81" s="1">
        <v>4838802</v>
      </c>
      <c r="AQ81" s="1">
        <v>391667</v>
      </c>
      <c r="AR81" s="1"/>
      <c r="AS81" s="1"/>
      <c r="AT81" s="1"/>
      <c r="AU81" s="1"/>
      <c r="AV81" s="1">
        <v>6640918</v>
      </c>
      <c r="AW81" s="1"/>
      <c r="AX81" s="1">
        <v>6640918</v>
      </c>
      <c r="AY81" s="1"/>
      <c r="AZ81" s="1"/>
      <c r="BA81" s="1"/>
      <c r="BB81" s="1"/>
      <c r="BC81" s="1">
        <v>1224159</v>
      </c>
      <c r="BD81" s="1"/>
      <c r="BE81" s="1"/>
      <c r="BF81" s="1"/>
      <c r="BG81" s="1">
        <v>5299360</v>
      </c>
      <c r="BH81" s="1">
        <v>6523519</v>
      </c>
      <c r="BI81" s="1">
        <v>13164437</v>
      </c>
      <c r="BJ81" s="1">
        <v>3300000</v>
      </c>
      <c r="BK81" s="1"/>
      <c r="BL81" s="1"/>
      <c r="BM81" s="1"/>
      <c r="BN81" s="1"/>
      <c r="BO81" s="1">
        <v>7306539</v>
      </c>
      <c r="BP81" s="1">
        <v>2429007</v>
      </c>
      <c r="BQ81" s="1">
        <v>17917893</v>
      </c>
      <c r="BR81" s="1">
        <v>30953439</v>
      </c>
      <c r="BS81" s="1">
        <v>44117876</v>
      </c>
    </row>
    <row r="82" spans="2:71" x14ac:dyDescent="0.35">
      <c r="B82">
        <v>800196832</v>
      </c>
      <c r="C82" t="s">
        <v>118</v>
      </c>
      <c r="D82" t="s">
        <v>346</v>
      </c>
      <c r="E82" t="s">
        <v>111</v>
      </c>
      <c r="F82" t="s">
        <v>88</v>
      </c>
      <c r="G82" t="s">
        <v>347</v>
      </c>
      <c r="H82" t="s">
        <v>82</v>
      </c>
      <c r="I82" t="s">
        <v>83</v>
      </c>
      <c r="J82" t="s">
        <v>84</v>
      </c>
      <c r="K82" s="1">
        <v>2221</v>
      </c>
      <c r="L82" s="1">
        <v>113253</v>
      </c>
      <c r="M82" s="1">
        <v>33580</v>
      </c>
      <c r="N82" s="1">
        <v>11685</v>
      </c>
      <c r="O82" s="1">
        <v>0</v>
      </c>
      <c r="P82" s="1">
        <v>0</v>
      </c>
      <c r="Q82" s="1">
        <v>43977</v>
      </c>
      <c r="R82" s="1">
        <v>0</v>
      </c>
      <c r="S82" s="1">
        <v>0</v>
      </c>
      <c r="T82" s="1">
        <v>204716</v>
      </c>
      <c r="U82" s="1">
        <v>0</v>
      </c>
      <c r="V82" s="1">
        <v>204716</v>
      </c>
      <c r="W82" s="1">
        <v>531549</v>
      </c>
      <c r="X82" s="1">
        <v>92396</v>
      </c>
      <c r="Y82" s="1">
        <v>8976233</v>
      </c>
      <c r="Z82" s="1">
        <v>0</v>
      </c>
      <c r="AA82" s="1">
        <v>128364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9728542</v>
      </c>
      <c r="AL82" s="1">
        <v>9933258</v>
      </c>
      <c r="AM82" s="1">
        <v>8468</v>
      </c>
      <c r="AN82" s="1">
        <v>0</v>
      </c>
      <c r="AO82" s="1">
        <v>8468</v>
      </c>
      <c r="AP82" s="1">
        <v>32226</v>
      </c>
      <c r="AQ82" s="1">
        <v>1098</v>
      </c>
      <c r="AR82" s="1"/>
      <c r="AS82" s="1">
        <v>0</v>
      </c>
      <c r="AT82" s="1">
        <v>0</v>
      </c>
      <c r="AU82" s="1">
        <v>0</v>
      </c>
      <c r="AV82" s="1">
        <v>41792</v>
      </c>
      <c r="AW82" s="1"/>
      <c r="AX82" s="1">
        <v>41792</v>
      </c>
      <c r="AY82" s="1">
        <v>0</v>
      </c>
      <c r="AZ82" s="1">
        <v>0</v>
      </c>
      <c r="BA82" s="1">
        <v>0</v>
      </c>
      <c r="BB82" s="1">
        <v>0</v>
      </c>
      <c r="BC82" s="1">
        <v>0</v>
      </c>
      <c r="BD82" s="1">
        <v>3212</v>
      </c>
      <c r="BE82" s="1">
        <v>909711</v>
      </c>
      <c r="BF82" s="1">
        <v>909711</v>
      </c>
      <c r="BG82" s="1">
        <v>945731</v>
      </c>
      <c r="BH82" s="1">
        <v>1858654</v>
      </c>
      <c r="BI82" s="1">
        <v>1900446</v>
      </c>
      <c r="BJ82" s="1">
        <v>340000</v>
      </c>
      <c r="BK82" s="1">
        <v>196560</v>
      </c>
      <c r="BL82" s="1">
        <v>0</v>
      </c>
      <c r="BM82" s="1">
        <v>0</v>
      </c>
      <c r="BN82" s="1">
        <v>1655</v>
      </c>
      <c r="BO82" s="1">
        <v>7178379</v>
      </c>
      <c r="BP82" s="1">
        <v>40061</v>
      </c>
      <c r="BQ82" s="1">
        <v>276157</v>
      </c>
      <c r="BR82" s="1">
        <v>8032812</v>
      </c>
      <c r="BS82" s="1">
        <v>9933258</v>
      </c>
    </row>
    <row r="83" spans="2:71" x14ac:dyDescent="0.35">
      <c r="B83">
        <v>800198573</v>
      </c>
      <c r="C83" t="s">
        <v>118</v>
      </c>
      <c r="D83" t="s">
        <v>348</v>
      </c>
      <c r="E83" t="s">
        <v>111</v>
      </c>
      <c r="F83" t="s">
        <v>85</v>
      </c>
      <c r="G83" t="s">
        <v>349</v>
      </c>
      <c r="H83" t="s">
        <v>86</v>
      </c>
      <c r="I83" t="s">
        <v>184</v>
      </c>
      <c r="J83" t="s">
        <v>84</v>
      </c>
      <c r="K83" s="1">
        <v>855508</v>
      </c>
      <c r="L83" s="1">
        <v>894309</v>
      </c>
      <c r="M83" s="1">
        <v>18044535</v>
      </c>
      <c r="N83" s="1">
        <v>364867</v>
      </c>
      <c r="O83" s="1"/>
      <c r="P83" s="1"/>
      <c r="Q83" s="1"/>
      <c r="R83" s="1"/>
      <c r="S83" s="1"/>
      <c r="T83" s="1">
        <v>20159219</v>
      </c>
      <c r="U83" s="1"/>
      <c r="V83" s="1">
        <v>20159219</v>
      </c>
      <c r="W83" s="1">
        <v>0</v>
      </c>
      <c r="X83" s="1"/>
      <c r="Y83" s="1"/>
      <c r="Z83" s="1"/>
      <c r="AA83" s="1"/>
      <c r="AB83" s="1"/>
      <c r="AC83" s="1"/>
      <c r="AD83" s="1">
        <v>1288668</v>
      </c>
      <c r="AE83" s="1">
        <v>600000</v>
      </c>
      <c r="AF83" s="1"/>
      <c r="AG83" s="1"/>
      <c r="AH83" s="1"/>
      <c r="AI83" s="1">
        <v>218000</v>
      </c>
      <c r="AJ83" s="1"/>
      <c r="AK83" s="1">
        <v>2106668</v>
      </c>
      <c r="AL83" s="1">
        <v>22265887</v>
      </c>
      <c r="AM83" s="1">
        <v>8139</v>
      </c>
      <c r="AN83" s="1">
        <v>46705</v>
      </c>
      <c r="AO83" s="1">
        <v>54844</v>
      </c>
      <c r="AP83" s="1">
        <v>255850</v>
      </c>
      <c r="AQ83" s="1">
        <v>524011</v>
      </c>
      <c r="AR83" s="1">
        <v>83132</v>
      </c>
      <c r="AS83" s="1"/>
      <c r="AT83" s="1"/>
      <c r="AU83" s="1">
        <v>125309</v>
      </c>
      <c r="AV83" s="1">
        <v>1043146</v>
      </c>
      <c r="AW83" s="1"/>
      <c r="AX83" s="1">
        <v>1043146</v>
      </c>
      <c r="AY83" s="1"/>
      <c r="AZ83" s="1"/>
      <c r="BA83" s="1"/>
      <c r="BB83" s="1">
        <v>1738949</v>
      </c>
      <c r="BC83" s="1"/>
      <c r="BD83" s="1"/>
      <c r="BE83" s="1">
        <v>6107023</v>
      </c>
      <c r="BF83" s="1"/>
      <c r="BG83" s="1">
        <v>1863295</v>
      </c>
      <c r="BH83" s="1">
        <v>9709267</v>
      </c>
      <c r="BI83" s="1">
        <v>10752413</v>
      </c>
      <c r="BJ83" s="1">
        <v>1000000</v>
      </c>
      <c r="BK83" s="1"/>
      <c r="BL83" s="1"/>
      <c r="BM83" s="1"/>
      <c r="BN83" s="1">
        <v>2857713</v>
      </c>
      <c r="BO83" s="1"/>
      <c r="BP83" s="1">
        <v>583110</v>
      </c>
      <c r="BQ83" s="1">
        <v>7072651</v>
      </c>
      <c r="BR83" s="1">
        <v>11513474</v>
      </c>
      <c r="BS83" s="1">
        <v>22265887</v>
      </c>
    </row>
    <row r="84" spans="2:71" x14ac:dyDescent="0.35">
      <c r="B84">
        <v>800199185</v>
      </c>
      <c r="C84" t="s">
        <v>118</v>
      </c>
      <c r="D84" t="s">
        <v>350</v>
      </c>
      <c r="E84" t="s">
        <v>111</v>
      </c>
      <c r="F84" t="s">
        <v>85</v>
      </c>
      <c r="G84" t="s">
        <v>351</v>
      </c>
      <c r="H84" t="s">
        <v>89</v>
      </c>
      <c r="I84" t="s">
        <v>89</v>
      </c>
      <c r="J84" t="s">
        <v>84</v>
      </c>
      <c r="K84" s="1">
        <v>700</v>
      </c>
      <c r="L84" s="1">
        <v>279828</v>
      </c>
      <c r="M84" s="1">
        <v>86314</v>
      </c>
      <c r="N84" s="1"/>
      <c r="O84" s="1"/>
      <c r="P84" s="1"/>
      <c r="Q84" s="1">
        <v>90000</v>
      </c>
      <c r="R84" s="1">
        <v>4503</v>
      </c>
      <c r="S84" s="1"/>
      <c r="T84" s="1">
        <v>461345</v>
      </c>
      <c r="U84" s="1"/>
      <c r="V84" s="1">
        <v>461345</v>
      </c>
      <c r="W84" s="1">
        <v>191450</v>
      </c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>
        <v>191450</v>
      </c>
      <c r="AL84" s="1">
        <v>652795</v>
      </c>
      <c r="AM84" s="1"/>
      <c r="AN84" s="1"/>
      <c r="AO84" s="1"/>
      <c r="AP84" s="1">
        <v>285347</v>
      </c>
      <c r="AQ84" s="1"/>
      <c r="AR84" s="1"/>
      <c r="AS84" s="1"/>
      <c r="AT84" s="1"/>
      <c r="AU84" s="1"/>
      <c r="AV84" s="1">
        <v>285347</v>
      </c>
      <c r="AW84" s="1"/>
      <c r="AX84" s="1">
        <v>285347</v>
      </c>
      <c r="AY84" s="1"/>
      <c r="AZ84" s="1"/>
      <c r="BA84" s="1"/>
      <c r="BB84" s="1"/>
      <c r="BC84" s="1"/>
      <c r="BD84" s="1"/>
      <c r="BE84" s="1">
        <v>149396</v>
      </c>
      <c r="BF84" s="1"/>
      <c r="BG84" s="1"/>
      <c r="BH84" s="1">
        <v>149396</v>
      </c>
      <c r="BI84" s="1">
        <v>434743</v>
      </c>
      <c r="BJ84" s="1">
        <v>200000</v>
      </c>
      <c r="BK84" s="1"/>
      <c r="BL84" s="1"/>
      <c r="BM84" s="1"/>
      <c r="BN84" s="1"/>
      <c r="BO84" s="1"/>
      <c r="BP84" s="1">
        <v>4445</v>
      </c>
      <c r="BQ84" s="1">
        <v>13607</v>
      </c>
      <c r="BR84" s="1">
        <v>218052</v>
      </c>
      <c r="BS84" s="1">
        <v>652795</v>
      </c>
    </row>
    <row r="85" spans="2:71" x14ac:dyDescent="0.35">
      <c r="B85">
        <v>800200439</v>
      </c>
      <c r="C85" t="s">
        <v>118</v>
      </c>
      <c r="D85" t="s">
        <v>352</v>
      </c>
      <c r="E85" t="s">
        <v>111</v>
      </c>
      <c r="F85" t="s">
        <v>88</v>
      </c>
      <c r="G85" t="s">
        <v>353</v>
      </c>
      <c r="H85" t="s">
        <v>99</v>
      </c>
      <c r="I85" t="s">
        <v>185</v>
      </c>
      <c r="J85" t="s">
        <v>84</v>
      </c>
      <c r="K85" s="1">
        <v>1725</v>
      </c>
      <c r="L85" s="1">
        <v>2189907</v>
      </c>
      <c r="M85" s="1">
        <v>637129</v>
      </c>
      <c r="N85" s="1">
        <v>745991</v>
      </c>
      <c r="O85" s="1"/>
      <c r="P85" s="1"/>
      <c r="Q85" s="1"/>
      <c r="R85" s="1"/>
      <c r="S85" s="1"/>
      <c r="T85" s="1">
        <v>3574752</v>
      </c>
      <c r="U85" s="1"/>
      <c r="V85" s="1">
        <v>3574752</v>
      </c>
      <c r="W85" s="1">
        <v>915232</v>
      </c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>
        <v>915232</v>
      </c>
      <c r="AL85" s="1">
        <v>4489984</v>
      </c>
      <c r="AM85" s="1">
        <v>197804</v>
      </c>
      <c r="AN85" s="1"/>
      <c r="AO85" s="1">
        <v>197804</v>
      </c>
      <c r="AP85" s="1">
        <v>449225</v>
      </c>
      <c r="AQ85" s="1">
        <v>1291640</v>
      </c>
      <c r="AR85" s="1">
        <v>104530</v>
      </c>
      <c r="AS85" s="1">
        <v>104530</v>
      </c>
      <c r="AT85" s="1"/>
      <c r="AU85" s="1"/>
      <c r="AV85" s="1">
        <v>2043199</v>
      </c>
      <c r="AW85" s="1"/>
      <c r="AX85" s="1">
        <v>2043199</v>
      </c>
      <c r="AY85" s="1"/>
      <c r="AZ85" s="1"/>
      <c r="BA85" s="1"/>
      <c r="BB85" s="1"/>
      <c r="BC85" s="1"/>
      <c r="BD85" s="1">
        <v>25861</v>
      </c>
      <c r="BE85" s="1">
        <v>883447</v>
      </c>
      <c r="BF85" s="1">
        <v>883447</v>
      </c>
      <c r="BG85" s="1">
        <v>15252</v>
      </c>
      <c r="BH85" s="1">
        <v>924560</v>
      </c>
      <c r="BI85" s="1">
        <v>2967759</v>
      </c>
      <c r="BJ85" s="1">
        <v>400000</v>
      </c>
      <c r="BK85" s="1"/>
      <c r="BL85" s="1"/>
      <c r="BM85" s="1"/>
      <c r="BN85" s="1"/>
      <c r="BO85" s="1"/>
      <c r="BP85" s="1">
        <v>73117</v>
      </c>
      <c r="BQ85" s="1">
        <v>1049108</v>
      </c>
      <c r="BR85" s="1">
        <v>1522225</v>
      </c>
      <c r="BS85" s="1">
        <v>4489984</v>
      </c>
    </row>
    <row r="86" spans="2:71" x14ac:dyDescent="0.35">
      <c r="B86">
        <v>800203342</v>
      </c>
      <c r="C86" t="s">
        <v>118</v>
      </c>
      <c r="D86" t="s">
        <v>354</v>
      </c>
      <c r="E86" t="s">
        <v>111</v>
      </c>
      <c r="F86" t="s">
        <v>88</v>
      </c>
      <c r="G86" t="s">
        <v>309</v>
      </c>
      <c r="H86" t="s">
        <v>86</v>
      </c>
      <c r="I86" t="s">
        <v>94</v>
      </c>
      <c r="J86" t="s">
        <v>84</v>
      </c>
      <c r="K86" s="1">
        <v>939328</v>
      </c>
      <c r="L86" s="1">
        <v>9221781</v>
      </c>
      <c r="M86" s="1"/>
      <c r="N86" s="1">
        <v>1015949</v>
      </c>
      <c r="O86" s="1"/>
      <c r="P86" s="1"/>
      <c r="Q86" s="1"/>
      <c r="R86" s="1"/>
      <c r="S86" s="1"/>
      <c r="T86" s="1">
        <v>11177058</v>
      </c>
      <c r="U86" s="1"/>
      <c r="V86" s="1">
        <v>11177058</v>
      </c>
      <c r="W86" s="1">
        <v>570258</v>
      </c>
      <c r="X86" s="1"/>
      <c r="Y86" s="1"/>
      <c r="Z86" s="1"/>
      <c r="AA86" s="1"/>
      <c r="AB86" s="1"/>
      <c r="AC86" s="1"/>
      <c r="AD86" s="1"/>
      <c r="AE86" s="1"/>
      <c r="AF86" s="1">
        <v>11132</v>
      </c>
      <c r="AG86" s="1"/>
      <c r="AH86" s="1"/>
      <c r="AI86" s="1"/>
      <c r="AJ86" s="1"/>
      <c r="AK86" s="1">
        <v>581390</v>
      </c>
      <c r="AL86" s="1">
        <v>11758448</v>
      </c>
      <c r="AM86" s="1">
        <v>64737</v>
      </c>
      <c r="AN86" s="1"/>
      <c r="AO86" s="1">
        <v>64737</v>
      </c>
      <c r="AP86" s="1">
        <v>1164803</v>
      </c>
      <c r="AQ86" s="1">
        <v>1051315</v>
      </c>
      <c r="AR86" s="1">
        <v>444137</v>
      </c>
      <c r="AS86" s="1">
        <v>444137</v>
      </c>
      <c r="AT86" s="1"/>
      <c r="AU86" s="1"/>
      <c r="AV86" s="1">
        <v>2724992</v>
      </c>
      <c r="AW86" s="1"/>
      <c r="AX86" s="1">
        <v>2724992</v>
      </c>
      <c r="AY86" s="1"/>
      <c r="AZ86" s="1"/>
      <c r="BA86" s="1"/>
      <c r="BB86" s="1"/>
      <c r="BC86" s="1">
        <v>187416</v>
      </c>
      <c r="BD86" s="1"/>
      <c r="BE86" s="1">
        <v>1422156</v>
      </c>
      <c r="BF86" s="1"/>
      <c r="BG86" s="1"/>
      <c r="BH86" s="1">
        <v>1609572</v>
      </c>
      <c r="BI86" s="1">
        <v>4334564</v>
      </c>
      <c r="BJ86" s="1">
        <v>2800</v>
      </c>
      <c r="BK86" s="1"/>
      <c r="BL86" s="1"/>
      <c r="BM86" s="1"/>
      <c r="BN86" s="1"/>
      <c r="BO86" s="1"/>
      <c r="BP86" s="1">
        <v>1400</v>
      </c>
      <c r="BQ86" s="1">
        <v>7419684</v>
      </c>
      <c r="BR86" s="1">
        <v>7423884</v>
      </c>
      <c r="BS86" s="1">
        <v>11758448</v>
      </c>
    </row>
    <row r="87" spans="2:71" x14ac:dyDescent="0.35">
      <c r="B87">
        <v>800205166</v>
      </c>
      <c r="C87" t="s">
        <v>118</v>
      </c>
      <c r="D87" t="s">
        <v>355</v>
      </c>
      <c r="E87" t="s">
        <v>111</v>
      </c>
      <c r="F87" t="s">
        <v>88</v>
      </c>
      <c r="G87" t="s">
        <v>356</v>
      </c>
      <c r="H87" t="s">
        <v>82</v>
      </c>
      <c r="I87" t="s">
        <v>83</v>
      </c>
      <c r="J87" t="s">
        <v>84</v>
      </c>
      <c r="K87" s="1">
        <v>2792955</v>
      </c>
      <c r="L87" s="1">
        <v>21554750</v>
      </c>
      <c r="M87" s="1">
        <v>2763823</v>
      </c>
      <c r="N87" s="1">
        <v>17898</v>
      </c>
      <c r="O87" s="1"/>
      <c r="P87" s="1"/>
      <c r="Q87" s="1">
        <v>160000</v>
      </c>
      <c r="R87" s="1">
        <v>6739506</v>
      </c>
      <c r="S87" s="1"/>
      <c r="T87" s="1">
        <v>34028932</v>
      </c>
      <c r="U87" s="1"/>
      <c r="V87" s="1">
        <v>34028932</v>
      </c>
      <c r="W87" s="1">
        <v>6960634</v>
      </c>
      <c r="X87" s="1"/>
      <c r="Y87" s="1"/>
      <c r="Z87" s="1"/>
      <c r="AA87" s="1">
        <v>8837</v>
      </c>
      <c r="AB87" s="1"/>
      <c r="AC87" s="1"/>
      <c r="AD87" s="1"/>
      <c r="AE87" s="1"/>
      <c r="AF87" s="1"/>
      <c r="AG87" s="1"/>
      <c r="AH87" s="1"/>
      <c r="AI87" s="1">
        <v>20169519</v>
      </c>
      <c r="AJ87" s="1"/>
      <c r="AK87" s="1">
        <v>27138990</v>
      </c>
      <c r="AL87" s="1">
        <v>61167922</v>
      </c>
      <c r="AM87" s="1">
        <v>665120</v>
      </c>
      <c r="AN87" s="1"/>
      <c r="AO87" s="1">
        <v>665120</v>
      </c>
      <c r="AP87" s="1">
        <v>10877080</v>
      </c>
      <c r="AQ87" s="1">
        <v>514305</v>
      </c>
      <c r="AR87" s="1">
        <v>1503218</v>
      </c>
      <c r="AS87" s="1">
        <v>1503218</v>
      </c>
      <c r="AT87" s="1"/>
      <c r="AU87" s="1">
        <v>6855740</v>
      </c>
      <c r="AV87" s="1">
        <v>20415463</v>
      </c>
      <c r="AW87" s="1"/>
      <c r="AX87" s="1">
        <v>20415463</v>
      </c>
      <c r="AY87" s="1"/>
      <c r="AZ87" s="1"/>
      <c r="BA87" s="1"/>
      <c r="BB87" s="1"/>
      <c r="BC87" s="1"/>
      <c r="BD87" s="1"/>
      <c r="BE87" s="1">
        <v>8001343</v>
      </c>
      <c r="BF87" s="1">
        <v>8001343</v>
      </c>
      <c r="BG87" s="1">
        <v>7243146</v>
      </c>
      <c r="BH87" s="1">
        <v>15244489</v>
      </c>
      <c r="BI87" s="1">
        <v>35659952</v>
      </c>
      <c r="BJ87" s="1">
        <v>360000</v>
      </c>
      <c r="BK87" s="1"/>
      <c r="BL87" s="1"/>
      <c r="BM87" s="1"/>
      <c r="BN87" s="1"/>
      <c r="BO87" s="1"/>
      <c r="BP87" s="1">
        <v>180000</v>
      </c>
      <c r="BQ87" s="1">
        <v>24967970</v>
      </c>
      <c r="BR87" s="1">
        <v>25507970</v>
      </c>
      <c r="BS87" s="1">
        <v>61167922</v>
      </c>
    </row>
    <row r="88" spans="2:71" x14ac:dyDescent="0.35">
      <c r="B88">
        <v>800206723</v>
      </c>
      <c r="C88" t="s">
        <v>118</v>
      </c>
      <c r="D88" t="s">
        <v>357</v>
      </c>
      <c r="E88" t="s">
        <v>111</v>
      </c>
      <c r="F88" t="s">
        <v>88</v>
      </c>
      <c r="G88" t="s">
        <v>358</v>
      </c>
      <c r="H88" t="s">
        <v>89</v>
      </c>
      <c r="I88" t="s">
        <v>89</v>
      </c>
      <c r="J88" t="s">
        <v>84</v>
      </c>
      <c r="K88" s="1">
        <v>870175</v>
      </c>
      <c r="L88" s="1">
        <v>8095990</v>
      </c>
      <c r="M88" s="1">
        <v>0</v>
      </c>
      <c r="N88" s="1">
        <v>200702</v>
      </c>
      <c r="O88" s="1"/>
      <c r="P88" s="1"/>
      <c r="Q88" s="1"/>
      <c r="R88" s="1"/>
      <c r="S88" s="1"/>
      <c r="T88" s="1">
        <v>9166867</v>
      </c>
      <c r="U88" s="1"/>
      <c r="V88" s="1">
        <v>9166867</v>
      </c>
      <c r="W88" s="1">
        <v>13055832</v>
      </c>
      <c r="X88" s="1"/>
      <c r="Y88" s="1">
        <v>18916242</v>
      </c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>
        <v>31972074</v>
      </c>
      <c r="AL88" s="1">
        <v>41138941</v>
      </c>
      <c r="AM88" s="1">
        <v>572701</v>
      </c>
      <c r="AN88" s="1"/>
      <c r="AO88" s="1">
        <v>572701</v>
      </c>
      <c r="AP88" s="1">
        <v>1540128</v>
      </c>
      <c r="AQ88" s="1">
        <v>225995</v>
      </c>
      <c r="AR88" s="1">
        <v>376251</v>
      </c>
      <c r="AS88" s="1">
        <v>376251</v>
      </c>
      <c r="AT88" s="1"/>
      <c r="AU88" s="1"/>
      <c r="AV88" s="1">
        <v>2715075</v>
      </c>
      <c r="AW88" s="1"/>
      <c r="AX88" s="1">
        <v>2715075</v>
      </c>
      <c r="AY88" s="1"/>
      <c r="AZ88" s="1"/>
      <c r="BA88" s="1"/>
      <c r="BB88" s="1">
        <v>1487861</v>
      </c>
      <c r="BC88" s="1">
        <v>27752</v>
      </c>
      <c r="BD88" s="1"/>
      <c r="BE88" s="1">
        <v>13119434</v>
      </c>
      <c r="BF88" s="1">
        <v>13119434</v>
      </c>
      <c r="BG88" s="1"/>
      <c r="BH88" s="1">
        <v>14635047</v>
      </c>
      <c r="BI88" s="1">
        <v>17350122</v>
      </c>
      <c r="BJ88" s="1">
        <v>500000</v>
      </c>
      <c r="BK88" s="1"/>
      <c r="BL88" s="1"/>
      <c r="BM88" s="1"/>
      <c r="BN88" s="1"/>
      <c r="BO88" s="1"/>
      <c r="BP88" s="1">
        <v>378520</v>
      </c>
      <c r="BQ88" s="1">
        <v>22910299</v>
      </c>
      <c r="BR88" s="1">
        <v>23788819</v>
      </c>
      <c r="BS88" s="1">
        <v>41138941</v>
      </c>
    </row>
    <row r="89" spans="2:71" x14ac:dyDescent="0.35">
      <c r="B89">
        <v>800207312</v>
      </c>
      <c r="C89" t="s">
        <v>118</v>
      </c>
      <c r="D89" t="s">
        <v>359</v>
      </c>
      <c r="E89" t="s">
        <v>111</v>
      </c>
      <c r="F89" t="s">
        <v>88</v>
      </c>
      <c r="G89" t="s">
        <v>360</v>
      </c>
      <c r="H89" t="s">
        <v>89</v>
      </c>
      <c r="I89" t="s">
        <v>89</v>
      </c>
      <c r="J89" t="s">
        <v>84</v>
      </c>
      <c r="K89" s="1">
        <v>622</v>
      </c>
      <c r="L89" s="1">
        <v>0</v>
      </c>
      <c r="M89" s="1">
        <v>0</v>
      </c>
      <c r="N89" s="1">
        <v>110902</v>
      </c>
      <c r="O89" s="1">
        <v>0</v>
      </c>
      <c r="P89" s="1">
        <v>0</v>
      </c>
      <c r="Q89" s="1">
        <v>3130</v>
      </c>
      <c r="R89" s="1">
        <v>0</v>
      </c>
      <c r="S89" s="1">
        <v>0</v>
      </c>
      <c r="T89" s="1">
        <v>114654</v>
      </c>
      <c r="U89" s="1">
        <v>0</v>
      </c>
      <c r="V89" s="1">
        <v>114654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114654</v>
      </c>
      <c r="AM89" s="1">
        <v>0</v>
      </c>
      <c r="AN89" s="1">
        <v>0</v>
      </c>
      <c r="AO89" s="1">
        <v>0</v>
      </c>
      <c r="AP89" s="1">
        <v>0</v>
      </c>
      <c r="AQ89" s="1">
        <v>106089</v>
      </c>
      <c r="AR89" s="1">
        <v>0</v>
      </c>
      <c r="AS89" s="1">
        <v>0</v>
      </c>
      <c r="AT89" s="1">
        <v>0</v>
      </c>
      <c r="AU89" s="1">
        <v>0</v>
      </c>
      <c r="AV89" s="1">
        <v>106089</v>
      </c>
      <c r="AW89" s="1">
        <v>0</v>
      </c>
      <c r="AX89" s="1">
        <v>106089</v>
      </c>
      <c r="AY89" s="1">
        <v>0</v>
      </c>
      <c r="AZ89" s="1">
        <v>0</v>
      </c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 s="1">
        <v>0</v>
      </c>
      <c r="BG89" s="1">
        <v>0</v>
      </c>
      <c r="BH89" s="1">
        <v>0</v>
      </c>
      <c r="BI89" s="1">
        <v>106089</v>
      </c>
      <c r="BJ89" s="1">
        <v>1000</v>
      </c>
      <c r="BK89" s="1">
        <v>0</v>
      </c>
      <c r="BL89" s="1">
        <v>0</v>
      </c>
      <c r="BM89" s="1">
        <v>0</v>
      </c>
      <c r="BN89" s="1">
        <v>0</v>
      </c>
      <c r="BO89" s="1">
        <v>16641477</v>
      </c>
      <c r="BP89" s="1">
        <v>500</v>
      </c>
      <c r="BQ89" s="1">
        <v>-16634412</v>
      </c>
      <c r="BR89" s="1">
        <v>8565</v>
      </c>
      <c r="BS89" s="1">
        <v>114654</v>
      </c>
    </row>
    <row r="90" spans="2:71" x14ac:dyDescent="0.35">
      <c r="B90">
        <v>800207622</v>
      </c>
      <c r="C90" t="s">
        <v>118</v>
      </c>
      <c r="D90" t="s">
        <v>361</v>
      </c>
      <c r="E90" t="s">
        <v>111</v>
      </c>
      <c r="F90" t="s">
        <v>81</v>
      </c>
      <c r="G90" t="s">
        <v>362</v>
      </c>
      <c r="H90" t="s">
        <v>115</v>
      </c>
      <c r="I90" t="s">
        <v>116</v>
      </c>
      <c r="J90" t="s">
        <v>84</v>
      </c>
      <c r="K90" s="1">
        <v>21768</v>
      </c>
      <c r="L90" s="1">
        <v>532396</v>
      </c>
      <c r="M90" s="1">
        <v>241033</v>
      </c>
      <c r="N90" s="1">
        <v>1092</v>
      </c>
      <c r="O90" s="1"/>
      <c r="P90" s="1"/>
      <c r="Q90" s="1"/>
      <c r="R90" s="1"/>
      <c r="S90" s="1"/>
      <c r="T90" s="1">
        <v>796289</v>
      </c>
      <c r="U90" s="1"/>
      <c r="V90" s="1">
        <v>796289</v>
      </c>
      <c r="W90" s="1">
        <v>115317</v>
      </c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>
        <v>115317</v>
      </c>
      <c r="AL90" s="1">
        <v>911606</v>
      </c>
      <c r="AM90" s="1"/>
      <c r="AN90" s="1"/>
      <c r="AO90" s="1"/>
      <c r="AP90" s="1">
        <v>7509</v>
      </c>
      <c r="AQ90" s="1"/>
      <c r="AR90" s="1"/>
      <c r="AS90" s="1"/>
      <c r="AT90" s="1"/>
      <c r="AU90" s="1"/>
      <c r="AV90" s="1">
        <v>7509</v>
      </c>
      <c r="AW90" s="1"/>
      <c r="AX90" s="1">
        <v>7509</v>
      </c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>
        <v>7509</v>
      </c>
      <c r="BJ90" s="1">
        <v>205000</v>
      </c>
      <c r="BK90" s="1"/>
      <c r="BL90" s="1"/>
      <c r="BM90" s="1"/>
      <c r="BN90" s="1">
        <v>411637</v>
      </c>
      <c r="BO90" s="1"/>
      <c r="BP90" s="1">
        <v>56735</v>
      </c>
      <c r="BQ90" s="1">
        <v>230725</v>
      </c>
      <c r="BR90" s="1">
        <v>904097</v>
      </c>
      <c r="BS90" s="1">
        <v>911606</v>
      </c>
    </row>
    <row r="91" spans="2:71" x14ac:dyDescent="0.35">
      <c r="B91">
        <v>800208210</v>
      </c>
      <c r="C91" t="s">
        <v>118</v>
      </c>
      <c r="D91" t="s">
        <v>363</v>
      </c>
      <c r="E91" t="s">
        <v>111</v>
      </c>
      <c r="F91" t="s">
        <v>88</v>
      </c>
      <c r="G91" t="s">
        <v>364</v>
      </c>
      <c r="H91" t="s">
        <v>89</v>
      </c>
      <c r="I91" t="s">
        <v>89</v>
      </c>
      <c r="J91" t="s">
        <v>84</v>
      </c>
      <c r="K91" s="1">
        <v>2120605</v>
      </c>
      <c r="L91" s="1">
        <v>17957165</v>
      </c>
      <c r="M91" s="1">
        <v>13463855</v>
      </c>
      <c r="N91" s="1"/>
      <c r="O91" s="1"/>
      <c r="P91" s="1"/>
      <c r="Q91" s="1">
        <v>9916282</v>
      </c>
      <c r="R91" s="1"/>
      <c r="S91" s="1"/>
      <c r="T91" s="1">
        <v>43457907</v>
      </c>
      <c r="U91" s="1"/>
      <c r="V91" s="1">
        <v>43457907</v>
      </c>
      <c r="W91" s="1">
        <v>1338417</v>
      </c>
      <c r="X91" s="1"/>
      <c r="Y91" s="1">
        <v>341423</v>
      </c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>
        <v>1679840</v>
      </c>
      <c r="AL91" s="1">
        <v>45137747</v>
      </c>
      <c r="AM91" s="1">
        <v>515659</v>
      </c>
      <c r="AN91" s="1"/>
      <c r="AO91" s="1">
        <v>515659</v>
      </c>
      <c r="AP91" s="1">
        <v>4042747</v>
      </c>
      <c r="AQ91" s="1">
        <v>1499101</v>
      </c>
      <c r="AR91" s="1"/>
      <c r="AS91" s="1"/>
      <c r="AT91" s="1"/>
      <c r="AU91" s="1"/>
      <c r="AV91" s="1">
        <v>6057507</v>
      </c>
      <c r="AW91" s="1"/>
      <c r="AX91" s="1">
        <v>6057507</v>
      </c>
      <c r="AY91" s="1"/>
      <c r="AZ91" s="1"/>
      <c r="BA91" s="1"/>
      <c r="BB91" s="1">
        <v>10419493</v>
      </c>
      <c r="BC91" s="1"/>
      <c r="BD91" s="1"/>
      <c r="BE91" s="1"/>
      <c r="BF91" s="1"/>
      <c r="BG91" s="1"/>
      <c r="BH91" s="1">
        <v>10419493</v>
      </c>
      <c r="BI91" s="1">
        <v>16477000</v>
      </c>
      <c r="BJ91" s="1">
        <v>4100000</v>
      </c>
      <c r="BK91" s="1">
        <v>650000</v>
      </c>
      <c r="BL91" s="1"/>
      <c r="BM91" s="1"/>
      <c r="BN91" s="1">
        <v>965167</v>
      </c>
      <c r="BO91" s="1"/>
      <c r="BP91" s="1">
        <v>1279336</v>
      </c>
      <c r="BQ91" s="1">
        <v>21666244</v>
      </c>
      <c r="BR91" s="1">
        <v>28660747</v>
      </c>
      <c r="BS91" s="1">
        <v>45137747</v>
      </c>
    </row>
    <row r="92" spans="2:71" x14ac:dyDescent="0.35">
      <c r="B92">
        <v>800209530</v>
      </c>
      <c r="C92" t="s">
        <v>118</v>
      </c>
      <c r="D92" t="s">
        <v>365</v>
      </c>
      <c r="E92" t="s">
        <v>111</v>
      </c>
      <c r="F92" t="s">
        <v>88</v>
      </c>
      <c r="G92" t="s">
        <v>366</v>
      </c>
      <c r="H92" t="s">
        <v>97</v>
      </c>
      <c r="I92" t="s">
        <v>98</v>
      </c>
      <c r="J92" t="s">
        <v>84</v>
      </c>
      <c r="K92" s="1">
        <v>43159</v>
      </c>
      <c r="L92" s="1">
        <v>33582653</v>
      </c>
      <c r="M92" s="1">
        <v>1560000</v>
      </c>
      <c r="N92" s="1">
        <v>1682446</v>
      </c>
      <c r="O92" s="1"/>
      <c r="P92" s="1"/>
      <c r="Q92" s="1">
        <v>2481090</v>
      </c>
      <c r="R92" s="1">
        <v>5139912</v>
      </c>
      <c r="S92" s="1"/>
      <c r="T92" s="1">
        <v>44489260</v>
      </c>
      <c r="U92" s="1"/>
      <c r="V92" s="1">
        <v>44489260</v>
      </c>
      <c r="W92" s="1">
        <v>4394717</v>
      </c>
      <c r="X92" s="1">
        <v>500000</v>
      </c>
      <c r="Y92" s="1"/>
      <c r="Z92" s="1"/>
      <c r="AA92" s="1">
        <v>238987</v>
      </c>
      <c r="AB92" s="1"/>
      <c r="AC92" s="1"/>
      <c r="AD92" s="1">
        <v>12464202</v>
      </c>
      <c r="AE92" s="1"/>
      <c r="AF92" s="1"/>
      <c r="AG92" s="1"/>
      <c r="AH92" s="1"/>
      <c r="AI92" s="1"/>
      <c r="AJ92" s="1"/>
      <c r="AK92" s="1">
        <v>17597906</v>
      </c>
      <c r="AL92" s="1">
        <v>62087166</v>
      </c>
      <c r="AM92" s="1"/>
      <c r="AN92" s="1"/>
      <c r="AO92" s="1"/>
      <c r="AP92" s="1">
        <v>3100180</v>
      </c>
      <c r="AQ92" s="1">
        <v>338440</v>
      </c>
      <c r="AR92" s="1">
        <v>4146225</v>
      </c>
      <c r="AS92" s="1">
        <v>4146225</v>
      </c>
      <c r="AT92" s="1"/>
      <c r="AU92" s="1">
        <v>281980</v>
      </c>
      <c r="AV92" s="1">
        <v>7866825</v>
      </c>
      <c r="AW92" s="1"/>
      <c r="AX92" s="1">
        <v>7866825</v>
      </c>
      <c r="AY92" s="1"/>
      <c r="AZ92" s="1"/>
      <c r="BA92" s="1"/>
      <c r="BB92" s="1">
        <v>17748829</v>
      </c>
      <c r="BC92" s="1"/>
      <c r="BD92" s="1"/>
      <c r="BE92" s="1"/>
      <c r="BF92" s="1"/>
      <c r="BG92" s="1"/>
      <c r="BH92" s="1">
        <v>17748829</v>
      </c>
      <c r="BI92" s="1">
        <v>25615654</v>
      </c>
      <c r="BJ92" s="1">
        <v>130100</v>
      </c>
      <c r="BK92" s="1">
        <v>13921840</v>
      </c>
      <c r="BL92" s="1"/>
      <c r="BM92" s="1"/>
      <c r="BN92" s="1"/>
      <c r="BO92" s="1">
        <v>2611138</v>
      </c>
      <c r="BP92" s="1">
        <v>3086411</v>
      </c>
      <c r="BQ92" s="1">
        <v>16722023</v>
      </c>
      <c r="BR92" s="1">
        <v>36471512</v>
      </c>
      <c r="BS92" s="1">
        <v>62087166</v>
      </c>
    </row>
    <row r="93" spans="2:71" x14ac:dyDescent="0.35">
      <c r="B93">
        <v>800210073</v>
      </c>
      <c r="C93" t="s">
        <v>118</v>
      </c>
      <c r="D93" t="s">
        <v>367</v>
      </c>
      <c r="E93" t="s">
        <v>111</v>
      </c>
      <c r="F93" t="s">
        <v>88</v>
      </c>
      <c r="G93" t="s">
        <v>368</v>
      </c>
      <c r="H93" t="s">
        <v>89</v>
      </c>
      <c r="I93" t="s">
        <v>89</v>
      </c>
      <c r="J93" t="s">
        <v>84</v>
      </c>
      <c r="K93" s="1">
        <v>27768</v>
      </c>
      <c r="L93" s="1">
        <v>6238435</v>
      </c>
      <c r="M93" s="1"/>
      <c r="N93" s="1">
        <v>924822</v>
      </c>
      <c r="O93" s="1"/>
      <c r="P93" s="1"/>
      <c r="Q93" s="1"/>
      <c r="R93" s="1"/>
      <c r="S93" s="1"/>
      <c r="T93" s="1">
        <v>7191025</v>
      </c>
      <c r="U93" s="1"/>
      <c r="V93" s="1">
        <v>7191025</v>
      </c>
      <c r="W93" s="1">
        <v>1264661</v>
      </c>
      <c r="X93" s="1">
        <v>120000</v>
      </c>
      <c r="Y93" s="1"/>
      <c r="Z93" s="1"/>
      <c r="AA93" s="1">
        <v>1244711</v>
      </c>
      <c r="AB93" s="1"/>
      <c r="AC93" s="1"/>
      <c r="AD93" s="1">
        <v>4043282</v>
      </c>
      <c r="AE93" s="1"/>
      <c r="AF93" s="1">
        <v>1070288</v>
      </c>
      <c r="AG93" s="1"/>
      <c r="AH93" s="1"/>
      <c r="AI93" s="1"/>
      <c r="AJ93" s="1"/>
      <c r="AK93" s="1">
        <v>7742942</v>
      </c>
      <c r="AL93" s="1">
        <v>14933967</v>
      </c>
      <c r="AM93" s="1"/>
      <c r="AN93" s="1"/>
      <c r="AO93" s="1"/>
      <c r="AP93" s="1">
        <v>1681765</v>
      </c>
      <c r="AQ93" s="1"/>
      <c r="AR93" s="1"/>
      <c r="AS93" s="1"/>
      <c r="AT93" s="1"/>
      <c r="AU93" s="1"/>
      <c r="AV93" s="1">
        <v>1681765</v>
      </c>
      <c r="AW93" s="1"/>
      <c r="AX93" s="1">
        <v>1681765</v>
      </c>
      <c r="AY93" s="1"/>
      <c r="AZ93" s="1"/>
      <c r="BA93" s="1"/>
      <c r="BB93" s="1">
        <v>2623898</v>
      </c>
      <c r="BC93" s="1"/>
      <c r="BD93" s="1"/>
      <c r="BE93" s="1">
        <v>4462603</v>
      </c>
      <c r="BF93" s="1">
        <v>4462603</v>
      </c>
      <c r="BG93" s="1"/>
      <c r="BH93" s="1">
        <v>7086501</v>
      </c>
      <c r="BI93" s="1">
        <v>8768266</v>
      </c>
      <c r="BJ93" s="1">
        <v>1825000</v>
      </c>
      <c r="BK93" s="1"/>
      <c r="BL93" s="1"/>
      <c r="BM93" s="1"/>
      <c r="BN93" s="1"/>
      <c r="BO93" s="1"/>
      <c r="BP93" s="1">
        <v>583800</v>
      </c>
      <c r="BQ93" s="1">
        <v>3756901</v>
      </c>
      <c r="BR93" s="1">
        <v>6165701</v>
      </c>
      <c r="BS93" s="1">
        <v>14933967</v>
      </c>
    </row>
    <row r="94" spans="2:71" x14ac:dyDescent="0.35">
      <c r="B94">
        <v>800215694</v>
      </c>
      <c r="C94" t="s">
        <v>118</v>
      </c>
      <c r="D94" t="s">
        <v>371</v>
      </c>
      <c r="E94" t="s">
        <v>111</v>
      </c>
      <c r="F94" t="s">
        <v>88</v>
      </c>
      <c r="G94" t="s">
        <v>372</v>
      </c>
      <c r="H94" t="s">
        <v>92</v>
      </c>
      <c r="I94" t="s">
        <v>96</v>
      </c>
      <c r="J94" t="s">
        <v>84</v>
      </c>
      <c r="K94" s="1">
        <v>1525545</v>
      </c>
      <c r="L94" s="1">
        <v>4218536</v>
      </c>
      <c r="M94" s="1">
        <v>1259352</v>
      </c>
      <c r="N94" s="1"/>
      <c r="O94" s="1"/>
      <c r="P94" s="1"/>
      <c r="Q94" s="1">
        <v>310757</v>
      </c>
      <c r="R94" s="1"/>
      <c r="S94" s="1"/>
      <c r="T94" s="1">
        <v>7314190</v>
      </c>
      <c r="U94" s="1"/>
      <c r="V94" s="1">
        <v>7314190</v>
      </c>
      <c r="W94" s="1">
        <v>1056492</v>
      </c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>
        <v>1056492</v>
      </c>
      <c r="AL94" s="1">
        <v>8370682</v>
      </c>
      <c r="AM94" s="1">
        <v>209644</v>
      </c>
      <c r="AN94" s="1"/>
      <c r="AO94" s="1">
        <v>209644</v>
      </c>
      <c r="AP94" s="1">
        <v>282003</v>
      </c>
      <c r="AQ94" s="1">
        <v>219309</v>
      </c>
      <c r="AR94" s="1">
        <v>145103</v>
      </c>
      <c r="AS94" s="1"/>
      <c r="AT94" s="1"/>
      <c r="AU94" s="1">
        <v>983018</v>
      </c>
      <c r="AV94" s="1">
        <v>1839077</v>
      </c>
      <c r="AW94" s="1"/>
      <c r="AX94" s="1">
        <v>1839077</v>
      </c>
      <c r="AY94" s="1"/>
      <c r="AZ94" s="1"/>
      <c r="BA94" s="1"/>
      <c r="BB94" s="1"/>
      <c r="BC94" s="1">
        <v>17634</v>
      </c>
      <c r="BD94" s="1"/>
      <c r="BE94" s="1">
        <v>2599005</v>
      </c>
      <c r="BF94" s="1"/>
      <c r="BG94" s="1"/>
      <c r="BH94" s="1">
        <v>2616639</v>
      </c>
      <c r="BI94" s="1">
        <v>4455716</v>
      </c>
      <c r="BJ94" s="1">
        <v>829478</v>
      </c>
      <c r="BK94" s="1"/>
      <c r="BL94" s="1"/>
      <c r="BM94" s="1"/>
      <c r="BN94" s="1">
        <v>160470</v>
      </c>
      <c r="BO94" s="1"/>
      <c r="BP94" s="1">
        <v>160061</v>
      </c>
      <c r="BQ94" s="1">
        <v>2764957</v>
      </c>
      <c r="BR94" s="1">
        <v>3914966</v>
      </c>
      <c r="BS94" s="1">
        <v>8370682</v>
      </c>
    </row>
    <row r="95" spans="2:71" x14ac:dyDescent="0.35">
      <c r="B95">
        <v>800216899</v>
      </c>
      <c r="C95" t="s">
        <v>118</v>
      </c>
      <c r="D95" t="s">
        <v>373</v>
      </c>
      <c r="E95" t="s">
        <v>111</v>
      </c>
      <c r="F95" t="s">
        <v>88</v>
      </c>
      <c r="G95" t="s">
        <v>374</v>
      </c>
      <c r="H95" t="s">
        <v>89</v>
      </c>
      <c r="I95" t="s">
        <v>89</v>
      </c>
      <c r="J95" t="s">
        <v>84</v>
      </c>
      <c r="K95" s="1">
        <v>1722</v>
      </c>
      <c r="L95" s="1">
        <v>756751</v>
      </c>
      <c r="M95" s="1">
        <v>251160</v>
      </c>
      <c r="N95" s="1"/>
      <c r="O95" s="1"/>
      <c r="P95" s="1"/>
      <c r="Q95" s="1"/>
      <c r="R95" s="1"/>
      <c r="S95" s="1"/>
      <c r="T95" s="1">
        <v>1009633</v>
      </c>
      <c r="U95" s="1"/>
      <c r="V95" s="1">
        <v>1009633</v>
      </c>
      <c r="W95" s="1">
        <v>40728</v>
      </c>
      <c r="X95" s="1"/>
      <c r="Y95" s="1"/>
      <c r="Z95" s="1"/>
      <c r="AA95" s="1"/>
      <c r="AB95" s="1"/>
      <c r="AC95" s="1"/>
      <c r="AD95" s="1"/>
      <c r="AE95" s="1"/>
      <c r="AF95" s="1">
        <v>15191</v>
      </c>
      <c r="AG95" s="1"/>
      <c r="AH95" s="1"/>
      <c r="AI95" s="1"/>
      <c r="AJ95" s="1"/>
      <c r="AK95" s="1">
        <v>55919</v>
      </c>
      <c r="AL95" s="1">
        <v>1065552</v>
      </c>
      <c r="AM95" s="1"/>
      <c r="AN95" s="1"/>
      <c r="AO95" s="1"/>
      <c r="AP95" s="1">
        <v>96278</v>
      </c>
      <c r="AQ95" s="1"/>
      <c r="AR95" s="1"/>
      <c r="AS95" s="1"/>
      <c r="AT95" s="1"/>
      <c r="AU95" s="1">
        <v>18577</v>
      </c>
      <c r="AV95" s="1">
        <v>114855</v>
      </c>
      <c r="AW95" s="1"/>
      <c r="AX95" s="1">
        <v>114855</v>
      </c>
      <c r="AY95" s="1"/>
      <c r="AZ95" s="1"/>
      <c r="BA95" s="1"/>
      <c r="BB95" s="1"/>
      <c r="BC95" s="1">
        <v>4881</v>
      </c>
      <c r="BD95" s="1"/>
      <c r="BE95" s="1"/>
      <c r="BF95" s="1"/>
      <c r="BG95" s="1">
        <v>595429</v>
      </c>
      <c r="BH95" s="1">
        <v>600310</v>
      </c>
      <c r="BI95" s="1">
        <v>715165</v>
      </c>
      <c r="BJ95" s="1">
        <v>1000</v>
      </c>
      <c r="BK95" s="1"/>
      <c r="BL95" s="1"/>
      <c r="BM95" s="1"/>
      <c r="BN95" s="1"/>
      <c r="BO95" s="1"/>
      <c r="BP95" s="1">
        <v>319154</v>
      </c>
      <c r="BQ95" s="1">
        <v>30233</v>
      </c>
      <c r="BR95" s="1">
        <v>350387</v>
      </c>
      <c r="BS95" s="1">
        <v>1065552</v>
      </c>
    </row>
    <row r="96" spans="2:71" x14ac:dyDescent="0.35">
      <c r="B96">
        <v>800217690</v>
      </c>
      <c r="C96" t="s">
        <v>118</v>
      </c>
      <c r="D96" t="s">
        <v>375</v>
      </c>
      <c r="E96" t="s">
        <v>111</v>
      </c>
      <c r="F96" t="s">
        <v>81</v>
      </c>
      <c r="G96" t="s">
        <v>376</v>
      </c>
      <c r="H96" t="s">
        <v>92</v>
      </c>
      <c r="I96" t="s">
        <v>179</v>
      </c>
      <c r="J96" t="s">
        <v>84</v>
      </c>
      <c r="K96" s="1">
        <v>3668</v>
      </c>
      <c r="L96" s="1"/>
      <c r="M96" s="1"/>
      <c r="N96" s="1">
        <v>23170</v>
      </c>
      <c r="O96" s="1"/>
      <c r="P96" s="1"/>
      <c r="Q96" s="1"/>
      <c r="R96" s="1"/>
      <c r="S96" s="1"/>
      <c r="T96" s="1">
        <v>26838</v>
      </c>
      <c r="U96" s="1"/>
      <c r="V96" s="1">
        <v>26838</v>
      </c>
      <c r="W96" s="1">
        <v>250000</v>
      </c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>
        <v>250000</v>
      </c>
      <c r="AL96" s="1">
        <v>276838</v>
      </c>
      <c r="AM96" s="1"/>
      <c r="AN96" s="1"/>
      <c r="AO96" s="1"/>
      <c r="AP96" s="1">
        <v>2419</v>
      </c>
      <c r="AQ96" s="1"/>
      <c r="AR96" s="1"/>
      <c r="AS96" s="1"/>
      <c r="AT96" s="1"/>
      <c r="AU96" s="1"/>
      <c r="AV96" s="1">
        <v>2419</v>
      </c>
      <c r="AW96" s="1"/>
      <c r="AX96" s="1">
        <v>2419</v>
      </c>
      <c r="AY96" s="1">
        <v>15026</v>
      </c>
      <c r="AZ96" s="1"/>
      <c r="BA96" s="1">
        <v>15026</v>
      </c>
      <c r="BB96" s="1">
        <v>2163198</v>
      </c>
      <c r="BC96" s="1"/>
      <c r="BD96" s="1"/>
      <c r="BE96" s="1"/>
      <c r="BF96" s="1"/>
      <c r="BG96" s="1"/>
      <c r="BH96" s="1">
        <v>2178224</v>
      </c>
      <c r="BI96" s="1">
        <v>2180643</v>
      </c>
      <c r="BJ96" s="1">
        <v>100000</v>
      </c>
      <c r="BK96" s="1"/>
      <c r="BL96" s="1"/>
      <c r="BM96" s="1"/>
      <c r="BN96" s="1"/>
      <c r="BO96" s="1"/>
      <c r="BP96" s="1"/>
      <c r="BQ96" s="1">
        <v>-2003805</v>
      </c>
      <c r="BR96" s="1">
        <v>-1903805</v>
      </c>
      <c r="BS96" s="1">
        <v>276838</v>
      </c>
    </row>
    <row r="97" spans="2:71" x14ac:dyDescent="0.35">
      <c r="B97">
        <v>800219705</v>
      </c>
      <c r="C97" t="s">
        <v>118</v>
      </c>
      <c r="D97" t="s">
        <v>377</v>
      </c>
      <c r="E97" t="s">
        <v>111</v>
      </c>
      <c r="F97" t="s">
        <v>95</v>
      </c>
      <c r="G97" t="s">
        <v>378</v>
      </c>
      <c r="H97" t="s">
        <v>89</v>
      </c>
      <c r="I97" t="s">
        <v>89</v>
      </c>
      <c r="J97" t="s">
        <v>84</v>
      </c>
      <c r="K97" s="1">
        <v>159040</v>
      </c>
      <c r="L97" s="1">
        <v>3314120</v>
      </c>
      <c r="M97" s="1"/>
      <c r="N97" s="1"/>
      <c r="O97" s="1"/>
      <c r="P97" s="1"/>
      <c r="Q97" s="1"/>
      <c r="R97" s="1"/>
      <c r="S97" s="1"/>
      <c r="T97" s="1">
        <v>3473160</v>
      </c>
      <c r="U97" s="1"/>
      <c r="V97" s="1">
        <v>3473160</v>
      </c>
      <c r="W97" s="1">
        <v>5876</v>
      </c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>
        <v>5876</v>
      </c>
      <c r="AL97" s="1">
        <v>3479036</v>
      </c>
      <c r="AM97" s="1"/>
      <c r="AN97" s="1"/>
      <c r="AO97" s="1"/>
      <c r="AP97" s="1">
        <v>576825</v>
      </c>
      <c r="AQ97" s="1"/>
      <c r="AR97" s="1"/>
      <c r="AS97" s="1"/>
      <c r="AT97" s="1"/>
      <c r="AU97" s="1"/>
      <c r="AV97" s="1">
        <v>576825</v>
      </c>
      <c r="AW97" s="1"/>
      <c r="AX97" s="1">
        <v>576825</v>
      </c>
      <c r="AY97" s="1"/>
      <c r="AZ97" s="1"/>
      <c r="BA97" s="1"/>
      <c r="BB97" s="1">
        <v>627391</v>
      </c>
      <c r="BC97" s="1"/>
      <c r="BD97" s="1"/>
      <c r="BE97" s="1"/>
      <c r="BF97" s="1"/>
      <c r="BG97" s="1"/>
      <c r="BH97" s="1">
        <v>627391</v>
      </c>
      <c r="BI97" s="1">
        <v>1204216</v>
      </c>
      <c r="BJ97" s="1">
        <v>1000000</v>
      </c>
      <c r="BK97" s="1"/>
      <c r="BL97" s="1"/>
      <c r="BM97" s="1"/>
      <c r="BN97" s="1"/>
      <c r="BO97" s="1">
        <v>288809</v>
      </c>
      <c r="BP97" s="1">
        <v>95644</v>
      </c>
      <c r="BQ97" s="1">
        <v>890367</v>
      </c>
      <c r="BR97" s="1">
        <v>2274820</v>
      </c>
      <c r="BS97" s="1">
        <v>3479036</v>
      </c>
    </row>
    <row r="98" spans="2:71" x14ac:dyDescent="0.35">
      <c r="B98">
        <v>800224899</v>
      </c>
      <c r="C98" t="s">
        <v>118</v>
      </c>
      <c r="D98" t="s">
        <v>380</v>
      </c>
      <c r="E98" t="s">
        <v>111</v>
      </c>
      <c r="F98" t="s">
        <v>88</v>
      </c>
      <c r="G98" t="s">
        <v>381</v>
      </c>
      <c r="H98" t="s">
        <v>153</v>
      </c>
      <c r="I98" t="s">
        <v>241</v>
      </c>
      <c r="J98" t="s">
        <v>84</v>
      </c>
      <c r="K98" s="1">
        <v>261881</v>
      </c>
      <c r="L98" s="1">
        <v>550958</v>
      </c>
      <c r="M98" s="1">
        <v>76727</v>
      </c>
      <c r="N98" s="1">
        <v>261971</v>
      </c>
      <c r="O98" s="1"/>
      <c r="P98" s="1"/>
      <c r="Q98" s="1"/>
      <c r="R98" s="1"/>
      <c r="S98" s="1"/>
      <c r="T98" s="1">
        <v>1151537</v>
      </c>
      <c r="U98" s="1"/>
      <c r="V98" s="1">
        <v>1151537</v>
      </c>
      <c r="W98" s="1">
        <v>260584</v>
      </c>
      <c r="X98" s="1"/>
      <c r="Y98" s="1"/>
      <c r="Z98" s="1"/>
      <c r="AA98" s="1">
        <v>3158</v>
      </c>
      <c r="AB98" s="1"/>
      <c r="AC98" s="1"/>
      <c r="AD98" s="1"/>
      <c r="AE98" s="1"/>
      <c r="AF98" s="1"/>
      <c r="AG98" s="1"/>
      <c r="AH98" s="1"/>
      <c r="AI98" s="1"/>
      <c r="AJ98" s="1"/>
      <c r="AK98" s="1">
        <v>263742</v>
      </c>
      <c r="AL98" s="1">
        <v>1415279</v>
      </c>
      <c r="AM98" s="1"/>
      <c r="AN98" s="1"/>
      <c r="AO98" s="1"/>
      <c r="AP98" s="1">
        <v>464489</v>
      </c>
      <c r="AQ98" s="1"/>
      <c r="AR98" s="1">
        <v>0</v>
      </c>
      <c r="AS98" s="1"/>
      <c r="AT98" s="1">
        <v>0</v>
      </c>
      <c r="AU98" s="1"/>
      <c r="AV98" s="1">
        <v>464489</v>
      </c>
      <c r="AW98" s="1"/>
      <c r="AX98" s="1">
        <v>464489</v>
      </c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>
        <v>464489</v>
      </c>
      <c r="BJ98" s="1">
        <v>400000</v>
      </c>
      <c r="BK98" s="1"/>
      <c r="BL98" s="1"/>
      <c r="BM98" s="1"/>
      <c r="BN98" s="1"/>
      <c r="BO98" s="1"/>
      <c r="BP98" s="1">
        <v>169855</v>
      </c>
      <c r="BQ98" s="1">
        <v>380935</v>
      </c>
      <c r="BR98" s="1">
        <v>950790</v>
      </c>
      <c r="BS98" s="1">
        <v>1415279</v>
      </c>
    </row>
    <row r="99" spans="2:71" x14ac:dyDescent="0.35">
      <c r="B99">
        <v>800226646</v>
      </c>
      <c r="C99" t="s">
        <v>118</v>
      </c>
      <c r="D99" t="s">
        <v>382</v>
      </c>
      <c r="E99" t="s">
        <v>111</v>
      </c>
      <c r="F99" t="s">
        <v>88</v>
      </c>
      <c r="G99" t="s">
        <v>383</v>
      </c>
      <c r="H99" t="s">
        <v>92</v>
      </c>
      <c r="I99" t="s">
        <v>179</v>
      </c>
      <c r="J99" t="s">
        <v>84</v>
      </c>
      <c r="K99" s="1">
        <v>0</v>
      </c>
      <c r="L99" s="1">
        <v>1978220</v>
      </c>
      <c r="M99" s="1"/>
      <c r="N99" s="1"/>
      <c r="O99" s="1"/>
      <c r="P99" s="1"/>
      <c r="Q99" s="1"/>
      <c r="R99" s="1"/>
      <c r="S99" s="1"/>
      <c r="T99" s="1">
        <v>1978220</v>
      </c>
      <c r="U99" s="1"/>
      <c r="V99" s="1">
        <v>1978220</v>
      </c>
      <c r="W99" s="1">
        <v>931547</v>
      </c>
      <c r="X99" s="1"/>
      <c r="Y99" s="1"/>
      <c r="Z99" s="1"/>
      <c r="AA99" s="1">
        <v>420</v>
      </c>
      <c r="AB99" s="1"/>
      <c r="AC99" s="1"/>
      <c r="AD99" s="1"/>
      <c r="AE99" s="1"/>
      <c r="AF99" s="1"/>
      <c r="AG99" s="1"/>
      <c r="AH99" s="1"/>
      <c r="AI99" s="1"/>
      <c r="AJ99" s="1"/>
      <c r="AK99" s="1">
        <v>931967</v>
      </c>
      <c r="AL99" s="1">
        <v>2910187</v>
      </c>
      <c r="AM99" s="1">
        <v>15000</v>
      </c>
      <c r="AN99" s="1"/>
      <c r="AO99" s="1">
        <v>15000</v>
      </c>
      <c r="AP99" s="1">
        <v>2379849</v>
      </c>
      <c r="AQ99" s="1">
        <v>63</v>
      </c>
      <c r="AR99" s="1">
        <v>3948237</v>
      </c>
      <c r="AS99" s="1">
        <v>3948237</v>
      </c>
      <c r="AT99" s="1"/>
      <c r="AU99" s="1">
        <v>2467715</v>
      </c>
      <c r="AV99" s="1">
        <v>8810864</v>
      </c>
      <c r="AW99" s="1"/>
      <c r="AX99" s="1">
        <v>8810864</v>
      </c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>
        <v>8810864</v>
      </c>
      <c r="BJ99" s="1">
        <v>600000</v>
      </c>
      <c r="BK99" s="1"/>
      <c r="BL99" s="1"/>
      <c r="BM99" s="1"/>
      <c r="BN99" s="1"/>
      <c r="BO99" s="1"/>
      <c r="BP99" s="1"/>
      <c r="BQ99" s="1">
        <v>-6500677</v>
      </c>
      <c r="BR99" s="1">
        <v>-5900677</v>
      </c>
      <c r="BS99" s="1">
        <v>2910187</v>
      </c>
    </row>
    <row r="100" spans="2:71" x14ac:dyDescent="0.35">
      <c r="B100">
        <v>800226833</v>
      </c>
      <c r="C100" t="s">
        <v>118</v>
      </c>
      <c r="D100" t="s">
        <v>384</v>
      </c>
      <c r="E100" t="s">
        <v>111</v>
      </c>
      <c r="F100" t="s">
        <v>88</v>
      </c>
      <c r="G100" t="s">
        <v>385</v>
      </c>
      <c r="H100" t="s">
        <v>92</v>
      </c>
      <c r="I100" t="s">
        <v>179</v>
      </c>
      <c r="J100" t="s">
        <v>84</v>
      </c>
      <c r="K100" s="1">
        <v>26086397</v>
      </c>
      <c r="L100" s="1">
        <v>83703372</v>
      </c>
      <c r="M100" s="1"/>
      <c r="N100" s="1">
        <v>9209509</v>
      </c>
      <c r="O100" s="1"/>
      <c r="P100" s="1"/>
      <c r="Q100" s="1">
        <v>2382759</v>
      </c>
      <c r="R100" s="1">
        <v>176069</v>
      </c>
      <c r="S100" s="1"/>
      <c r="T100" s="1">
        <v>121558106</v>
      </c>
      <c r="U100" s="1"/>
      <c r="V100" s="1">
        <v>121558106</v>
      </c>
      <c r="W100" s="1">
        <v>13906205</v>
      </c>
      <c r="X100" s="1"/>
      <c r="Y100" s="1"/>
      <c r="Z100" s="1"/>
      <c r="AA100" s="1">
        <v>30719</v>
      </c>
      <c r="AB100" s="1"/>
      <c r="AC100" s="1"/>
      <c r="AD100" s="1"/>
      <c r="AE100" s="1"/>
      <c r="AF100" s="1"/>
      <c r="AG100" s="1"/>
      <c r="AH100" s="1"/>
      <c r="AI100" s="1">
        <v>232365</v>
      </c>
      <c r="AJ100" s="1"/>
      <c r="AK100" s="1">
        <v>14169289</v>
      </c>
      <c r="AL100" s="1">
        <v>135727395</v>
      </c>
      <c r="AM100" s="1"/>
      <c r="AN100" s="1"/>
      <c r="AO100" s="1"/>
      <c r="AP100" s="1">
        <v>42391425</v>
      </c>
      <c r="AQ100" s="1">
        <v>5316820</v>
      </c>
      <c r="AR100" s="1">
        <v>0</v>
      </c>
      <c r="AS100" s="1">
        <v>0</v>
      </c>
      <c r="AT100" s="1"/>
      <c r="AU100" s="1"/>
      <c r="AV100" s="1">
        <v>47708245</v>
      </c>
      <c r="AW100" s="1"/>
      <c r="AX100" s="1">
        <v>47708245</v>
      </c>
      <c r="AY100" s="1"/>
      <c r="AZ100" s="1">
        <v>2408842</v>
      </c>
      <c r="BA100" s="1">
        <v>2408842</v>
      </c>
      <c r="BB100" s="1"/>
      <c r="BC100" s="1"/>
      <c r="BD100" s="1"/>
      <c r="BE100" s="1"/>
      <c r="BF100" s="1"/>
      <c r="BG100" s="1"/>
      <c r="BH100" s="1">
        <v>2408842</v>
      </c>
      <c r="BI100" s="1">
        <v>50117087</v>
      </c>
      <c r="BJ100" s="1">
        <v>46096490</v>
      </c>
      <c r="BK100" s="1"/>
      <c r="BL100" s="1"/>
      <c r="BM100" s="1"/>
      <c r="BN100" s="1"/>
      <c r="BO100" s="1"/>
      <c r="BP100" s="1">
        <v>863736</v>
      </c>
      <c r="BQ100" s="1">
        <v>38650082</v>
      </c>
      <c r="BR100" s="1">
        <v>85610308</v>
      </c>
      <c r="BS100" s="1">
        <v>135727395</v>
      </c>
    </row>
    <row r="101" spans="2:71" x14ac:dyDescent="0.35">
      <c r="B101">
        <v>800228872</v>
      </c>
      <c r="C101" t="s">
        <v>118</v>
      </c>
      <c r="D101" t="s">
        <v>386</v>
      </c>
      <c r="E101" t="s">
        <v>111</v>
      </c>
      <c r="F101" t="s">
        <v>88</v>
      </c>
      <c r="G101" t="s">
        <v>387</v>
      </c>
      <c r="H101" t="s">
        <v>82</v>
      </c>
      <c r="I101" t="s">
        <v>83</v>
      </c>
      <c r="J101" t="s">
        <v>84</v>
      </c>
      <c r="K101" s="1">
        <v>1511749</v>
      </c>
      <c r="L101" s="1">
        <v>2494565</v>
      </c>
      <c r="M101" s="1">
        <v>3189020</v>
      </c>
      <c r="N101" s="1">
        <v>1023570</v>
      </c>
      <c r="O101" s="1"/>
      <c r="P101" s="1"/>
      <c r="Q101" s="1">
        <v>296119</v>
      </c>
      <c r="R101" s="1"/>
      <c r="S101" s="1"/>
      <c r="T101" s="1">
        <v>8515023</v>
      </c>
      <c r="U101" s="1"/>
      <c r="V101" s="1">
        <v>8515023</v>
      </c>
      <c r="W101" s="1">
        <v>2758184</v>
      </c>
      <c r="X101" s="1">
        <v>1854020</v>
      </c>
      <c r="Y101" s="1"/>
      <c r="Z101" s="1"/>
      <c r="AA101" s="1"/>
      <c r="AB101" s="1"/>
      <c r="AC101" s="1"/>
      <c r="AD101" s="1">
        <v>434996</v>
      </c>
      <c r="AE101" s="1"/>
      <c r="AF101" s="1">
        <v>14750</v>
      </c>
      <c r="AG101" s="1"/>
      <c r="AH101" s="1"/>
      <c r="AI101" s="1"/>
      <c r="AJ101" s="1"/>
      <c r="AK101" s="1">
        <v>5061950</v>
      </c>
      <c r="AL101" s="1">
        <v>13576973</v>
      </c>
      <c r="AM101" s="1"/>
      <c r="AN101" s="1"/>
      <c r="AO101" s="1"/>
      <c r="AP101" s="1">
        <v>3384246</v>
      </c>
      <c r="AQ101" s="1"/>
      <c r="AR101" s="1">
        <v>481680</v>
      </c>
      <c r="AS101" s="1">
        <v>481680</v>
      </c>
      <c r="AT101" s="1"/>
      <c r="AU101" s="1"/>
      <c r="AV101" s="1">
        <v>3865926</v>
      </c>
      <c r="AW101" s="1"/>
      <c r="AX101" s="1">
        <v>3865926</v>
      </c>
      <c r="AY101" s="1"/>
      <c r="AZ101" s="1"/>
      <c r="BA101" s="1"/>
      <c r="BB101" s="1">
        <v>765658</v>
      </c>
      <c r="BC101" s="1"/>
      <c r="BD101" s="1"/>
      <c r="BE101" s="1">
        <v>1638952</v>
      </c>
      <c r="BF101" s="1"/>
      <c r="BG101" s="1"/>
      <c r="BH101" s="1">
        <v>2404610</v>
      </c>
      <c r="BI101" s="1">
        <v>6270536</v>
      </c>
      <c r="BJ101" s="1">
        <v>1000000</v>
      </c>
      <c r="BK101" s="1">
        <v>144106</v>
      </c>
      <c r="BL101" s="1"/>
      <c r="BM101" s="1"/>
      <c r="BN101" s="1"/>
      <c r="BO101" s="1"/>
      <c r="BP101" s="1">
        <v>118659</v>
      </c>
      <c r="BQ101" s="1">
        <v>6043672</v>
      </c>
      <c r="BR101" s="1">
        <v>7306437</v>
      </c>
      <c r="BS101" s="1">
        <v>13576973</v>
      </c>
    </row>
    <row r="102" spans="2:71" x14ac:dyDescent="0.35">
      <c r="B102">
        <v>800229583</v>
      </c>
      <c r="C102" t="s">
        <v>118</v>
      </c>
      <c r="D102" t="s">
        <v>388</v>
      </c>
      <c r="E102" t="s">
        <v>111</v>
      </c>
      <c r="F102" t="s">
        <v>88</v>
      </c>
      <c r="G102" t="s">
        <v>389</v>
      </c>
      <c r="H102" t="s">
        <v>89</v>
      </c>
      <c r="I102" t="s">
        <v>89</v>
      </c>
      <c r="J102" t="s">
        <v>84</v>
      </c>
      <c r="K102" s="1">
        <v>53678</v>
      </c>
      <c r="L102" s="1">
        <v>1227444</v>
      </c>
      <c r="M102" s="1">
        <v>4569</v>
      </c>
      <c r="N102" s="1"/>
      <c r="O102" s="1"/>
      <c r="P102" s="1"/>
      <c r="Q102" s="1">
        <v>621973</v>
      </c>
      <c r="R102" s="1"/>
      <c r="S102" s="1"/>
      <c r="T102" s="1">
        <v>1907664</v>
      </c>
      <c r="U102" s="1"/>
      <c r="V102" s="1">
        <v>1907664</v>
      </c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>
        <v>1907664</v>
      </c>
      <c r="AM102" s="1">
        <v>1298</v>
      </c>
      <c r="AN102" s="1"/>
      <c r="AO102" s="1">
        <v>1298</v>
      </c>
      <c r="AP102" s="1">
        <v>129713</v>
      </c>
      <c r="AQ102" s="1">
        <v>123147</v>
      </c>
      <c r="AR102" s="1"/>
      <c r="AS102" s="1"/>
      <c r="AT102" s="1"/>
      <c r="AU102" s="1">
        <v>328000</v>
      </c>
      <c r="AV102" s="1">
        <v>582158</v>
      </c>
      <c r="AW102" s="1"/>
      <c r="AX102" s="1">
        <v>582158</v>
      </c>
      <c r="AY102" s="1"/>
      <c r="AZ102" s="1"/>
      <c r="BA102" s="1"/>
      <c r="BB102" s="1">
        <v>91263</v>
      </c>
      <c r="BC102" s="1"/>
      <c r="BD102" s="1"/>
      <c r="BE102" s="1"/>
      <c r="BF102" s="1"/>
      <c r="BG102" s="1"/>
      <c r="BH102" s="1">
        <v>91263</v>
      </c>
      <c r="BI102" s="1">
        <v>673421</v>
      </c>
      <c r="BJ102" s="1">
        <v>450000</v>
      </c>
      <c r="BK102" s="1"/>
      <c r="BL102" s="1"/>
      <c r="BM102" s="1"/>
      <c r="BN102" s="1"/>
      <c r="BO102" s="1"/>
      <c r="BP102" s="1">
        <v>139707</v>
      </c>
      <c r="BQ102" s="1">
        <v>644536</v>
      </c>
      <c r="BR102" s="1">
        <v>1234243</v>
      </c>
      <c r="BS102" s="1">
        <v>1907664</v>
      </c>
    </row>
    <row r="103" spans="2:71" x14ac:dyDescent="0.35">
      <c r="B103">
        <v>800231645</v>
      </c>
      <c r="C103" t="s">
        <v>118</v>
      </c>
      <c r="D103" t="s">
        <v>390</v>
      </c>
      <c r="E103" t="s">
        <v>111</v>
      </c>
      <c r="F103" t="s">
        <v>81</v>
      </c>
      <c r="G103" t="s">
        <v>391</v>
      </c>
      <c r="H103" t="s">
        <v>82</v>
      </c>
      <c r="I103" t="s">
        <v>83</v>
      </c>
      <c r="J103" t="s">
        <v>84</v>
      </c>
      <c r="K103" s="1">
        <v>22569</v>
      </c>
      <c r="L103" s="1">
        <v>808729</v>
      </c>
      <c r="M103" s="1">
        <v>466929</v>
      </c>
      <c r="N103" s="1">
        <v>61503</v>
      </c>
      <c r="O103" s="1">
        <v>0</v>
      </c>
      <c r="P103" s="1">
        <v>0</v>
      </c>
      <c r="Q103" s="1">
        <v>20354</v>
      </c>
      <c r="R103" s="1">
        <v>583</v>
      </c>
      <c r="S103" s="1">
        <v>0</v>
      </c>
      <c r="T103" s="1">
        <v>1380667</v>
      </c>
      <c r="U103" s="1">
        <v>0</v>
      </c>
      <c r="V103" s="1">
        <v>1380667</v>
      </c>
      <c r="W103" s="1">
        <v>471678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471678</v>
      </c>
      <c r="AL103" s="1">
        <v>1852345</v>
      </c>
      <c r="AM103" s="1">
        <v>80384</v>
      </c>
      <c r="AN103" s="1">
        <v>0</v>
      </c>
      <c r="AO103" s="1">
        <v>80384</v>
      </c>
      <c r="AP103" s="1">
        <v>55182</v>
      </c>
      <c r="AQ103" s="1">
        <v>1582</v>
      </c>
      <c r="AR103" s="1">
        <v>32243</v>
      </c>
      <c r="AS103" s="1">
        <v>32243</v>
      </c>
      <c r="AT103" s="1">
        <v>0</v>
      </c>
      <c r="AU103" s="1">
        <v>106347</v>
      </c>
      <c r="AV103" s="1">
        <v>275738</v>
      </c>
      <c r="AW103" s="1">
        <v>0</v>
      </c>
      <c r="AX103" s="1">
        <v>275738</v>
      </c>
      <c r="AY103" s="1">
        <v>0</v>
      </c>
      <c r="AZ103" s="1">
        <v>0</v>
      </c>
      <c r="BA103" s="1">
        <v>0</v>
      </c>
      <c r="BB103" s="1">
        <v>222250</v>
      </c>
      <c r="BC103" s="1">
        <v>0</v>
      </c>
      <c r="BD103" s="1">
        <v>0</v>
      </c>
      <c r="BE103" s="1">
        <v>0</v>
      </c>
      <c r="BF103" s="1">
        <v>0</v>
      </c>
      <c r="BG103" s="1">
        <v>0</v>
      </c>
      <c r="BH103" s="1">
        <v>222250</v>
      </c>
      <c r="BI103" s="1">
        <v>497988</v>
      </c>
      <c r="BJ103" s="1">
        <v>700000</v>
      </c>
      <c r="BK103" s="1">
        <v>0</v>
      </c>
      <c r="BL103" s="1">
        <v>0</v>
      </c>
      <c r="BM103" s="1">
        <v>0</v>
      </c>
      <c r="BN103" s="1">
        <v>112038</v>
      </c>
      <c r="BO103" s="1">
        <v>20000</v>
      </c>
      <c r="BP103" s="1">
        <v>170703</v>
      </c>
      <c r="BQ103" s="1">
        <v>351616</v>
      </c>
      <c r="BR103" s="1">
        <v>1354357</v>
      </c>
      <c r="BS103" s="1">
        <v>1852345</v>
      </c>
    </row>
    <row r="104" spans="2:71" x14ac:dyDescent="0.35">
      <c r="B104">
        <v>800233401</v>
      </c>
      <c r="C104" t="s">
        <v>118</v>
      </c>
      <c r="D104" t="s">
        <v>392</v>
      </c>
      <c r="E104" t="s">
        <v>111</v>
      </c>
      <c r="F104" t="s">
        <v>88</v>
      </c>
      <c r="G104" t="s">
        <v>393</v>
      </c>
      <c r="H104" t="s">
        <v>99</v>
      </c>
      <c r="I104" t="s">
        <v>123</v>
      </c>
      <c r="J104" t="s">
        <v>84</v>
      </c>
      <c r="K104" s="1">
        <v>741857</v>
      </c>
      <c r="L104" s="1">
        <v>5634882</v>
      </c>
      <c r="M104" s="1">
        <v>47316</v>
      </c>
      <c r="N104" s="1">
        <v>544099</v>
      </c>
      <c r="O104" s="1"/>
      <c r="P104" s="1"/>
      <c r="Q104" s="1">
        <v>1306112</v>
      </c>
      <c r="R104" s="1"/>
      <c r="S104" s="1"/>
      <c r="T104" s="1">
        <v>8274266</v>
      </c>
      <c r="U104" s="1"/>
      <c r="V104" s="1">
        <v>8274266</v>
      </c>
      <c r="W104" s="1">
        <v>3106245</v>
      </c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>
        <v>3106245</v>
      </c>
      <c r="AL104" s="1">
        <v>11380511</v>
      </c>
      <c r="AM104" s="1">
        <v>118685</v>
      </c>
      <c r="AN104" s="1"/>
      <c r="AO104" s="1">
        <v>118685</v>
      </c>
      <c r="AP104" s="1">
        <v>287025</v>
      </c>
      <c r="AQ104" s="1">
        <v>271355</v>
      </c>
      <c r="AR104" s="1">
        <v>118295</v>
      </c>
      <c r="AS104" s="1">
        <v>118295</v>
      </c>
      <c r="AT104" s="1"/>
      <c r="AU104" s="1"/>
      <c r="AV104" s="1">
        <v>795360</v>
      </c>
      <c r="AW104" s="1"/>
      <c r="AX104" s="1">
        <v>795360</v>
      </c>
      <c r="AY104" s="1"/>
      <c r="AZ104" s="1"/>
      <c r="BA104" s="1"/>
      <c r="BB104" s="1"/>
      <c r="BC104" s="1">
        <v>192221</v>
      </c>
      <c r="BD104" s="1"/>
      <c r="BE104" s="1">
        <v>1348193</v>
      </c>
      <c r="BF104" s="1">
        <v>1348193</v>
      </c>
      <c r="BG104" s="1">
        <v>651573</v>
      </c>
      <c r="BH104" s="1">
        <v>2191987</v>
      </c>
      <c r="BI104" s="1">
        <v>2987347</v>
      </c>
      <c r="BJ104" s="1">
        <v>220000</v>
      </c>
      <c r="BK104" s="1"/>
      <c r="BL104" s="1"/>
      <c r="BM104" s="1"/>
      <c r="BN104" s="1"/>
      <c r="BO104" s="1">
        <v>75335</v>
      </c>
      <c r="BP104" s="1">
        <v>677401</v>
      </c>
      <c r="BQ104" s="1">
        <v>7420428</v>
      </c>
      <c r="BR104" s="1">
        <v>8393164</v>
      </c>
      <c r="BS104" s="1">
        <v>11380511</v>
      </c>
    </row>
    <row r="105" spans="2:71" x14ac:dyDescent="0.35">
      <c r="B105">
        <v>800235946</v>
      </c>
      <c r="C105" t="s">
        <v>118</v>
      </c>
      <c r="D105" t="s">
        <v>395</v>
      </c>
      <c r="E105" t="s">
        <v>111</v>
      </c>
      <c r="F105" t="s">
        <v>88</v>
      </c>
      <c r="G105" t="s">
        <v>396</v>
      </c>
      <c r="H105" t="s">
        <v>82</v>
      </c>
      <c r="I105" t="s">
        <v>83</v>
      </c>
      <c r="J105" t="s">
        <v>84</v>
      </c>
      <c r="K105" s="1">
        <v>0</v>
      </c>
      <c r="L105" s="1"/>
      <c r="M105" s="1"/>
      <c r="N105" s="1">
        <v>1576</v>
      </c>
      <c r="O105" s="1"/>
      <c r="P105" s="1"/>
      <c r="Q105" s="1"/>
      <c r="R105" s="1"/>
      <c r="S105" s="1"/>
      <c r="T105" s="1">
        <v>1576</v>
      </c>
      <c r="U105" s="1"/>
      <c r="V105" s="1">
        <v>1576</v>
      </c>
      <c r="W105" s="1">
        <v>6096913</v>
      </c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>
        <v>6096913</v>
      </c>
      <c r="AL105" s="1">
        <v>6098489</v>
      </c>
      <c r="AM105" s="1">
        <v>0</v>
      </c>
      <c r="AN105" s="1"/>
      <c r="AO105" s="1">
        <v>0</v>
      </c>
      <c r="AP105" s="1"/>
      <c r="AQ105" s="1"/>
      <c r="AR105" s="1"/>
      <c r="AS105" s="1"/>
      <c r="AT105" s="1"/>
      <c r="AU105" s="1"/>
      <c r="AV105" s="1">
        <v>0</v>
      </c>
      <c r="AW105" s="1"/>
      <c r="AX105" s="1">
        <v>0</v>
      </c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>
        <v>0</v>
      </c>
      <c r="BJ105" s="1">
        <v>100000</v>
      </c>
      <c r="BK105" s="1">
        <v>382941</v>
      </c>
      <c r="BL105" s="1"/>
      <c r="BM105" s="1"/>
      <c r="BN105" s="1"/>
      <c r="BO105" s="1">
        <v>5578660</v>
      </c>
      <c r="BP105" s="1">
        <v>35286</v>
      </c>
      <c r="BQ105" s="1">
        <v>1602</v>
      </c>
      <c r="BR105" s="1">
        <v>6098489</v>
      </c>
      <c r="BS105" s="1">
        <v>6098489</v>
      </c>
    </row>
    <row r="106" spans="2:71" x14ac:dyDescent="0.35">
      <c r="B106">
        <v>800240100</v>
      </c>
      <c r="C106" t="s">
        <v>118</v>
      </c>
      <c r="D106" t="s">
        <v>397</v>
      </c>
      <c r="E106" t="s">
        <v>111</v>
      </c>
      <c r="F106" t="s">
        <v>88</v>
      </c>
      <c r="G106" t="s">
        <v>398</v>
      </c>
      <c r="H106" t="s">
        <v>97</v>
      </c>
      <c r="I106" t="s">
        <v>98</v>
      </c>
      <c r="J106" t="s">
        <v>84</v>
      </c>
      <c r="K106" s="1">
        <v>4044</v>
      </c>
      <c r="L106" s="1">
        <v>51</v>
      </c>
      <c r="M106" s="1">
        <v>1308882</v>
      </c>
      <c r="N106" s="1">
        <v>28394</v>
      </c>
      <c r="O106" s="1"/>
      <c r="P106" s="1"/>
      <c r="Q106" s="1">
        <v>374</v>
      </c>
      <c r="R106" s="1"/>
      <c r="S106" s="1"/>
      <c r="T106" s="1">
        <v>1341745</v>
      </c>
      <c r="U106" s="1"/>
      <c r="V106" s="1">
        <v>1341745</v>
      </c>
      <c r="W106" s="1">
        <v>17791</v>
      </c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>
        <v>17791</v>
      </c>
      <c r="AL106" s="1">
        <v>1359536</v>
      </c>
      <c r="AM106" s="1"/>
      <c r="AN106" s="1"/>
      <c r="AO106" s="1"/>
      <c r="AP106" s="1">
        <v>37143</v>
      </c>
      <c r="AQ106" s="1">
        <v>195576</v>
      </c>
      <c r="AR106" s="1">
        <v>93113</v>
      </c>
      <c r="AS106" s="1">
        <v>93113</v>
      </c>
      <c r="AT106" s="1"/>
      <c r="AU106" s="1">
        <v>38036</v>
      </c>
      <c r="AV106" s="1">
        <v>363868</v>
      </c>
      <c r="AW106" s="1"/>
      <c r="AX106" s="1">
        <v>363868</v>
      </c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>
        <v>363868</v>
      </c>
      <c r="BJ106" s="1">
        <v>950000</v>
      </c>
      <c r="BK106" s="1"/>
      <c r="BL106" s="1"/>
      <c r="BM106" s="1"/>
      <c r="BN106" s="1"/>
      <c r="BO106" s="1"/>
      <c r="BP106" s="1">
        <v>26638</v>
      </c>
      <c r="BQ106" s="1">
        <v>19030</v>
      </c>
      <c r="BR106" s="1">
        <v>995668</v>
      </c>
      <c r="BS106" s="1">
        <v>1359536</v>
      </c>
    </row>
    <row r="107" spans="2:71" x14ac:dyDescent="0.35">
      <c r="B107">
        <v>800243589</v>
      </c>
      <c r="C107" t="s">
        <v>118</v>
      </c>
      <c r="D107" t="s">
        <v>399</v>
      </c>
      <c r="E107" t="s">
        <v>111</v>
      </c>
      <c r="F107" t="s">
        <v>88</v>
      </c>
      <c r="G107" t="s">
        <v>400</v>
      </c>
      <c r="H107" t="s">
        <v>89</v>
      </c>
      <c r="I107" t="s">
        <v>89</v>
      </c>
      <c r="J107" t="s">
        <v>84</v>
      </c>
      <c r="K107" s="1">
        <v>3506634</v>
      </c>
      <c r="L107" s="1">
        <v>2323137</v>
      </c>
      <c r="M107" s="1">
        <v>395473</v>
      </c>
      <c r="N107" s="1">
        <v>521109</v>
      </c>
      <c r="O107" s="1"/>
      <c r="P107" s="1"/>
      <c r="Q107" s="1"/>
      <c r="R107" s="1"/>
      <c r="S107" s="1"/>
      <c r="T107" s="1">
        <v>6746353</v>
      </c>
      <c r="U107" s="1"/>
      <c r="V107" s="1">
        <v>6746353</v>
      </c>
      <c r="W107" s="1">
        <v>377499</v>
      </c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>
        <v>377499</v>
      </c>
      <c r="AL107" s="1">
        <v>7123852</v>
      </c>
      <c r="AM107" s="1">
        <v>68651</v>
      </c>
      <c r="AN107" s="1"/>
      <c r="AO107" s="1">
        <v>68651</v>
      </c>
      <c r="AP107" s="1">
        <v>2694391</v>
      </c>
      <c r="AQ107" s="1"/>
      <c r="AR107" s="1">
        <v>205738</v>
      </c>
      <c r="AS107" s="1">
        <v>205738</v>
      </c>
      <c r="AT107" s="1"/>
      <c r="AU107" s="1"/>
      <c r="AV107" s="1">
        <v>2968780</v>
      </c>
      <c r="AW107" s="1"/>
      <c r="AX107" s="1">
        <v>2968780</v>
      </c>
      <c r="AY107" s="1"/>
      <c r="AZ107" s="1"/>
      <c r="BA107" s="1"/>
      <c r="BB107" s="1">
        <v>248430</v>
      </c>
      <c r="BC107" s="1"/>
      <c r="BD107" s="1"/>
      <c r="BE107" s="1">
        <v>2830000</v>
      </c>
      <c r="BF107" s="1">
        <v>2830000</v>
      </c>
      <c r="BG107" s="1"/>
      <c r="BH107" s="1">
        <v>3078430</v>
      </c>
      <c r="BI107" s="1">
        <v>6047210</v>
      </c>
      <c r="BJ107" s="1">
        <v>936000</v>
      </c>
      <c r="BK107" s="1"/>
      <c r="BL107" s="1"/>
      <c r="BM107" s="1"/>
      <c r="BN107" s="1"/>
      <c r="BO107" s="1"/>
      <c r="BP107" s="1">
        <v>63495</v>
      </c>
      <c r="BQ107" s="1">
        <v>77147</v>
      </c>
      <c r="BR107" s="1">
        <v>1076642</v>
      </c>
      <c r="BS107" s="1">
        <v>7123852</v>
      </c>
    </row>
    <row r="108" spans="2:71" x14ac:dyDescent="0.35">
      <c r="B108">
        <v>800246191</v>
      </c>
      <c r="C108" t="s">
        <v>118</v>
      </c>
      <c r="D108" t="s">
        <v>401</v>
      </c>
      <c r="E108" t="s">
        <v>111</v>
      </c>
      <c r="F108" t="s">
        <v>85</v>
      </c>
      <c r="G108" t="s">
        <v>402</v>
      </c>
      <c r="H108" t="s">
        <v>105</v>
      </c>
      <c r="I108" t="s">
        <v>156</v>
      </c>
      <c r="J108" t="s">
        <v>84</v>
      </c>
      <c r="K108" s="1">
        <v>11192</v>
      </c>
      <c r="L108" s="1">
        <v>227874</v>
      </c>
      <c r="M108" s="1">
        <v>102234</v>
      </c>
      <c r="N108" s="1">
        <v>2052</v>
      </c>
      <c r="O108" s="1"/>
      <c r="P108" s="1"/>
      <c r="Q108" s="1">
        <v>1868082</v>
      </c>
      <c r="R108" s="1">
        <v>58055</v>
      </c>
      <c r="S108" s="1"/>
      <c r="T108" s="1">
        <v>2269489</v>
      </c>
      <c r="U108" s="1"/>
      <c r="V108" s="1">
        <v>2269489</v>
      </c>
      <c r="W108" s="1">
        <v>1508201</v>
      </c>
      <c r="X108" s="1"/>
      <c r="Y108" s="1">
        <v>776722</v>
      </c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>
        <v>2284923</v>
      </c>
      <c r="AL108" s="1">
        <v>4554412</v>
      </c>
      <c r="AM108" s="1"/>
      <c r="AN108" s="1"/>
      <c r="AO108" s="1"/>
      <c r="AP108" s="1">
        <v>144584</v>
      </c>
      <c r="AQ108" s="1">
        <v>49569</v>
      </c>
      <c r="AR108" s="1"/>
      <c r="AS108" s="1"/>
      <c r="AT108" s="1"/>
      <c r="AU108" s="1">
        <v>26103</v>
      </c>
      <c r="AV108" s="1">
        <v>220256</v>
      </c>
      <c r="AW108" s="1"/>
      <c r="AX108" s="1">
        <v>220256</v>
      </c>
      <c r="AY108" s="1"/>
      <c r="AZ108" s="1"/>
      <c r="BA108" s="1"/>
      <c r="BB108" s="1">
        <v>2013378</v>
      </c>
      <c r="BC108" s="1"/>
      <c r="BD108" s="1"/>
      <c r="BE108" s="1"/>
      <c r="BF108" s="1"/>
      <c r="BG108" s="1">
        <v>67326</v>
      </c>
      <c r="BH108" s="1">
        <v>2080704</v>
      </c>
      <c r="BI108" s="1">
        <v>2300960</v>
      </c>
      <c r="BJ108" s="1">
        <v>100000</v>
      </c>
      <c r="BK108" s="1"/>
      <c r="BL108" s="1"/>
      <c r="BM108" s="1"/>
      <c r="BN108" s="1"/>
      <c r="BO108" s="1"/>
      <c r="BP108" s="1">
        <v>50000</v>
      </c>
      <c r="BQ108" s="1">
        <v>2103452</v>
      </c>
      <c r="BR108" s="1">
        <v>2253452</v>
      </c>
      <c r="BS108" s="1">
        <v>4554412</v>
      </c>
    </row>
    <row r="109" spans="2:71" x14ac:dyDescent="0.35">
      <c r="B109">
        <v>800247459</v>
      </c>
      <c r="C109" t="s">
        <v>118</v>
      </c>
      <c r="D109" t="s">
        <v>403</v>
      </c>
      <c r="E109" t="s">
        <v>111</v>
      </c>
      <c r="F109" t="s">
        <v>88</v>
      </c>
      <c r="G109" t="s">
        <v>404</v>
      </c>
      <c r="H109" t="s">
        <v>89</v>
      </c>
      <c r="I109" t="s">
        <v>89</v>
      </c>
      <c r="J109" t="s">
        <v>84</v>
      </c>
      <c r="K109" s="1">
        <v>217910</v>
      </c>
      <c r="L109" s="1">
        <v>7756951</v>
      </c>
      <c r="M109" s="1">
        <v>0</v>
      </c>
      <c r="N109" s="1"/>
      <c r="O109" s="1"/>
      <c r="P109" s="1"/>
      <c r="Q109" s="1">
        <v>12450000</v>
      </c>
      <c r="R109" s="1"/>
      <c r="S109" s="1"/>
      <c r="T109" s="1">
        <v>20424861</v>
      </c>
      <c r="U109" s="1"/>
      <c r="V109" s="1">
        <v>20424861</v>
      </c>
      <c r="W109" s="1">
        <v>56052342</v>
      </c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>
        <v>56052342</v>
      </c>
      <c r="AL109" s="1">
        <v>76477203</v>
      </c>
      <c r="AM109" s="1"/>
      <c r="AN109" s="1"/>
      <c r="AO109" s="1"/>
      <c r="AP109" s="1">
        <v>289791</v>
      </c>
      <c r="AQ109" s="1"/>
      <c r="AR109" s="1">
        <v>92797</v>
      </c>
      <c r="AS109" s="1">
        <v>92797</v>
      </c>
      <c r="AT109" s="1"/>
      <c r="AU109" s="1"/>
      <c r="AV109" s="1">
        <v>382588</v>
      </c>
      <c r="AW109" s="1"/>
      <c r="AX109" s="1">
        <v>382588</v>
      </c>
      <c r="AY109" s="1"/>
      <c r="AZ109" s="1"/>
      <c r="BA109" s="1"/>
      <c r="BB109" s="1">
        <v>2245915</v>
      </c>
      <c r="BC109" s="1"/>
      <c r="BD109" s="1"/>
      <c r="BE109" s="1">
        <v>16349862</v>
      </c>
      <c r="BF109" s="1">
        <v>16349862</v>
      </c>
      <c r="BG109" s="1"/>
      <c r="BH109" s="1">
        <v>18595777</v>
      </c>
      <c r="BI109" s="1">
        <v>18978365</v>
      </c>
      <c r="BJ109" s="1">
        <v>394814</v>
      </c>
      <c r="BK109" s="1"/>
      <c r="BL109" s="1"/>
      <c r="BM109" s="1"/>
      <c r="BN109" s="1"/>
      <c r="BO109" s="1">
        <v>4461326</v>
      </c>
      <c r="BP109" s="1">
        <v>1476392</v>
      </c>
      <c r="BQ109" s="1">
        <v>51166306</v>
      </c>
      <c r="BR109" s="1">
        <v>57498838</v>
      </c>
      <c r="BS109" s="1">
        <v>76477203</v>
      </c>
    </row>
    <row r="110" spans="2:71" x14ac:dyDescent="0.35">
      <c r="B110">
        <v>800247622</v>
      </c>
      <c r="C110" t="s">
        <v>118</v>
      </c>
      <c r="D110" t="s">
        <v>405</v>
      </c>
      <c r="E110" t="s">
        <v>111</v>
      </c>
      <c r="F110" t="s">
        <v>85</v>
      </c>
      <c r="G110" t="s">
        <v>406</v>
      </c>
      <c r="H110" t="s">
        <v>89</v>
      </c>
      <c r="I110" t="s">
        <v>89</v>
      </c>
      <c r="J110" t="s">
        <v>84</v>
      </c>
      <c r="K110" s="1">
        <v>78972</v>
      </c>
      <c r="L110" s="1">
        <v>3003574</v>
      </c>
      <c r="M110" s="1"/>
      <c r="N110" s="1">
        <v>88907</v>
      </c>
      <c r="O110" s="1"/>
      <c r="P110" s="1"/>
      <c r="Q110" s="1"/>
      <c r="R110" s="1"/>
      <c r="S110" s="1"/>
      <c r="T110" s="1">
        <v>3171453</v>
      </c>
      <c r="U110" s="1"/>
      <c r="V110" s="1">
        <v>3171453</v>
      </c>
      <c r="W110" s="1">
        <v>13820</v>
      </c>
      <c r="X110" s="1"/>
      <c r="Y110" s="1">
        <v>572954</v>
      </c>
      <c r="Z110" s="1"/>
      <c r="AA110" s="1"/>
      <c r="AB110" s="1"/>
      <c r="AC110" s="1"/>
      <c r="AD110" s="1"/>
      <c r="AE110" s="1"/>
      <c r="AF110" s="1"/>
      <c r="AG110" s="1"/>
      <c r="AH110" s="1">
        <v>7979749</v>
      </c>
      <c r="AI110" s="1">
        <v>8090</v>
      </c>
      <c r="AJ110" s="1"/>
      <c r="AK110" s="1">
        <v>8574613</v>
      </c>
      <c r="AL110" s="1">
        <v>11746066</v>
      </c>
      <c r="AM110" s="1"/>
      <c r="AN110" s="1"/>
      <c r="AO110" s="1"/>
      <c r="AP110" s="1">
        <v>21615</v>
      </c>
      <c r="AQ110" s="1">
        <v>339</v>
      </c>
      <c r="AR110" s="1"/>
      <c r="AS110" s="1"/>
      <c r="AT110" s="1"/>
      <c r="AU110" s="1">
        <v>187305</v>
      </c>
      <c r="AV110" s="1">
        <v>209259</v>
      </c>
      <c r="AW110" s="1"/>
      <c r="AX110" s="1">
        <v>209259</v>
      </c>
      <c r="AY110" s="1"/>
      <c r="AZ110" s="1"/>
      <c r="BA110" s="1"/>
      <c r="BB110" s="1">
        <v>9342896</v>
      </c>
      <c r="BC110" s="1">
        <v>54350</v>
      </c>
      <c r="BD110" s="1">
        <v>452</v>
      </c>
      <c r="BE110" s="1"/>
      <c r="BF110" s="1"/>
      <c r="BG110" s="1"/>
      <c r="BH110" s="1">
        <v>9397698</v>
      </c>
      <c r="BI110" s="1">
        <v>9606957</v>
      </c>
      <c r="BJ110" s="1">
        <v>880000</v>
      </c>
      <c r="BK110" s="1"/>
      <c r="BL110" s="1"/>
      <c r="BM110" s="1"/>
      <c r="BN110" s="1"/>
      <c r="BO110" s="1">
        <v>224650</v>
      </c>
      <c r="BP110" s="1"/>
      <c r="BQ110" s="1">
        <v>1034459</v>
      </c>
      <c r="BR110" s="1">
        <v>2139109</v>
      </c>
      <c r="BS110" s="1">
        <v>11746066</v>
      </c>
    </row>
    <row r="111" spans="2:71" x14ac:dyDescent="0.35">
      <c r="B111">
        <v>800250918</v>
      </c>
      <c r="C111" t="s">
        <v>118</v>
      </c>
      <c r="D111" t="s">
        <v>408</v>
      </c>
      <c r="E111" t="s">
        <v>111</v>
      </c>
      <c r="F111" t="s">
        <v>88</v>
      </c>
      <c r="G111" t="s">
        <v>409</v>
      </c>
      <c r="H111" t="s">
        <v>89</v>
      </c>
      <c r="I111" t="s">
        <v>89</v>
      </c>
      <c r="J111" t="s">
        <v>84</v>
      </c>
      <c r="K111" s="1">
        <v>1176445</v>
      </c>
      <c r="L111" s="1">
        <v>1814991</v>
      </c>
      <c r="M111" s="1"/>
      <c r="N111" s="1"/>
      <c r="O111" s="1"/>
      <c r="P111" s="1"/>
      <c r="Q111" s="1"/>
      <c r="R111" s="1"/>
      <c r="S111" s="1"/>
      <c r="T111" s="1">
        <v>2991436</v>
      </c>
      <c r="U111" s="1"/>
      <c r="V111" s="1">
        <v>2991436</v>
      </c>
      <c r="W111" s="1">
        <v>866122</v>
      </c>
      <c r="X111" s="1"/>
      <c r="Y111" s="1"/>
      <c r="Z111" s="1"/>
      <c r="AA111" s="1">
        <v>15986</v>
      </c>
      <c r="AB111" s="1"/>
      <c r="AC111" s="1"/>
      <c r="AD111" s="1"/>
      <c r="AE111" s="1"/>
      <c r="AF111" s="1"/>
      <c r="AG111" s="1"/>
      <c r="AH111" s="1"/>
      <c r="AI111" s="1"/>
      <c r="AJ111" s="1"/>
      <c r="AK111" s="1">
        <v>882108</v>
      </c>
      <c r="AL111" s="1">
        <v>3873544</v>
      </c>
      <c r="AM111" s="1"/>
      <c r="AN111" s="1"/>
      <c r="AO111" s="1"/>
      <c r="AP111" s="1">
        <v>573161</v>
      </c>
      <c r="AQ111" s="1"/>
      <c r="AR111" s="1"/>
      <c r="AS111" s="1"/>
      <c r="AT111" s="1"/>
      <c r="AU111" s="1"/>
      <c r="AV111" s="1">
        <v>573161</v>
      </c>
      <c r="AW111" s="1"/>
      <c r="AX111" s="1">
        <v>573161</v>
      </c>
      <c r="AY111" s="1"/>
      <c r="AZ111" s="1"/>
      <c r="BA111" s="1"/>
      <c r="BB111" s="1">
        <v>776840</v>
      </c>
      <c r="BC111" s="1"/>
      <c r="BD111" s="1"/>
      <c r="BE111" s="1"/>
      <c r="BF111" s="1"/>
      <c r="BG111" s="1"/>
      <c r="BH111" s="1">
        <v>776840</v>
      </c>
      <c r="BI111" s="1">
        <v>1350001</v>
      </c>
      <c r="BJ111" s="1">
        <v>600000</v>
      </c>
      <c r="BK111" s="1"/>
      <c r="BL111" s="1"/>
      <c r="BM111" s="1"/>
      <c r="BN111" s="1"/>
      <c r="BO111" s="1"/>
      <c r="BP111" s="1">
        <v>138157</v>
      </c>
      <c r="BQ111" s="1">
        <v>1785386</v>
      </c>
      <c r="BR111" s="1">
        <v>2523543</v>
      </c>
      <c r="BS111" s="1">
        <v>3873544</v>
      </c>
    </row>
    <row r="112" spans="2:71" x14ac:dyDescent="0.35">
      <c r="B112">
        <v>800252740</v>
      </c>
      <c r="C112" t="s">
        <v>118</v>
      </c>
      <c r="D112" t="s">
        <v>410</v>
      </c>
      <c r="E112" t="s">
        <v>111</v>
      </c>
      <c r="F112" t="s">
        <v>88</v>
      </c>
      <c r="G112" t="s">
        <v>411</v>
      </c>
      <c r="H112" t="s">
        <v>105</v>
      </c>
      <c r="I112" t="s">
        <v>156</v>
      </c>
      <c r="J112" t="s">
        <v>84</v>
      </c>
      <c r="K112" s="1">
        <v>1161499</v>
      </c>
      <c r="L112" s="1">
        <v>3246063</v>
      </c>
      <c r="M112" s="1"/>
      <c r="N112" s="1">
        <v>13310</v>
      </c>
      <c r="O112" s="1"/>
      <c r="P112" s="1"/>
      <c r="Q112" s="1"/>
      <c r="R112" s="1"/>
      <c r="S112" s="1"/>
      <c r="T112" s="1">
        <v>4420872</v>
      </c>
      <c r="U112" s="1"/>
      <c r="V112" s="1">
        <v>4420872</v>
      </c>
      <c r="W112" s="1">
        <v>304209</v>
      </c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>
        <v>304209</v>
      </c>
      <c r="AL112" s="1">
        <v>4725081</v>
      </c>
      <c r="AM112" s="1">
        <v>15997</v>
      </c>
      <c r="AN112" s="1"/>
      <c r="AO112" s="1">
        <v>15997</v>
      </c>
      <c r="AP112" s="1">
        <v>14745</v>
      </c>
      <c r="AQ112" s="1">
        <v>21930</v>
      </c>
      <c r="AR112" s="1"/>
      <c r="AS112" s="1"/>
      <c r="AT112" s="1"/>
      <c r="AU112" s="1"/>
      <c r="AV112" s="1">
        <v>52672</v>
      </c>
      <c r="AW112" s="1"/>
      <c r="AX112" s="1">
        <v>52672</v>
      </c>
      <c r="AY112" s="1"/>
      <c r="AZ112" s="1"/>
      <c r="BA112" s="1"/>
      <c r="BB112" s="1"/>
      <c r="BC112" s="1">
        <v>29710</v>
      </c>
      <c r="BD112" s="1"/>
      <c r="BE112" s="1">
        <v>826943</v>
      </c>
      <c r="BF112" s="1"/>
      <c r="BG112" s="1"/>
      <c r="BH112" s="1">
        <v>856653</v>
      </c>
      <c r="BI112" s="1">
        <v>909325</v>
      </c>
      <c r="BJ112" s="1">
        <v>300000</v>
      </c>
      <c r="BK112" s="1"/>
      <c r="BL112" s="1"/>
      <c r="BM112" s="1"/>
      <c r="BN112" s="1"/>
      <c r="BO112" s="1"/>
      <c r="BP112" s="1">
        <v>102606</v>
      </c>
      <c r="BQ112" s="1">
        <v>3413150</v>
      </c>
      <c r="BR112" s="1">
        <v>3815756</v>
      </c>
      <c r="BS112" s="1">
        <v>4725081</v>
      </c>
    </row>
    <row r="113" spans="2:71" x14ac:dyDescent="0.35">
      <c r="B113">
        <v>800252749</v>
      </c>
      <c r="C113" t="s">
        <v>118</v>
      </c>
      <c r="D113" t="s">
        <v>412</v>
      </c>
      <c r="E113" t="s">
        <v>111</v>
      </c>
      <c r="F113" t="s">
        <v>88</v>
      </c>
      <c r="G113" t="s">
        <v>413</v>
      </c>
      <c r="H113" t="s">
        <v>99</v>
      </c>
      <c r="I113" t="s">
        <v>166</v>
      </c>
      <c r="J113" t="s">
        <v>84</v>
      </c>
      <c r="K113" s="1">
        <v>23719</v>
      </c>
      <c r="L113" s="1">
        <v>1732369</v>
      </c>
      <c r="M113" s="1">
        <v>267000</v>
      </c>
      <c r="N113" s="1"/>
      <c r="O113" s="1"/>
      <c r="P113" s="1"/>
      <c r="Q113" s="1"/>
      <c r="R113" s="1">
        <v>110785</v>
      </c>
      <c r="S113" s="1"/>
      <c r="T113" s="1">
        <v>2133873</v>
      </c>
      <c r="U113" s="1"/>
      <c r="V113" s="1">
        <v>2133873</v>
      </c>
      <c r="W113" s="1">
        <v>1654779</v>
      </c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>
        <v>1654779</v>
      </c>
      <c r="AL113" s="1">
        <v>3788652</v>
      </c>
      <c r="AM113" s="1">
        <v>110621</v>
      </c>
      <c r="AN113" s="1"/>
      <c r="AO113" s="1">
        <v>110621</v>
      </c>
      <c r="AP113" s="1">
        <v>149780</v>
      </c>
      <c r="AQ113" s="1"/>
      <c r="AR113" s="1">
        <v>176450</v>
      </c>
      <c r="AS113" s="1">
        <v>176450</v>
      </c>
      <c r="AT113" s="1"/>
      <c r="AU113" s="1">
        <v>218283</v>
      </c>
      <c r="AV113" s="1">
        <v>655134</v>
      </c>
      <c r="AW113" s="1"/>
      <c r="AX113" s="1">
        <v>655134</v>
      </c>
      <c r="AY113" s="1"/>
      <c r="AZ113" s="1"/>
      <c r="BA113" s="1"/>
      <c r="BB113" s="1"/>
      <c r="BC113" s="1"/>
      <c r="BD113" s="1"/>
      <c r="BE113" s="1">
        <v>239961</v>
      </c>
      <c r="BF113" s="1">
        <v>239961</v>
      </c>
      <c r="BG113" s="1"/>
      <c r="BH113" s="1">
        <v>239961</v>
      </c>
      <c r="BI113" s="1">
        <v>895095</v>
      </c>
      <c r="BJ113" s="1">
        <v>300000</v>
      </c>
      <c r="BK113" s="1"/>
      <c r="BL113" s="1"/>
      <c r="BM113" s="1"/>
      <c r="BN113" s="1"/>
      <c r="BO113" s="1"/>
      <c r="BP113" s="1">
        <v>122160</v>
      </c>
      <c r="BQ113" s="1">
        <v>2471397</v>
      </c>
      <c r="BR113" s="1">
        <v>2893557</v>
      </c>
      <c r="BS113" s="1">
        <v>3788652</v>
      </c>
    </row>
    <row r="114" spans="2:71" x14ac:dyDescent="0.35">
      <c r="B114">
        <v>800252912</v>
      </c>
      <c r="C114" t="s">
        <v>118</v>
      </c>
      <c r="D114" t="s">
        <v>414</v>
      </c>
      <c r="E114" t="s">
        <v>111</v>
      </c>
      <c r="F114" t="s">
        <v>85</v>
      </c>
      <c r="G114" t="s">
        <v>415</v>
      </c>
      <c r="H114" t="s">
        <v>133</v>
      </c>
      <c r="I114" t="s">
        <v>134</v>
      </c>
      <c r="J114" t="s">
        <v>84</v>
      </c>
      <c r="K114" s="1">
        <v>23505</v>
      </c>
      <c r="L114" s="1"/>
      <c r="M114" s="1"/>
      <c r="N114" s="1"/>
      <c r="O114" s="1"/>
      <c r="P114" s="1"/>
      <c r="Q114" s="1"/>
      <c r="R114" s="1"/>
      <c r="S114" s="1"/>
      <c r="T114" s="1">
        <v>23505</v>
      </c>
      <c r="U114" s="1"/>
      <c r="V114" s="1">
        <v>23505</v>
      </c>
      <c r="W114" s="1"/>
      <c r="X114" s="1"/>
      <c r="Y114" s="1"/>
      <c r="Z114" s="1"/>
      <c r="AA114" s="1"/>
      <c r="AB114" s="1"/>
      <c r="AC114" s="1"/>
      <c r="AD114" s="1">
        <v>28080496</v>
      </c>
      <c r="AE114" s="1"/>
      <c r="AF114" s="1"/>
      <c r="AG114" s="1"/>
      <c r="AH114" s="1"/>
      <c r="AI114" s="1"/>
      <c r="AJ114" s="1"/>
      <c r="AK114" s="1">
        <v>28080496</v>
      </c>
      <c r="AL114" s="1">
        <v>28104001</v>
      </c>
      <c r="AM114" s="1"/>
      <c r="AN114" s="1"/>
      <c r="AO114" s="1"/>
      <c r="AP114" s="1">
        <v>28729390</v>
      </c>
      <c r="AQ114" s="1"/>
      <c r="AR114" s="1">
        <v>14623006</v>
      </c>
      <c r="AS114" s="1"/>
      <c r="AT114" s="1"/>
      <c r="AU114" s="1"/>
      <c r="AV114" s="1">
        <v>43352396</v>
      </c>
      <c r="AW114" s="1"/>
      <c r="AX114" s="1">
        <v>43352396</v>
      </c>
      <c r="AY114" s="1"/>
      <c r="AZ114" s="1"/>
      <c r="BA114" s="1"/>
      <c r="BB114" s="1">
        <v>939124</v>
      </c>
      <c r="BC114" s="1"/>
      <c r="BD114" s="1"/>
      <c r="BE114" s="1"/>
      <c r="BF114" s="1"/>
      <c r="BG114" s="1"/>
      <c r="BH114" s="1">
        <v>939124</v>
      </c>
      <c r="BI114" s="1">
        <v>44291520</v>
      </c>
      <c r="BJ114" s="1">
        <v>10000000</v>
      </c>
      <c r="BK114" s="1"/>
      <c r="BL114" s="1"/>
      <c r="BM114" s="1"/>
      <c r="BN114" s="1"/>
      <c r="BO114" s="1">
        <v>2959297</v>
      </c>
      <c r="BP114" s="1">
        <v>11446548</v>
      </c>
      <c r="BQ114" s="1">
        <v>-40593364</v>
      </c>
      <c r="BR114" s="1">
        <v>-16187519</v>
      </c>
      <c r="BS114" s="1">
        <v>28104001</v>
      </c>
    </row>
    <row r="115" spans="2:71" x14ac:dyDescent="0.35">
      <c r="B115">
        <v>800254154</v>
      </c>
      <c r="C115" t="s">
        <v>118</v>
      </c>
      <c r="D115" t="s">
        <v>417</v>
      </c>
      <c r="E115" t="s">
        <v>111</v>
      </c>
      <c r="F115" t="s">
        <v>88</v>
      </c>
      <c r="G115" t="s">
        <v>418</v>
      </c>
      <c r="H115" t="s">
        <v>133</v>
      </c>
      <c r="I115" t="s">
        <v>134</v>
      </c>
      <c r="J115" t="s">
        <v>84</v>
      </c>
      <c r="K115" s="1">
        <v>67943</v>
      </c>
      <c r="L115" s="1">
        <v>1649928</v>
      </c>
      <c r="M115" s="1"/>
      <c r="N115" s="1">
        <v>245748</v>
      </c>
      <c r="O115" s="1"/>
      <c r="P115" s="1"/>
      <c r="Q115" s="1"/>
      <c r="R115" s="1"/>
      <c r="S115" s="1"/>
      <c r="T115" s="1">
        <v>1963619</v>
      </c>
      <c r="U115" s="1"/>
      <c r="V115" s="1">
        <v>1963619</v>
      </c>
      <c r="W115" s="1">
        <v>7556</v>
      </c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>
        <v>7556</v>
      </c>
      <c r="AL115" s="1">
        <v>1971175</v>
      </c>
      <c r="AM115" s="1">
        <v>61168</v>
      </c>
      <c r="AN115" s="1"/>
      <c r="AO115" s="1">
        <v>61168</v>
      </c>
      <c r="AP115" s="1">
        <v>227649</v>
      </c>
      <c r="AQ115" s="1">
        <v>285418</v>
      </c>
      <c r="AR115" s="1">
        <v>27189</v>
      </c>
      <c r="AS115" s="1">
        <v>27189</v>
      </c>
      <c r="AT115" s="1"/>
      <c r="AU115" s="1"/>
      <c r="AV115" s="1">
        <v>601424</v>
      </c>
      <c r="AW115" s="1"/>
      <c r="AX115" s="1">
        <v>601424</v>
      </c>
      <c r="AY115" s="1"/>
      <c r="AZ115" s="1"/>
      <c r="BA115" s="1"/>
      <c r="BB115" s="1">
        <v>415817</v>
      </c>
      <c r="BC115" s="1"/>
      <c r="BD115" s="1"/>
      <c r="BE115" s="1"/>
      <c r="BF115" s="1"/>
      <c r="BG115" s="1"/>
      <c r="BH115" s="1">
        <v>415817</v>
      </c>
      <c r="BI115" s="1">
        <v>1017241</v>
      </c>
      <c r="BJ115" s="1">
        <v>100000</v>
      </c>
      <c r="BK115" s="1"/>
      <c r="BL115" s="1"/>
      <c r="BM115" s="1"/>
      <c r="BN115" s="1"/>
      <c r="BO115" s="1">
        <v>1327</v>
      </c>
      <c r="BP115" s="1">
        <v>40426</v>
      </c>
      <c r="BQ115" s="1">
        <v>812181</v>
      </c>
      <c r="BR115" s="1">
        <v>953934</v>
      </c>
      <c r="BS115" s="1">
        <v>1971175</v>
      </c>
    </row>
    <row r="116" spans="2:71" x14ac:dyDescent="0.35">
      <c r="B116">
        <v>801001287</v>
      </c>
      <c r="C116" t="s">
        <v>118</v>
      </c>
      <c r="D116" t="s">
        <v>420</v>
      </c>
      <c r="E116" t="s">
        <v>111</v>
      </c>
      <c r="F116" t="s">
        <v>88</v>
      </c>
      <c r="G116" t="s">
        <v>421</v>
      </c>
      <c r="H116" t="s">
        <v>89</v>
      </c>
      <c r="I116" t="s">
        <v>89</v>
      </c>
      <c r="J116" t="s">
        <v>84</v>
      </c>
      <c r="K116" s="1">
        <v>3124</v>
      </c>
      <c r="L116" s="1">
        <v>2523800</v>
      </c>
      <c r="M116" s="1">
        <v>331268</v>
      </c>
      <c r="N116" s="1"/>
      <c r="O116" s="1"/>
      <c r="P116" s="1"/>
      <c r="Q116" s="1">
        <v>261290</v>
      </c>
      <c r="R116" s="1"/>
      <c r="S116" s="1"/>
      <c r="T116" s="1">
        <v>3119482</v>
      </c>
      <c r="U116" s="1"/>
      <c r="V116" s="1">
        <v>3119482</v>
      </c>
      <c r="W116" s="1">
        <v>829241</v>
      </c>
      <c r="X116" s="1">
        <v>750444</v>
      </c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>
        <v>1579685</v>
      </c>
      <c r="AL116" s="1">
        <v>4699167</v>
      </c>
      <c r="AM116" s="1">
        <v>150423</v>
      </c>
      <c r="AN116" s="1"/>
      <c r="AO116" s="1">
        <v>150423</v>
      </c>
      <c r="AP116" s="1">
        <v>451388</v>
      </c>
      <c r="AQ116" s="1"/>
      <c r="AR116" s="1"/>
      <c r="AS116" s="1"/>
      <c r="AT116" s="1"/>
      <c r="AU116" s="1">
        <v>385075</v>
      </c>
      <c r="AV116" s="1">
        <v>986886</v>
      </c>
      <c r="AW116" s="1"/>
      <c r="AX116" s="1">
        <v>986886</v>
      </c>
      <c r="AY116" s="1"/>
      <c r="AZ116" s="1"/>
      <c r="BA116" s="1"/>
      <c r="BB116" s="1">
        <v>544890</v>
      </c>
      <c r="BC116" s="1">
        <v>23232</v>
      </c>
      <c r="BD116" s="1"/>
      <c r="BE116" s="1"/>
      <c r="BF116" s="1"/>
      <c r="BG116" s="1"/>
      <c r="BH116" s="1">
        <v>568122</v>
      </c>
      <c r="BI116" s="1">
        <v>1555008</v>
      </c>
      <c r="BJ116" s="1">
        <v>500000</v>
      </c>
      <c r="BK116" s="1"/>
      <c r="BL116" s="1"/>
      <c r="BM116" s="1"/>
      <c r="BN116" s="1">
        <v>0</v>
      </c>
      <c r="BO116" s="1">
        <v>739097</v>
      </c>
      <c r="BP116" s="1">
        <v>250000</v>
      </c>
      <c r="BQ116" s="1">
        <v>1655062</v>
      </c>
      <c r="BR116" s="1">
        <v>3144159</v>
      </c>
      <c r="BS116" s="1">
        <v>4699167</v>
      </c>
    </row>
    <row r="117" spans="2:71" x14ac:dyDescent="0.35">
      <c r="B117">
        <v>801002878</v>
      </c>
      <c r="C117" t="s">
        <v>118</v>
      </c>
      <c r="D117" t="s">
        <v>422</v>
      </c>
      <c r="E117" t="s">
        <v>111</v>
      </c>
      <c r="F117" t="s">
        <v>85</v>
      </c>
      <c r="G117" t="s">
        <v>423</v>
      </c>
      <c r="H117" t="s">
        <v>138</v>
      </c>
      <c r="I117" t="s">
        <v>139</v>
      </c>
      <c r="J117" t="s">
        <v>84</v>
      </c>
      <c r="K117" s="1">
        <v>398297</v>
      </c>
      <c r="L117" s="1">
        <v>574452</v>
      </c>
      <c r="M117" s="1">
        <v>1523581</v>
      </c>
      <c r="N117" s="1"/>
      <c r="O117" s="1"/>
      <c r="P117" s="1"/>
      <c r="Q117" s="1">
        <v>200000</v>
      </c>
      <c r="R117" s="1"/>
      <c r="S117" s="1"/>
      <c r="T117" s="1">
        <v>2696330</v>
      </c>
      <c r="U117" s="1"/>
      <c r="V117" s="1">
        <v>2696330</v>
      </c>
      <c r="W117" s="1">
        <v>3465516</v>
      </c>
      <c r="X117" s="1">
        <v>0</v>
      </c>
      <c r="Y117" s="1">
        <v>705785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4171301</v>
      </c>
      <c r="AL117" s="1">
        <v>6867631</v>
      </c>
      <c r="AM117" s="1">
        <v>22566</v>
      </c>
      <c r="AN117" s="1"/>
      <c r="AO117" s="1">
        <v>22566</v>
      </c>
      <c r="AP117" s="1">
        <v>382217</v>
      </c>
      <c r="AQ117" s="1">
        <v>80581</v>
      </c>
      <c r="AR117" s="1">
        <v>6795</v>
      </c>
      <c r="AS117" s="1">
        <v>6795</v>
      </c>
      <c r="AT117" s="1"/>
      <c r="AU117" s="1">
        <v>178536</v>
      </c>
      <c r="AV117" s="1">
        <v>670695</v>
      </c>
      <c r="AW117" s="1"/>
      <c r="AX117" s="1">
        <v>670695</v>
      </c>
      <c r="AY117" s="1"/>
      <c r="AZ117" s="1"/>
      <c r="BA117" s="1"/>
      <c r="BB117" s="1">
        <v>20000</v>
      </c>
      <c r="BC117" s="1">
        <v>0</v>
      </c>
      <c r="BD117" s="1">
        <v>0</v>
      </c>
      <c r="BE117" s="1">
        <v>0</v>
      </c>
      <c r="BF117" s="1">
        <v>0</v>
      </c>
      <c r="BG117" s="1">
        <v>0</v>
      </c>
      <c r="BH117" s="1">
        <v>20000</v>
      </c>
      <c r="BI117" s="1">
        <v>690695</v>
      </c>
      <c r="BJ117" s="1">
        <v>1207600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189923</v>
      </c>
      <c r="BQ117" s="1">
        <v>4779413</v>
      </c>
      <c r="BR117" s="1">
        <v>6176936</v>
      </c>
      <c r="BS117" s="1">
        <v>6867631</v>
      </c>
    </row>
    <row r="118" spans="2:71" x14ac:dyDescent="0.35">
      <c r="B118">
        <v>801004951</v>
      </c>
      <c r="C118" t="s">
        <v>118</v>
      </c>
      <c r="D118" t="s">
        <v>424</v>
      </c>
      <c r="E118" t="s">
        <v>111</v>
      </c>
      <c r="F118" t="s">
        <v>81</v>
      </c>
      <c r="G118" t="s">
        <v>425</v>
      </c>
      <c r="H118" t="s">
        <v>138</v>
      </c>
      <c r="I118" t="s">
        <v>139</v>
      </c>
      <c r="J118" t="s">
        <v>84</v>
      </c>
      <c r="K118" s="1">
        <v>227204</v>
      </c>
      <c r="L118" s="1">
        <v>5889399</v>
      </c>
      <c r="M118" s="1">
        <v>650291</v>
      </c>
      <c r="N118" s="1">
        <v>615113</v>
      </c>
      <c r="O118" s="1">
        <v>0</v>
      </c>
      <c r="P118" s="1">
        <v>177071</v>
      </c>
      <c r="Q118" s="1"/>
      <c r="R118" s="1"/>
      <c r="S118" s="1"/>
      <c r="T118" s="1">
        <v>7559078</v>
      </c>
      <c r="U118" s="1"/>
      <c r="V118" s="1">
        <v>7559078</v>
      </c>
      <c r="W118" s="1">
        <v>2700285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1880</v>
      </c>
      <c r="AG118" s="1"/>
      <c r="AH118" s="1"/>
      <c r="AI118" s="1"/>
      <c r="AJ118" s="1"/>
      <c r="AK118" s="1">
        <v>2702165</v>
      </c>
      <c r="AL118" s="1">
        <v>10261243</v>
      </c>
      <c r="AM118" s="1">
        <v>33722</v>
      </c>
      <c r="AN118" s="1"/>
      <c r="AO118" s="1">
        <v>33722</v>
      </c>
      <c r="AP118" s="1">
        <v>3352617</v>
      </c>
      <c r="AQ118" s="1"/>
      <c r="AR118" s="1">
        <v>99089</v>
      </c>
      <c r="AS118" s="1">
        <v>99089</v>
      </c>
      <c r="AT118" s="1"/>
      <c r="AU118" s="1"/>
      <c r="AV118" s="1">
        <v>3485428</v>
      </c>
      <c r="AW118" s="1"/>
      <c r="AX118" s="1">
        <v>3485428</v>
      </c>
      <c r="AY118" s="1"/>
      <c r="AZ118" s="1"/>
      <c r="BA118" s="1"/>
      <c r="BB118" s="1"/>
      <c r="BC118" s="1"/>
      <c r="BD118" s="1">
        <v>10695</v>
      </c>
      <c r="BE118" s="1"/>
      <c r="BF118" s="1"/>
      <c r="BG118" s="1"/>
      <c r="BH118" s="1">
        <v>10695</v>
      </c>
      <c r="BI118" s="1">
        <v>3496123</v>
      </c>
      <c r="BJ118" s="1">
        <v>800000</v>
      </c>
      <c r="BK118" s="1"/>
      <c r="BL118" s="1"/>
      <c r="BM118" s="1"/>
      <c r="BN118" s="1"/>
      <c r="BO118" s="1"/>
      <c r="BP118" s="1">
        <v>400000</v>
      </c>
      <c r="BQ118" s="1">
        <v>5565120</v>
      </c>
      <c r="BR118" s="1">
        <v>6765120</v>
      </c>
      <c r="BS118" s="1">
        <v>10261243</v>
      </c>
    </row>
    <row r="119" spans="2:71" x14ac:dyDescent="0.35">
      <c r="B119">
        <v>802000969</v>
      </c>
      <c r="C119" t="s">
        <v>118</v>
      </c>
      <c r="D119" t="s">
        <v>426</v>
      </c>
      <c r="E119" t="s">
        <v>111</v>
      </c>
      <c r="F119" t="s">
        <v>85</v>
      </c>
      <c r="G119" t="s">
        <v>427</v>
      </c>
      <c r="H119" t="s">
        <v>89</v>
      </c>
      <c r="I119" t="s">
        <v>89</v>
      </c>
      <c r="J119" t="s">
        <v>84</v>
      </c>
      <c r="K119" s="1">
        <v>3476729</v>
      </c>
      <c r="L119" s="1">
        <v>6354497</v>
      </c>
      <c r="M119" s="1">
        <v>2621901</v>
      </c>
      <c r="N119" s="1"/>
      <c r="O119" s="1"/>
      <c r="P119" s="1"/>
      <c r="Q119" s="1">
        <v>314380</v>
      </c>
      <c r="R119" s="1"/>
      <c r="S119" s="1"/>
      <c r="T119" s="1">
        <v>12767507</v>
      </c>
      <c r="U119" s="1"/>
      <c r="V119" s="1">
        <v>12767507</v>
      </c>
      <c r="W119" s="1">
        <v>584920</v>
      </c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>
        <v>584920</v>
      </c>
      <c r="AL119" s="1">
        <v>13352427</v>
      </c>
      <c r="AM119" s="1">
        <v>104752</v>
      </c>
      <c r="AN119" s="1"/>
      <c r="AO119" s="1">
        <v>104752</v>
      </c>
      <c r="AP119" s="1">
        <v>580537</v>
      </c>
      <c r="AQ119" s="1">
        <v>15897</v>
      </c>
      <c r="AR119" s="1">
        <v>11161</v>
      </c>
      <c r="AS119" s="1">
        <v>11161</v>
      </c>
      <c r="AT119" s="1"/>
      <c r="AU119" s="1">
        <v>7284504</v>
      </c>
      <c r="AV119" s="1">
        <v>7996851</v>
      </c>
      <c r="AW119" s="1"/>
      <c r="AX119" s="1">
        <v>7996851</v>
      </c>
      <c r="AY119" s="1"/>
      <c r="AZ119" s="1"/>
      <c r="BA119" s="1"/>
      <c r="BB119" s="1"/>
      <c r="BC119" s="1"/>
      <c r="BD119" s="1"/>
      <c r="BE119" s="1"/>
      <c r="BF119" s="1"/>
      <c r="BG119" s="1">
        <v>678215</v>
      </c>
      <c r="BH119" s="1">
        <v>678215</v>
      </c>
      <c r="BI119" s="1">
        <v>8675066</v>
      </c>
      <c r="BJ119" s="1">
        <v>500000</v>
      </c>
      <c r="BK119" s="1"/>
      <c r="BL119" s="1"/>
      <c r="BM119" s="1"/>
      <c r="BN119" s="1"/>
      <c r="BO119" s="1"/>
      <c r="BP119" s="1">
        <v>168406</v>
      </c>
      <c r="BQ119" s="1">
        <v>4008955</v>
      </c>
      <c r="BR119" s="1">
        <v>4677361</v>
      </c>
      <c r="BS119" s="1">
        <v>13352427</v>
      </c>
    </row>
    <row r="120" spans="2:71" x14ac:dyDescent="0.35">
      <c r="B120">
        <v>802001060</v>
      </c>
      <c r="C120" t="s">
        <v>118</v>
      </c>
      <c r="D120" t="s">
        <v>428</v>
      </c>
      <c r="E120" t="s">
        <v>111</v>
      </c>
      <c r="F120" t="s">
        <v>81</v>
      </c>
      <c r="G120" t="s">
        <v>429</v>
      </c>
      <c r="H120" t="s">
        <v>97</v>
      </c>
      <c r="I120" t="s">
        <v>98</v>
      </c>
      <c r="J120" t="s">
        <v>84</v>
      </c>
      <c r="K120" s="1">
        <v>15978</v>
      </c>
      <c r="L120" s="1">
        <v>425220</v>
      </c>
      <c r="M120" s="1">
        <v>10418799</v>
      </c>
      <c r="N120" s="1"/>
      <c r="O120" s="1"/>
      <c r="P120" s="1"/>
      <c r="Q120" s="1">
        <v>35877</v>
      </c>
      <c r="R120" s="1"/>
      <c r="S120" s="1"/>
      <c r="T120" s="1">
        <v>10895874</v>
      </c>
      <c r="U120" s="1"/>
      <c r="V120" s="1">
        <v>10895874</v>
      </c>
      <c r="W120" s="1">
        <v>1649</v>
      </c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>
        <v>52758</v>
      </c>
      <c r="AJ120" s="1"/>
      <c r="AK120" s="1">
        <v>54407</v>
      </c>
      <c r="AL120" s="1">
        <v>10950281</v>
      </c>
      <c r="AM120" s="1"/>
      <c r="AN120" s="1"/>
      <c r="AO120" s="1"/>
      <c r="AP120" s="1">
        <v>234737</v>
      </c>
      <c r="AQ120" s="1">
        <v>37072</v>
      </c>
      <c r="AR120" s="1">
        <v>553630</v>
      </c>
      <c r="AS120" s="1">
        <v>553630</v>
      </c>
      <c r="AT120" s="1"/>
      <c r="AU120" s="1">
        <v>339553</v>
      </c>
      <c r="AV120" s="1">
        <v>1164992</v>
      </c>
      <c r="AW120" s="1"/>
      <c r="AX120" s="1">
        <v>1164992</v>
      </c>
      <c r="AY120" s="1"/>
      <c r="AZ120" s="1"/>
      <c r="BA120" s="1"/>
      <c r="BB120" s="1">
        <v>1111456</v>
      </c>
      <c r="BC120" s="1"/>
      <c r="BD120" s="1"/>
      <c r="BE120" s="1">
        <v>1176463</v>
      </c>
      <c r="BF120" s="1">
        <v>1176463</v>
      </c>
      <c r="BG120" s="1">
        <v>6087032</v>
      </c>
      <c r="BH120" s="1">
        <v>8374951</v>
      </c>
      <c r="BI120" s="1">
        <v>9539943</v>
      </c>
      <c r="BJ120" s="1">
        <v>30000</v>
      </c>
      <c r="BK120" s="1"/>
      <c r="BL120" s="1"/>
      <c r="BM120" s="1"/>
      <c r="BN120" s="1">
        <v>740712</v>
      </c>
      <c r="BO120" s="1">
        <v>610000</v>
      </c>
      <c r="BP120" s="1">
        <v>2819</v>
      </c>
      <c r="BQ120" s="1">
        <v>26807</v>
      </c>
      <c r="BR120" s="1">
        <v>1410338</v>
      </c>
      <c r="BS120" s="1">
        <v>10950281</v>
      </c>
    </row>
    <row r="121" spans="2:71" x14ac:dyDescent="0.35">
      <c r="B121">
        <v>802005147</v>
      </c>
      <c r="C121" t="s">
        <v>118</v>
      </c>
      <c r="D121" t="s">
        <v>430</v>
      </c>
      <c r="E121" t="s">
        <v>111</v>
      </c>
      <c r="F121" t="s">
        <v>88</v>
      </c>
      <c r="G121" t="s">
        <v>431</v>
      </c>
      <c r="H121" t="s">
        <v>97</v>
      </c>
      <c r="I121" t="s">
        <v>98</v>
      </c>
      <c r="J121" t="s">
        <v>84</v>
      </c>
      <c r="K121" s="1">
        <v>974175</v>
      </c>
      <c r="L121" s="1">
        <v>15897803</v>
      </c>
      <c r="M121" s="1">
        <v>6861530</v>
      </c>
      <c r="N121" s="1">
        <v>236585</v>
      </c>
      <c r="O121" s="1">
        <v>0</v>
      </c>
      <c r="P121" s="1">
        <v>0</v>
      </c>
      <c r="Q121" s="1">
        <v>326241</v>
      </c>
      <c r="R121" s="1">
        <v>0</v>
      </c>
      <c r="S121" s="1">
        <v>0</v>
      </c>
      <c r="T121" s="1">
        <v>24296334</v>
      </c>
      <c r="U121" s="1">
        <v>0</v>
      </c>
      <c r="V121" s="1">
        <v>24296334</v>
      </c>
      <c r="W121" s="1">
        <v>10912079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1998329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12910408</v>
      </c>
      <c r="AL121" s="1">
        <v>37206742</v>
      </c>
      <c r="AM121" s="1">
        <v>0</v>
      </c>
      <c r="AN121" s="1">
        <v>0</v>
      </c>
      <c r="AO121" s="1">
        <v>0</v>
      </c>
      <c r="AP121" s="1">
        <v>5031462</v>
      </c>
      <c r="AQ121" s="1">
        <v>0</v>
      </c>
      <c r="AR121" s="1">
        <v>1860441</v>
      </c>
      <c r="AS121" s="1">
        <v>1860441</v>
      </c>
      <c r="AT121" s="1">
        <v>0</v>
      </c>
      <c r="AU121" s="1">
        <v>0</v>
      </c>
      <c r="AV121" s="1">
        <v>6891903</v>
      </c>
      <c r="AW121" s="1">
        <v>0</v>
      </c>
      <c r="AX121" s="1">
        <v>6891903</v>
      </c>
      <c r="AY121" s="1">
        <v>0</v>
      </c>
      <c r="AZ121" s="1">
        <v>0</v>
      </c>
      <c r="BA121" s="1">
        <v>0</v>
      </c>
      <c r="BB121" s="1">
        <v>3713353</v>
      </c>
      <c r="BC121" s="1">
        <v>1984699</v>
      </c>
      <c r="BD121" s="1">
        <v>0</v>
      </c>
      <c r="BE121" s="1">
        <v>11997495</v>
      </c>
      <c r="BF121" s="1">
        <v>11997495</v>
      </c>
      <c r="BG121" s="1">
        <v>0</v>
      </c>
      <c r="BH121" s="1">
        <v>17695547</v>
      </c>
      <c r="BI121" s="1">
        <v>24587450</v>
      </c>
      <c r="BJ121" s="1">
        <v>600000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382071</v>
      </c>
      <c r="BQ121" s="1">
        <v>11637221</v>
      </c>
      <c r="BR121" s="1">
        <v>12619292</v>
      </c>
      <c r="BS121" s="1">
        <v>37206742</v>
      </c>
    </row>
    <row r="122" spans="2:71" x14ac:dyDescent="0.35">
      <c r="B122">
        <v>802006180</v>
      </c>
      <c r="C122" t="s">
        <v>118</v>
      </c>
      <c r="D122" t="s">
        <v>432</v>
      </c>
      <c r="E122" t="s">
        <v>111</v>
      </c>
      <c r="F122" t="s">
        <v>88</v>
      </c>
      <c r="G122" t="s">
        <v>433</v>
      </c>
      <c r="H122" t="s">
        <v>97</v>
      </c>
      <c r="I122" t="s">
        <v>98</v>
      </c>
      <c r="J122" t="s">
        <v>84</v>
      </c>
      <c r="K122" s="1">
        <v>5775</v>
      </c>
      <c r="L122" s="1">
        <v>262980</v>
      </c>
      <c r="M122" s="1"/>
      <c r="N122" s="1">
        <v>197197</v>
      </c>
      <c r="O122" s="1"/>
      <c r="P122" s="1"/>
      <c r="Q122" s="1"/>
      <c r="R122" s="1">
        <v>1033615</v>
      </c>
      <c r="S122" s="1"/>
      <c r="T122" s="1">
        <v>1499567</v>
      </c>
      <c r="U122" s="1"/>
      <c r="V122" s="1">
        <v>1499567</v>
      </c>
      <c r="W122" s="1">
        <v>410828</v>
      </c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>
        <v>45860</v>
      </c>
      <c r="AI122" s="1"/>
      <c r="AJ122" s="1"/>
      <c r="AK122" s="1">
        <v>456688</v>
      </c>
      <c r="AL122" s="1">
        <v>1956255</v>
      </c>
      <c r="AM122" s="1">
        <v>24482</v>
      </c>
      <c r="AN122" s="1"/>
      <c r="AO122" s="1">
        <v>24482</v>
      </c>
      <c r="AP122" s="1">
        <v>148962</v>
      </c>
      <c r="AQ122" s="1">
        <v>19175</v>
      </c>
      <c r="AR122" s="1">
        <v>144025</v>
      </c>
      <c r="AS122" s="1"/>
      <c r="AT122" s="1">
        <v>144025</v>
      </c>
      <c r="AU122" s="1">
        <v>65874</v>
      </c>
      <c r="AV122" s="1">
        <v>402518</v>
      </c>
      <c r="AW122" s="1"/>
      <c r="AX122" s="1">
        <v>402518</v>
      </c>
      <c r="AY122" s="1"/>
      <c r="AZ122" s="1"/>
      <c r="BA122" s="1"/>
      <c r="BB122" s="1"/>
      <c r="BC122" s="1"/>
      <c r="BD122" s="1"/>
      <c r="BE122" s="1">
        <v>152197</v>
      </c>
      <c r="BF122" s="1">
        <v>152197</v>
      </c>
      <c r="BG122" s="1"/>
      <c r="BH122" s="1">
        <v>152197</v>
      </c>
      <c r="BI122" s="1">
        <v>554715</v>
      </c>
      <c r="BJ122" s="1">
        <v>500000</v>
      </c>
      <c r="BK122" s="1"/>
      <c r="BL122" s="1"/>
      <c r="BM122" s="1"/>
      <c r="BN122" s="1"/>
      <c r="BO122" s="1"/>
      <c r="BP122" s="1">
        <v>100000</v>
      </c>
      <c r="BQ122" s="1">
        <v>801540</v>
      </c>
      <c r="BR122" s="1">
        <v>1401540</v>
      </c>
      <c r="BS122" s="1">
        <v>1956255</v>
      </c>
    </row>
    <row r="123" spans="2:71" x14ac:dyDescent="0.35">
      <c r="B123">
        <v>802006527</v>
      </c>
      <c r="C123" t="s">
        <v>118</v>
      </c>
      <c r="D123" t="s">
        <v>434</v>
      </c>
      <c r="E123" t="s">
        <v>111</v>
      </c>
      <c r="F123" t="s">
        <v>88</v>
      </c>
      <c r="G123" t="s">
        <v>435</v>
      </c>
      <c r="H123" t="s">
        <v>97</v>
      </c>
      <c r="I123" t="s">
        <v>98</v>
      </c>
      <c r="J123" t="s">
        <v>84</v>
      </c>
      <c r="K123" s="1">
        <v>3924</v>
      </c>
      <c r="L123" s="1">
        <v>5599318</v>
      </c>
      <c r="M123" s="1"/>
      <c r="N123" s="1">
        <v>26085</v>
      </c>
      <c r="O123" s="1"/>
      <c r="P123" s="1"/>
      <c r="Q123" s="1"/>
      <c r="R123" s="1"/>
      <c r="S123" s="1"/>
      <c r="T123" s="1">
        <v>5629327</v>
      </c>
      <c r="U123" s="1"/>
      <c r="V123" s="1">
        <v>5629327</v>
      </c>
      <c r="W123" s="1">
        <v>1685097</v>
      </c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>
        <v>1685097</v>
      </c>
      <c r="AL123" s="1">
        <v>7314424</v>
      </c>
      <c r="AM123" s="1">
        <v>7254</v>
      </c>
      <c r="AN123" s="1"/>
      <c r="AO123" s="1">
        <v>7254</v>
      </c>
      <c r="AP123" s="1">
        <v>146518</v>
      </c>
      <c r="AQ123" s="1"/>
      <c r="AR123" s="1">
        <v>308165</v>
      </c>
      <c r="AS123" s="1">
        <v>308165</v>
      </c>
      <c r="AT123" s="1"/>
      <c r="AU123" s="1">
        <v>2887</v>
      </c>
      <c r="AV123" s="1">
        <v>464824</v>
      </c>
      <c r="AW123" s="1"/>
      <c r="AX123" s="1">
        <v>464824</v>
      </c>
      <c r="AY123" s="1"/>
      <c r="AZ123" s="1"/>
      <c r="BA123" s="1"/>
      <c r="BB123" s="1"/>
      <c r="BC123" s="1"/>
      <c r="BD123" s="1"/>
      <c r="BE123" s="1"/>
      <c r="BF123" s="1"/>
      <c r="BG123" s="1">
        <v>596178</v>
      </c>
      <c r="BH123" s="1">
        <v>596178</v>
      </c>
      <c r="BI123" s="1">
        <v>1061002</v>
      </c>
      <c r="BJ123" s="1">
        <v>1400000</v>
      </c>
      <c r="BK123" s="1"/>
      <c r="BL123" s="1"/>
      <c r="BM123" s="1"/>
      <c r="BN123" s="1"/>
      <c r="BO123" s="1"/>
      <c r="BP123" s="1"/>
      <c r="BQ123" s="1">
        <v>4853422</v>
      </c>
      <c r="BR123" s="1">
        <v>6253422</v>
      </c>
      <c r="BS123" s="1">
        <v>7314424</v>
      </c>
    </row>
    <row r="124" spans="2:71" x14ac:dyDescent="0.35">
      <c r="B124">
        <v>802008095</v>
      </c>
      <c r="C124" t="s">
        <v>118</v>
      </c>
      <c r="D124" t="s">
        <v>436</v>
      </c>
      <c r="E124" t="s">
        <v>111</v>
      </c>
      <c r="F124" t="s">
        <v>88</v>
      </c>
      <c r="G124" t="s">
        <v>437</v>
      </c>
      <c r="H124" t="s">
        <v>97</v>
      </c>
      <c r="I124" t="s">
        <v>192</v>
      </c>
      <c r="J124" t="s">
        <v>84</v>
      </c>
      <c r="K124" s="1">
        <v>638238</v>
      </c>
      <c r="L124" s="1">
        <v>31236344</v>
      </c>
      <c r="M124" s="1">
        <v>3290589</v>
      </c>
      <c r="N124" s="1"/>
      <c r="O124" s="1"/>
      <c r="P124" s="1"/>
      <c r="Q124" s="1"/>
      <c r="R124" s="1"/>
      <c r="S124" s="1"/>
      <c r="T124" s="1">
        <v>35165171</v>
      </c>
      <c r="U124" s="1"/>
      <c r="V124" s="1">
        <v>35165171</v>
      </c>
      <c r="W124" s="1">
        <v>3089565</v>
      </c>
      <c r="X124" s="1"/>
      <c r="Y124" s="1">
        <v>39287</v>
      </c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>
        <v>3128852</v>
      </c>
      <c r="AL124" s="1">
        <v>38294023</v>
      </c>
      <c r="AM124" s="1"/>
      <c r="AN124" s="1"/>
      <c r="AO124" s="1"/>
      <c r="AP124" s="1">
        <v>12751358</v>
      </c>
      <c r="AQ124" s="1">
        <v>451002</v>
      </c>
      <c r="AR124" s="1"/>
      <c r="AS124" s="1"/>
      <c r="AT124" s="1"/>
      <c r="AU124" s="1"/>
      <c r="AV124" s="1">
        <v>13202360</v>
      </c>
      <c r="AW124" s="1"/>
      <c r="AX124" s="1">
        <v>13202360</v>
      </c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>
        <v>13202360</v>
      </c>
      <c r="BJ124" s="1">
        <v>1084000</v>
      </c>
      <c r="BK124" s="1"/>
      <c r="BL124" s="1"/>
      <c r="BM124" s="1"/>
      <c r="BN124" s="1"/>
      <c r="BO124" s="1"/>
      <c r="BP124" s="1"/>
      <c r="BQ124" s="1">
        <v>24007663</v>
      </c>
      <c r="BR124" s="1">
        <v>25091663</v>
      </c>
      <c r="BS124" s="1">
        <v>38294023</v>
      </c>
    </row>
    <row r="125" spans="2:71" x14ac:dyDescent="0.35">
      <c r="B125">
        <v>802008390</v>
      </c>
      <c r="C125" t="s">
        <v>118</v>
      </c>
      <c r="D125" t="s">
        <v>438</v>
      </c>
      <c r="E125" t="s">
        <v>111</v>
      </c>
      <c r="F125" t="s">
        <v>88</v>
      </c>
      <c r="G125" t="s">
        <v>213</v>
      </c>
      <c r="H125" t="s">
        <v>97</v>
      </c>
      <c r="I125" t="s">
        <v>98</v>
      </c>
      <c r="J125" t="s">
        <v>84</v>
      </c>
      <c r="K125" s="1">
        <v>836345</v>
      </c>
      <c r="L125" s="1">
        <v>1465661</v>
      </c>
      <c r="M125" s="1">
        <v>0</v>
      </c>
      <c r="N125" s="1">
        <v>779973</v>
      </c>
      <c r="O125" s="1">
        <v>0</v>
      </c>
      <c r="P125" s="1">
        <v>0</v>
      </c>
      <c r="Q125" s="1">
        <v>0</v>
      </c>
      <c r="R125" s="1">
        <v>1754510</v>
      </c>
      <c r="S125" s="1">
        <v>0</v>
      </c>
      <c r="T125" s="1">
        <v>4836489</v>
      </c>
      <c r="U125" s="1"/>
      <c r="V125" s="1">
        <v>4836489</v>
      </c>
      <c r="W125" s="1">
        <v>370160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370160</v>
      </c>
      <c r="AL125" s="1">
        <v>5206649</v>
      </c>
      <c r="AM125" s="1">
        <v>140220</v>
      </c>
      <c r="AN125" s="1">
        <v>0</v>
      </c>
      <c r="AO125" s="1">
        <v>140220</v>
      </c>
      <c r="AP125" s="1">
        <v>64196</v>
      </c>
      <c r="AQ125" s="1">
        <v>717329</v>
      </c>
      <c r="AR125" s="1">
        <v>0</v>
      </c>
      <c r="AS125" s="1">
        <v>0</v>
      </c>
      <c r="AT125" s="1">
        <v>0</v>
      </c>
      <c r="AU125" s="1">
        <v>0</v>
      </c>
      <c r="AV125" s="1">
        <v>921745</v>
      </c>
      <c r="AW125" s="1"/>
      <c r="AX125" s="1">
        <v>921745</v>
      </c>
      <c r="AY125" s="1">
        <v>0</v>
      </c>
      <c r="AZ125" s="1">
        <v>214588</v>
      </c>
      <c r="BA125" s="1">
        <v>214588</v>
      </c>
      <c r="BB125" s="1">
        <v>0</v>
      </c>
      <c r="BC125" s="1">
        <v>0</v>
      </c>
      <c r="BD125" s="1">
        <v>0</v>
      </c>
      <c r="BE125" s="1">
        <v>0</v>
      </c>
      <c r="BF125" s="1">
        <v>0</v>
      </c>
      <c r="BG125" s="1">
        <v>0</v>
      </c>
      <c r="BH125" s="1">
        <v>214588</v>
      </c>
      <c r="BI125" s="1">
        <v>1136333</v>
      </c>
      <c r="BJ125" s="1">
        <v>25000</v>
      </c>
      <c r="BK125" s="1">
        <v>0</v>
      </c>
      <c r="BL125" s="1">
        <v>0</v>
      </c>
      <c r="BM125" s="1">
        <v>0</v>
      </c>
      <c r="BN125" s="1">
        <v>20000</v>
      </c>
      <c r="BO125" s="1">
        <v>0</v>
      </c>
      <c r="BP125" s="1">
        <v>12500</v>
      </c>
      <c r="BQ125" s="1">
        <v>4012816</v>
      </c>
      <c r="BR125" s="1">
        <v>4070316</v>
      </c>
      <c r="BS125" s="1">
        <v>5206649</v>
      </c>
    </row>
    <row r="126" spans="2:71" x14ac:dyDescent="0.35">
      <c r="B126">
        <v>802010364</v>
      </c>
      <c r="C126" t="s">
        <v>118</v>
      </c>
      <c r="D126" t="s">
        <v>439</v>
      </c>
      <c r="E126" t="s">
        <v>111</v>
      </c>
      <c r="F126" t="s">
        <v>85</v>
      </c>
      <c r="G126" t="s">
        <v>440</v>
      </c>
      <c r="H126" t="s">
        <v>97</v>
      </c>
      <c r="I126" t="s">
        <v>98</v>
      </c>
      <c r="J126" t="s">
        <v>84</v>
      </c>
      <c r="K126" s="1">
        <v>76259</v>
      </c>
      <c r="L126" s="1">
        <v>2170473</v>
      </c>
      <c r="M126" s="1">
        <v>137436</v>
      </c>
      <c r="N126" s="1"/>
      <c r="O126" s="1"/>
      <c r="P126" s="1"/>
      <c r="Q126" s="1"/>
      <c r="R126" s="1"/>
      <c r="S126" s="1"/>
      <c r="T126" s="1">
        <v>2384168</v>
      </c>
      <c r="U126" s="1"/>
      <c r="V126" s="1">
        <v>2384168</v>
      </c>
      <c r="W126" s="1">
        <v>389405</v>
      </c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>
        <v>389405</v>
      </c>
      <c r="AL126" s="1">
        <v>2773573</v>
      </c>
      <c r="AM126" s="1"/>
      <c r="AN126" s="1"/>
      <c r="AO126" s="1"/>
      <c r="AP126" s="1">
        <v>601562</v>
      </c>
      <c r="AQ126" s="1"/>
      <c r="AR126" s="1"/>
      <c r="AS126" s="1"/>
      <c r="AT126" s="1"/>
      <c r="AU126" s="1"/>
      <c r="AV126" s="1">
        <v>601562</v>
      </c>
      <c r="AW126" s="1"/>
      <c r="AX126" s="1">
        <v>601562</v>
      </c>
      <c r="AY126" s="1"/>
      <c r="AZ126" s="1"/>
      <c r="BA126" s="1"/>
      <c r="BB126" s="1"/>
      <c r="BC126" s="1"/>
      <c r="BD126" s="1"/>
      <c r="BE126" s="1">
        <v>69789</v>
      </c>
      <c r="BF126" s="1">
        <v>69789</v>
      </c>
      <c r="BG126" s="1"/>
      <c r="BH126" s="1">
        <v>69789</v>
      </c>
      <c r="BI126" s="1">
        <v>671351</v>
      </c>
      <c r="BJ126" s="1">
        <v>1000000</v>
      </c>
      <c r="BK126" s="1"/>
      <c r="BL126" s="1"/>
      <c r="BM126" s="1"/>
      <c r="BN126" s="1"/>
      <c r="BO126" s="1">
        <v>28251</v>
      </c>
      <c r="BP126" s="1">
        <v>61520</v>
      </c>
      <c r="BQ126" s="1">
        <v>1012451</v>
      </c>
      <c r="BR126" s="1">
        <v>2102222</v>
      </c>
      <c r="BS126" s="1">
        <v>2773573</v>
      </c>
    </row>
    <row r="127" spans="2:71" x14ac:dyDescent="0.35">
      <c r="B127">
        <v>802010733</v>
      </c>
      <c r="C127" t="s">
        <v>118</v>
      </c>
      <c r="D127" t="s">
        <v>441</v>
      </c>
      <c r="E127" t="s">
        <v>111</v>
      </c>
      <c r="F127" t="s">
        <v>88</v>
      </c>
      <c r="G127" t="s">
        <v>442</v>
      </c>
      <c r="H127" t="s">
        <v>97</v>
      </c>
      <c r="I127" t="s">
        <v>98</v>
      </c>
      <c r="J127" t="s">
        <v>84</v>
      </c>
      <c r="K127" s="1">
        <v>278191</v>
      </c>
      <c r="L127" s="1">
        <v>12451404</v>
      </c>
      <c r="M127" s="1">
        <v>104678</v>
      </c>
      <c r="N127" s="1"/>
      <c r="O127" s="1"/>
      <c r="P127" s="1"/>
      <c r="Q127" s="1"/>
      <c r="R127" s="1"/>
      <c r="S127" s="1"/>
      <c r="T127" s="1">
        <v>12834273</v>
      </c>
      <c r="U127" s="1"/>
      <c r="V127" s="1">
        <v>12834273</v>
      </c>
      <c r="W127" s="1">
        <v>7639531</v>
      </c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>
        <v>455332</v>
      </c>
      <c r="AI127" s="1"/>
      <c r="AJ127" s="1"/>
      <c r="AK127" s="1">
        <v>8094863</v>
      </c>
      <c r="AL127" s="1">
        <v>20929136</v>
      </c>
      <c r="AM127" s="1">
        <v>399515</v>
      </c>
      <c r="AN127" s="1"/>
      <c r="AO127" s="1">
        <v>399515</v>
      </c>
      <c r="AP127" s="1">
        <v>4802244</v>
      </c>
      <c r="AQ127" s="1">
        <v>375442</v>
      </c>
      <c r="AR127" s="1">
        <v>788557</v>
      </c>
      <c r="AS127" s="1">
        <v>788557</v>
      </c>
      <c r="AT127" s="1"/>
      <c r="AU127" s="1">
        <v>861033</v>
      </c>
      <c r="AV127" s="1">
        <v>7226791</v>
      </c>
      <c r="AW127" s="1"/>
      <c r="AX127" s="1">
        <v>7226791</v>
      </c>
      <c r="AY127" s="1"/>
      <c r="AZ127" s="1"/>
      <c r="BA127" s="1"/>
      <c r="BB127" s="1">
        <v>61494</v>
      </c>
      <c r="BC127" s="1"/>
      <c r="BD127" s="1"/>
      <c r="BE127" s="1">
        <v>1588786</v>
      </c>
      <c r="BF127" s="1">
        <v>1588786</v>
      </c>
      <c r="BG127" s="1"/>
      <c r="BH127" s="1">
        <v>1650280</v>
      </c>
      <c r="BI127" s="1">
        <v>8877071</v>
      </c>
      <c r="BJ127" s="1">
        <v>600000</v>
      </c>
      <c r="BK127" s="1"/>
      <c r="BL127" s="1"/>
      <c r="BM127" s="1"/>
      <c r="BN127" s="1"/>
      <c r="BO127" s="1"/>
      <c r="BP127" s="1">
        <v>458145</v>
      </c>
      <c r="BQ127" s="1">
        <v>10993920</v>
      </c>
      <c r="BR127" s="1">
        <v>12052065</v>
      </c>
      <c r="BS127" s="1">
        <v>20929136</v>
      </c>
    </row>
    <row r="128" spans="2:71" x14ac:dyDescent="0.35">
      <c r="B128">
        <v>802011776</v>
      </c>
      <c r="C128" t="s">
        <v>118</v>
      </c>
      <c r="D128" t="s">
        <v>443</v>
      </c>
      <c r="E128" t="s">
        <v>111</v>
      </c>
      <c r="F128" t="s">
        <v>88</v>
      </c>
      <c r="G128" t="s">
        <v>444</v>
      </c>
      <c r="H128" t="s">
        <v>97</v>
      </c>
      <c r="I128" t="s">
        <v>98</v>
      </c>
      <c r="J128" t="s">
        <v>84</v>
      </c>
      <c r="K128" s="1">
        <v>171250</v>
      </c>
      <c r="L128" s="1">
        <v>5904948</v>
      </c>
      <c r="M128" s="1">
        <v>86765</v>
      </c>
      <c r="N128" s="1">
        <v>87508</v>
      </c>
      <c r="O128" s="1"/>
      <c r="P128" s="1"/>
      <c r="Q128" s="1"/>
      <c r="R128" s="1"/>
      <c r="S128" s="1"/>
      <c r="T128" s="1">
        <v>6250471</v>
      </c>
      <c r="U128" s="1"/>
      <c r="V128" s="1">
        <v>6250471</v>
      </c>
      <c r="W128" s="1">
        <v>258387</v>
      </c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>
        <v>258387</v>
      </c>
      <c r="AL128" s="1">
        <v>6508858</v>
      </c>
      <c r="AM128" s="1">
        <v>14123</v>
      </c>
      <c r="AN128" s="1"/>
      <c r="AO128" s="1">
        <v>14123</v>
      </c>
      <c r="AP128" s="1">
        <v>358658</v>
      </c>
      <c r="AQ128" s="1">
        <v>134488</v>
      </c>
      <c r="AR128" s="1">
        <v>21872</v>
      </c>
      <c r="AS128" s="1">
        <v>21872</v>
      </c>
      <c r="AT128" s="1"/>
      <c r="AU128" s="1"/>
      <c r="AV128" s="1">
        <v>529141</v>
      </c>
      <c r="AW128" s="1"/>
      <c r="AX128" s="1">
        <v>529141</v>
      </c>
      <c r="AY128" s="1"/>
      <c r="AZ128" s="1"/>
      <c r="BA128" s="1"/>
      <c r="BB128" s="1"/>
      <c r="BC128" s="1"/>
      <c r="BD128" s="1"/>
      <c r="BE128" s="1">
        <v>1269734</v>
      </c>
      <c r="BF128" s="1">
        <v>1269734</v>
      </c>
      <c r="BG128" s="1">
        <v>1788392</v>
      </c>
      <c r="BH128" s="1">
        <v>3058126</v>
      </c>
      <c r="BI128" s="1">
        <v>3587267</v>
      </c>
      <c r="BJ128" s="1">
        <v>1000000</v>
      </c>
      <c r="BK128" s="1"/>
      <c r="BL128" s="1"/>
      <c r="BM128" s="1"/>
      <c r="BN128" s="1">
        <v>8293</v>
      </c>
      <c r="BO128" s="1"/>
      <c r="BP128" s="1">
        <v>276854</v>
      </c>
      <c r="BQ128" s="1">
        <v>1636444</v>
      </c>
      <c r="BR128" s="1">
        <v>2921591</v>
      </c>
      <c r="BS128" s="1">
        <v>6508858</v>
      </c>
    </row>
    <row r="129" spans="2:71" x14ac:dyDescent="0.35">
      <c r="B129">
        <v>802013139</v>
      </c>
      <c r="C129" t="s">
        <v>118</v>
      </c>
      <c r="D129" t="s">
        <v>445</v>
      </c>
      <c r="E129" t="s">
        <v>111</v>
      </c>
      <c r="F129" t="s">
        <v>88</v>
      </c>
      <c r="G129" t="s">
        <v>446</v>
      </c>
      <c r="H129" t="s">
        <v>97</v>
      </c>
      <c r="I129" t="s">
        <v>98</v>
      </c>
      <c r="J129" t="s">
        <v>84</v>
      </c>
      <c r="K129" s="1">
        <v>447104</v>
      </c>
      <c r="L129" s="1">
        <v>3054571</v>
      </c>
      <c r="M129" s="1">
        <v>748533</v>
      </c>
      <c r="N129" s="1">
        <v>498030</v>
      </c>
      <c r="O129" s="1"/>
      <c r="P129" s="1"/>
      <c r="Q129" s="1"/>
      <c r="R129" s="1">
        <v>42149</v>
      </c>
      <c r="S129" s="1"/>
      <c r="T129" s="1">
        <v>4790387</v>
      </c>
      <c r="U129" s="1"/>
      <c r="V129" s="1">
        <v>4790387</v>
      </c>
      <c r="W129" s="1">
        <v>755710</v>
      </c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>
        <v>290037</v>
      </c>
      <c r="AJ129" s="1"/>
      <c r="AK129" s="1">
        <v>1045747</v>
      </c>
      <c r="AL129" s="1">
        <v>5836134</v>
      </c>
      <c r="AM129" s="1">
        <v>176456</v>
      </c>
      <c r="AN129" s="1"/>
      <c r="AO129" s="1">
        <v>176456</v>
      </c>
      <c r="AP129" s="1">
        <v>2154122</v>
      </c>
      <c r="AQ129" s="1">
        <v>26687</v>
      </c>
      <c r="AR129" s="1">
        <v>283559</v>
      </c>
      <c r="AS129" s="1">
        <v>283559</v>
      </c>
      <c r="AT129" s="1"/>
      <c r="AU129" s="1"/>
      <c r="AV129" s="1">
        <v>2640824</v>
      </c>
      <c r="AW129" s="1"/>
      <c r="AX129" s="1">
        <v>2640824</v>
      </c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>
        <v>2640824</v>
      </c>
      <c r="BJ129" s="1">
        <v>50000</v>
      </c>
      <c r="BK129" s="1"/>
      <c r="BL129" s="1"/>
      <c r="BM129" s="1"/>
      <c r="BN129" s="1"/>
      <c r="BO129" s="1"/>
      <c r="BP129" s="1">
        <v>8283</v>
      </c>
      <c r="BQ129" s="1">
        <v>3137027</v>
      </c>
      <c r="BR129" s="1">
        <v>3195310</v>
      </c>
      <c r="BS129" s="1">
        <v>5836134</v>
      </c>
    </row>
    <row r="130" spans="2:71" x14ac:dyDescent="0.35">
      <c r="B130">
        <v>802014686</v>
      </c>
      <c r="C130" t="s">
        <v>118</v>
      </c>
      <c r="D130" t="s">
        <v>447</v>
      </c>
      <c r="E130" t="s">
        <v>111</v>
      </c>
      <c r="F130" t="s">
        <v>85</v>
      </c>
      <c r="G130" t="s">
        <v>448</v>
      </c>
      <c r="H130" t="s">
        <v>97</v>
      </c>
      <c r="I130" t="s">
        <v>98</v>
      </c>
      <c r="J130" t="s">
        <v>84</v>
      </c>
      <c r="K130" s="1">
        <v>606</v>
      </c>
      <c r="L130" s="1">
        <v>11156304</v>
      </c>
      <c r="M130" s="1">
        <v>2935073</v>
      </c>
      <c r="N130" s="1"/>
      <c r="O130" s="1"/>
      <c r="P130" s="1"/>
      <c r="Q130" s="1">
        <v>6362500</v>
      </c>
      <c r="R130" s="1"/>
      <c r="S130" s="1"/>
      <c r="T130" s="1">
        <v>20454483</v>
      </c>
      <c r="U130" s="1"/>
      <c r="V130" s="1">
        <v>20454483</v>
      </c>
      <c r="W130" s="1">
        <v>346464</v>
      </c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>
        <v>166614</v>
      </c>
      <c r="AI130" s="1"/>
      <c r="AJ130" s="1"/>
      <c r="AK130" s="1">
        <v>513078</v>
      </c>
      <c r="AL130" s="1">
        <v>20967561</v>
      </c>
      <c r="AM130" s="1">
        <v>7689</v>
      </c>
      <c r="AN130" s="1"/>
      <c r="AO130" s="1">
        <v>7689</v>
      </c>
      <c r="AP130" s="1">
        <v>2685159</v>
      </c>
      <c r="AQ130" s="1"/>
      <c r="AR130" s="1">
        <v>516364</v>
      </c>
      <c r="AS130" s="1">
        <v>516364</v>
      </c>
      <c r="AT130" s="1"/>
      <c r="AU130" s="1">
        <v>24853</v>
      </c>
      <c r="AV130" s="1">
        <v>3234065</v>
      </c>
      <c r="AW130" s="1"/>
      <c r="AX130" s="1">
        <v>3234065</v>
      </c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>
        <v>3234065</v>
      </c>
      <c r="BJ130" s="1">
        <v>4402000</v>
      </c>
      <c r="BK130" s="1"/>
      <c r="BL130" s="1"/>
      <c r="BM130" s="1">
        <v>46594</v>
      </c>
      <c r="BN130" s="1"/>
      <c r="BO130" s="1">
        <v>166614</v>
      </c>
      <c r="BP130" s="1">
        <v>2265225</v>
      </c>
      <c r="BQ130" s="1">
        <v>10853063</v>
      </c>
      <c r="BR130" s="1">
        <v>17733496</v>
      </c>
      <c r="BS130" s="1">
        <v>20967561</v>
      </c>
    </row>
    <row r="131" spans="2:71" x14ac:dyDescent="0.35">
      <c r="B131">
        <v>802018747</v>
      </c>
      <c r="C131" t="s">
        <v>118</v>
      </c>
      <c r="D131" t="s">
        <v>449</v>
      </c>
      <c r="E131" t="s">
        <v>111</v>
      </c>
      <c r="F131" t="s">
        <v>88</v>
      </c>
      <c r="G131" t="s">
        <v>450</v>
      </c>
      <c r="H131" t="s">
        <v>97</v>
      </c>
      <c r="I131" t="s">
        <v>98</v>
      </c>
      <c r="J131" t="s">
        <v>84</v>
      </c>
      <c r="K131" s="1">
        <v>145156</v>
      </c>
      <c r="L131" s="1">
        <v>6823946</v>
      </c>
      <c r="M131" s="1"/>
      <c r="N131" s="1">
        <v>651349</v>
      </c>
      <c r="O131" s="1"/>
      <c r="P131" s="1"/>
      <c r="Q131" s="1">
        <v>263542</v>
      </c>
      <c r="R131" s="1">
        <v>1334004</v>
      </c>
      <c r="S131" s="1"/>
      <c r="T131" s="1">
        <v>9217997</v>
      </c>
      <c r="U131" s="1"/>
      <c r="V131" s="1">
        <v>9217997</v>
      </c>
      <c r="W131" s="1">
        <v>20679986</v>
      </c>
      <c r="X131" s="1"/>
      <c r="Y131" s="1"/>
      <c r="Z131" s="1"/>
      <c r="AA131" s="1"/>
      <c r="AB131" s="1"/>
      <c r="AC131" s="1"/>
      <c r="AD131" s="1"/>
      <c r="AE131" s="1"/>
      <c r="AF131" s="1">
        <v>10151</v>
      </c>
      <c r="AG131" s="1"/>
      <c r="AH131" s="1"/>
      <c r="AI131" s="1"/>
      <c r="AJ131" s="1"/>
      <c r="AK131" s="1">
        <v>20690137</v>
      </c>
      <c r="AL131" s="1">
        <v>29908134</v>
      </c>
      <c r="AM131" s="1">
        <v>491248</v>
      </c>
      <c r="AN131" s="1"/>
      <c r="AO131" s="1">
        <v>491248</v>
      </c>
      <c r="AP131" s="1">
        <v>1159417</v>
      </c>
      <c r="AQ131" s="1">
        <v>43917</v>
      </c>
      <c r="AR131" s="1">
        <v>4977476</v>
      </c>
      <c r="AS131" s="1">
        <v>4977476</v>
      </c>
      <c r="AT131" s="1"/>
      <c r="AU131" s="1">
        <v>2481056</v>
      </c>
      <c r="AV131" s="1">
        <v>9153114</v>
      </c>
      <c r="AW131" s="1"/>
      <c r="AX131" s="1">
        <v>9153114</v>
      </c>
      <c r="AY131" s="1"/>
      <c r="AZ131" s="1"/>
      <c r="BA131" s="1"/>
      <c r="BB131" s="1"/>
      <c r="BC131" s="1">
        <v>327958</v>
      </c>
      <c r="BD131" s="1"/>
      <c r="BE131" s="1">
        <v>12340745</v>
      </c>
      <c r="BF131" s="1">
        <v>12340745</v>
      </c>
      <c r="BG131" s="1"/>
      <c r="BH131" s="1">
        <v>12668703</v>
      </c>
      <c r="BI131" s="1">
        <v>21821817</v>
      </c>
      <c r="BJ131" s="1">
        <v>6516000</v>
      </c>
      <c r="BK131" s="1"/>
      <c r="BL131" s="1"/>
      <c r="BM131" s="1"/>
      <c r="BN131" s="1"/>
      <c r="BO131" s="1"/>
      <c r="BP131" s="1">
        <v>240421</v>
      </c>
      <c r="BQ131" s="1">
        <v>1329896</v>
      </c>
      <c r="BR131" s="1">
        <v>8086317</v>
      </c>
      <c r="BS131" s="1">
        <v>29908134</v>
      </c>
    </row>
    <row r="132" spans="2:71" x14ac:dyDescent="0.35">
      <c r="B132">
        <v>802019794</v>
      </c>
      <c r="C132" t="s">
        <v>118</v>
      </c>
      <c r="D132" t="s">
        <v>451</v>
      </c>
      <c r="E132" t="s">
        <v>111</v>
      </c>
      <c r="F132" t="s">
        <v>88</v>
      </c>
      <c r="G132" t="s">
        <v>452</v>
      </c>
      <c r="H132" t="s">
        <v>97</v>
      </c>
      <c r="I132" t="s">
        <v>98</v>
      </c>
      <c r="J132" t="s">
        <v>84</v>
      </c>
      <c r="K132" s="1">
        <v>674609</v>
      </c>
      <c r="L132" s="1">
        <v>1182414</v>
      </c>
      <c r="M132" s="1"/>
      <c r="N132" s="1">
        <v>210215</v>
      </c>
      <c r="O132" s="1"/>
      <c r="P132" s="1"/>
      <c r="Q132" s="1"/>
      <c r="R132" s="1"/>
      <c r="S132" s="1"/>
      <c r="T132" s="1">
        <v>2067238</v>
      </c>
      <c r="U132" s="1"/>
      <c r="V132" s="1">
        <v>2067238</v>
      </c>
      <c r="W132" s="1">
        <v>2363315</v>
      </c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>
        <v>2363315</v>
      </c>
      <c r="AL132" s="1">
        <v>4430553</v>
      </c>
      <c r="AM132" s="1"/>
      <c r="AN132" s="1"/>
      <c r="AO132" s="1"/>
      <c r="AP132" s="1">
        <v>1081000</v>
      </c>
      <c r="AQ132" s="1"/>
      <c r="AR132" s="1">
        <v>1262901</v>
      </c>
      <c r="AS132" s="1">
        <v>1262901</v>
      </c>
      <c r="AT132" s="1"/>
      <c r="AU132" s="1"/>
      <c r="AV132" s="1">
        <v>2343901</v>
      </c>
      <c r="AW132" s="1"/>
      <c r="AX132" s="1">
        <v>2343901</v>
      </c>
      <c r="AY132" s="1"/>
      <c r="AZ132" s="1"/>
      <c r="BA132" s="1"/>
      <c r="BB132" s="1">
        <v>174803</v>
      </c>
      <c r="BC132" s="1"/>
      <c r="BD132" s="1"/>
      <c r="BE132" s="1"/>
      <c r="BF132" s="1"/>
      <c r="BG132" s="1"/>
      <c r="BH132" s="1">
        <v>174803</v>
      </c>
      <c r="BI132" s="1">
        <v>2518704</v>
      </c>
      <c r="BJ132" s="1">
        <v>400000</v>
      </c>
      <c r="BK132" s="1"/>
      <c r="BL132" s="1"/>
      <c r="BM132" s="1"/>
      <c r="BN132" s="1"/>
      <c r="BO132" s="1"/>
      <c r="BP132" s="1"/>
      <c r="BQ132" s="1">
        <v>1511849</v>
      </c>
      <c r="BR132" s="1">
        <v>1911849</v>
      </c>
      <c r="BS132" s="1">
        <v>4430553</v>
      </c>
    </row>
    <row r="133" spans="2:71" x14ac:dyDescent="0.35">
      <c r="B133">
        <v>802019963</v>
      </c>
      <c r="C133" t="s">
        <v>118</v>
      </c>
      <c r="D133" t="s">
        <v>453</v>
      </c>
      <c r="E133" t="s">
        <v>111</v>
      </c>
      <c r="F133" t="s">
        <v>88</v>
      </c>
      <c r="G133" t="s">
        <v>454</v>
      </c>
      <c r="H133" t="s">
        <v>97</v>
      </c>
      <c r="I133" t="s">
        <v>98</v>
      </c>
      <c r="J133" t="s">
        <v>84</v>
      </c>
      <c r="K133" s="1">
        <v>218347</v>
      </c>
      <c r="L133" s="1">
        <v>11327787</v>
      </c>
      <c r="M133" s="1"/>
      <c r="N133" s="1"/>
      <c r="O133" s="1"/>
      <c r="P133" s="1"/>
      <c r="Q133" s="1"/>
      <c r="R133" s="1"/>
      <c r="S133" s="1"/>
      <c r="T133" s="1">
        <v>11546134</v>
      </c>
      <c r="U133" s="1"/>
      <c r="V133" s="1">
        <v>11546134</v>
      </c>
      <c r="W133" s="1">
        <v>3502350</v>
      </c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>
        <v>3502350</v>
      </c>
      <c r="AL133" s="1">
        <v>15048484</v>
      </c>
      <c r="AM133" s="1"/>
      <c r="AN133" s="1"/>
      <c r="AO133" s="1"/>
      <c r="AP133" s="1">
        <v>164123</v>
      </c>
      <c r="AQ133" s="1"/>
      <c r="AR133" s="1"/>
      <c r="AS133" s="1"/>
      <c r="AT133" s="1"/>
      <c r="AU133" s="1"/>
      <c r="AV133" s="1">
        <v>164123</v>
      </c>
      <c r="AW133" s="1"/>
      <c r="AX133" s="1">
        <v>164123</v>
      </c>
      <c r="AY133" s="1"/>
      <c r="AZ133" s="1"/>
      <c r="BA133" s="1"/>
      <c r="BB133" s="1">
        <v>6616526</v>
      </c>
      <c r="BC133" s="1"/>
      <c r="BD133" s="1"/>
      <c r="BE133" s="1"/>
      <c r="BF133" s="1"/>
      <c r="BG133" s="1"/>
      <c r="BH133" s="1">
        <v>6616526</v>
      </c>
      <c r="BI133" s="1">
        <v>6780649</v>
      </c>
      <c r="BJ133" s="1">
        <v>120000</v>
      </c>
      <c r="BK133" s="1"/>
      <c r="BL133" s="1"/>
      <c r="BM133" s="1"/>
      <c r="BN133" s="1">
        <v>87801</v>
      </c>
      <c r="BO133" s="1">
        <v>1656702</v>
      </c>
      <c r="BP133" s="1">
        <v>60000</v>
      </c>
      <c r="BQ133" s="1">
        <v>6343332</v>
      </c>
      <c r="BR133" s="1">
        <v>8267835</v>
      </c>
      <c r="BS133" s="1">
        <v>15048484</v>
      </c>
    </row>
    <row r="134" spans="2:71" x14ac:dyDescent="0.35">
      <c r="B134">
        <v>802021611</v>
      </c>
      <c r="C134" t="s">
        <v>118</v>
      </c>
      <c r="D134" t="s">
        <v>455</v>
      </c>
      <c r="E134" t="s">
        <v>111</v>
      </c>
      <c r="F134" t="s">
        <v>88</v>
      </c>
      <c r="G134" t="s">
        <v>456</v>
      </c>
      <c r="H134" t="s">
        <v>97</v>
      </c>
      <c r="I134" t="s">
        <v>98</v>
      </c>
      <c r="J134" t="s">
        <v>84</v>
      </c>
      <c r="K134" s="1">
        <v>1090651</v>
      </c>
      <c r="L134" s="1">
        <v>872592</v>
      </c>
      <c r="M134" s="1">
        <v>320543</v>
      </c>
      <c r="N134" s="1">
        <v>63750</v>
      </c>
      <c r="O134" s="1"/>
      <c r="P134" s="1"/>
      <c r="Q134" s="1"/>
      <c r="R134" s="1"/>
      <c r="S134" s="1"/>
      <c r="T134" s="1">
        <v>2347536</v>
      </c>
      <c r="U134" s="1"/>
      <c r="V134" s="1">
        <v>2347536</v>
      </c>
      <c r="W134" s="1">
        <v>1912306</v>
      </c>
      <c r="X134" s="1"/>
      <c r="Y134" s="1"/>
      <c r="Z134" s="1"/>
      <c r="AA134" s="1"/>
      <c r="AB134" s="1"/>
      <c r="AC134" s="1"/>
      <c r="AD134" s="1"/>
      <c r="AE134" s="1"/>
      <c r="AF134" s="1">
        <v>22557</v>
      </c>
      <c r="AG134" s="1"/>
      <c r="AH134" s="1"/>
      <c r="AI134" s="1"/>
      <c r="AJ134" s="1"/>
      <c r="AK134" s="1">
        <v>1934863</v>
      </c>
      <c r="AL134" s="1">
        <v>4282399</v>
      </c>
      <c r="AM134" s="1"/>
      <c r="AN134" s="1"/>
      <c r="AO134" s="1"/>
      <c r="AP134" s="1">
        <v>1934161</v>
      </c>
      <c r="AQ134" s="1">
        <v>89038</v>
      </c>
      <c r="AR134" s="1"/>
      <c r="AS134" s="1"/>
      <c r="AT134" s="1"/>
      <c r="AU134" s="1"/>
      <c r="AV134" s="1">
        <v>2023199</v>
      </c>
      <c r="AW134" s="1"/>
      <c r="AX134" s="1">
        <v>2023199</v>
      </c>
      <c r="AY134" s="1"/>
      <c r="AZ134" s="1"/>
      <c r="BA134" s="1"/>
      <c r="BB134" s="1"/>
      <c r="BC134" s="1"/>
      <c r="BD134" s="1"/>
      <c r="BE134" s="1"/>
      <c r="BF134" s="1"/>
      <c r="BG134" s="1">
        <v>5615</v>
      </c>
      <c r="BH134" s="1">
        <v>5615</v>
      </c>
      <c r="BI134" s="1">
        <v>2028814</v>
      </c>
      <c r="BJ134" s="1">
        <v>25000</v>
      </c>
      <c r="BK134" s="1"/>
      <c r="BL134" s="1"/>
      <c r="BM134" s="1"/>
      <c r="BN134" s="1"/>
      <c r="BO134" s="1"/>
      <c r="BP134" s="1"/>
      <c r="BQ134" s="1">
        <v>2228585</v>
      </c>
      <c r="BR134" s="1">
        <v>2253585</v>
      </c>
      <c r="BS134" s="1">
        <v>4282399</v>
      </c>
    </row>
    <row r="135" spans="2:71" x14ac:dyDescent="0.35">
      <c r="B135">
        <v>802023626</v>
      </c>
      <c r="C135" t="s">
        <v>118</v>
      </c>
      <c r="D135" t="s">
        <v>457</v>
      </c>
      <c r="E135" t="s">
        <v>111</v>
      </c>
      <c r="F135" t="s">
        <v>88</v>
      </c>
      <c r="G135" t="s">
        <v>458</v>
      </c>
      <c r="H135" t="s">
        <v>97</v>
      </c>
      <c r="I135" t="s">
        <v>98</v>
      </c>
      <c r="J135" t="s">
        <v>84</v>
      </c>
      <c r="K135" s="1">
        <v>374139</v>
      </c>
      <c r="L135" s="1">
        <v>9623820</v>
      </c>
      <c r="M135" s="1">
        <v>1566067</v>
      </c>
      <c r="N135" s="1">
        <v>662216</v>
      </c>
      <c r="O135" s="1"/>
      <c r="P135" s="1"/>
      <c r="Q135" s="1">
        <v>1000463</v>
      </c>
      <c r="R135" s="1"/>
      <c r="S135" s="1"/>
      <c r="T135" s="1">
        <v>13226705</v>
      </c>
      <c r="U135" s="1"/>
      <c r="V135" s="1">
        <v>13226705</v>
      </c>
      <c r="W135" s="1">
        <v>8752</v>
      </c>
      <c r="X135" s="1"/>
      <c r="Y135" s="1"/>
      <c r="Z135" s="1"/>
      <c r="AA135" s="1"/>
      <c r="AB135" s="1"/>
      <c r="AC135" s="1"/>
      <c r="AD135" s="1"/>
      <c r="AE135" s="1"/>
      <c r="AF135" s="1">
        <v>72252</v>
      </c>
      <c r="AG135" s="1"/>
      <c r="AH135" s="1"/>
      <c r="AI135" s="1"/>
      <c r="AJ135" s="1"/>
      <c r="AK135" s="1">
        <v>81004</v>
      </c>
      <c r="AL135" s="1">
        <v>13307709</v>
      </c>
      <c r="AM135" s="1">
        <v>33112</v>
      </c>
      <c r="AN135" s="1"/>
      <c r="AO135" s="1">
        <v>33112</v>
      </c>
      <c r="AP135" s="1">
        <v>2061135</v>
      </c>
      <c r="AQ135" s="1">
        <v>249018</v>
      </c>
      <c r="AR135" s="1">
        <v>1062344</v>
      </c>
      <c r="AS135" s="1">
        <v>1062344</v>
      </c>
      <c r="AT135" s="1"/>
      <c r="AU135" s="1">
        <v>2776299</v>
      </c>
      <c r="AV135" s="1">
        <v>6181908</v>
      </c>
      <c r="AW135" s="1"/>
      <c r="AX135" s="1">
        <v>6181908</v>
      </c>
      <c r="AY135" s="1"/>
      <c r="AZ135" s="1"/>
      <c r="BA135" s="1"/>
      <c r="BB135" s="1"/>
      <c r="BC135" s="1"/>
      <c r="BD135" s="1"/>
      <c r="BE135" s="1"/>
      <c r="BF135" s="1"/>
      <c r="BG135" s="1">
        <v>253898</v>
      </c>
      <c r="BH135" s="1">
        <v>253898</v>
      </c>
      <c r="BI135" s="1">
        <v>6435806</v>
      </c>
      <c r="BJ135" s="1">
        <v>4800000</v>
      </c>
      <c r="BK135" s="1">
        <v>150000</v>
      </c>
      <c r="BL135" s="1"/>
      <c r="BM135" s="1"/>
      <c r="BN135" s="1"/>
      <c r="BO135" s="1"/>
      <c r="BP135" s="1">
        <v>294347</v>
      </c>
      <c r="BQ135" s="1">
        <v>1627556</v>
      </c>
      <c r="BR135" s="1">
        <v>6871903</v>
      </c>
      <c r="BS135" s="1">
        <v>13307709</v>
      </c>
    </row>
    <row r="136" spans="2:71" x14ac:dyDescent="0.35">
      <c r="B136">
        <v>802024444</v>
      </c>
      <c r="C136" t="s">
        <v>118</v>
      </c>
      <c r="D136" t="s">
        <v>459</v>
      </c>
      <c r="E136" t="s">
        <v>111</v>
      </c>
      <c r="F136" t="s">
        <v>85</v>
      </c>
      <c r="G136" t="s">
        <v>460</v>
      </c>
      <c r="H136" t="s">
        <v>97</v>
      </c>
      <c r="I136" t="s">
        <v>98</v>
      </c>
      <c r="J136" t="s">
        <v>84</v>
      </c>
      <c r="K136" s="1">
        <v>684248</v>
      </c>
      <c r="L136" s="1">
        <v>216303</v>
      </c>
      <c r="M136" s="1">
        <v>0</v>
      </c>
      <c r="N136" s="1"/>
      <c r="O136" s="1"/>
      <c r="P136" s="1"/>
      <c r="Q136" s="1">
        <v>204150</v>
      </c>
      <c r="R136" s="1"/>
      <c r="S136" s="1"/>
      <c r="T136" s="1">
        <v>1104701</v>
      </c>
      <c r="U136" s="1"/>
      <c r="V136" s="1">
        <v>1104701</v>
      </c>
      <c r="W136" s="1">
        <v>110391</v>
      </c>
      <c r="X136" s="1"/>
      <c r="Y136" s="1"/>
      <c r="Z136" s="1"/>
      <c r="AA136" s="1"/>
      <c r="AB136" s="1"/>
      <c r="AC136" s="1"/>
      <c r="AD136" s="1"/>
      <c r="AE136" s="1"/>
      <c r="AF136" s="1">
        <v>12774</v>
      </c>
      <c r="AG136" s="1"/>
      <c r="AH136" s="1"/>
      <c r="AI136" s="1"/>
      <c r="AJ136" s="1"/>
      <c r="AK136" s="1">
        <v>123165</v>
      </c>
      <c r="AL136" s="1">
        <v>1227866</v>
      </c>
      <c r="AM136" s="1"/>
      <c r="AN136" s="1"/>
      <c r="AO136" s="1"/>
      <c r="AP136" s="1">
        <v>430538</v>
      </c>
      <c r="AQ136" s="1"/>
      <c r="AR136" s="1"/>
      <c r="AS136" s="1"/>
      <c r="AT136" s="1"/>
      <c r="AU136" s="1"/>
      <c r="AV136" s="1">
        <v>430538</v>
      </c>
      <c r="AW136" s="1"/>
      <c r="AX136" s="1">
        <v>430538</v>
      </c>
      <c r="AY136" s="1"/>
      <c r="AZ136" s="1"/>
      <c r="BA136" s="1"/>
      <c r="BB136" s="1">
        <v>316486</v>
      </c>
      <c r="BC136" s="1"/>
      <c r="BD136" s="1"/>
      <c r="BE136" s="1"/>
      <c r="BF136" s="1"/>
      <c r="BG136" s="1"/>
      <c r="BH136" s="1">
        <v>316486</v>
      </c>
      <c r="BI136" s="1">
        <v>747024</v>
      </c>
      <c r="BJ136" s="1">
        <v>261785</v>
      </c>
      <c r="BK136" s="1"/>
      <c r="BL136" s="1"/>
      <c r="BM136" s="1"/>
      <c r="BN136" s="1"/>
      <c r="BO136" s="1"/>
      <c r="BP136" s="1">
        <v>132471</v>
      </c>
      <c r="BQ136" s="1">
        <v>86586</v>
      </c>
      <c r="BR136" s="1">
        <v>480842</v>
      </c>
      <c r="BS136" s="1">
        <v>1227866</v>
      </c>
    </row>
    <row r="137" spans="2:71" x14ac:dyDescent="0.35">
      <c r="B137">
        <v>804000152</v>
      </c>
      <c r="C137" t="s">
        <v>118</v>
      </c>
      <c r="D137" t="s">
        <v>461</v>
      </c>
      <c r="E137" t="s">
        <v>111</v>
      </c>
      <c r="F137" t="s">
        <v>88</v>
      </c>
      <c r="G137" t="s">
        <v>462</v>
      </c>
      <c r="H137" t="s">
        <v>92</v>
      </c>
      <c r="I137" t="s">
        <v>93</v>
      </c>
      <c r="J137" t="s">
        <v>84</v>
      </c>
      <c r="K137" s="1">
        <v>1183876</v>
      </c>
      <c r="L137" s="1">
        <v>14001781</v>
      </c>
      <c r="M137" s="1">
        <v>18969085</v>
      </c>
      <c r="N137" s="1">
        <v>384761</v>
      </c>
      <c r="O137" s="1"/>
      <c r="P137" s="1"/>
      <c r="Q137" s="1"/>
      <c r="R137" s="1">
        <v>4125798</v>
      </c>
      <c r="S137" s="1">
        <v>1124290</v>
      </c>
      <c r="T137" s="1">
        <v>39789591</v>
      </c>
      <c r="U137" s="1"/>
      <c r="V137" s="1">
        <v>39789591</v>
      </c>
      <c r="W137" s="1">
        <v>7650753</v>
      </c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>
        <v>10710</v>
      </c>
      <c r="AJ137" s="1"/>
      <c r="AK137" s="1">
        <v>7661463</v>
      </c>
      <c r="AL137" s="1">
        <v>47451054</v>
      </c>
      <c r="AM137" s="1">
        <v>260847</v>
      </c>
      <c r="AN137" s="1"/>
      <c r="AO137" s="1">
        <v>260847</v>
      </c>
      <c r="AP137" s="1">
        <v>1970171</v>
      </c>
      <c r="AQ137" s="1">
        <v>83197</v>
      </c>
      <c r="AR137" s="1"/>
      <c r="AS137" s="1"/>
      <c r="AT137" s="1"/>
      <c r="AU137" s="1"/>
      <c r="AV137" s="1">
        <v>2314215</v>
      </c>
      <c r="AW137" s="1"/>
      <c r="AX137" s="1">
        <v>2314215</v>
      </c>
      <c r="AY137" s="1"/>
      <c r="AZ137" s="1"/>
      <c r="BA137" s="1"/>
      <c r="BB137" s="1">
        <v>17730211</v>
      </c>
      <c r="BC137" s="1"/>
      <c r="BD137" s="1"/>
      <c r="BE137" s="1">
        <v>10160319</v>
      </c>
      <c r="BF137" s="1"/>
      <c r="BG137" s="1"/>
      <c r="BH137" s="1">
        <v>27890530</v>
      </c>
      <c r="BI137" s="1">
        <v>30204745</v>
      </c>
      <c r="BJ137" s="1">
        <v>887000</v>
      </c>
      <c r="BK137" s="1"/>
      <c r="BL137" s="1"/>
      <c r="BM137" s="1"/>
      <c r="BN137" s="1">
        <v>1595431</v>
      </c>
      <c r="BO137" s="1"/>
      <c r="BP137" s="1">
        <v>326900</v>
      </c>
      <c r="BQ137" s="1">
        <v>14436978</v>
      </c>
      <c r="BR137" s="1">
        <v>17246309</v>
      </c>
      <c r="BS137" s="1">
        <v>47451054</v>
      </c>
    </row>
    <row r="138" spans="2:71" x14ac:dyDescent="0.35">
      <c r="B138">
        <v>804000752</v>
      </c>
      <c r="C138" t="s">
        <v>118</v>
      </c>
      <c r="D138" t="s">
        <v>463</v>
      </c>
      <c r="E138" t="s">
        <v>111</v>
      </c>
      <c r="F138" t="s">
        <v>88</v>
      </c>
      <c r="G138" t="s">
        <v>464</v>
      </c>
      <c r="H138" t="s">
        <v>92</v>
      </c>
      <c r="I138" t="s">
        <v>96</v>
      </c>
      <c r="J138" t="s">
        <v>84</v>
      </c>
      <c r="K138" s="1">
        <v>14555515</v>
      </c>
      <c r="L138" s="1">
        <v>9951384</v>
      </c>
      <c r="M138" s="1">
        <v>375739</v>
      </c>
      <c r="N138" s="1"/>
      <c r="O138" s="1"/>
      <c r="P138" s="1"/>
      <c r="Q138" s="1"/>
      <c r="R138" s="1"/>
      <c r="S138" s="1"/>
      <c r="T138" s="1">
        <v>24882638</v>
      </c>
      <c r="U138" s="1"/>
      <c r="V138" s="1">
        <v>24882638</v>
      </c>
      <c r="W138" s="1">
        <v>109162242</v>
      </c>
      <c r="X138" s="1"/>
      <c r="Y138" s="1"/>
      <c r="Z138" s="1"/>
      <c r="AA138" s="1">
        <v>3046884</v>
      </c>
      <c r="AB138" s="1"/>
      <c r="AC138" s="1"/>
      <c r="AD138" s="1">
        <v>9929661</v>
      </c>
      <c r="AE138" s="1"/>
      <c r="AF138" s="1">
        <v>357781</v>
      </c>
      <c r="AG138" s="1"/>
      <c r="AH138" s="1">
        <v>7824419</v>
      </c>
      <c r="AI138" s="1"/>
      <c r="AJ138" s="1"/>
      <c r="AK138" s="1">
        <v>130320987</v>
      </c>
      <c r="AL138" s="1">
        <v>155203625</v>
      </c>
      <c r="AM138" s="1">
        <v>299366</v>
      </c>
      <c r="AN138" s="1"/>
      <c r="AO138" s="1">
        <v>299366</v>
      </c>
      <c r="AP138" s="1">
        <v>3674216</v>
      </c>
      <c r="AQ138" s="1">
        <v>0</v>
      </c>
      <c r="AR138" s="1">
        <v>4952808</v>
      </c>
      <c r="AS138" s="1">
        <v>4952808</v>
      </c>
      <c r="AT138" s="1">
        <v>0</v>
      </c>
      <c r="AU138" s="1">
        <v>16658</v>
      </c>
      <c r="AV138" s="1">
        <v>8943048</v>
      </c>
      <c r="AW138" s="1"/>
      <c r="AX138" s="1">
        <v>8943048</v>
      </c>
      <c r="AY138" s="1"/>
      <c r="AZ138" s="1"/>
      <c r="BA138" s="1"/>
      <c r="BB138" s="1">
        <v>10565287</v>
      </c>
      <c r="BC138" s="1">
        <v>12054047</v>
      </c>
      <c r="BD138" s="1"/>
      <c r="BE138" s="1">
        <v>3168605</v>
      </c>
      <c r="BF138" s="1">
        <v>3168605</v>
      </c>
      <c r="BG138" s="1">
        <v>0</v>
      </c>
      <c r="BH138" s="1">
        <v>25787939</v>
      </c>
      <c r="BI138" s="1">
        <v>34730987</v>
      </c>
      <c r="BJ138" s="1">
        <v>10000000</v>
      </c>
      <c r="BK138" s="1"/>
      <c r="BL138" s="1"/>
      <c r="BM138" s="1"/>
      <c r="BN138" s="1"/>
      <c r="BO138" s="1">
        <v>36515685</v>
      </c>
      <c r="BP138" s="1">
        <v>19159981</v>
      </c>
      <c r="BQ138" s="1">
        <v>54796972</v>
      </c>
      <c r="BR138" s="1">
        <v>120472638</v>
      </c>
      <c r="BS138" s="1">
        <v>155203625</v>
      </c>
    </row>
    <row r="139" spans="2:71" x14ac:dyDescent="0.35">
      <c r="B139">
        <v>804001081</v>
      </c>
      <c r="C139" t="s">
        <v>118</v>
      </c>
      <c r="D139" t="s">
        <v>465</v>
      </c>
      <c r="E139" t="s">
        <v>111</v>
      </c>
      <c r="F139" t="s">
        <v>88</v>
      </c>
      <c r="G139" t="s">
        <v>466</v>
      </c>
      <c r="H139" t="s">
        <v>92</v>
      </c>
      <c r="I139" t="s">
        <v>96</v>
      </c>
      <c r="J139" t="s">
        <v>84</v>
      </c>
      <c r="K139" s="1">
        <v>121200</v>
      </c>
      <c r="L139" s="1">
        <v>706138</v>
      </c>
      <c r="M139" s="1">
        <v>1000460</v>
      </c>
      <c r="N139" s="1">
        <v>184516</v>
      </c>
      <c r="O139" s="1">
        <v>0</v>
      </c>
      <c r="P139" s="1">
        <v>0</v>
      </c>
      <c r="Q139" s="1">
        <v>292264</v>
      </c>
      <c r="R139" s="1"/>
      <c r="S139" s="1">
        <v>0</v>
      </c>
      <c r="T139" s="1">
        <v>2304578</v>
      </c>
      <c r="U139" s="1">
        <v>0</v>
      </c>
      <c r="V139" s="1">
        <v>2304578</v>
      </c>
      <c r="W139" s="1">
        <v>559434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231525</v>
      </c>
      <c r="AG139" s="1">
        <v>0</v>
      </c>
      <c r="AH139" s="1">
        <v>50697</v>
      </c>
      <c r="AI139" s="1">
        <v>0</v>
      </c>
      <c r="AJ139" s="1">
        <v>0</v>
      </c>
      <c r="AK139" s="1">
        <v>841656</v>
      </c>
      <c r="AL139" s="1">
        <v>3146234</v>
      </c>
      <c r="AM139" s="1">
        <v>41018</v>
      </c>
      <c r="AN139" s="1">
        <v>0</v>
      </c>
      <c r="AO139" s="1">
        <v>41018</v>
      </c>
      <c r="AP139" s="1">
        <v>1215242</v>
      </c>
      <c r="AQ139" s="1">
        <v>18025</v>
      </c>
      <c r="AR139" s="1">
        <v>0</v>
      </c>
      <c r="AS139" s="1">
        <v>0</v>
      </c>
      <c r="AT139" s="1">
        <v>0</v>
      </c>
      <c r="AU139" s="1">
        <v>0</v>
      </c>
      <c r="AV139" s="1">
        <v>1274285</v>
      </c>
      <c r="AW139" s="1">
        <v>0</v>
      </c>
      <c r="AX139" s="1">
        <v>1274285</v>
      </c>
      <c r="AY139" s="1">
        <v>0</v>
      </c>
      <c r="AZ139" s="1">
        <v>11411</v>
      </c>
      <c r="BA139" s="1">
        <v>11411</v>
      </c>
      <c r="BB139" s="1">
        <v>0</v>
      </c>
      <c r="BC139" s="1">
        <v>0</v>
      </c>
      <c r="BD139" s="1">
        <v>0</v>
      </c>
      <c r="BE139" s="1">
        <v>0</v>
      </c>
      <c r="BF139" s="1">
        <v>0</v>
      </c>
      <c r="BG139" s="1">
        <v>0</v>
      </c>
      <c r="BH139" s="1">
        <v>11411</v>
      </c>
      <c r="BI139" s="1">
        <v>1285696</v>
      </c>
      <c r="BJ139" s="1">
        <v>700000</v>
      </c>
      <c r="BK139" s="1">
        <v>0</v>
      </c>
      <c r="BL139" s="1">
        <v>0</v>
      </c>
      <c r="BM139" s="1">
        <v>0</v>
      </c>
      <c r="BN139" s="1">
        <v>0</v>
      </c>
      <c r="BO139" s="1">
        <v>0</v>
      </c>
      <c r="BP139" s="1">
        <v>179738</v>
      </c>
      <c r="BQ139" s="1">
        <v>980800</v>
      </c>
      <c r="BR139" s="1">
        <v>1860538</v>
      </c>
      <c r="BS139" s="1">
        <v>3146234</v>
      </c>
    </row>
    <row r="140" spans="2:71" x14ac:dyDescent="0.35">
      <c r="B140">
        <v>804002742</v>
      </c>
      <c r="C140" t="s">
        <v>118</v>
      </c>
      <c r="D140" t="s">
        <v>467</v>
      </c>
      <c r="E140" t="s">
        <v>111</v>
      </c>
      <c r="F140" t="s">
        <v>81</v>
      </c>
      <c r="G140" t="s">
        <v>468</v>
      </c>
      <c r="H140" t="s">
        <v>92</v>
      </c>
      <c r="I140" t="s">
        <v>93</v>
      </c>
      <c r="J140" t="s">
        <v>84</v>
      </c>
      <c r="K140" s="1">
        <v>150791</v>
      </c>
      <c r="L140" s="1">
        <v>870</v>
      </c>
      <c r="M140" s="1"/>
      <c r="N140" s="1">
        <v>676</v>
      </c>
      <c r="O140" s="1"/>
      <c r="P140" s="1"/>
      <c r="Q140" s="1"/>
      <c r="R140" s="1"/>
      <c r="S140" s="1"/>
      <c r="T140" s="1">
        <v>152337</v>
      </c>
      <c r="U140" s="1"/>
      <c r="V140" s="1">
        <v>152337</v>
      </c>
      <c r="W140" s="1">
        <v>4391</v>
      </c>
      <c r="X140" s="1">
        <v>94073</v>
      </c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>
        <v>98464</v>
      </c>
      <c r="AL140" s="1">
        <v>250801</v>
      </c>
      <c r="AM140" s="1">
        <v>10396</v>
      </c>
      <c r="AN140" s="1"/>
      <c r="AO140" s="1">
        <v>10396</v>
      </c>
      <c r="AP140" s="1">
        <v>98134</v>
      </c>
      <c r="AQ140" s="1">
        <v>2380</v>
      </c>
      <c r="AR140" s="1">
        <v>28</v>
      </c>
      <c r="AS140" s="1">
        <v>28</v>
      </c>
      <c r="AT140" s="1"/>
      <c r="AU140" s="1"/>
      <c r="AV140" s="1">
        <v>110938</v>
      </c>
      <c r="AW140" s="1"/>
      <c r="AX140" s="1">
        <v>110938</v>
      </c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>
        <v>110938</v>
      </c>
      <c r="BJ140" s="1">
        <v>75000</v>
      </c>
      <c r="BK140" s="1"/>
      <c r="BL140" s="1"/>
      <c r="BM140" s="1"/>
      <c r="BN140" s="1"/>
      <c r="BO140" s="1"/>
      <c r="BP140" s="1">
        <v>62654</v>
      </c>
      <c r="BQ140" s="1">
        <v>2209</v>
      </c>
      <c r="BR140" s="1">
        <v>139863</v>
      </c>
      <c r="BS140" s="1">
        <v>250801</v>
      </c>
    </row>
    <row r="141" spans="2:71" x14ac:dyDescent="0.35">
      <c r="B141">
        <v>804004100</v>
      </c>
      <c r="C141" t="s">
        <v>118</v>
      </c>
      <c r="D141" t="s">
        <v>469</v>
      </c>
      <c r="E141" t="s">
        <v>111</v>
      </c>
      <c r="F141" t="s">
        <v>88</v>
      </c>
      <c r="G141" t="s">
        <v>470</v>
      </c>
      <c r="H141" t="s">
        <v>133</v>
      </c>
      <c r="I141" t="s">
        <v>134</v>
      </c>
      <c r="J141" t="s">
        <v>84</v>
      </c>
      <c r="K141" s="1">
        <v>6180769</v>
      </c>
      <c r="L141" s="1">
        <v>50661586</v>
      </c>
      <c r="M141" s="1">
        <v>3176999</v>
      </c>
      <c r="N141" s="1">
        <v>4895502</v>
      </c>
      <c r="O141" s="1"/>
      <c r="P141" s="1"/>
      <c r="Q141" s="1"/>
      <c r="R141" s="1"/>
      <c r="S141" s="1"/>
      <c r="T141" s="1">
        <v>64914856</v>
      </c>
      <c r="U141" s="1"/>
      <c r="V141" s="1">
        <v>64914856</v>
      </c>
      <c r="W141" s="1">
        <v>14104335</v>
      </c>
      <c r="X141" s="1"/>
      <c r="Y141" s="1"/>
      <c r="Z141" s="1"/>
      <c r="AA141" s="1">
        <v>66600</v>
      </c>
      <c r="AB141" s="1"/>
      <c r="AC141" s="1"/>
      <c r="AD141" s="1"/>
      <c r="AE141" s="1"/>
      <c r="AF141" s="1">
        <v>93308</v>
      </c>
      <c r="AG141" s="1"/>
      <c r="AH141" s="1"/>
      <c r="AI141" s="1"/>
      <c r="AJ141" s="1"/>
      <c r="AK141" s="1">
        <v>14264243</v>
      </c>
      <c r="AL141" s="1">
        <v>79179099</v>
      </c>
      <c r="AM141" s="1">
        <v>3794976</v>
      </c>
      <c r="AN141" s="1"/>
      <c r="AO141" s="1">
        <v>3794976</v>
      </c>
      <c r="AP141" s="1">
        <v>9172584</v>
      </c>
      <c r="AQ141" s="1">
        <v>5064761</v>
      </c>
      <c r="AR141" s="1">
        <v>15035824</v>
      </c>
      <c r="AS141" s="1"/>
      <c r="AT141" s="1"/>
      <c r="AU141" s="1"/>
      <c r="AV141" s="1">
        <v>33068145</v>
      </c>
      <c r="AW141" s="1"/>
      <c r="AX141" s="1">
        <v>33068145</v>
      </c>
      <c r="AY141" s="1"/>
      <c r="AZ141" s="1"/>
      <c r="BA141" s="1"/>
      <c r="BB141" s="1">
        <v>208953</v>
      </c>
      <c r="BC141" s="1">
        <v>114162</v>
      </c>
      <c r="BD141" s="1"/>
      <c r="BE141" s="1">
        <v>22930349</v>
      </c>
      <c r="BF141" s="1">
        <v>22930349</v>
      </c>
      <c r="BG141" s="1"/>
      <c r="BH141" s="1">
        <v>23253464</v>
      </c>
      <c r="BI141" s="1">
        <v>56321609</v>
      </c>
      <c r="BJ141" s="1">
        <v>2000000</v>
      </c>
      <c r="BK141" s="1"/>
      <c r="BL141" s="1"/>
      <c r="BM141" s="1"/>
      <c r="BN141" s="1"/>
      <c r="BO141" s="1"/>
      <c r="BP141" s="1">
        <v>1696521</v>
      </c>
      <c r="BQ141" s="1">
        <v>19160969</v>
      </c>
      <c r="BR141" s="1">
        <v>22857490</v>
      </c>
      <c r="BS141" s="1">
        <v>79179099</v>
      </c>
    </row>
    <row r="142" spans="2:71" x14ac:dyDescent="0.35">
      <c r="B142">
        <v>804007597</v>
      </c>
      <c r="C142" t="s">
        <v>118</v>
      </c>
      <c r="D142" t="s">
        <v>471</v>
      </c>
      <c r="E142" t="s">
        <v>111</v>
      </c>
      <c r="F142" t="s">
        <v>88</v>
      </c>
      <c r="G142" t="s">
        <v>472</v>
      </c>
      <c r="H142" t="s">
        <v>92</v>
      </c>
      <c r="I142" t="s">
        <v>157</v>
      </c>
      <c r="J142" t="s">
        <v>84</v>
      </c>
      <c r="K142" s="1">
        <v>169107</v>
      </c>
      <c r="L142" s="1">
        <v>2100039</v>
      </c>
      <c r="M142" s="1"/>
      <c r="N142" s="1">
        <v>253147</v>
      </c>
      <c r="O142" s="1"/>
      <c r="P142" s="1"/>
      <c r="Q142" s="1"/>
      <c r="R142" s="1">
        <v>774128</v>
      </c>
      <c r="S142" s="1"/>
      <c r="T142" s="1">
        <v>3296421</v>
      </c>
      <c r="U142" s="1"/>
      <c r="V142" s="1">
        <v>3296421</v>
      </c>
      <c r="W142" s="1">
        <v>1304835</v>
      </c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>
        <v>3019761</v>
      </c>
      <c r="AJ142" s="1"/>
      <c r="AK142" s="1">
        <v>4324596</v>
      </c>
      <c r="AL142" s="1">
        <v>7621017</v>
      </c>
      <c r="AM142" s="1">
        <v>95085</v>
      </c>
      <c r="AN142" s="1"/>
      <c r="AO142" s="1">
        <v>95085</v>
      </c>
      <c r="AP142" s="1">
        <v>793359</v>
      </c>
      <c r="AQ142" s="1">
        <v>18352</v>
      </c>
      <c r="AR142" s="1">
        <v>261300</v>
      </c>
      <c r="AS142" s="1">
        <v>261300</v>
      </c>
      <c r="AT142" s="1"/>
      <c r="AU142" s="1">
        <v>5369892</v>
      </c>
      <c r="AV142" s="1">
        <v>6537988</v>
      </c>
      <c r="AW142" s="1"/>
      <c r="AX142" s="1">
        <v>6537988</v>
      </c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>
        <v>6537988</v>
      </c>
      <c r="BJ142" s="1">
        <v>52000</v>
      </c>
      <c r="BK142" s="1"/>
      <c r="BL142" s="1"/>
      <c r="BM142" s="1"/>
      <c r="BN142" s="1"/>
      <c r="BO142" s="1"/>
      <c r="BP142" s="1">
        <v>52000</v>
      </c>
      <c r="BQ142" s="1">
        <v>979029</v>
      </c>
      <c r="BR142" s="1">
        <v>1083029</v>
      </c>
      <c r="BS142" s="1">
        <v>7621017</v>
      </c>
    </row>
    <row r="143" spans="2:71" x14ac:dyDescent="0.35">
      <c r="B143">
        <v>804008885</v>
      </c>
      <c r="C143" t="s">
        <v>118</v>
      </c>
      <c r="D143" t="s">
        <v>473</v>
      </c>
      <c r="E143" t="s">
        <v>111</v>
      </c>
      <c r="F143" t="s">
        <v>88</v>
      </c>
      <c r="G143" t="s">
        <v>474</v>
      </c>
      <c r="H143" t="s">
        <v>92</v>
      </c>
      <c r="I143" t="s">
        <v>93</v>
      </c>
      <c r="J143" t="s">
        <v>84</v>
      </c>
      <c r="K143" s="1">
        <v>575</v>
      </c>
      <c r="L143" s="1">
        <v>13705525</v>
      </c>
      <c r="M143" s="1"/>
      <c r="N143" s="1"/>
      <c r="O143" s="1"/>
      <c r="P143" s="1"/>
      <c r="Q143" s="1"/>
      <c r="R143" s="1"/>
      <c r="S143" s="1"/>
      <c r="T143" s="1">
        <v>13706100</v>
      </c>
      <c r="U143" s="1"/>
      <c r="V143" s="1">
        <v>13706100</v>
      </c>
      <c r="W143" s="1">
        <v>1864528</v>
      </c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>
        <v>1864528</v>
      </c>
      <c r="AL143" s="1">
        <v>15570628</v>
      </c>
      <c r="AM143" s="1">
        <v>342086</v>
      </c>
      <c r="AN143" s="1">
        <v>135407</v>
      </c>
      <c r="AO143" s="1">
        <v>477493</v>
      </c>
      <c r="AP143" s="1">
        <v>3939310</v>
      </c>
      <c r="AQ143" s="1"/>
      <c r="AR143" s="1"/>
      <c r="AS143" s="1"/>
      <c r="AT143" s="1"/>
      <c r="AU143" s="1"/>
      <c r="AV143" s="1">
        <v>4416803</v>
      </c>
      <c r="AW143" s="1"/>
      <c r="AX143" s="1">
        <v>4416803</v>
      </c>
      <c r="AY143" s="1"/>
      <c r="AZ143" s="1"/>
      <c r="BA143" s="1"/>
      <c r="BB143" s="1"/>
      <c r="BC143" s="1"/>
      <c r="BD143" s="1"/>
      <c r="BE143" s="1"/>
      <c r="BF143" s="1"/>
      <c r="BG143" s="1">
        <v>3396000</v>
      </c>
      <c r="BH143" s="1">
        <v>3396000</v>
      </c>
      <c r="BI143" s="1">
        <v>7812803</v>
      </c>
      <c r="BJ143" s="1">
        <v>500000</v>
      </c>
      <c r="BK143" s="1"/>
      <c r="BL143" s="1"/>
      <c r="BM143" s="1"/>
      <c r="BN143" s="1"/>
      <c r="BO143" s="1"/>
      <c r="BP143" s="1">
        <v>705027</v>
      </c>
      <c r="BQ143" s="1">
        <v>6552798</v>
      </c>
      <c r="BR143" s="1">
        <v>7757825</v>
      </c>
      <c r="BS143" s="1">
        <v>15570628</v>
      </c>
    </row>
    <row r="144" spans="2:71" x14ac:dyDescent="0.35">
      <c r="B144">
        <v>804009060</v>
      </c>
      <c r="C144" t="s">
        <v>118</v>
      </c>
      <c r="D144" t="s">
        <v>475</v>
      </c>
      <c r="E144" t="s">
        <v>111</v>
      </c>
      <c r="F144" t="s">
        <v>88</v>
      </c>
      <c r="G144" t="s">
        <v>476</v>
      </c>
      <c r="H144" t="s">
        <v>92</v>
      </c>
      <c r="I144" t="s">
        <v>179</v>
      </c>
      <c r="J144" t="s">
        <v>84</v>
      </c>
      <c r="K144" s="1">
        <v>1227849</v>
      </c>
      <c r="L144" s="1">
        <v>5549526</v>
      </c>
      <c r="M144" s="1"/>
      <c r="N144" s="1">
        <v>586701</v>
      </c>
      <c r="O144" s="1"/>
      <c r="P144" s="1"/>
      <c r="Q144" s="1"/>
      <c r="R144" s="1"/>
      <c r="S144" s="1"/>
      <c r="T144" s="1">
        <v>7364076</v>
      </c>
      <c r="U144" s="1"/>
      <c r="V144" s="1">
        <v>7364076</v>
      </c>
      <c r="W144" s="1">
        <v>380693</v>
      </c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>
        <v>380693</v>
      </c>
      <c r="AL144" s="1">
        <v>7744769</v>
      </c>
      <c r="AM144" s="1"/>
      <c r="AN144" s="1"/>
      <c r="AO144" s="1"/>
      <c r="AP144" s="1">
        <v>820717</v>
      </c>
      <c r="AQ144" s="1">
        <v>190163</v>
      </c>
      <c r="AR144" s="1"/>
      <c r="AS144" s="1"/>
      <c r="AT144" s="1"/>
      <c r="AU144" s="1">
        <v>160440</v>
      </c>
      <c r="AV144" s="1">
        <v>1171320</v>
      </c>
      <c r="AW144" s="1"/>
      <c r="AX144" s="1">
        <v>1171320</v>
      </c>
      <c r="AY144" s="1"/>
      <c r="AZ144" s="1"/>
      <c r="BA144" s="1"/>
      <c r="BB144" s="1"/>
      <c r="BC144" s="1">
        <v>23127</v>
      </c>
      <c r="BD144" s="1"/>
      <c r="BE144" s="1">
        <v>558970</v>
      </c>
      <c r="BF144" s="1">
        <v>558970</v>
      </c>
      <c r="BG144" s="1"/>
      <c r="BH144" s="1">
        <v>582097</v>
      </c>
      <c r="BI144" s="1">
        <v>1753417</v>
      </c>
      <c r="BJ144" s="1">
        <v>1000010</v>
      </c>
      <c r="BK144" s="1"/>
      <c r="BL144" s="1"/>
      <c r="BM144" s="1"/>
      <c r="BN144" s="1"/>
      <c r="BO144" s="1"/>
      <c r="BP144" s="1"/>
      <c r="BQ144" s="1">
        <v>4991342</v>
      </c>
      <c r="BR144" s="1">
        <v>5991352</v>
      </c>
      <c r="BS144" s="1">
        <v>7744769</v>
      </c>
    </row>
    <row r="145" spans="2:71" x14ac:dyDescent="0.35">
      <c r="B145">
        <v>804012551</v>
      </c>
      <c r="C145" t="s">
        <v>118</v>
      </c>
      <c r="D145" t="s">
        <v>477</v>
      </c>
      <c r="E145" t="s">
        <v>111</v>
      </c>
      <c r="F145" t="s">
        <v>88</v>
      </c>
      <c r="G145" t="s">
        <v>478</v>
      </c>
      <c r="H145" t="s">
        <v>89</v>
      </c>
      <c r="I145" t="s">
        <v>89</v>
      </c>
      <c r="J145" t="s">
        <v>84</v>
      </c>
      <c r="K145" s="1">
        <v>4724677</v>
      </c>
      <c r="L145" s="1">
        <v>9487728</v>
      </c>
      <c r="M145" s="1">
        <v>484630</v>
      </c>
      <c r="N145" s="1"/>
      <c r="O145" s="1"/>
      <c r="P145" s="1"/>
      <c r="Q145" s="1"/>
      <c r="R145" s="1"/>
      <c r="S145" s="1"/>
      <c r="T145" s="1">
        <v>14697035</v>
      </c>
      <c r="U145" s="1"/>
      <c r="V145" s="1">
        <v>14697035</v>
      </c>
      <c r="W145" s="1">
        <v>3185268</v>
      </c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>
        <v>3185268</v>
      </c>
      <c r="AL145" s="1">
        <v>17882303</v>
      </c>
      <c r="AM145" s="1">
        <v>573210</v>
      </c>
      <c r="AN145" s="1"/>
      <c r="AO145" s="1">
        <v>573210</v>
      </c>
      <c r="AP145" s="1">
        <v>6561991</v>
      </c>
      <c r="AQ145" s="1">
        <v>94286</v>
      </c>
      <c r="AR145" s="1">
        <v>148348</v>
      </c>
      <c r="AS145" s="1"/>
      <c r="AT145" s="1"/>
      <c r="AU145" s="1"/>
      <c r="AV145" s="1">
        <v>7377835</v>
      </c>
      <c r="AW145" s="1"/>
      <c r="AX145" s="1">
        <v>7377835</v>
      </c>
      <c r="AY145" s="1"/>
      <c r="AZ145" s="1"/>
      <c r="BA145" s="1"/>
      <c r="BB145" s="1">
        <v>2277473</v>
      </c>
      <c r="BC145" s="1"/>
      <c r="BD145" s="1"/>
      <c r="BE145" s="1">
        <v>1032392</v>
      </c>
      <c r="BF145" s="1"/>
      <c r="BG145" s="1"/>
      <c r="BH145" s="1">
        <v>3309865</v>
      </c>
      <c r="BI145" s="1">
        <v>10687700</v>
      </c>
      <c r="BJ145" s="1">
        <v>500000</v>
      </c>
      <c r="BK145" s="1"/>
      <c r="BL145" s="1"/>
      <c r="BM145" s="1"/>
      <c r="BN145" s="1"/>
      <c r="BO145" s="1"/>
      <c r="BP145" s="1">
        <v>250152</v>
      </c>
      <c r="BQ145" s="1">
        <v>6444451</v>
      </c>
      <c r="BR145" s="1">
        <v>7194603</v>
      </c>
      <c r="BS145" s="1">
        <v>17882303</v>
      </c>
    </row>
    <row r="146" spans="2:71" x14ac:dyDescent="0.35">
      <c r="B146">
        <v>804016406</v>
      </c>
      <c r="C146" t="s">
        <v>118</v>
      </c>
      <c r="D146" t="s">
        <v>479</v>
      </c>
      <c r="E146" t="s">
        <v>111</v>
      </c>
      <c r="F146" t="s">
        <v>88</v>
      </c>
      <c r="G146" t="s">
        <v>480</v>
      </c>
      <c r="H146" t="s">
        <v>92</v>
      </c>
      <c r="I146" t="s">
        <v>93</v>
      </c>
      <c r="J146" t="s">
        <v>84</v>
      </c>
      <c r="K146" s="1">
        <v>366217</v>
      </c>
      <c r="L146" s="1">
        <v>1566982</v>
      </c>
      <c r="M146" s="1"/>
      <c r="N146" s="1"/>
      <c r="O146" s="1"/>
      <c r="P146" s="1"/>
      <c r="Q146" s="1"/>
      <c r="R146" s="1"/>
      <c r="S146" s="1"/>
      <c r="T146" s="1">
        <v>1933199</v>
      </c>
      <c r="U146" s="1"/>
      <c r="V146" s="1">
        <v>1933199</v>
      </c>
      <c r="W146" s="1">
        <v>2148649</v>
      </c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>
        <v>2148649</v>
      </c>
      <c r="AL146" s="1">
        <v>4081848</v>
      </c>
      <c r="AM146" s="1"/>
      <c r="AN146" s="1"/>
      <c r="AO146" s="1"/>
      <c r="AP146" s="1">
        <v>321245</v>
      </c>
      <c r="AQ146" s="1"/>
      <c r="AR146" s="1">
        <v>157664</v>
      </c>
      <c r="AS146" s="1">
        <v>157664</v>
      </c>
      <c r="AT146" s="1"/>
      <c r="AU146" s="1"/>
      <c r="AV146" s="1">
        <v>478909</v>
      </c>
      <c r="AW146" s="1"/>
      <c r="AX146" s="1">
        <v>478909</v>
      </c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>
        <v>478909</v>
      </c>
      <c r="BJ146" s="1">
        <v>755000</v>
      </c>
      <c r="BK146" s="1"/>
      <c r="BL146" s="1"/>
      <c r="BM146" s="1"/>
      <c r="BN146" s="1"/>
      <c r="BO146" s="1">
        <v>317278</v>
      </c>
      <c r="BP146" s="1"/>
      <c r="BQ146" s="1">
        <v>2530661</v>
      </c>
      <c r="BR146" s="1">
        <v>3602939</v>
      </c>
      <c r="BS146" s="1">
        <v>4081848</v>
      </c>
    </row>
    <row r="147" spans="2:71" x14ac:dyDescent="0.35">
      <c r="B147">
        <v>804017067</v>
      </c>
      <c r="C147" t="s">
        <v>118</v>
      </c>
      <c r="D147" t="s">
        <v>482</v>
      </c>
      <c r="E147" t="s">
        <v>111</v>
      </c>
      <c r="F147" t="s">
        <v>85</v>
      </c>
      <c r="G147" t="s">
        <v>483</v>
      </c>
      <c r="H147" t="s">
        <v>92</v>
      </c>
      <c r="I147" t="s">
        <v>93</v>
      </c>
      <c r="J147" t="s">
        <v>84</v>
      </c>
      <c r="K147" s="1">
        <v>214544</v>
      </c>
      <c r="L147" s="1">
        <v>16038437</v>
      </c>
      <c r="M147" s="1">
        <v>24404301</v>
      </c>
      <c r="N147" s="1">
        <v>9232</v>
      </c>
      <c r="O147" s="1"/>
      <c r="P147" s="1"/>
      <c r="Q147" s="1"/>
      <c r="R147" s="1"/>
      <c r="S147" s="1"/>
      <c r="T147" s="1">
        <v>40666514</v>
      </c>
      <c r="U147" s="1"/>
      <c r="V147" s="1">
        <v>40666514</v>
      </c>
      <c r="W147" s="1">
        <v>1459760</v>
      </c>
      <c r="X147" s="1"/>
      <c r="Y147" s="1">
        <v>3270216</v>
      </c>
      <c r="Z147" s="1"/>
      <c r="AA147" s="1">
        <v>842887</v>
      </c>
      <c r="AB147" s="1"/>
      <c r="AC147" s="1"/>
      <c r="AD147" s="1"/>
      <c r="AE147" s="1"/>
      <c r="AF147" s="1">
        <v>27242</v>
      </c>
      <c r="AG147" s="1"/>
      <c r="AH147" s="1">
        <v>1789794</v>
      </c>
      <c r="AI147" s="1"/>
      <c r="AJ147" s="1"/>
      <c r="AK147" s="1">
        <v>7389899</v>
      </c>
      <c r="AL147" s="1">
        <v>48056413</v>
      </c>
      <c r="AM147" s="1">
        <v>0</v>
      </c>
      <c r="AN147" s="1"/>
      <c r="AO147" s="1">
        <v>0</v>
      </c>
      <c r="AP147" s="1">
        <v>30194307</v>
      </c>
      <c r="AQ147" s="1">
        <v>249619</v>
      </c>
      <c r="AR147" s="1">
        <v>1053411</v>
      </c>
      <c r="AS147" s="1">
        <v>1053411</v>
      </c>
      <c r="AT147" s="1"/>
      <c r="AU147" s="1"/>
      <c r="AV147" s="1">
        <v>31497337</v>
      </c>
      <c r="AW147" s="1"/>
      <c r="AX147" s="1">
        <v>31497337</v>
      </c>
      <c r="AY147" s="1"/>
      <c r="AZ147" s="1"/>
      <c r="BA147" s="1"/>
      <c r="BB147" s="1">
        <v>16867</v>
      </c>
      <c r="BC147" s="1">
        <v>487857</v>
      </c>
      <c r="BD147" s="1"/>
      <c r="BE147" s="1">
        <v>8415331</v>
      </c>
      <c r="BF147" s="1">
        <v>8415331</v>
      </c>
      <c r="BG147" s="1"/>
      <c r="BH147" s="1">
        <v>8920055</v>
      </c>
      <c r="BI147" s="1">
        <v>40417392</v>
      </c>
      <c r="BJ147" s="1">
        <v>630000</v>
      </c>
      <c r="BK147" s="1"/>
      <c r="BL147" s="1"/>
      <c r="BM147" s="1"/>
      <c r="BN147" s="1"/>
      <c r="BO147" s="1">
        <v>4900000</v>
      </c>
      <c r="BP147" s="1">
        <v>94730</v>
      </c>
      <c r="BQ147" s="1">
        <v>2014291</v>
      </c>
      <c r="BR147" s="1">
        <v>7639021</v>
      </c>
      <c r="BS147" s="1">
        <v>48056413</v>
      </c>
    </row>
    <row r="148" spans="2:71" x14ac:dyDescent="0.35">
      <c r="B148">
        <v>805000482</v>
      </c>
      <c r="C148" t="s">
        <v>118</v>
      </c>
      <c r="D148" t="s">
        <v>484</v>
      </c>
      <c r="E148" t="s">
        <v>111</v>
      </c>
      <c r="F148" t="s">
        <v>85</v>
      </c>
      <c r="G148" t="s">
        <v>485</v>
      </c>
      <c r="H148" t="s">
        <v>82</v>
      </c>
      <c r="I148" t="s">
        <v>113</v>
      </c>
      <c r="J148" t="s">
        <v>84</v>
      </c>
      <c r="K148" s="1">
        <v>1004605</v>
      </c>
      <c r="L148" s="1">
        <v>1305580</v>
      </c>
      <c r="M148" s="1">
        <v>1605662</v>
      </c>
      <c r="N148" s="1"/>
      <c r="O148" s="1"/>
      <c r="P148" s="1"/>
      <c r="Q148" s="1"/>
      <c r="R148" s="1"/>
      <c r="S148" s="1"/>
      <c r="T148" s="1">
        <v>3915847</v>
      </c>
      <c r="U148" s="1"/>
      <c r="V148" s="1">
        <v>3915847</v>
      </c>
      <c r="W148" s="1">
        <v>530188</v>
      </c>
      <c r="X148" s="1"/>
      <c r="Y148" s="1"/>
      <c r="Z148" s="1"/>
      <c r="AA148" s="1">
        <v>43542</v>
      </c>
      <c r="AB148" s="1"/>
      <c r="AC148" s="1"/>
      <c r="AD148" s="1"/>
      <c r="AE148" s="1"/>
      <c r="AF148" s="1">
        <v>118004</v>
      </c>
      <c r="AG148" s="1"/>
      <c r="AH148" s="1"/>
      <c r="AI148" s="1"/>
      <c r="AJ148" s="1"/>
      <c r="AK148" s="1">
        <v>691734</v>
      </c>
      <c r="AL148" s="1">
        <v>4607581</v>
      </c>
      <c r="AM148" s="1">
        <v>146080</v>
      </c>
      <c r="AN148" s="1">
        <v>107132</v>
      </c>
      <c r="AO148" s="1">
        <v>253212</v>
      </c>
      <c r="AP148" s="1">
        <v>399467</v>
      </c>
      <c r="AQ148" s="1">
        <v>123674</v>
      </c>
      <c r="AR148" s="1">
        <v>512120</v>
      </c>
      <c r="AS148" s="1">
        <v>512120</v>
      </c>
      <c r="AT148" s="1"/>
      <c r="AU148" s="1"/>
      <c r="AV148" s="1">
        <v>1288473</v>
      </c>
      <c r="AW148" s="1"/>
      <c r="AX148" s="1">
        <v>1288473</v>
      </c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>
        <v>1288473</v>
      </c>
      <c r="BJ148" s="1">
        <v>520000</v>
      </c>
      <c r="BK148" s="1"/>
      <c r="BL148" s="1"/>
      <c r="BM148" s="1"/>
      <c r="BN148" s="1">
        <v>573985</v>
      </c>
      <c r="BO148" s="1"/>
      <c r="BP148" s="1">
        <v>228827</v>
      </c>
      <c r="BQ148" s="1">
        <v>1996296</v>
      </c>
      <c r="BR148" s="1">
        <v>3319108</v>
      </c>
      <c r="BS148" s="1">
        <v>4607581</v>
      </c>
    </row>
    <row r="149" spans="2:71" x14ac:dyDescent="0.35">
      <c r="B149">
        <v>805003019</v>
      </c>
      <c r="C149" t="s">
        <v>118</v>
      </c>
      <c r="D149" t="s">
        <v>486</v>
      </c>
      <c r="E149" t="s">
        <v>111</v>
      </c>
      <c r="F149" t="s">
        <v>88</v>
      </c>
      <c r="G149" t="s">
        <v>487</v>
      </c>
      <c r="H149" t="s">
        <v>82</v>
      </c>
      <c r="I149" t="s">
        <v>83</v>
      </c>
      <c r="J149" t="s">
        <v>84</v>
      </c>
      <c r="K149" s="1">
        <v>358715</v>
      </c>
      <c r="L149" s="1">
        <v>3178718</v>
      </c>
      <c r="M149" s="1">
        <v>686715</v>
      </c>
      <c r="N149" s="1">
        <v>170369</v>
      </c>
      <c r="O149" s="1"/>
      <c r="P149" s="1"/>
      <c r="Q149" s="1"/>
      <c r="R149" s="1">
        <v>108634</v>
      </c>
      <c r="S149" s="1"/>
      <c r="T149" s="1">
        <v>4503151</v>
      </c>
      <c r="U149" s="1"/>
      <c r="V149" s="1">
        <v>4503151</v>
      </c>
      <c r="W149" s="1">
        <v>1768563</v>
      </c>
      <c r="X149" s="1">
        <v>698117</v>
      </c>
      <c r="Y149" s="1"/>
      <c r="Z149" s="1"/>
      <c r="AA149" s="1"/>
      <c r="AB149" s="1"/>
      <c r="AC149" s="1"/>
      <c r="AD149" s="1"/>
      <c r="AE149" s="1"/>
      <c r="AF149" s="1">
        <v>22996</v>
      </c>
      <c r="AG149" s="1"/>
      <c r="AH149" s="1"/>
      <c r="AI149" s="1"/>
      <c r="AJ149" s="1"/>
      <c r="AK149" s="1">
        <v>2489676</v>
      </c>
      <c r="AL149" s="1">
        <v>6992827</v>
      </c>
      <c r="AM149" s="1">
        <v>125121</v>
      </c>
      <c r="AN149" s="1"/>
      <c r="AO149" s="1">
        <v>125121</v>
      </c>
      <c r="AP149" s="1">
        <v>604390</v>
      </c>
      <c r="AQ149" s="1"/>
      <c r="AR149" s="1">
        <v>1125192</v>
      </c>
      <c r="AS149" s="1">
        <v>1125192</v>
      </c>
      <c r="AT149" s="1"/>
      <c r="AU149" s="1">
        <v>686526</v>
      </c>
      <c r="AV149" s="1">
        <v>2541229</v>
      </c>
      <c r="AW149" s="1"/>
      <c r="AX149" s="1">
        <v>2541229</v>
      </c>
      <c r="AY149" s="1"/>
      <c r="AZ149" s="1"/>
      <c r="BA149" s="1"/>
      <c r="BB149" s="1"/>
      <c r="BC149" s="1">
        <v>107100</v>
      </c>
      <c r="BD149" s="1">
        <v>243397</v>
      </c>
      <c r="BE149" s="1"/>
      <c r="BF149" s="1"/>
      <c r="BG149" s="1">
        <v>320533</v>
      </c>
      <c r="BH149" s="1">
        <v>671030</v>
      </c>
      <c r="BI149" s="1">
        <v>3212259</v>
      </c>
      <c r="BJ149" s="1">
        <v>550000</v>
      </c>
      <c r="BK149" s="1"/>
      <c r="BL149" s="1"/>
      <c r="BM149" s="1"/>
      <c r="BN149" s="1">
        <v>1102836</v>
      </c>
      <c r="BO149" s="1"/>
      <c r="BP149" s="1">
        <v>1318240</v>
      </c>
      <c r="BQ149" s="1">
        <v>809492</v>
      </c>
      <c r="BR149" s="1">
        <v>3780568</v>
      </c>
      <c r="BS149" s="1">
        <v>6992827</v>
      </c>
    </row>
    <row r="150" spans="2:71" x14ac:dyDescent="0.35">
      <c r="B150">
        <v>805003727</v>
      </c>
      <c r="C150" t="s">
        <v>118</v>
      </c>
      <c r="D150" t="s">
        <v>488</v>
      </c>
      <c r="E150" t="s">
        <v>111</v>
      </c>
      <c r="F150" t="s">
        <v>88</v>
      </c>
      <c r="G150" t="s">
        <v>489</v>
      </c>
      <c r="H150" t="s">
        <v>82</v>
      </c>
      <c r="I150" t="s">
        <v>83</v>
      </c>
      <c r="J150" t="s">
        <v>84</v>
      </c>
      <c r="K150" s="1">
        <v>17542</v>
      </c>
      <c r="L150" s="1">
        <v>366235</v>
      </c>
      <c r="M150" s="1">
        <v>20000</v>
      </c>
      <c r="N150" s="1">
        <v>19824</v>
      </c>
      <c r="O150" s="1"/>
      <c r="P150" s="1"/>
      <c r="Q150" s="1"/>
      <c r="R150" s="1">
        <v>1556</v>
      </c>
      <c r="S150" s="1"/>
      <c r="T150" s="1">
        <v>425157</v>
      </c>
      <c r="U150" s="1"/>
      <c r="V150" s="1">
        <v>425157</v>
      </c>
      <c r="W150" s="1">
        <v>33931</v>
      </c>
      <c r="X150" s="1"/>
      <c r="Y150" s="1"/>
      <c r="Z150" s="1"/>
      <c r="AA150" s="1"/>
      <c r="AB150" s="1"/>
      <c r="AC150" s="1"/>
      <c r="AD150" s="1">
        <v>316589</v>
      </c>
      <c r="AE150" s="1"/>
      <c r="AF150" s="1"/>
      <c r="AG150" s="1"/>
      <c r="AH150" s="1">
        <v>1017101</v>
      </c>
      <c r="AI150" s="1"/>
      <c r="AJ150" s="1"/>
      <c r="AK150" s="1">
        <v>1367621</v>
      </c>
      <c r="AL150" s="1">
        <v>1792778</v>
      </c>
      <c r="AM150" s="1"/>
      <c r="AN150" s="1"/>
      <c r="AO150" s="1"/>
      <c r="AP150" s="1">
        <v>267087</v>
      </c>
      <c r="AQ150" s="1">
        <v>1083</v>
      </c>
      <c r="AR150" s="1"/>
      <c r="AS150" s="1"/>
      <c r="AT150" s="1"/>
      <c r="AU150" s="1"/>
      <c r="AV150" s="1">
        <v>268170</v>
      </c>
      <c r="AW150" s="1"/>
      <c r="AX150" s="1">
        <v>268170</v>
      </c>
      <c r="AY150" s="1"/>
      <c r="AZ150" s="1"/>
      <c r="BA150" s="1"/>
      <c r="BB150" s="1">
        <v>47287</v>
      </c>
      <c r="BC150" s="1"/>
      <c r="BD150" s="1"/>
      <c r="BE150" s="1"/>
      <c r="BF150" s="1"/>
      <c r="BG150" s="1">
        <v>64620</v>
      </c>
      <c r="BH150" s="1">
        <v>111907</v>
      </c>
      <c r="BI150" s="1">
        <v>380077</v>
      </c>
      <c r="BJ150" s="1">
        <v>250000</v>
      </c>
      <c r="BK150" s="1">
        <v>20000</v>
      </c>
      <c r="BL150" s="1"/>
      <c r="BM150" s="1"/>
      <c r="BN150" s="1"/>
      <c r="BO150" s="1"/>
      <c r="BP150" s="1">
        <v>112041</v>
      </c>
      <c r="BQ150" s="1">
        <v>1030660</v>
      </c>
      <c r="BR150" s="1">
        <v>1412701</v>
      </c>
      <c r="BS150" s="1">
        <v>1792778</v>
      </c>
    </row>
    <row r="151" spans="2:71" x14ac:dyDescent="0.35">
      <c r="B151">
        <v>805008499</v>
      </c>
      <c r="C151" t="s">
        <v>118</v>
      </c>
      <c r="D151" t="s">
        <v>490</v>
      </c>
      <c r="E151" t="s">
        <v>111</v>
      </c>
      <c r="F151" t="s">
        <v>88</v>
      </c>
      <c r="G151" t="s">
        <v>491</v>
      </c>
      <c r="H151" t="s">
        <v>82</v>
      </c>
      <c r="I151" t="s">
        <v>113</v>
      </c>
      <c r="J151" t="s">
        <v>84</v>
      </c>
      <c r="K151" s="1">
        <v>735012</v>
      </c>
      <c r="L151" s="1">
        <v>270244</v>
      </c>
      <c r="M151" s="1">
        <v>122647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1127903</v>
      </c>
      <c r="U151" s="1">
        <v>0</v>
      </c>
      <c r="V151" s="1">
        <v>1127903</v>
      </c>
      <c r="W151" s="1">
        <v>1118725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1118725</v>
      </c>
      <c r="AL151" s="1">
        <v>2246628</v>
      </c>
      <c r="AM151" s="1">
        <v>0</v>
      </c>
      <c r="AN151" s="1">
        <v>0</v>
      </c>
      <c r="AO151" s="1">
        <v>0</v>
      </c>
      <c r="AP151" s="1">
        <v>192091</v>
      </c>
      <c r="AQ151" s="1">
        <v>0</v>
      </c>
      <c r="AR151" s="1">
        <v>0</v>
      </c>
      <c r="AS151" s="1">
        <v>0</v>
      </c>
      <c r="AT151" s="1">
        <v>0</v>
      </c>
      <c r="AU151" s="1">
        <v>0</v>
      </c>
      <c r="AV151" s="1">
        <v>192091</v>
      </c>
      <c r="AW151" s="1"/>
      <c r="AX151" s="1">
        <v>192091</v>
      </c>
      <c r="AY151" s="1">
        <v>0</v>
      </c>
      <c r="AZ151" s="1">
        <v>0</v>
      </c>
      <c r="BA151" s="1">
        <v>0</v>
      </c>
      <c r="BB151" s="1">
        <v>128723</v>
      </c>
      <c r="BC151" s="1">
        <v>0</v>
      </c>
      <c r="BD151" s="1">
        <v>0</v>
      </c>
      <c r="BE151" s="1">
        <v>0</v>
      </c>
      <c r="BF151" s="1">
        <v>0</v>
      </c>
      <c r="BG151" s="1">
        <v>0</v>
      </c>
      <c r="BH151" s="1">
        <v>128723</v>
      </c>
      <c r="BI151" s="1">
        <v>320814</v>
      </c>
      <c r="BJ151" s="1">
        <v>800000</v>
      </c>
      <c r="BK151" s="1">
        <v>0</v>
      </c>
      <c r="BL151" s="1">
        <v>0</v>
      </c>
      <c r="BM151" s="1">
        <v>0</v>
      </c>
      <c r="BN151" s="1">
        <v>0</v>
      </c>
      <c r="BO151" s="1">
        <v>210113</v>
      </c>
      <c r="BP151" s="1">
        <v>37377</v>
      </c>
      <c r="BQ151" s="1">
        <v>878324</v>
      </c>
      <c r="BR151" s="1">
        <v>1925814</v>
      </c>
      <c r="BS151" s="1">
        <v>2246628</v>
      </c>
    </row>
    <row r="152" spans="2:71" x14ac:dyDescent="0.35">
      <c r="B152">
        <v>805009997</v>
      </c>
      <c r="C152" t="s">
        <v>118</v>
      </c>
      <c r="D152" t="s">
        <v>492</v>
      </c>
      <c r="E152" t="s">
        <v>111</v>
      </c>
      <c r="F152" t="s">
        <v>85</v>
      </c>
      <c r="G152" t="s">
        <v>493</v>
      </c>
      <c r="H152" t="s">
        <v>82</v>
      </c>
      <c r="I152" t="s">
        <v>83</v>
      </c>
      <c r="J152" t="s">
        <v>84</v>
      </c>
      <c r="K152" s="1">
        <v>500073</v>
      </c>
      <c r="L152" s="1">
        <v>1136675</v>
      </c>
      <c r="M152" s="1">
        <v>387468</v>
      </c>
      <c r="N152" s="1"/>
      <c r="O152" s="1"/>
      <c r="P152" s="1"/>
      <c r="Q152" s="1"/>
      <c r="R152" s="1"/>
      <c r="S152" s="1"/>
      <c r="T152" s="1">
        <v>2024216</v>
      </c>
      <c r="U152" s="1"/>
      <c r="V152" s="1">
        <v>2024216</v>
      </c>
      <c r="W152" s="1">
        <v>778396</v>
      </c>
      <c r="X152" s="1"/>
      <c r="Y152" s="1"/>
      <c r="Z152" s="1"/>
      <c r="AA152" s="1"/>
      <c r="AB152" s="1"/>
      <c r="AC152" s="1"/>
      <c r="AD152" s="1">
        <v>4260241</v>
      </c>
      <c r="AE152" s="1"/>
      <c r="AF152" s="1">
        <v>134987</v>
      </c>
      <c r="AG152" s="1"/>
      <c r="AH152" s="1">
        <v>2688757</v>
      </c>
      <c r="AI152" s="1"/>
      <c r="AJ152" s="1"/>
      <c r="AK152" s="1">
        <v>7862381</v>
      </c>
      <c r="AL152" s="1">
        <v>9886597</v>
      </c>
      <c r="AM152" s="1"/>
      <c r="AN152" s="1">
        <v>3564</v>
      </c>
      <c r="AO152" s="1">
        <v>3564</v>
      </c>
      <c r="AP152" s="1">
        <v>30055</v>
      </c>
      <c r="AQ152" s="1">
        <v>28494</v>
      </c>
      <c r="AR152" s="1"/>
      <c r="AS152" s="1"/>
      <c r="AT152" s="1"/>
      <c r="AU152" s="1">
        <v>1638314</v>
      </c>
      <c r="AV152" s="1">
        <v>1700427</v>
      </c>
      <c r="AW152" s="1"/>
      <c r="AX152" s="1">
        <v>1700427</v>
      </c>
      <c r="AY152" s="1"/>
      <c r="AZ152" s="1"/>
      <c r="BA152" s="1"/>
      <c r="BB152" s="1">
        <v>3792572</v>
      </c>
      <c r="BC152" s="1"/>
      <c r="BD152" s="1"/>
      <c r="BE152" s="1">
        <v>251630</v>
      </c>
      <c r="BF152" s="1"/>
      <c r="BG152" s="1">
        <v>747508</v>
      </c>
      <c r="BH152" s="1">
        <v>4791710</v>
      </c>
      <c r="BI152" s="1">
        <v>6492137</v>
      </c>
      <c r="BJ152" s="1">
        <v>105000</v>
      </c>
      <c r="BK152" s="1"/>
      <c r="BL152" s="1"/>
      <c r="BM152" s="1"/>
      <c r="BN152" s="1"/>
      <c r="BO152" s="1"/>
      <c r="BP152" s="1">
        <v>38785</v>
      </c>
      <c r="BQ152" s="1">
        <v>3250675</v>
      </c>
      <c r="BR152" s="1">
        <v>3394460</v>
      </c>
      <c r="BS152" s="1">
        <v>9886597</v>
      </c>
    </row>
    <row r="153" spans="2:71" x14ac:dyDescent="0.35">
      <c r="B153">
        <v>805016367</v>
      </c>
      <c r="C153" t="s">
        <v>118</v>
      </c>
      <c r="D153" t="s">
        <v>494</v>
      </c>
      <c r="E153" t="s">
        <v>111</v>
      </c>
      <c r="F153" t="s">
        <v>88</v>
      </c>
      <c r="G153" t="s">
        <v>495</v>
      </c>
      <c r="H153" t="s">
        <v>82</v>
      </c>
      <c r="I153" t="s">
        <v>83</v>
      </c>
      <c r="J153" t="s">
        <v>84</v>
      </c>
      <c r="K153" s="1">
        <v>1108446</v>
      </c>
      <c r="L153" s="1">
        <v>863355</v>
      </c>
      <c r="M153" s="1">
        <v>55473</v>
      </c>
      <c r="N153" s="1"/>
      <c r="O153" s="1"/>
      <c r="P153" s="1"/>
      <c r="Q153" s="1">
        <v>490127</v>
      </c>
      <c r="R153" s="1"/>
      <c r="S153" s="1"/>
      <c r="T153" s="1">
        <v>2517401</v>
      </c>
      <c r="U153" s="1"/>
      <c r="V153" s="1">
        <v>2517401</v>
      </c>
      <c r="W153" s="1">
        <v>453208</v>
      </c>
      <c r="X153" s="1"/>
      <c r="Y153" s="1">
        <v>611000</v>
      </c>
      <c r="Z153" s="1"/>
      <c r="AA153" s="1"/>
      <c r="AB153" s="1"/>
      <c r="AC153" s="1"/>
      <c r="AD153" s="1"/>
      <c r="AE153" s="1"/>
      <c r="AF153" s="1">
        <v>2703</v>
      </c>
      <c r="AG153" s="1"/>
      <c r="AH153" s="1"/>
      <c r="AI153" s="1"/>
      <c r="AJ153" s="1"/>
      <c r="AK153" s="1">
        <v>1066911</v>
      </c>
      <c r="AL153" s="1">
        <v>3584312</v>
      </c>
      <c r="AM153" s="1"/>
      <c r="AN153" s="1"/>
      <c r="AO153" s="1"/>
      <c r="AP153" s="1">
        <v>313004</v>
      </c>
      <c r="AQ153" s="1"/>
      <c r="AR153" s="1">
        <v>0</v>
      </c>
      <c r="AS153" s="1">
        <v>0</v>
      </c>
      <c r="AT153" s="1"/>
      <c r="AU153" s="1"/>
      <c r="AV153" s="1">
        <v>313004</v>
      </c>
      <c r="AW153" s="1"/>
      <c r="AX153" s="1">
        <v>313004</v>
      </c>
      <c r="AY153" s="1"/>
      <c r="AZ153" s="1"/>
      <c r="BA153" s="1"/>
      <c r="BB153" s="1"/>
      <c r="BC153" s="1">
        <v>18385</v>
      </c>
      <c r="BD153" s="1"/>
      <c r="BE153" s="1"/>
      <c r="BF153" s="1"/>
      <c r="BG153" s="1"/>
      <c r="BH153" s="1">
        <v>18385</v>
      </c>
      <c r="BI153" s="1">
        <v>331389</v>
      </c>
      <c r="BJ153" s="1">
        <v>545000</v>
      </c>
      <c r="BK153" s="1"/>
      <c r="BL153" s="1"/>
      <c r="BM153" s="1"/>
      <c r="BN153" s="1"/>
      <c r="BO153" s="1"/>
      <c r="BP153" s="1">
        <v>287565</v>
      </c>
      <c r="BQ153" s="1">
        <v>2420358</v>
      </c>
      <c r="BR153" s="1">
        <v>3252923</v>
      </c>
      <c r="BS153" s="1">
        <v>3584312</v>
      </c>
    </row>
    <row r="154" spans="2:71" x14ac:dyDescent="0.35">
      <c r="B154">
        <v>805016535</v>
      </c>
      <c r="C154" t="s">
        <v>118</v>
      </c>
      <c r="D154" t="s">
        <v>496</v>
      </c>
      <c r="E154" t="s">
        <v>111</v>
      </c>
      <c r="F154" t="s">
        <v>88</v>
      </c>
      <c r="G154" t="s">
        <v>497</v>
      </c>
      <c r="H154" t="s">
        <v>82</v>
      </c>
      <c r="I154" t="s">
        <v>113</v>
      </c>
      <c r="J154" t="s">
        <v>84</v>
      </c>
      <c r="K154" s="1">
        <v>69741</v>
      </c>
      <c r="L154" s="1">
        <v>3576646</v>
      </c>
      <c r="M154" s="1">
        <v>2139055</v>
      </c>
      <c r="N154" s="1">
        <v>145594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5931036</v>
      </c>
      <c r="U154" s="1"/>
      <c r="V154" s="1">
        <v>5931036</v>
      </c>
      <c r="W154" s="1">
        <v>903277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234164</v>
      </c>
      <c r="AE154" s="1">
        <v>0</v>
      </c>
      <c r="AF154" s="1">
        <v>20013</v>
      </c>
      <c r="AG154" s="1">
        <v>0</v>
      </c>
      <c r="AH154" s="1">
        <v>0</v>
      </c>
      <c r="AI154" s="1">
        <v>0</v>
      </c>
      <c r="AJ154" s="1">
        <v>0</v>
      </c>
      <c r="AK154" s="1">
        <v>1157454</v>
      </c>
      <c r="AL154" s="1">
        <v>7088490</v>
      </c>
      <c r="AM154" s="1">
        <v>127556</v>
      </c>
      <c r="AN154" s="1">
        <v>0</v>
      </c>
      <c r="AO154" s="1">
        <v>127556</v>
      </c>
      <c r="AP154" s="1">
        <v>1977978</v>
      </c>
      <c r="AQ154" s="1">
        <v>24553</v>
      </c>
      <c r="AR154" s="1">
        <v>926215</v>
      </c>
      <c r="AS154" s="1">
        <v>926215</v>
      </c>
      <c r="AT154" s="1"/>
      <c r="AU154" s="1"/>
      <c r="AV154" s="1">
        <v>3056302</v>
      </c>
      <c r="AW154" s="1"/>
      <c r="AX154" s="1">
        <v>3056302</v>
      </c>
      <c r="AY154" s="1">
        <v>0</v>
      </c>
      <c r="AZ154" s="1">
        <v>0</v>
      </c>
      <c r="BA154" s="1">
        <v>0</v>
      </c>
      <c r="BB154" s="1">
        <v>69597</v>
      </c>
      <c r="BC154" s="1">
        <v>2906</v>
      </c>
      <c r="BD154" s="1">
        <v>0</v>
      </c>
      <c r="BE154" s="1">
        <v>1201427</v>
      </c>
      <c r="BF154" s="1">
        <v>1201427</v>
      </c>
      <c r="BG154" s="1"/>
      <c r="BH154" s="1">
        <v>1273930</v>
      </c>
      <c r="BI154" s="1">
        <v>4330232</v>
      </c>
      <c r="BJ154" s="1">
        <v>295000</v>
      </c>
      <c r="BK154" s="1">
        <v>0</v>
      </c>
      <c r="BL154" s="1">
        <v>0</v>
      </c>
      <c r="BM154" s="1">
        <v>0</v>
      </c>
      <c r="BN154" s="1">
        <v>0</v>
      </c>
      <c r="BO154" s="1">
        <v>0</v>
      </c>
      <c r="BP154" s="1">
        <v>147500</v>
      </c>
      <c r="BQ154" s="1">
        <v>2315758</v>
      </c>
      <c r="BR154" s="1">
        <v>2758258</v>
      </c>
      <c r="BS154" s="1">
        <v>7088490</v>
      </c>
    </row>
    <row r="155" spans="2:71" x14ac:dyDescent="0.35">
      <c r="B155">
        <v>805017536</v>
      </c>
      <c r="C155" t="s">
        <v>118</v>
      </c>
      <c r="D155" t="s">
        <v>498</v>
      </c>
      <c r="E155" t="s">
        <v>111</v>
      </c>
      <c r="F155" t="s">
        <v>88</v>
      </c>
      <c r="G155" t="s">
        <v>499</v>
      </c>
      <c r="H155" t="s">
        <v>82</v>
      </c>
      <c r="I155" t="s">
        <v>83</v>
      </c>
      <c r="J155" t="s">
        <v>84</v>
      </c>
      <c r="K155" s="1">
        <v>183541</v>
      </c>
      <c r="L155" s="1">
        <v>7876996</v>
      </c>
      <c r="M155" s="1">
        <v>3528621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11589158</v>
      </c>
      <c r="U155" s="1">
        <v>0</v>
      </c>
      <c r="V155" s="1">
        <v>11589158</v>
      </c>
      <c r="W155" s="1">
        <v>3029558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21660</v>
      </c>
      <c r="AG155" s="1">
        <v>23527</v>
      </c>
      <c r="AH155" s="1">
        <v>0</v>
      </c>
      <c r="AI155" s="1">
        <v>0</v>
      </c>
      <c r="AJ155" s="1">
        <v>0</v>
      </c>
      <c r="AK155" s="1">
        <v>3074745</v>
      </c>
      <c r="AL155" s="1">
        <v>14663903</v>
      </c>
      <c r="AM155" s="1">
        <v>0</v>
      </c>
      <c r="AN155" s="1">
        <v>0</v>
      </c>
      <c r="AO155" s="1">
        <v>0</v>
      </c>
      <c r="AP155" s="1">
        <v>5267752</v>
      </c>
      <c r="AQ155" s="1">
        <v>0</v>
      </c>
      <c r="AR155" s="1">
        <v>0</v>
      </c>
      <c r="AS155" s="1">
        <v>0</v>
      </c>
      <c r="AT155" s="1">
        <v>0</v>
      </c>
      <c r="AU155" s="1">
        <v>0</v>
      </c>
      <c r="AV155" s="1">
        <v>5267752</v>
      </c>
      <c r="AW155" s="1">
        <v>0</v>
      </c>
      <c r="AX155" s="1">
        <v>5267752</v>
      </c>
      <c r="AY155" s="1">
        <v>0</v>
      </c>
      <c r="AZ155" s="1">
        <v>0</v>
      </c>
      <c r="BA155" s="1">
        <v>0</v>
      </c>
      <c r="BB155" s="1">
        <v>4081784</v>
      </c>
      <c r="BC155" s="1">
        <v>0</v>
      </c>
      <c r="BD155" s="1">
        <v>0</v>
      </c>
      <c r="BE155" s="1">
        <v>0</v>
      </c>
      <c r="BF155" s="1">
        <v>0</v>
      </c>
      <c r="BG155" s="1">
        <v>0</v>
      </c>
      <c r="BH155" s="1">
        <v>4081784</v>
      </c>
      <c r="BI155" s="1">
        <v>9349536</v>
      </c>
      <c r="BJ155" s="1">
        <v>1000000</v>
      </c>
      <c r="BK155" s="1">
        <v>0</v>
      </c>
      <c r="BL155" s="1">
        <v>0</v>
      </c>
      <c r="BM155" s="1">
        <v>0</v>
      </c>
      <c r="BN155" s="1">
        <v>16069</v>
      </c>
      <c r="BO155" s="1"/>
      <c r="BP155" s="1">
        <v>516476</v>
      </c>
      <c r="BQ155" s="1">
        <v>3781822</v>
      </c>
      <c r="BR155" s="1">
        <v>5314367</v>
      </c>
      <c r="BS155" s="1">
        <v>14663903</v>
      </c>
    </row>
    <row r="156" spans="2:71" x14ac:dyDescent="0.35">
      <c r="B156">
        <v>805017838</v>
      </c>
      <c r="C156" t="s">
        <v>118</v>
      </c>
      <c r="D156" t="s">
        <v>500</v>
      </c>
      <c r="E156" t="s">
        <v>111</v>
      </c>
      <c r="F156" t="s">
        <v>85</v>
      </c>
      <c r="G156" t="s">
        <v>501</v>
      </c>
      <c r="H156" t="s">
        <v>82</v>
      </c>
      <c r="I156" t="s">
        <v>229</v>
      </c>
      <c r="J156" t="s">
        <v>84</v>
      </c>
      <c r="K156" s="1">
        <v>2177125</v>
      </c>
      <c r="L156" s="1">
        <v>1549265</v>
      </c>
      <c r="M156" s="1">
        <v>1143884</v>
      </c>
      <c r="N156" s="1">
        <v>125380</v>
      </c>
      <c r="O156" s="1"/>
      <c r="P156" s="1"/>
      <c r="Q156" s="1">
        <v>6000</v>
      </c>
      <c r="R156" s="1">
        <v>10311337</v>
      </c>
      <c r="S156" s="1"/>
      <c r="T156" s="1">
        <v>15312991</v>
      </c>
      <c r="U156" s="1"/>
      <c r="V156" s="1">
        <v>15312991</v>
      </c>
      <c r="W156" s="1">
        <v>25211</v>
      </c>
      <c r="X156" s="1">
        <v>1413041</v>
      </c>
      <c r="Y156" s="1"/>
      <c r="Z156" s="1">
        <v>10290000</v>
      </c>
      <c r="AA156" s="1"/>
      <c r="AB156" s="1"/>
      <c r="AC156" s="1"/>
      <c r="AD156" s="1"/>
      <c r="AE156" s="1"/>
      <c r="AF156" s="1"/>
      <c r="AG156" s="1"/>
      <c r="AH156" s="1"/>
      <c r="AI156" s="1">
        <v>0</v>
      </c>
      <c r="AJ156" s="1"/>
      <c r="AK156" s="1">
        <v>11728252</v>
      </c>
      <c r="AL156" s="1">
        <v>27041243</v>
      </c>
      <c r="AM156" s="1">
        <v>0</v>
      </c>
      <c r="AN156" s="1"/>
      <c r="AO156" s="1">
        <v>0</v>
      </c>
      <c r="AP156" s="1">
        <v>3530022</v>
      </c>
      <c r="AQ156" s="1">
        <v>101</v>
      </c>
      <c r="AR156" s="1">
        <v>0</v>
      </c>
      <c r="AS156" s="1">
        <v>0</v>
      </c>
      <c r="AT156" s="1"/>
      <c r="AU156" s="1"/>
      <c r="AV156" s="1">
        <v>3530123</v>
      </c>
      <c r="AW156" s="1"/>
      <c r="AX156" s="1">
        <v>3530123</v>
      </c>
      <c r="AY156" s="1"/>
      <c r="AZ156" s="1"/>
      <c r="BA156" s="1"/>
      <c r="BB156" s="1">
        <v>1298241</v>
      </c>
      <c r="BC156" s="1"/>
      <c r="BD156" s="1"/>
      <c r="BE156" s="1">
        <v>2030992</v>
      </c>
      <c r="BF156" s="1">
        <v>2030992</v>
      </c>
      <c r="BG156" s="1">
        <v>6335936</v>
      </c>
      <c r="BH156" s="1">
        <v>9665169</v>
      </c>
      <c r="BI156" s="1">
        <v>13195292</v>
      </c>
      <c r="BJ156" s="1">
        <v>250000</v>
      </c>
      <c r="BK156" s="1"/>
      <c r="BL156" s="1"/>
      <c r="BM156" s="1"/>
      <c r="BN156" s="1"/>
      <c r="BO156" s="1">
        <v>10290000</v>
      </c>
      <c r="BP156" s="1">
        <v>125000</v>
      </c>
      <c r="BQ156" s="1">
        <v>3180951</v>
      </c>
      <c r="BR156" s="1">
        <v>13845951</v>
      </c>
      <c r="BS156" s="1">
        <v>27041243</v>
      </c>
    </row>
    <row r="157" spans="2:71" x14ac:dyDescent="0.35">
      <c r="B157">
        <v>805018839</v>
      </c>
      <c r="C157" t="s">
        <v>118</v>
      </c>
      <c r="D157" t="s">
        <v>502</v>
      </c>
      <c r="E157" t="s">
        <v>111</v>
      </c>
      <c r="F157" t="s">
        <v>88</v>
      </c>
      <c r="G157" t="s">
        <v>503</v>
      </c>
      <c r="H157" t="s">
        <v>82</v>
      </c>
      <c r="I157" t="s">
        <v>83</v>
      </c>
      <c r="J157" t="s">
        <v>84</v>
      </c>
      <c r="K157" s="1">
        <v>16160</v>
      </c>
      <c r="L157" s="1">
        <v>4177815</v>
      </c>
      <c r="M157" s="1">
        <v>553048</v>
      </c>
      <c r="N157" s="1"/>
      <c r="O157" s="1"/>
      <c r="P157" s="1"/>
      <c r="Q157" s="1"/>
      <c r="R157" s="1">
        <v>1928330</v>
      </c>
      <c r="S157" s="1"/>
      <c r="T157" s="1">
        <v>6675353</v>
      </c>
      <c r="U157" s="1"/>
      <c r="V157" s="1">
        <v>6675353</v>
      </c>
      <c r="W157" s="1">
        <v>2082189</v>
      </c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>
        <v>9835405</v>
      </c>
      <c r="AJ157" s="1"/>
      <c r="AK157" s="1">
        <v>11917594</v>
      </c>
      <c r="AL157" s="1">
        <v>18592947</v>
      </c>
      <c r="AM157" s="1"/>
      <c r="AN157" s="1"/>
      <c r="AO157" s="1"/>
      <c r="AP157" s="1">
        <v>3698604</v>
      </c>
      <c r="AQ157" s="1"/>
      <c r="AR157" s="1"/>
      <c r="AS157" s="1"/>
      <c r="AT157" s="1"/>
      <c r="AU157" s="1"/>
      <c r="AV157" s="1">
        <v>3698604</v>
      </c>
      <c r="AW157" s="1"/>
      <c r="AX157" s="1">
        <v>3698604</v>
      </c>
      <c r="AY157" s="1"/>
      <c r="AZ157" s="1"/>
      <c r="BA157" s="1"/>
      <c r="BB157" s="1">
        <v>7528593</v>
      </c>
      <c r="BC157" s="1"/>
      <c r="BD157" s="1"/>
      <c r="BE157" s="1"/>
      <c r="BF157" s="1"/>
      <c r="BG157" s="1"/>
      <c r="BH157" s="1">
        <v>7528593</v>
      </c>
      <c r="BI157" s="1">
        <v>11227197</v>
      </c>
      <c r="BJ157" s="1">
        <v>250000</v>
      </c>
      <c r="BK157" s="1"/>
      <c r="BL157" s="1"/>
      <c r="BM157" s="1"/>
      <c r="BN157" s="1">
        <v>22448</v>
      </c>
      <c r="BO157" s="1">
        <v>1125635</v>
      </c>
      <c r="BP157" s="1">
        <v>193330</v>
      </c>
      <c r="BQ157" s="1">
        <v>5774337</v>
      </c>
      <c r="BR157" s="1">
        <v>7365750</v>
      </c>
      <c r="BS157" s="1">
        <v>18592947</v>
      </c>
    </row>
    <row r="158" spans="2:71" x14ac:dyDescent="0.35">
      <c r="B158">
        <v>805021476</v>
      </c>
      <c r="C158" t="s">
        <v>118</v>
      </c>
      <c r="D158" t="s">
        <v>504</v>
      </c>
      <c r="E158" t="s">
        <v>111</v>
      </c>
      <c r="F158" t="s">
        <v>85</v>
      </c>
      <c r="G158" t="s">
        <v>505</v>
      </c>
      <c r="H158" t="s">
        <v>82</v>
      </c>
      <c r="I158" t="s">
        <v>83</v>
      </c>
      <c r="J158" t="s">
        <v>84</v>
      </c>
      <c r="K158" s="1">
        <v>141058</v>
      </c>
      <c r="L158" s="1">
        <v>509046</v>
      </c>
      <c r="M158" s="1">
        <v>222793</v>
      </c>
      <c r="N158" s="1"/>
      <c r="O158" s="1"/>
      <c r="P158" s="1"/>
      <c r="Q158" s="1">
        <v>211147</v>
      </c>
      <c r="R158" s="1"/>
      <c r="S158" s="1"/>
      <c r="T158" s="1">
        <v>1084044</v>
      </c>
      <c r="U158" s="1"/>
      <c r="V158" s="1">
        <v>1084044</v>
      </c>
      <c r="W158" s="1">
        <v>110645</v>
      </c>
      <c r="X158" s="1"/>
      <c r="Y158" s="1">
        <v>628603</v>
      </c>
      <c r="Z158" s="1"/>
      <c r="AA158" s="1">
        <v>1616</v>
      </c>
      <c r="AB158" s="1"/>
      <c r="AC158" s="1"/>
      <c r="AD158" s="1"/>
      <c r="AE158" s="1"/>
      <c r="AF158" s="1"/>
      <c r="AG158" s="1"/>
      <c r="AH158" s="1"/>
      <c r="AI158" s="1"/>
      <c r="AJ158" s="1"/>
      <c r="AK158" s="1">
        <v>740864</v>
      </c>
      <c r="AL158" s="1">
        <v>1824908</v>
      </c>
      <c r="AM158" s="1">
        <v>8482</v>
      </c>
      <c r="AN158" s="1"/>
      <c r="AO158" s="1">
        <v>8482</v>
      </c>
      <c r="AP158" s="1">
        <v>76032</v>
      </c>
      <c r="AQ158" s="1">
        <v>80724</v>
      </c>
      <c r="AR158" s="1">
        <v>51014</v>
      </c>
      <c r="AS158" s="1"/>
      <c r="AT158" s="1">
        <v>51014</v>
      </c>
      <c r="AU158" s="1"/>
      <c r="AV158" s="1">
        <v>216252</v>
      </c>
      <c r="AW158" s="1"/>
      <c r="AX158" s="1">
        <v>216252</v>
      </c>
      <c r="AY158" s="1"/>
      <c r="AZ158" s="1"/>
      <c r="BA158" s="1"/>
      <c r="BB158" s="1"/>
      <c r="BC158" s="1">
        <v>20982</v>
      </c>
      <c r="BD158" s="1"/>
      <c r="BE158" s="1">
        <v>54392</v>
      </c>
      <c r="BF158" s="1"/>
      <c r="BG158" s="1"/>
      <c r="BH158" s="1">
        <v>75374</v>
      </c>
      <c r="BI158" s="1">
        <v>291626</v>
      </c>
      <c r="BJ158" s="1">
        <v>4000</v>
      </c>
      <c r="BK158" s="1">
        <v>99000</v>
      </c>
      <c r="BL158" s="1"/>
      <c r="BM158" s="1"/>
      <c r="BN158" s="1"/>
      <c r="BO158" s="1"/>
      <c r="BP158" s="1">
        <v>12543</v>
      </c>
      <c r="BQ158" s="1">
        <v>1417739</v>
      </c>
      <c r="BR158" s="1">
        <v>1533282</v>
      </c>
      <c r="BS158" s="1">
        <v>1824908</v>
      </c>
    </row>
    <row r="159" spans="2:71" x14ac:dyDescent="0.35">
      <c r="B159">
        <v>806003450</v>
      </c>
      <c r="C159" t="s">
        <v>118</v>
      </c>
      <c r="D159" t="s">
        <v>506</v>
      </c>
      <c r="E159" t="s">
        <v>111</v>
      </c>
      <c r="F159" t="s">
        <v>88</v>
      </c>
      <c r="G159" t="s">
        <v>507</v>
      </c>
      <c r="H159" t="s">
        <v>133</v>
      </c>
      <c r="I159" t="s">
        <v>134</v>
      </c>
      <c r="J159" t="s">
        <v>84</v>
      </c>
      <c r="K159" s="1">
        <v>7459720</v>
      </c>
      <c r="L159" s="1">
        <v>14046923</v>
      </c>
      <c r="M159" s="1"/>
      <c r="N159" s="1"/>
      <c r="O159" s="1"/>
      <c r="P159" s="1"/>
      <c r="Q159" s="1"/>
      <c r="R159" s="1">
        <v>7871222</v>
      </c>
      <c r="S159" s="1"/>
      <c r="T159" s="1">
        <v>29377865</v>
      </c>
      <c r="U159" s="1"/>
      <c r="V159" s="1">
        <v>29377865</v>
      </c>
      <c r="W159" s="1">
        <v>28857189</v>
      </c>
      <c r="X159" s="1"/>
      <c r="Y159" s="1">
        <v>981052</v>
      </c>
      <c r="Z159" s="1"/>
      <c r="AA159" s="1"/>
      <c r="AB159" s="1"/>
      <c r="AC159" s="1"/>
      <c r="AD159" s="1"/>
      <c r="AE159" s="1"/>
      <c r="AF159" s="1"/>
      <c r="AG159" s="1">
        <v>37632</v>
      </c>
      <c r="AH159" s="1"/>
      <c r="AI159" s="1"/>
      <c r="AJ159" s="1"/>
      <c r="AK159" s="1">
        <v>29875873</v>
      </c>
      <c r="AL159" s="1">
        <v>59253738</v>
      </c>
      <c r="AM159" s="1">
        <v>312041</v>
      </c>
      <c r="AN159" s="1"/>
      <c r="AO159" s="1">
        <v>312041</v>
      </c>
      <c r="AP159" s="1">
        <v>8310455</v>
      </c>
      <c r="AQ159" s="1">
        <v>383856</v>
      </c>
      <c r="AR159" s="1">
        <v>4362366</v>
      </c>
      <c r="AS159" s="1">
        <v>4362366</v>
      </c>
      <c r="AT159" s="1"/>
      <c r="AU159" s="1"/>
      <c r="AV159" s="1">
        <v>13368718</v>
      </c>
      <c r="AW159" s="1"/>
      <c r="AX159" s="1">
        <v>13368718</v>
      </c>
      <c r="AY159" s="1"/>
      <c r="AZ159" s="1"/>
      <c r="BA159" s="1"/>
      <c r="BB159" s="1">
        <v>8436715</v>
      </c>
      <c r="BC159" s="1">
        <v>2001530</v>
      </c>
      <c r="BD159" s="1"/>
      <c r="BE159" s="1"/>
      <c r="BF159" s="1"/>
      <c r="BG159" s="1">
        <v>1333881</v>
      </c>
      <c r="BH159" s="1">
        <v>11772126</v>
      </c>
      <c r="BI159" s="1">
        <v>25140844</v>
      </c>
      <c r="BJ159" s="1">
        <v>2000000</v>
      </c>
      <c r="BK159" s="1"/>
      <c r="BL159" s="1"/>
      <c r="BM159" s="1"/>
      <c r="BN159" s="1">
        <v>7801168</v>
      </c>
      <c r="BO159" s="1"/>
      <c r="BP159" s="1">
        <v>120215</v>
      </c>
      <c r="BQ159" s="1">
        <v>24191511</v>
      </c>
      <c r="BR159" s="1">
        <v>34112894</v>
      </c>
      <c r="BS159" s="1">
        <v>59253738</v>
      </c>
    </row>
    <row r="160" spans="2:71" x14ac:dyDescent="0.35">
      <c r="B160">
        <v>806013308</v>
      </c>
      <c r="C160" t="s">
        <v>118</v>
      </c>
      <c r="D160" t="s">
        <v>509</v>
      </c>
      <c r="E160" t="s">
        <v>111</v>
      </c>
      <c r="F160" t="s">
        <v>88</v>
      </c>
      <c r="G160" t="s">
        <v>510</v>
      </c>
      <c r="H160" t="s">
        <v>133</v>
      </c>
      <c r="I160" t="s">
        <v>134</v>
      </c>
      <c r="J160" t="s">
        <v>84</v>
      </c>
      <c r="K160" s="1">
        <v>8797</v>
      </c>
      <c r="L160" s="1">
        <v>5271679</v>
      </c>
      <c r="M160" s="1"/>
      <c r="N160" s="1">
        <v>59666</v>
      </c>
      <c r="O160" s="1"/>
      <c r="P160" s="1"/>
      <c r="Q160" s="1"/>
      <c r="R160" s="1"/>
      <c r="S160" s="1"/>
      <c r="T160" s="1">
        <v>5340142</v>
      </c>
      <c r="U160" s="1"/>
      <c r="V160" s="1">
        <v>5340142</v>
      </c>
      <c r="W160" s="1">
        <v>974447</v>
      </c>
      <c r="X160" s="1"/>
      <c r="Y160" s="1">
        <v>1513340</v>
      </c>
      <c r="Z160" s="1"/>
      <c r="AA160" s="1">
        <v>74747</v>
      </c>
      <c r="AB160" s="1"/>
      <c r="AC160" s="1"/>
      <c r="AD160" s="1"/>
      <c r="AE160" s="1"/>
      <c r="AF160" s="1"/>
      <c r="AG160" s="1"/>
      <c r="AH160" s="1"/>
      <c r="AI160" s="1"/>
      <c r="AJ160" s="1"/>
      <c r="AK160" s="1">
        <v>2562534</v>
      </c>
      <c r="AL160" s="1">
        <v>7902676</v>
      </c>
      <c r="AM160" s="1">
        <v>104582</v>
      </c>
      <c r="AN160" s="1"/>
      <c r="AO160" s="1">
        <v>104582</v>
      </c>
      <c r="AP160" s="1">
        <v>959441</v>
      </c>
      <c r="AQ160" s="1">
        <v>480906</v>
      </c>
      <c r="AR160" s="1">
        <v>234846</v>
      </c>
      <c r="AS160" s="1"/>
      <c r="AT160" s="1">
        <v>234846</v>
      </c>
      <c r="AU160" s="1"/>
      <c r="AV160" s="1">
        <v>1779775</v>
      </c>
      <c r="AW160" s="1"/>
      <c r="AX160" s="1">
        <v>1779775</v>
      </c>
      <c r="AY160" s="1"/>
      <c r="AZ160" s="1"/>
      <c r="BA160" s="1"/>
      <c r="BB160" s="1">
        <v>120235</v>
      </c>
      <c r="BC160" s="1">
        <v>179602</v>
      </c>
      <c r="BD160" s="1"/>
      <c r="BE160" s="1">
        <v>939385</v>
      </c>
      <c r="BF160" s="1">
        <v>939385</v>
      </c>
      <c r="BG160" s="1">
        <v>251761</v>
      </c>
      <c r="BH160" s="1">
        <v>1490983</v>
      </c>
      <c r="BI160" s="1">
        <v>3270758</v>
      </c>
      <c r="BJ160" s="1">
        <v>500000</v>
      </c>
      <c r="BK160" s="1"/>
      <c r="BL160" s="1"/>
      <c r="BM160" s="1"/>
      <c r="BN160" s="1">
        <v>2071605</v>
      </c>
      <c r="BO160" s="1"/>
      <c r="BP160" s="1"/>
      <c r="BQ160" s="1">
        <v>2060313</v>
      </c>
      <c r="BR160" s="1">
        <v>4631918</v>
      </c>
      <c r="BS160" s="1">
        <v>7902676</v>
      </c>
    </row>
    <row r="161" spans="2:71" x14ac:dyDescent="0.35">
      <c r="B161">
        <v>806014433</v>
      </c>
      <c r="C161" t="s">
        <v>118</v>
      </c>
      <c r="D161" t="s">
        <v>511</v>
      </c>
      <c r="E161" t="s">
        <v>111</v>
      </c>
      <c r="F161" t="s">
        <v>88</v>
      </c>
      <c r="G161" t="s">
        <v>512</v>
      </c>
      <c r="H161" t="s">
        <v>133</v>
      </c>
      <c r="I161" t="s">
        <v>134</v>
      </c>
      <c r="J161" t="s">
        <v>84</v>
      </c>
      <c r="K161" s="1">
        <v>29100</v>
      </c>
      <c r="L161" s="1">
        <v>2479238</v>
      </c>
      <c r="M161" s="1">
        <v>5845552</v>
      </c>
      <c r="N161" s="1"/>
      <c r="O161" s="1"/>
      <c r="P161" s="1"/>
      <c r="Q161" s="1">
        <v>1058501</v>
      </c>
      <c r="R161" s="1"/>
      <c r="S161" s="1"/>
      <c r="T161" s="1">
        <v>9412391</v>
      </c>
      <c r="U161" s="1"/>
      <c r="V161" s="1">
        <v>9412391</v>
      </c>
      <c r="W161" s="1">
        <v>14039203</v>
      </c>
      <c r="X161" s="1"/>
      <c r="Y161" s="1">
        <v>1058000</v>
      </c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>
        <v>15097203</v>
      </c>
      <c r="AL161" s="1">
        <v>24509594</v>
      </c>
      <c r="AM161" s="1">
        <v>310697</v>
      </c>
      <c r="AN161" s="1"/>
      <c r="AO161" s="1">
        <v>310697</v>
      </c>
      <c r="AP161" s="1">
        <v>2441537</v>
      </c>
      <c r="AQ161" s="1">
        <v>68018</v>
      </c>
      <c r="AR161" s="1">
        <v>1239581</v>
      </c>
      <c r="AS161" s="1">
        <v>1239581</v>
      </c>
      <c r="AT161" s="1"/>
      <c r="AU161" s="1">
        <v>750122</v>
      </c>
      <c r="AV161" s="1">
        <v>4809955</v>
      </c>
      <c r="AW161" s="1"/>
      <c r="AX161" s="1">
        <v>4809955</v>
      </c>
      <c r="AY161" s="1"/>
      <c r="AZ161" s="1"/>
      <c r="BA161" s="1"/>
      <c r="BB161" s="1">
        <v>1681079</v>
      </c>
      <c r="BC161" s="1">
        <v>128381</v>
      </c>
      <c r="BD161" s="1"/>
      <c r="BE161" s="1">
        <v>408585</v>
      </c>
      <c r="BF161" s="1">
        <v>408585</v>
      </c>
      <c r="BG161" s="1">
        <v>1243300</v>
      </c>
      <c r="BH161" s="1">
        <v>3461345</v>
      </c>
      <c r="BI161" s="1">
        <v>8271300</v>
      </c>
      <c r="BJ161" s="1">
        <v>20000</v>
      </c>
      <c r="BK161" s="1"/>
      <c r="BL161" s="1"/>
      <c r="BM161" s="1"/>
      <c r="BN161" s="1">
        <v>8133665</v>
      </c>
      <c r="BO161" s="1"/>
      <c r="BP161" s="1">
        <v>4260172</v>
      </c>
      <c r="BQ161" s="1">
        <v>3824457</v>
      </c>
      <c r="BR161" s="1">
        <v>16238294</v>
      </c>
      <c r="BS161" s="1">
        <v>24509594</v>
      </c>
    </row>
    <row r="162" spans="2:71" x14ac:dyDescent="0.35">
      <c r="B162">
        <v>806015691</v>
      </c>
      <c r="C162" t="s">
        <v>118</v>
      </c>
      <c r="D162" t="s">
        <v>513</v>
      </c>
      <c r="E162" t="s">
        <v>111</v>
      </c>
      <c r="F162" t="s">
        <v>85</v>
      </c>
      <c r="G162" t="s">
        <v>514</v>
      </c>
      <c r="H162" t="s">
        <v>133</v>
      </c>
      <c r="I162" t="s">
        <v>134</v>
      </c>
      <c r="J162" t="s">
        <v>84</v>
      </c>
      <c r="K162" s="1">
        <v>1027469</v>
      </c>
      <c r="L162" s="1">
        <v>2919205</v>
      </c>
      <c r="M162" s="1">
        <v>5489834</v>
      </c>
      <c r="N162" s="1">
        <v>589757</v>
      </c>
      <c r="O162" s="1"/>
      <c r="P162" s="1">
        <v>238135</v>
      </c>
      <c r="Q162" s="1"/>
      <c r="R162" s="1">
        <v>818324</v>
      </c>
      <c r="S162" s="1"/>
      <c r="T162" s="1">
        <v>11082724</v>
      </c>
      <c r="U162" s="1"/>
      <c r="V162" s="1">
        <v>11082724</v>
      </c>
      <c r="W162" s="1">
        <v>5932008</v>
      </c>
      <c r="X162" s="1"/>
      <c r="Y162" s="1"/>
      <c r="Z162" s="1"/>
      <c r="AA162" s="1">
        <v>5226</v>
      </c>
      <c r="AB162" s="1"/>
      <c r="AC162" s="1"/>
      <c r="AD162" s="1"/>
      <c r="AE162" s="1"/>
      <c r="AF162" s="1"/>
      <c r="AG162" s="1"/>
      <c r="AH162" s="1"/>
      <c r="AI162" s="1"/>
      <c r="AJ162" s="1"/>
      <c r="AK162" s="1">
        <v>5937234</v>
      </c>
      <c r="AL162" s="1">
        <v>17019958</v>
      </c>
      <c r="AM162" s="1">
        <v>71882</v>
      </c>
      <c r="AN162" s="1"/>
      <c r="AO162" s="1">
        <v>71882</v>
      </c>
      <c r="AP162" s="1">
        <v>248371</v>
      </c>
      <c r="AQ162" s="1">
        <v>481151</v>
      </c>
      <c r="AR162" s="1">
        <v>1558299</v>
      </c>
      <c r="AS162" s="1">
        <v>1558299</v>
      </c>
      <c r="AT162" s="1"/>
      <c r="AU162" s="1">
        <v>462206</v>
      </c>
      <c r="AV162" s="1">
        <v>2821909</v>
      </c>
      <c r="AW162" s="1"/>
      <c r="AX162" s="1">
        <v>2821909</v>
      </c>
      <c r="AY162" s="1"/>
      <c r="AZ162" s="1">
        <v>2413700</v>
      </c>
      <c r="BA162" s="1">
        <v>2413700</v>
      </c>
      <c r="BB162" s="1"/>
      <c r="BC162" s="1"/>
      <c r="BD162" s="1"/>
      <c r="BE162" s="1">
        <v>3017400</v>
      </c>
      <c r="BF162" s="1">
        <v>3017400</v>
      </c>
      <c r="BG162" s="1"/>
      <c r="BH162" s="1">
        <v>5431100</v>
      </c>
      <c r="BI162" s="1">
        <v>8253009</v>
      </c>
      <c r="BJ162" s="1">
        <v>800000</v>
      </c>
      <c r="BK162" s="1">
        <v>12500</v>
      </c>
      <c r="BL162" s="1"/>
      <c r="BM162" s="1"/>
      <c r="BN162" s="1"/>
      <c r="BO162" s="1"/>
      <c r="BP162" s="1">
        <v>503154</v>
      </c>
      <c r="BQ162" s="1">
        <v>7451295</v>
      </c>
      <c r="BR162" s="1">
        <v>8766949</v>
      </c>
      <c r="BS162" s="1">
        <v>17019958</v>
      </c>
    </row>
    <row r="163" spans="2:71" x14ac:dyDescent="0.35">
      <c r="B163">
        <v>807000269</v>
      </c>
      <c r="C163" t="s">
        <v>118</v>
      </c>
      <c r="D163" t="s">
        <v>515</v>
      </c>
      <c r="E163" t="s">
        <v>111</v>
      </c>
      <c r="F163" t="s">
        <v>88</v>
      </c>
      <c r="G163" t="s">
        <v>516</v>
      </c>
      <c r="H163" t="s">
        <v>105</v>
      </c>
      <c r="I163" t="s">
        <v>156</v>
      </c>
      <c r="J163" t="s">
        <v>84</v>
      </c>
      <c r="K163" s="1">
        <v>662333</v>
      </c>
      <c r="L163" s="1">
        <v>1526206</v>
      </c>
      <c r="M163" s="1">
        <v>2845136</v>
      </c>
      <c r="N163" s="1">
        <v>83855</v>
      </c>
      <c r="O163" s="1"/>
      <c r="P163" s="1"/>
      <c r="Q163" s="1">
        <v>10291147</v>
      </c>
      <c r="R163" s="1">
        <v>446193</v>
      </c>
      <c r="S163" s="1"/>
      <c r="T163" s="1">
        <v>15854870</v>
      </c>
      <c r="U163" s="1"/>
      <c r="V163" s="1">
        <v>15854870</v>
      </c>
      <c r="W163" s="1">
        <v>5263147</v>
      </c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>
        <v>5263147</v>
      </c>
      <c r="AL163" s="1">
        <v>21118017</v>
      </c>
      <c r="AM163" s="1"/>
      <c r="AN163" s="1"/>
      <c r="AO163" s="1"/>
      <c r="AP163" s="1">
        <v>1051121</v>
      </c>
      <c r="AQ163" s="1">
        <v>473034</v>
      </c>
      <c r="AR163" s="1">
        <v>0</v>
      </c>
      <c r="AS163" s="1">
        <v>0</v>
      </c>
      <c r="AT163" s="1"/>
      <c r="AU163" s="1">
        <v>342288</v>
      </c>
      <c r="AV163" s="1">
        <v>1866443</v>
      </c>
      <c r="AW163" s="1"/>
      <c r="AX163" s="1">
        <v>1866443</v>
      </c>
      <c r="AY163" s="1"/>
      <c r="AZ163" s="1"/>
      <c r="BA163" s="1"/>
      <c r="BB163" s="1">
        <v>9461489</v>
      </c>
      <c r="BC163" s="1"/>
      <c r="BD163" s="1"/>
      <c r="BE163" s="1">
        <v>1455630</v>
      </c>
      <c r="BF163" s="1">
        <v>1455630</v>
      </c>
      <c r="BG163" s="1">
        <v>491347</v>
      </c>
      <c r="BH163" s="1">
        <v>11408466</v>
      </c>
      <c r="BI163" s="1">
        <v>13274909</v>
      </c>
      <c r="BJ163" s="1">
        <v>224010</v>
      </c>
      <c r="BK163" s="1"/>
      <c r="BL163" s="1"/>
      <c r="BM163" s="1"/>
      <c r="BN163" s="1"/>
      <c r="BO163" s="1"/>
      <c r="BP163" s="1">
        <v>262307</v>
      </c>
      <c r="BQ163" s="1">
        <v>7356791</v>
      </c>
      <c r="BR163" s="1">
        <v>7843108</v>
      </c>
      <c r="BS163" s="1">
        <v>21118017</v>
      </c>
    </row>
    <row r="164" spans="2:71" x14ac:dyDescent="0.35">
      <c r="B164">
        <v>807001125</v>
      </c>
      <c r="C164" t="s">
        <v>118</v>
      </c>
      <c r="D164" t="s">
        <v>517</v>
      </c>
      <c r="E164" t="s">
        <v>111</v>
      </c>
      <c r="F164" t="s">
        <v>88</v>
      </c>
      <c r="G164" t="s">
        <v>518</v>
      </c>
      <c r="H164" t="s">
        <v>105</v>
      </c>
      <c r="I164" t="s">
        <v>156</v>
      </c>
      <c r="J164" t="s">
        <v>84</v>
      </c>
      <c r="K164" s="1">
        <v>108947</v>
      </c>
      <c r="L164" s="1">
        <v>159712</v>
      </c>
      <c r="M164" s="1">
        <v>468823</v>
      </c>
      <c r="N164" s="1"/>
      <c r="O164" s="1"/>
      <c r="P164" s="1"/>
      <c r="Q164" s="1">
        <v>8000</v>
      </c>
      <c r="R164" s="1"/>
      <c r="S164" s="1"/>
      <c r="T164" s="1">
        <v>745482</v>
      </c>
      <c r="U164" s="1"/>
      <c r="V164" s="1">
        <v>745482</v>
      </c>
      <c r="W164" s="1">
        <v>88600</v>
      </c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>
        <v>88600</v>
      </c>
      <c r="AL164" s="1">
        <v>834082</v>
      </c>
      <c r="AM164" s="1"/>
      <c r="AN164" s="1"/>
      <c r="AO164" s="1"/>
      <c r="AP164" s="1">
        <v>7850</v>
      </c>
      <c r="AQ164" s="1">
        <v>0</v>
      </c>
      <c r="AR164" s="1"/>
      <c r="AS164" s="1"/>
      <c r="AT164" s="1"/>
      <c r="AU164" s="1"/>
      <c r="AV164" s="1">
        <v>7850</v>
      </c>
      <c r="AW164" s="1"/>
      <c r="AX164" s="1">
        <v>7850</v>
      </c>
      <c r="AY164" s="1"/>
      <c r="AZ164" s="1"/>
      <c r="BA164" s="1"/>
      <c r="BB164" s="1">
        <v>145075</v>
      </c>
      <c r="BC164" s="1"/>
      <c r="BD164" s="1"/>
      <c r="BE164" s="1"/>
      <c r="BF164" s="1"/>
      <c r="BG164" s="1"/>
      <c r="BH164" s="1">
        <v>145075</v>
      </c>
      <c r="BI164" s="1">
        <v>152925</v>
      </c>
      <c r="BJ164" s="1">
        <v>30000</v>
      </c>
      <c r="BK164" s="1"/>
      <c r="BL164" s="1"/>
      <c r="BM164" s="1"/>
      <c r="BN164" s="1"/>
      <c r="BO164" s="1">
        <v>600211</v>
      </c>
      <c r="BP164" s="1">
        <v>2716</v>
      </c>
      <c r="BQ164" s="1">
        <v>48230</v>
      </c>
      <c r="BR164" s="1">
        <v>681157</v>
      </c>
      <c r="BS164" s="1">
        <v>834082</v>
      </c>
    </row>
    <row r="165" spans="2:71" x14ac:dyDescent="0.35">
      <c r="B165">
        <v>807008376</v>
      </c>
      <c r="C165" t="s">
        <v>118</v>
      </c>
      <c r="D165" t="s">
        <v>519</v>
      </c>
      <c r="E165" t="s">
        <v>111</v>
      </c>
      <c r="F165" t="s">
        <v>81</v>
      </c>
      <c r="G165" t="s">
        <v>520</v>
      </c>
      <c r="H165" t="s">
        <v>105</v>
      </c>
      <c r="I165" t="s">
        <v>156</v>
      </c>
      <c r="J165" t="s">
        <v>84</v>
      </c>
      <c r="K165" s="1">
        <v>1419019</v>
      </c>
      <c r="L165" s="1">
        <v>1134151</v>
      </c>
      <c r="M165" s="1"/>
      <c r="N165" s="1"/>
      <c r="O165" s="1"/>
      <c r="P165" s="1"/>
      <c r="Q165" s="1"/>
      <c r="R165" s="1"/>
      <c r="S165" s="1"/>
      <c r="T165" s="1">
        <v>2553170</v>
      </c>
      <c r="U165" s="1"/>
      <c r="V165" s="1">
        <v>2553170</v>
      </c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>
        <v>42246</v>
      </c>
      <c r="AL165" s="1">
        <v>2595416</v>
      </c>
      <c r="AM165" s="1"/>
      <c r="AN165" s="1"/>
      <c r="AO165" s="1"/>
      <c r="AP165" s="1"/>
      <c r="AQ165" s="1"/>
      <c r="AR165" s="1">
        <v>38835</v>
      </c>
      <c r="AS165" s="1"/>
      <c r="AT165" s="1"/>
      <c r="AU165" s="1"/>
      <c r="AV165" s="1">
        <v>38835</v>
      </c>
      <c r="AW165" s="1"/>
      <c r="AX165" s="1">
        <v>38835</v>
      </c>
      <c r="AY165" s="1"/>
      <c r="AZ165" s="1"/>
      <c r="BA165" s="1"/>
      <c r="BB165" s="1"/>
      <c r="BC165" s="1"/>
      <c r="BD165" s="1"/>
      <c r="BE165" s="1">
        <v>418829</v>
      </c>
      <c r="BF165" s="1"/>
      <c r="BG165" s="1"/>
      <c r="BH165" s="1">
        <v>418829</v>
      </c>
      <c r="BI165" s="1">
        <v>457664</v>
      </c>
      <c r="BJ165" s="1">
        <v>10000</v>
      </c>
      <c r="BK165" s="1"/>
      <c r="BL165" s="1"/>
      <c r="BM165" s="1"/>
      <c r="BN165" s="1"/>
      <c r="BO165" s="1"/>
      <c r="BP165" s="1"/>
      <c r="BQ165" s="1">
        <v>2127752</v>
      </c>
      <c r="BR165" s="1">
        <v>2137752</v>
      </c>
      <c r="BS165" s="1">
        <v>2595416</v>
      </c>
    </row>
    <row r="166" spans="2:71" x14ac:dyDescent="0.35">
      <c r="B166">
        <v>807008957</v>
      </c>
      <c r="C166" t="s">
        <v>118</v>
      </c>
      <c r="D166" t="s">
        <v>521</v>
      </c>
      <c r="E166" t="s">
        <v>111</v>
      </c>
      <c r="F166" t="s">
        <v>88</v>
      </c>
      <c r="G166" t="s">
        <v>522</v>
      </c>
      <c r="H166" t="s">
        <v>89</v>
      </c>
      <c r="I166" t="s">
        <v>89</v>
      </c>
      <c r="J166" t="s">
        <v>84</v>
      </c>
      <c r="K166" s="1">
        <v>4384091</v>
      </c>
      <c r="L166" s="1">
        <v>3010288</v>
      </c>
      <c r="M166" s="1">
        <v>10677661</v>
      </c>
      <c r="N166" s="1"/>
      <c r="O166" s="1"/>
      <c r="P166" s="1"/>
      <c r="Q166" s="1">
        <v>3699</v>
      </c>
      <c r="R166" s="1"/>
      <c r="S166" s="1"/>
      <c r="T166" s="1">
        <v>18075739</v>
      </c>
      <c r="U166" s="1"/>
      <c r="V166" s="1">
        <v>18075739</v>
      </c>
      <c r="W166" s="1">
        <v>349126</v>
      </c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>
        <v>349126</v>
      </c>
      <c r="AL166" s="1">
        <v>18424865</v>
      </c>
      <c r="AM166" s="1">
        <v>159782</v>
      </c>
      <c r="AN166" s="1"/>
      <c r="AO166" s="1">
        <v>159782</v>
      </c>
      <c r="AP166" s="1">
        <v>2547782</v>
      </c>
      <c r="AQ166" s="1"/>
      <c r="AR166" s="1">
        <v>1074632</v>
      </c>
      <c r="AS166" s="1">
        <v>1074632</v>
      </c>
      <c r="AT166" s="1"/>
      <c r="AU166" s="1"/>
      <c r="AV166" s="1">
        <v>3782196</v>
      </c>
      <c r="AW166" s="1"/>
      <c r="AX166" s="1">
        <v>3782196</v>
      </c>
      <c r="AY166" s="1"/>
      <c r="AZ166" s="1"/>
      <c r="BA166" s="1"/>
      <c r="BB166" s="1"/>
      <c r="BC166" s="1"/>
      <c r="BD166" s="1">
        <v>247528</v>
      </c>
      <c r="BE166" s="1"/>
      <c r="BF166" s="1"/>
      <c r="BG166" s="1">
        <v>12860435</v>
      </c>
      <c r="BH166" s="1">
        <v>13107963</v>
      </c>
      <c r="BI166" s="1">
        <v>16890159</v>
      </c>
      <c r="BJ166" s="1">
        <v>1000000</v>
      </c>
      <c r="BK166" s="1"/>
      <c r="BL166" s="1"/>
      <c r="BM166" s="1"/>
      <c r="BN166" s="1"/>
      <c r="BO166" s="1"/>
      <c r="BP166" s="1">
        <v>500000</v>
      </c>
      <c r="BQ166" s="1">
        <v>34706</v>
      </c>
      <c r="BR166" s="1">
        <v>1534706</v>
      </c>
      <c r="BS166" s="1">
        <v>18424865</v>
      </c>
    </row>
    <row r="167" spans="2:71" x14ac:dyDescent="0.35">
      <c r="B167">
        <v>810000991</v>
      </c>
      <c r="C167" t="s">
        <v>118</v>
      </c>
      <c r="D167" t="s">
        <v>523</v>
      </c>
      <c r="E167" t="s">
        <v>111</v>
      </c>
      <c r="F167" t="s">
        <v>88</v>
      </c>
      <c r="G167" t="s">
        <v>524</v>
      </c>
      <c r="H167" t="s">
        <v>107</v>
      </c>
      <c r="I167" t="s">
        <v>108</v>
      </c>
      <c r="J167" t="s">
        <v>84</v>
      </c>
      <c r="K167" s="1">
        <v>518445</v>
      </c>
      <c r="L167" s="1">
        <v>869002</v>
      </c>
      <c r="M167" s="1">
        <v>496026</v>
      </c>
      <c r="N167" s="1">
        <v>191444</v>
      </c>
      <c r="O167" s="1"/>
      <c r="P167" s="1"/>
      <c r="Q167" s="1"/>
      <c r="R167" s="1">
        <v>2100</v>
      </c>
      <c r="S167" s="1"/>
      <c r="T167" s="1">
        <v>2077017</v>
      </c>
      <c r="U167" s="1"/>
      <c r="V167" s="1">
        <v>2077017</v>
      </c>
      <c r="W167" s="1">
        <v>126773</v>
      </c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>
        <v>126773</v>
      </c>
      <c r="AL167" s="1">
        <v>2203790</v>
      </c>
      <c r="AM167" s="1">
        <v>81801</v>
      </c>
      <c r="AN167" s="1"/>
      <c r="AO167" s="1">
        <v>81801</v>
      </c>
      <c r="AP167" s="1">
        <v>631634</v>
      </c>
      <c r="AQ167" s="1">
        <v>68184</v>
      </c>
      <c r="AR167" s="1">
        <v>151947</v>
      </c>
      <c r="AS167" s="1">
        <v>151947</v>
      </c>
      <c r="AT167" s="1"/>
      <c r="AU167" s="1">
        <v>435723</v>
      </c>
      <c r="AV167" s="1">
        <v>1369289</v>
      </c>
      <c r="AW167" s="1"/>
      <c r="AX167" s="1">
        <v>1369289</v>
      </c>
      <c r="AY167" s="1"/>
      <c r="AZ167" s="1"/>
      <c r="BA167" s="1"/>
      <c r="BB167" s="1"/>
      <c r="BC167" s="1"/>
      <c r="BD167" s="1"/>
      <c r="BE167" s="1">
        <v>118750</v>
      </c>
      <c r="BF167" s="1">
        <v>118750</v>
      </c>
      <c r="BG167" s="1"/>
      <c r="BH167" s="1">
        <v>118750</v>
      </c>
      <c r="BI167" s="1">
        <v>1488039</v>
      </c>
      <c r="BJ167" s="1">
        <v>350000</v>
      </c>
      <c r="BK167" s="1"/>
      <c r="BL167" s="1"/>
      <c r="BM167" s="1"/>
      <c r="BN167" s="1"/>
      <c r="BO167" s="1"/>
      <c r="BP167" s="1">
        <v>23400</v>
      </c>
      <c r="BQ167" s="1">
        <v>342351</v>
      </c>
      <c r="BR167" s="1">
        <v>715751</v>
      </c>
      <c r="BS167" s="1">
        <v>2203790</v>
      </c>
    </row>
    <row r="168" spans="2:71" x14ac:dyDescent="0.35">
      <c r="B168">
        <v>810001583</v>
      </c>
      <c r="C168" t="s">
        <v>118</v>
      </c>
      <c r="D168" t="s">
        <v>525</v>
      </c>
      <c r="E168" t="s">
        <v>111</v>
      </c>
      <c r="F168" t="s">
        <v>88</v>
      </c>
      <c r="G168" t="s">
        <v>526</v>
      </c>
      <c r="H168" t="s">
        <v>107</v>
      </c>
      <c r="I168" t="s">
        <v>108</v>
      </c>
      <c r="J168" t="s">
        <v>84</v>
      </c>
      <c r="K168" s="1">
        <v>1720442</v>
      </c>
      <c r="L168" s="1">
        <v>10107780</v>
      </c>
      <c r="M168" s="1">
        <v>4230194</v>
      </c>
      <c r="N168" s="1">
        <v>1863172</v>
      </c>
      <c r="O168" s="1"/>
      <c r="P168" s="1"/>
      <c r="Q168" s="1"/>
      <c r="R168" s="1">
        <v>228305</v>
      </c>
      <c r="S168" s="1"/>
      <c r="T168" s="1">
        <v>18149893</v>
      </c>
      <c r="U168" s="1"/>
      <c r="V168" s="1">
        <v>18149893</v>
      </c>
      <c r="W168" s="1">
        <v>2838423</v>
      </c>
      <c r="X168" s="1"/>
      <c r="Y168" s="1"/>
      <c r="Z168" s="1"/>
      <c r="AA168" s="1">
        <v>142569</v>
      </c>
      <c r="AB168" s="1"/>
      <c r="AC168" s="1"/>
      <c r="AD168" s="1"/>
      <c r="AE168" s="1"/>
      <c r="AF168" s="1">
        <v>9879</v>
      </c>
      <c r="AG168" s="1"/>
      <c r="AH168" s="1">
        <v>3194460</v>
      </c>
      <c r="AI168" s="1"/>
      <c r="AJ168" s="1"/>
      <c r="AK168" s="1">
        <v>6185331</v>
      </c>
      <c r="AL168" s="1">
        <v>24335224</v>
      </c>
      <c r="AM168" s="1">
        <v>837765</v>
      </c>
      <c r="AN168" s="1"/>
      <c r="AO168" s="1">
        <v>837765</v>
      </c>
      <c r="AP168" s="1">
        <v>7001153</v>
      </c>
      <c r="AQ168" s="1">
        <v>611766</v>
      </c>
      <c r="AR168" s="1">
        <v>3432556</v>
      </c>
      <c r="AS168" s="1">
        <v>3432556</v>
      </c>
      <c r="AT168" s="1"/>
      <c r="AU168" s="1">
        <v>603716</v>
      </c>
      <c r="AV168" s="1">
        <v>12486956</v>
      </c>
      <c r="AW168" s="1"/>
      <c r="AX168" s="1">
        <v>12486956</v>
      </c>
      <c r="AY168" s="1"/>
      <c r="AZ168" s="1"/>
      <c r="BA168" s="1"/>
      <c r="BB168" s="1">
        <v>1306228</v>
      </c>
      <c r="BC168" s="1">
        <v>235260</v>
      </c>
      <c r="BD168" s="1"/>
      <c r="BE168" s="1"/>
      <c r="BF168" s="1"/>
      <c r="BG168" s="1"/>
      <c r="BH168" s="1">
        <v>1541488</v>
      </c>
      <c r="BI168" s="1">
        <v>14028444</v>
      </c>
      <c r="BJ168" s="1">
        <v>384580</v>
      </c>
      <c r="BK168" s="1"/>
      <c r="BL168" s="1"/>
      <c r="BM168" s="1"/>
      <c r="BN168" s="1">
        <v>72054</v>
      </c>
      <c r="BO168" s="1"/>
      <c r="BP168" s="1">
        <v>1069238</v>
      </c>
      <c r="BQ168" s="1">
        <v>8780908</v>
      </c>
      <c r="BR168" s="1">
        <v>10306780</v>
      </c>
      <c r="BS168" s="1">
        <v>24335224</v>
      </c>
    </row>
    <row r="169" spans="2:71" x14ac:dyDescent="0.35">
      <c r="B169">
        <v>810002618</v>
      </c>
      <c r="C169" t="s">
        <v>118</v>
      </c>
      <c r="D169" t="s">
        <v>110</v>
      </c>
      <c r="E169" t="s">
        <v>111</v>
      </c>
      <c r="F169" t="s">
        <v>88</v>
      </c>
      <c r="G169" t="s">
        <v>112</v>
      </c>
      <c r="H169" t="s">
        <v>107</v>
      </c>
      <c r="I169" t="s">
        <v>108</v>
      </c>
      <c r="J169" t="s">
        <v>84</v>
      </c>
      <c r="K169" s="1">
        <v>1828724</v>
      </c>
      <c r="L169" s="1">
        <v>4487099</v>
      </c>
      <c r="M169" s="1"/>
      <c r="N169" s="1"/>
      <c r="O169" s="1"/>
      <c r="P169" s="1"/>
      <c r="Q169" s="1"/>
      <c r="R169" s="1">
        <v>2169033</v>
      </c>
      <c r="S169" s="1"/>
      <c r="T169" s="1">
        <v>8484856</v>
      </c>
      <c r="U169" s="1"/>
      <c r="V169" s="1">
        <v>8484856</v>
      </c>
      <c r="W169" s="1">
        <v>1395431</v>
      </c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>
        <v>1395431</v>
      </c>
      <c r="AL169" s="1">
        <v>9880287</v>
      </c>
      <c r="AM169" s="1"/>
      <c r="AN169" s="1"/>
      <c r="AO169" s="1"/>
      <c r="AP169" s="1">
        <v>1708150</v>
      </c>
      <c r="AQ169" s="1">
        <v>1396553</v>
      </c>
      <c r="AR169" s="1">
        <v>240301</v>
      </c>
      <c r="AS169" s="1">
        <v>240301</v>
      </c>
      <c r="AT169" s="1"/>
      <c r="AU169" s="1"/>
      <c r="AV169" s="1">
        <v>3345004</v>
      </c>
      <c r="AW169" s="1"/>
      <c r="AX169" s="1">
        <v>3345004</v>
      </c>
      <c r="AY169" s="1"/>
      <c r="AZ169" s="1"/>
      <c r="BA169" s="1"/>
      <c r="BB169" s="1">
        <v>4763303</v>
      </c>
      <c r="BC169" s="1"/>
      <c r="BD169" s="1"/>
      <c r="BE169" s="1"/>
      <c r="BF169" s="1"/>
      <c r="BG169" s="1"/>
      <c r="BH169" s="1">
        <v>4763303</v>
      </c>
      <c r="BI169" s="1">
        <v>8108307</v>
      </c>
      <c r="BJ169" s="1">
        <v>680000</v>
      </c>
      <c r="BK169" s="1"/>
      <c r="BL169" s="1"/>
      <c r="BM169" s="1"/>
      <c r="BN169" s="1"/>
      <c r="BO169" s="1">
        <v>575190</v>
      </c>
      <c r="BP169" s="1">
        <v>421686</v>
      </c>
      <c r="BQ169" s="1">
        <v>95104</v>
      </c>
      <c r="BR169" s="1">
        <v>1771980</v>
      </c>
      <c r="BS169" s="1">
        <v>9880287</v>
      </c>
    </row>
    <row r="170" spans="2:71" x14ac:dyDescent="0.35">
      <c r="B170">
        <v>810002712</v>
      </c>
      <c r="C170" t="s">
        <v>118</v>
      </c>
      <c r="D170" t="s">
        <v>527</v>
      </c>
      <c r="E170" t="s">
        <v>111</v>
      </c>
      <c r="F170" t="s">
        <v>88</v>
      </c>
      <c r="G170" t="s">
        <v>528</v>
      </c>
      <c r="H170" t="s">
        <v>107</v>
      </c>
      <c r="I170" t="s">
        <v>108</v>
      </c>
      <c r="J170" t="s">
        <v>84</v>
      </c>
      <c r="K170" s="1">
        <v>32846</v>
      </c>
      <c r="L170" s="1">
        <v>2587684</v>
      </c>
      <c r="M170" s="1">
        <v>2495539</v>
      </c>
      <c r="N170" s="1"/>
      <c r="O170" s="1"/>
      <c r="P170" s="1"/>
      <c r="Q170" s="1"/>
      <c r="R170" s="1"/>
      <c r="S170" s="1"/>
      <c r="T170" s="1">
        <v>5116069</v>
      </c>
      <c r="U170" s="1"/>
      <c r="V170" s="1">
        <v>5116069</v>
      </c>
      <c r="W170" s="1">
        <v>523150</v>
      </c>
      <c r="X170" s="1"/>
      <c r="Y170" s="1">
        <v>92068</v>
      </c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>
        <v>615218</v>
      </c>
      <c r="AL170" s="1">
        <v>5731287</v>
      </c>
      <c r="AM170" s="1"/>
      <c r="AN170" s="1"/>
      <c r="AO170" s="1"/>
      <c r="AP170" s="1">
        <v>1857435</v>
      </c>
      <c r="AQ170" s="1"/>
      <c r="AR170" s="1"/>
      <c r="AS170" s="1"/>
      <c r="AT170" s="1"/>
      <c r="AU170" s="1"/>
      <c r="AV170" s="1">
        <v>1857435</v>
      </c>
      <c r="AW170" s="1"/>
      <c r="AX170" s="1">
        <v>1857435</v>
      </c>
      <c r="AY170" s="1"/>
      <c r="AZ170" s="1"/>
      <c r="BA170" s="1"/>
      <c r="BB170" s="1">
        <v>414548</v>
      </c>
      <c r="BC170" s="1"/>
      <c r="BD170" s="1"/>
      <c r="BE170" s="1"/>
      <c r="BF170" s="1"/>
      <c r="BG170" s="1"/>
      <c r="BH170" s="1">
        <v>414548</v>
      </c>
      <c r="BI170" s="1">
        <v>2271983</v>
      </c>
      <c r="BJ170" s="1">
        <v>100000</v>
      </c>
      <c r="BK170" s="1"/>
      <c r="BL170" s="1"/>
      <c r="BM170" s="1"/>
      <c r="BN170" s="1"/>
      <c r="BO170" s="1"/>
      <c r="BP170" s="1">
        <v>50000</v>
      </c>
      <c r="BQ170" s="1">
        <v>3309304</v>
      </c>
      <c r="BR170" s="1">
        <v>3459304</v>
      </c>
      <c r="BS170" s="1">
        <v>5731287</v>
      </c>
    </row>
    <row r="171" spans="2:71" x14ac:dyDescent="0.35">
      <c r="B171">
        <v>810002988</v>
      </c>
      <c r="C171" t="s">
        <v>118</v>
      </c>
      <c r="D171" t="s">
        <v>529</v>
      </c>
      <c r="E171" t="s">
        <v>111</v>
      </c>
      <c r="F171" t="s">
        <v>88</v>
      </c>
      <c r="G171" t="s">
        <v>530</v>
      </c>
      <c r="H171" t="s">
        <v>107</v>
      </c>
      <c r="I171" t="s">
        <v>108</v>
      </c>
      <c r="J171" t="s">
        <v>84</v>
      </c>
      <c r="K171" s="1">
        <v>310</v>
      </c>
      <c r="L171" s="1">
        <v>1500048</v>
      </c>
      <c r="M171" s="1"/>
      <c r="N171" s="1"/>
      <c r="O171" s="1"/>
      <c r="P171" s="1"/>
      <c r="Q171" s="1"/>
      <c r="R171" s="1"/>
      <c r="S171" s="1"/>
      <c r="T171" s="1">
        <v>1500358</v>
      </c>
      <c r="U171" s="1"/>
      <c r="V171" s="1">
        <v>1500358</v>
      </c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>
        <v>1500358</v>
      </c>
      <c r="AM171" s="1">
        <v>8600</v>
      </c>
      <c r="AN171" s="1"/>
      <c r="AO171" s="1">
        <v>8600</v>
      </c>
      <c r="AP171" s="1">
        <v>1103397</v>
      </c>
      <c r="AQ171" s="1">
        <v>8683</v>
      </c>
      <c r="AR171" s="1"/>
      <c r="AS171" s="1"/>
      <c r="AT171" s="1"/>
      <c r="AU171" s="1"/>
      <c r="AV171" s="1">
        <v>1120680</v>
      </c>
      <c r="AW171" s="1"/>
      <c r="AX171" s="1">
        <v>1120680</v>
      </c>
      <c r="AY171" s="1"/>
      <c r="AZ171" s="1"/>
      <c r="BA171" s="1"/>
      <c r="BB171" s="1"/>
      <c r="BC171" s="1"/>
      <c r="BD171" s="1"/>
      <c r="BE171" s="1"/>
      <c r="BF171" s="1"/>
      <c r="BG171" s="1">
        <v>16518</v>
      </c>
      <c r="BH171" s="1">
        <v>16518</v>
      </c>
      <c r="BI171" s="1">
        <v>1137198</v>
      </c>
      <c r="BJ171" s="1">
        <v>80000</v>
      </c>
      <c r="BK171" s="1"/>
      <c r="BL171" s="1"/>
      <c r="BM171" s="1"/>
      <c r="BN171" s="1"/>
      <c r="BO171" s="1">
        <v>402937</v>
      </c>
      <c r="BP171" s="1">
        <v>45806</v>
      </c>
      <c r="BQ171" s="1">
        <v>-165583</v>
      </c>
      <c r="BR171" s="1">
        <v>363160</v>
      </c>
      <c r="BS171" s="1">
        <v>1500358</v>
      </c>
    </row>
    <row r="172" spans="2:71" x14ac:dyDescent="0.35">
      <c r="B172">
        <v>810006670</v>
      </c>
      <c r="C172" t="s">
        <v>118</v>
      </c>
      <c r="D172" t="s">
        <v>533</v>
      </c>
      <c r="E172" t="s">
        <v>111</v>
      </c>
      <c r="F172" t="s">
        <v>88</v>
      </c>
      <c r="G172" t="s">
        <v>534</v>
      </c>
      <c r="H172" t="s">
        <v>107</v>
      </c>
      <c r="I172" t="s">
        <v>108</v>
      </c>
      <c r="J172" t="s">
        <v>84</v>
      </c>
      <c r="K172" s="1">
        <v>2550</v>
      </c>
      <c r="L172" s="1">
        <v>383461</v>
      </c>
      <c r="M172" s="1">
        <v>747227</v>
      </c>
      <c r="N172" s="1">
        <v>346570</v>
      </c>
      <c r="O172" s="1"/>
      <c r="P172" s="1"/>
      <c r="Q172" s="1"/>
      <c r="R172" s="1"/>
      <c r="S172" s="1"/>
      <c r="T172" s="1">
        <v>1479808</v>
      </c>
      <c r="U172" s="1"/>
      <c r="V172" s="1">
        <v>1479808</v>
      </c>
      <c r="W172" s="1">
        <v>5546966</v>
      </c>
      <c r="X172" s="1"/>
      <c r="Y172" s="1"/>
      <c r="Z172" s="1"/>
      <c r="AA172" s="1">
        <v>806567</v>
      </c>
      <c r="AB172" s="1"/>
      <c r="AC172" s="1"/>
      <c r="AD172" s="1"/>
      <c r="AE172" s="1"/>
      <c r="AF172" s="1"/>
      <c r="AG172" s="1"/>
      <c r="AH172" s="1"/>
      <c r="AI172" s="1"/>
      <c r="AJ172" s="1"/>
      <c r="AK172" s="1">
        <v>6353533</v>
      </c>
      <c r="AL172" s="1">
        <v>7833341</v>
      </c>
      <c r="AM172" s="1">
        <v>60796</v>
      </c>
      <c r="AN172" s="1"/>
      <c r="AO172" s="1">
        <v>60796</v>
      </c>
      <c r="AP172" s="1">
        <v>334856</v>
      </c>
      <c r="AQ172" s="1">
        <v>83654</v>
      </c>
      <c r="AR172" s="1">
        <v>46761</v>
      </c>
      <c r="AS172" s="1">
        <v>46761</v>
      </c>
      <c r="AT172" s="1"/>
      <c r="AU172" s="1"/>
      <c r="AV172" s="1">
        <v>526067</v>
      </c>
      <c r="AW172" s="1"/>
      <c r="AX172" s="1">
        <v>526067</v>
      </c>
      <c r="AY172" s="1"/>
      <c r="AZ172" s="1"/>
      <c r="BA172" s="1"/>
      <c r="BB172" s="1">
        <v>479504</v>
      </c>
      <c r="BC172" s="1"/>
      <c r="BD172" s="1"/>
      <c r="BE172" s="1">
        <v>2133148</v>
      </c>
      <c r="BF172" s="1">
        <v>2133148</v>
      </c>
      <c r="BG172" s="1"/>
      <c r="BH172" s="1">
        <v>2612652</v>
      </c>
      <c r="BI172" s="1">
        <v>3138719</v>
      </c>
      <c r="BJ172" s="1">
        <v>340000</v>
      </c>
      <c r="BK172" s="1"/>
      <c r="BL172" s="1"/>
      <c r="BM172" s="1"/>
      <c r="BN172" s="1"/>
      <c r="BO172" s="1"/>
      <c r="BP172" s="1">
        <v>3880</v>
      </c>
      <c r="BQ172" s="1">
        <v>4350742</v>
      </c>
      <c r="BR172" s="1">
        <v>4694622</v>
      </c>
      <c r="BS172" s="1">
        <v>7833341</v>
      </c>
    </row>
    <row r="173" spans="2:71" x14ac:dyDescent="0.35">
      <c r="B173">
        <v>811000489</v>
      </c>
      <c r="C173" t="s">
        <v>118</v>
      </c>
      <c r="D173" t="s">
        <v>535</v>
      </c>
      <c r="E173" t="s">
        <v>111</v>
      </c>
      <c r="F173" t="s">
        <v>88</v>
      </c>
      <c r="G173" t="s">
        <v>536</v>
      </c>
      <c r="H173" t="s">
        <v>86</v>
      </c>
      <c r="I173" t="s">
        <v>94</v>
      </c>
      <c r="J173" t="s">
        <v>84</v>
      </c>
      <c r="K173" s="1">
        <v>236473</v>
      </c>
      <c r="L173" s="1">
        <v>2673098</v>
      </c>
      <c r="M173" s="1">
        <v>2521831</v>
      </c>
      <c r="N173" s="1"/>
      <c r="O173" s="1"/>
      <c r="P173" s="1"/>
      <c r="Q173" s="1">
        <v>667267</v>
      </c>
      <c r="R173" s="1">
        <v>794</v>
      </c>
      <c r="S173" s="1"/>
      <c r="T173" s="1">
        <v>6099463</v>
      </c>
      <c r="U173" s="1"/>
      <c r="V173" s="1">
        <v>6099463</v>
      </c>
      <c r="W173" s="1">
        <v>567963</v>
      </c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>
        <v>567963</v>
      </c>
      <c r="AL173" s="1">
        <v>6667426</v>
      </c>
      <c r="AM173" s="1">
        <v>53574</v>
      </c>
      <c r="AN173" s="1"/>
      <c r="AO173" s="1">
        <v>53574</v>
      </c>
      <c r="AP173" s="1">
        <v>1637314</v>
      </c>
      <c r="AQ173" s="1">
        <v>2785</v>
      </c>
      <c r="AR173" s="1">
        <v>70431</v>
      </c>
      <c r="AS173" s="1"/>
      <c r="AT173" s="1"/>
      <c r="AU173" s="1">
        <v>558622</v>
      </c>
      <c r="AV173" s="1">
        <v>2322726</v>
      </c>
      <c r="AW173" s="1"/>
      <c r="AX173" s="1">
        <v>2322726</v>
      </c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>
        <v>2322726</v>
      </c>
      <c r="BJ173" s="1">
        <v>350000</v>
      </c>
      <c r="BK173" s="1">
        <v>100000</v>
      </c>
      <c r="BL173" s="1"/>
      <c r="BM173" s="1"/>
      <c r="BN173" s="1"/>
      <c r="BO173" s="1"/>
      <c r="BP173" s="1">
        <v>51500</v>
      </c>
      <c r="BQ173" s="1">
        <v>3843200</v>
      </c>
      <c r="BR173" s="1">
        <v>4344700</v>
      </c>
      <c r="BS173" s="1">
        <v>6667426</v>
      </c>
    </row>
    <row r="174" spans="2:71" x14ac:dyDescent="0.35">
      <c r="B174">
        <v>811000828</v>
      </c>
      <c r="C174" t="s">
        <v>118</v>
      </c>
      <c r="D174" t="s">
        <v>537</v>
      </c>
      <c r="E174" t="s">
        <v>111</v>
      </c>
      <c r="F174" t="s">
        <v>88</v>
      </c>
      <c r="G174" t="s">
        <v>538</v>
      </c>
      <c r="H174" t="s">
        <v>86</v>
      </c>
      <c r="I174" t="s">
        <v>94</v>
      </c>
      <c r="J174" t="s">
        <v>84</v>
      </c>
      <c r="K174" s="1">
        <v>115203</v>
      </c>
      <c r="L174" s="1">
        <v>1838086</v>
      </c>
      <c r="M174" s="1"/>
      <c r="N174" s="1"/>
      <c r="O174" s="1"/>
      <c r="P174" s="1"/>
      <c r="Q174" s="1"/>
      <c r="R174" s="1"/>
      <c r="S174" s="1"/>
      <c r="T174" s="1">
        <v>1953289</v>
      </c>
      <c r="U174" s="1"/>
      <c r="V174" s="1">
        <v>1953289</v>
      </c>
      <c r="W174" s="1">
        <v>94713</v>
      </c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>
        <v>94713</v>
      </c>
      <c r="AL174" s="1">
        <v>2048002</v>
      </c>
      <c r="AM174" s="1">
        <v>34141</v>
      </c>
      <c r="AN174" s="1"/>
      <c r="AO174" s="1">
        <v>34141</v>
      </c>
      <c r="AP174" s="1">
        <v>1180160</v>
      </c>
      <c r="AQ174" s="1">
        <v>179055</v>
      </c>
      <c r="AR174" s="1">
        <v>54944</v>
      </c>
      <c r="AS174" s="1">
        <v>54944</v>
      </c>
      <c r="AT174" s="1"/>
      <c r="AU174" s="1">
        <v>23164</v>
      </c>
      <c r="AV174" s="1">
        <v>1471464</v>
      </c>
      <c r="AW174" s="1"/>
      <c r="AX174" s="1">
        <v>1471464</v>
      </c>
      <c r="AY174" s="1"/>
      <c r="AZ174" s="1"/>
      <c r="BA174" s="1"/>
      <c r="BB174" s="1">
        <v>135410</v>
      </c>
      <c r="BC174" s="1"/>
      <c r="BD174" s="1"/>
      <c r="BE174" s="1"/>
      <c r="BF174" s="1"/>
      <c r="BG174" s="1"/>
      <c r="BH174" s="1">
        <v>135410</v>
      </c>
      <c r="BI174" s="1">
        <v>1606874</v>
      </c>
      <c r="BJ174" s="1">
        <v>100000</v>
      </c>
      <c r="BK174" s="1"/>
      <c r="BL174" s="1"/>
      <c r="BM174" s="1"/>
      <c r="BN174" s="1"/>
      <c r="BO174" s="1"/>
      <c r="BP174" s="1">
        <v>48973</v>
      </c>
      <c r="BQ174" s="1">
        <v>292155</v>
      </c>
      <c r="BR174" s="1">
        <v>441128</v>
      </c>
      <c r="BS174" s="1">
        <v>2048002</v>
      </c>
    </row>
    <row r="175" spans="2:71" x14ac:dyDescent="0.35">
      <c r="B175">
        <v>811001757</v>
      </c>
      <c r="C175" t="s">
        <v>118</v>
      </c>
      <c r="D175" t="s">
        <v>539</v>
      </c>
      <c r="E175" t="s">
        <v>111</v>
      </c>
      <c r="F175" t="s">
        <v>88</v>
      </c>
      <c r="G175" t="s">
        <v>540</v>
      </c>
      <c r="H175" t="s">
        <v>86</v>
      </c>
      <c r="I175" t="s">
        <v>94</v>
      </c>
      <c r="J175" t="s">
        <v>84</v>
      </c>
      <c r="K175" s="1">
        <v>32372022</v>
      </c>
      <c r="L175" s="1">
        <v>22316115</v>
      </c>
      <c r="M175" s="1">
        <v>39816508</v>
      </c>
      <c r="N175" s="1"/>
      <c r="O175" s="1"/>
      <c r="P175" s="1"/>
      <c r="Q175" s="1">
        <v>5494865</v>
      </c>
      <c r="R175" s="1">
        <v>1035734</v>
      </c>
      <c r="S175" s="1"/>
      <c r="T175" s="1">
        <v>101035244</v>
      </c>
      <c r="U175" s="1"/>
      <c r="V175" s="1">
        <v>101035244</v>
      </c>
      <c r="W175" s="1">
        <v>1184334</v>
      </c>
      <c r="X175" s="1">
        <v>3547718</v>
      </c>
      <c r="Y175" s="1"/>
      <c r="Z175" s="1"/>
      <c r="AA175" s="1"/>
      <c r="AB175" s="1"/>
      <c r="AC175" s="1"/>
      <c r="AD175" s="1">
        <v>21078593</v>
      </c>
      <c r="AE175" s="1"/>
      <c r="AF175" s="1"/>
      <c r="AG175" s="1"/>
      <c r="AH175" s="1">
        <v>521469</v>
      </c>
      <c r="AI175" s="1"/>
      <c r="AJ175" s="1"/>
      <c r="AK175" s="1">
        <v>26332114</v>
      </c>
      <c r="AL175" s="1">
        <v>127367358</v>
      </c>
      <c r="AM175" s="1">
        <v>331450</v>
      </c>
      <c r="AN175" s="1"/>
      <c r="AO175" s="1">
        <v>331450</v>
      </c>
      <c r="AP175" s="1">
        <v>9770288</v>
      </c>
      <c r="AQ175" s="1">
        <v>2433239</v>
      </c>
      <c r="AR175" s="1">
        <v>8833841</v>
      </c>
      <c r="AS175" s="1">
        <v>8833841</v>
      </c>
      <c r="AT175" s="1"/>
      <c r="AU175" s="1">
        <v>23322536</v>
      </c>
      <c r="AV175" s="1">
        <v>44691354</v>
      </c>
      <c r="AW175" s="1"/>
      <c r="AX175" s="1">
        <v>44691354</v>
      </c>
      <c r="AY175" s="1"/>
      <c r="AZ175" s="1"/>
      <c r="BA175" s="1"/>
      <c r="BB175" s="1"/>
      <c r="BC175" s="1"/>
      <c r="BD175" s="1"/>
      <c r="BE175" s="1">
        <v>15000000</v>
      </c>
      <c r="BF175" s="1">
        <v>15000000</v>
      </c>
      <c r="BG175" s="1"/>
      <c r="BH175" s="1">
        <v>15000000</v>
      </c>
      <c r="BI175" s="1">
        <v>59691354</v>
      </c>
      <c r="BJ175" s="1">
        <v>250000</v>
      </c>
      <c r="BK175" s="1"/>
      <c r="BL175" s="1"/>
      <c r="BM175" s="1"/>
      <c r="BN175" s="1"/>
      <c r="BO175" s="1">
        <v>17940051</v>
      </c>
      <c r="BP175" s="1">
        <v>292864</v>
      </c>
      <c r="BQ175" s="1">
        <v>49193089</v>
      </c>
      <c r="BR175" s="1">
        <v>67676004</v>
      </c>
      <c r="BS175" s="1">
        <v>127367358</v>
      </c>
    </row>
    <row r="176" spans="2:71" x14ac:dyDescent="0.35">
      <c r="B176">
        <v>811004822</v>
      </c>
      <c r="C176" t="s">
        <v>118</v>
      </c>
      <c r="D176" t="s">
        <v>542</v>
      </c>
      <c r="E176" t="s">
        <v>111</v>
      </c>
      <c r="F176" t="s">
        <v>88</v>
      </c>
      <c r="G176" t="s">
        <v>543</v>
      </c>
      <c r="H176" t="s">
        <v>86</v>
      </c>
      <c r="I176" t="s">
        <v>94</v>
      </c>
      <c r="J176" t="s">
        <v>84</v>
      </c>
      <c r="K176" s="1">
        <v>1758236</v>
      </c>
      <c r="L176" s="1">
        <v>3924246</v>
      </c>
      <c r="M176" s="1">
        <v>69989</v>
      </c>
      <c r="N176" s="1">
        <v>436439</v>
      </c>
      <c r="O176" s="1"/>
      <c r="P176" s="1"/>
      <c r="Q176" s="1">
        <v>1387115</v>
      </c>
      <c r="R176" s="1"/>
      <c r="S176" s="1"/>
      <c r="T176" s="1">
        <v>7576025</v>
      </c>
      <c r="U176" s="1"/>
      <c r="V176" s="1">
        <v>7576025</v>
      </c>
      <c r="W176" s="1">
        <v>244025</v>
      </c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>
        <v>244025</v>
      </c>
      <c r="AL176" s="1">
        <v>7820050</v>
      </c>
      <c r="AM176" s="1">
        <v>90430</v>
      </c>
      <c r="AN176" s="1"/>
      <c r="AO176" s="1">
        <v>90430</v>
      </c>
      <c r="AP176" s="1">
        <v>1930442</v>
      </c>
      <c r="AQ176" s="1">
        <v>195099</v>
      </c>
      <c r="AR176" s="1">
        <v>28554</v>
      </c>
      <c r="AS176" s="1">
        <v>28554</v>
      </c>
      <c r="AT176" s="1"/>
      <c r="AU176" s="1">
        <v>108638</v>
      </c>
      <c r="AV176" s="1">
        <v>2353163</v>
      </c>
      <c r="AW176" s="1"/>
      <c r="AX176" s="1">
        <v>2353163</v>
      </c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>
        <v>2353163</v>
      </c>
      <c r="BJ176" s="1">
        <v>400000</v>
      </c>
      <c r="BK176" s="1"/>
      <c r="BL176" s="1"/>
      <c r="BM176" s="1"/>
      <c r="BN176" s="1"/>
      <c r="BO176" s="1"/>
      <c r="BP176" s="1">
        <v>200000</v>
      </c>
      <c r="BQ176" s="1">
        <v>4866887</v>
      </c>
      <c r="BR176" s="1">
        <v>5466887</v>
      </c>
      <c r="BS176" s="1">
        <v>7820050</v>
      </c>
    </row>
    <row r="177" spans="2:71" x14ac:dyDescent="0.35">
      <c r="B177">
        <v>811006338</v>
      </c>
      <c r="C177" t="s">
        <v>118</v>
      </c>
      <c r="D177" t="s">
        <v>544</v>
      </c>
      <c r="E177" t="s">
        <v>111</v>
      </c>
      <c r="F177" t="s">
        <v>88</v>
      </c>
      <c r="G177" t="s">
        <v>545</v>
      </c>
      <c r="H177" t="s">
        <v>86</v>
      </c>
      <c r="I177" t="s">
        <v>94</v>
      </c>
      <c r="J177" t="s">
        <v>84</v>
      </c>
      <c r="K177" s="1">
        <v>37559</v>
      </c>
      <c r="L177" s="1">
        <v>255204</v>
      </c>
      <c r="M177" s="1">
        <v>343066</v>
      </c>
      <c r="N177" s="1"/>
      <c r="O177" s="1"/>
      <c r="P177" s="1"/>
      <c r="Q177" s="1"/>
      <c r="R177" s="1"/>
      <c r="S177" s="1"/>
      <c r="T177" s="1">
        <v>635829</v>
      </c>
      <c r="U177" s="1"/>
      <c r="V177" s="1">
        <v>635829</v>
      </c>
      <c r="W177" s="1">
        <v>1818889</v>
      </c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>
        <v>1818889</v>
      </c>
      <c r="AL177" s="1">
        <v>2454718</v>
      </c>
      <c r="AM177" s="1">
        <v>30811</v>
      </c>
      <c r="AN177" s="1"/>
      <c r="AO177" s="1">
        <v>30811</v>
      </c>
      <c r="AP177" s="1">
        <v>13600</v>
      </c>
      <c r="AQ177" s="1">
        <v>26491</v>
      </c>
      <c r="AR177" s="1"/>
      <c r="AS177" s="1"/>
      <c r="AT177" s="1"/>
      <c r="AU177" s="1"/>
      <c r="AV177" s="1">
        <v>70902</v>
      </c>
      <c r="AW177" s="1"/>
      <c r="AX177" s="1">
        <v>70902</v>
      </c>
      <c r="AY177" s="1"/>
      <c r="AZ177" s="1"/>
      <c r="BA177" s="1"/>
      <c r="BB177" s="1">
        <v>33469</v>
      </c>
      <c r="BC177" s="1">
        <v>124057</v>
      </c>
      <c r="BD177" s="1"/>
      <c r="BE177" s="1"/>
      <c r="BF177" s="1"/>
      <c r="BG177" s="1">
        <v>261922</v>
      </c>
      <c r="BH177" s="1">
        <v>419448</v>
      </c>
      <c r="BI177" s="1">
        <v>490350</v>
      </c>
      <c r="BJ177" s="1">
        <v>70000</v>
      </c>
      <c r="BK177" s="1">
        <v>32000</v>
      </c>
      <c r="BL177" s="1"/>
      <c r="BM177" s="1"/>
      <c r="BN177" s="1">
        <v>1381515</v>
      </c>
      <c r="BO177" s="1"/>
      <c r="BP177" s="1">
        <v>37514</v>
      </c>
      <c r="BQ177" s="1">
        <v>443339</v>
      </c>
      <c r="BR177" s="1">
        <v>1964368</v>
      </c>
      <c r="BS177" s="1">
        <v>2454718</v>
      </c>
    </row>
    <row r="178" spans="2:71" x14ac:dyDescent="0.35">
      <c r="B178">
        <v>811006779</v>
      </c>
      <c r="C178" t="s">
        <v>118</v>
      </c>
      <c r="D178" t="s">
        <v>546</v>
      </c>
      <c r="E178" t="s">
        <v>111</v>
      </c>
      <c r="F178" t="s">
        <v>85</v>
      </c>
      <c r="G178" t="s">
        <v>547</v>
      </c>
      <c r="H178" t="s">
        <v>86</v>
      </c>
      <c r="I178" t="s">
        <v>184</v>
      </c>
      <c r="J178" t="s">
        <v>84</v>
      </c>
      <c r="K178" s="1">
        <v>1488011</v>
      </c>
      <c r="L178" s="1">
        <v>17560802</v>
      </c>
      <c r="M178" s="1">
        <v>862592</v>
      </c>
      <c r="N178" s="1">
        <v>1065084</v>
      </c>
      <c r="O178" s="1">
        <v>0</v>
      </c>
      <c r="P178" s="1">
        <v>0</v>
      </c>
      <c r="Q178" s="1">
        <v>19897</v>
      </c>
      <c r="R178" s="1">
        <v>3358855</v>
      </c>
      <c r="S178" s="1">
        <v>0</v>
      </c>
      <c r="T178" s="1">
        <v>24355241</v>
      </c>
      <c r="U178" s="1"/>
      <c r="V178" s="1">
        <v>24355241</v>
      </c>
      <c r="W178" s="1">
        <v>16510979</v>
      </c>
      <c r="X178" s="1"/>
      <c r="Y178" s="1"/>
      <c r="Z178" s="1"/>
      <c r="AA178" s="1">
        <v>124680</v>
      </c>
      <c r="AB178" s="1"/>
      <c r="AC178" s="1"/>
      <c r="AD178" s="1"/>
      <c r="AE178" s="1"/>
      <c r="AF178" s="1"/>
      <c r="AG178" s="1"/>
      <c r="AH178" s="1"/>
      <c r="AI178" s="1"/>
      <c r="AJ178" s="1"/>
      <c r="AK178" s="1">
        <v>16635659</v>
      </c>
      <c r="AL178" s="1">
        <v>40990900</v>
      </c>
      <c r="AM178" s="1"/>
      <c r="AN178" s="1"/>
      <c r="AO178" s="1"/>
      <c r="AP178" s="1">
        <v>3555267</v>
      </c>
      <c r="AQ178" s="1">
        <v>1493412</v>
      </c>
      <c r="AR178" s="1"/>
      <c r="AS178" s="1"/>
      <c r="AT178" s="1"/>
      <c r="AU178" s="1"/>
      <c r="AV178" s="1">
        <v>5048679</v>
      </c>
      <c r="AW178" s="1"/>
      <c r="AX178" s="1">
        <v>5048679</v>
      </c>
      <c r="AY178" s="1"/>
      <c r="AZ178" s="1">
        <v>80468</v>
      </c>
      <c r="BA178" s="1">
        <v>80468</v>
      </c>
      <c r="BB178" s="1">
        <v>6929116</v>
      </c>
      <c r="BC178" s="1">
        <v>1184102</v>
      </c>
      <c r="BD178" s="1"/>
      <c r="BE178" s="1"/>
      <c r="BF178" s="1"/>
      <c r="BG178" s="1"/>
      <c r="BH178" s="1">
        <v>8193686</v>
      </c>
      <c r="BI178" s="1">
        <v>13242365</v>
      </c>
      <c r="BJ178" s="1">
        <v>1700000</v>
      </c>
      <c r="BK178" s="1"/>
      <c r="BL178" s="1"/>
      <c r="BM178" s="1"/>
      <c r="BN178" s="1"/>
      <c r="BO178" s="1">
        <v>11762575</v>
      </c>
      <c r="BP178" s="1">
        <v>953624</v>
      </c>
      <c r="BQ178" s="1">
        <v>13332336</v>
      </c>
      <c r="BR178" s="1">
        <v>27748535</v>
      </c>
      <c r="BS178" s="1">
        <v>40990900</v>
      </c>
    </row>
    <row r="179" spans="2:71" x14ac:dyDescent="0.35">
      <c r="B179">
        <v>811008978</v>
      </c>
      <c r="C179" t="s">
        <v>118</v>
      </c>
      <c r="D179" t="s">
        <v>548</v>
      </c>
      <c r="E179" t="s">
        <v>111</v>
      </c>
      <c r="F179" t="s">
        <v>81</v>
      </c>
      <c r="G179" t="s">
        <v>549</v>
      </c>
      <c r="H179" t="s">
        <v>86</v>
      </c>
      <c r="I179" t="s">
        <v>126</v>
      </c>
      <c r="J179" t="s">
        <v>84</v>
      </c>
      <c r="K179" s="1">
        <v>105881</v>
      </c>
      <c r="L179" s="1"/>
      <c r="M179" s="1"/>
      <c r="N179" s="1">
        <v>147015</v>
      </c>
      <c r="O179" s="1"/>
      <c r="P179" s="1"/>
      <c r="Q179" s="1"/>
      <c r="R179" s="1"/>
      <c r="S179" s="1"/>
      <c r="T179" s="1">
        <v>252896</v>
      </c>
      <c r="U179" s="1"/>
      <c r="V179" s="1">
        <v>252896</v>
      </c>
      <c r="W179" s="1">
        <v>986518</v>
      </c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>
        <v>120000</v>
      </c>
      <c r="AJ179" s="1"/>
      <c r="AK179" s="1">
        <v>1106518</v>
      </c>
      <c r="AL179" s="1">
        <v>1359414</v>
      </c>
      <c r="AM179" s="1"/>
      <c r="AN179" s="1"/>
      <c r="AO179" s="1"/>
      <c r="AP179" s="1">
        <v>128201</v>
      </c>
      <c r="AQ179" s="1"/>
      <c r="AR179" s="1"/>
      <c r="AS179" s="1"/>
      <c r="AT179" s="1"/>
      <c r="AU179" s="1"/>
      <c r="AV179" s="1">
        <v>128201</v>
      </c>
      <c r="AW179" s="1"/>
      <c r="AX179" s="1">
        <v>128201</v>
      </c>
      <c r="AY179" s="1"/>
      <c r="AZ179" s="1"/>
      <c r="BA179" s="1"/>
      <c r="BB179" s="1">
        <v>1009033</v>
      </c>
      <c r="BC179" s="1"/>
      <c r="BD179" s="1"/>
      <c r="BE179" s="1"/>
      <c r="BF179" s="1"/>
      <c r="BG179" s="1"/>
      <c r="BH179" s="1">
        <v>1009033</v>
      </c>
      <c r="BI179" s="1">
        <v>1137234</v>
      </c>
      <c r="BJ179" s="1">
        <v>25000</v>
      </c>
      <c r="BK179" s="1"/>
      <c r="BL179" s="1"/>
      <c r="BM179" s="1"/>
      <c r="BN179" s="1"/>
      <c r="BO179" s="1"/>
      <c r="BP179" s="1">
        <v>12500</v>
      </c>
      <c r="BQ179" s="1">
        <v>184680</v>
      </c>
      <c r="BR179" s="1">
        <v>222180</v>
      </c>
      <c r="BS179" s="1">
        <v>1359414</v>
      </c>
    </row>
    <row r="180" spans="2:71" x14ac:dyDescent="0.35">
      <c r="B180">
        <v>811009005</v>
      </c>
      <c r="C180" t="s">
        <v>118</v>
      </c>
      <c r="D180" t="s">
        <v>550</v>
      </c>
      <c r="E180" t="s">
        <v>111</v>
      </c>
      <c r="F180" t="s">
        <v>88</v>
      </c>
      <c r="G180" t="s">
        <v>551</v>
      </c>
      <c r="H180" t="s">
        <v>86</v>
      </c>
      <c r="I180" t="s">
        <v>87</v>
      </c>
      <c r="J180" t="s">
        <v>84</v>
      </c>
      <c r="K180" s="1">
        <v>335374</v>
      </c>
      <c r="L180" s="1">
        <v>2540460</v>
      </c>
      <c r="M180" s="1">
        <v>600912</v>
      </c>
      <c r="N180" s="1">
        <v>0</v>
      </c>
      <c r="O180" s="1">
        <v>0</v>
      </c>
      <c r="P180" s="1">
        <v>0</v>
      </c>
      <c r="Q180" s="1">
        <v>0</v>
      </c>
      <c r="R180" s="1">
        <v>6734</v>
      </c>
      <c r="S180" s="1">
        <v>0</v>
      </c>
      <c r="T180" s="1">
        <v>3483480</v>
      </c>
      <c r="U180" s="1">
        <v>0</v>
      </c>
      <c r="V180" s="1">
        <v>3483480</v>
      </c>
      <c r="W180" s="1">
        <v>4882038</v>
      </c>
      <c r="X180" s="1">
        <v>0</v>
      </c>
      <c r="Y180" s="1">
        <v>0</v>
      </c>
      <c r="Z180" s="1">
        <v>0</v>
      </c>
      <c r="AA180" s="1">
        <v>292797</v>
      </c>
      <c r="AB180" s="1">
        <v>0</v>
      </c>
      <c r="AC180" s="1">
        <v>0</v>
      </c>
      <c r="AD180" s="1">
        <v>317286</v>
      </c>
      <c r="AE180" s="1">
        <v>1652292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7144413</v>
      </c>
      <c r="AL180" s="1">
        <v>10627893</v>
      </c>
      <c r="AM180" s="1">
        <v>181063</v>
      </c>
      <c r="AN180" s="1">
        <v>0</v>
      </c>
      <c r="AO180" s="1">
        <v>181063</v>
      </c>
      <c r="AP180" s="1">
        <v>258512</v>
      </c>
      <c r="AQ180" s="1">
        <v>299677</v>
      </c>
      <c r="AR180" s="1">
        <v>46477</v>
      </c>
      <c r="AS180" s="1">
        <v>0</v>
      </c>
      <c r="AT180" s="1">
        <v>46477</v>
      </c>
      <c r="AU180" s="1">
        <v>299463</v>
      </c>
      <c r="AV180" s="1">
        <v>1085192</v>
      </c>
      <c r="AW180" s="1">
        <v>0</v>
      </c>
      <c r="AX180" s="1">
        <v>1085192</v>
      </c>
      <c r="AY180" s="1">
        <v>0</v>
      </c>
      <c r="AZ180" s="1">
        <v>0</v>
      </c>
      <c r="BA180" s="1">
        <v>0</v>
      </c>
      <c r="BB180" s="1">
        <v>1143876</v>
      </c>
      <c r="BC180" s="1">
        <v>88220</v>
      </c>
      <c r="BD180" s="1">
        <v>384747</v>
      </c>
      <c r="BE180" s="1">
        <v>4693100</v>
      </c>
      <c r="BF180" s="1">
        <v>4693100</v>
      </c>
      <c r="BG180" s="1">
        <v>0</v>
      </c>
      <c r="BH180" s="1">
        <v>6309943</v>
      </c>
      <c r="BI180" s="1">
        <v>7395135</v>
      </c>
      <c r="BJ180" s="1">
        <v>1300000</v>
      </c>
      <c r="BK180" s="1">
        <v>0</v>
      </c>
      <c r="BL180" s="1">
        <v>0</v>
      </c>
      <c r="BM180" s="1">
        <v>0</v>
      </c>
      <c r="BN180" s="1">
        <v>1660228</v>
      </c>
      <c r="BO180" s="1">
        <v>0</v>
      </c>
      <c r="BP180" s="1">
        <v>0</v>
      </c>
      <c r="BQ180" s="1">
        <v>272530</v>
      </c>
      <c r="BR180" s="1">
        <v>3232758</v>
      </c>
      <c r="BS180" s="1">
        <v>10627893</v>
      </c>
    </row>
    <row r="181" spans="2:71" x14ac:dyDescent="0.35">
      <c r="B181">
        <v>811011424</v>
      </c>
      <c r="C181" t="s">
        <v>118</v>
      </c>
      <c r="D181" t="s">
        <v>552</v>
      </c>
      <c r="E181" t="s">
        <v>111</v>
      </c>
      <c r="F181" t="s">
        <v>88</v>
      </c>
      <c r="G181" t="s">
        <v>553</v>
      </c>
      <c r="H181" t="s">
        <v>86</v>
      </c>
      <c r="I181" t="s">
        <v>117</v>
      </c>
      <c r="J181" t="s">
        <v>84</v>
      </c>
      <c r="K181" s="1">
        <v>117206</v>
      </c>
      <c r="L181" s="1">
        <v>105911</v>
      </c>
      <c r="M181" s="1"/>
      <c r="N181" s="1"/>
      <c r="O181" s="1"/>
      <c r="P181" s="1"/>
      <c r="Q181" s="1"/>
      <c r="R181" s="1"/>
      <c r="S181" s="1"/>
      <c r="T181" s="1">
        <v>223117</v>
      </c>
      <c r="U181" s="1"/>
      <c r="V181" s="1">
        <v>223117</v>
      </c>
      <c r="W181" s="1">
        <v>446</v>
      </c>
      <c r="X181" s="1"/>
      <c r="Y181" s="1"/>
      <c r="Z181" s="1"/>
      <c r="AA181" s="1"/>
      <c r="AB181" s="1"/>
      <c r="AC181" s="1"/>
      <c r="AD181" s="1">
        <v>1745930</v>
      </c>
      <c r="AE181" s="1"/>
      <c r="AF181" s="1"/>
      <c r="AG181" s="1"/>
      <c r="AH181" s="1">
        <v>129207</v>
      </c>
      <c r="AI181" s="1">
        <v>713</v>
      </c>
      <c r="AJ181" s="1"/>
      <c r="AK181" s="1">
        <v>1876296</v>
      </c>
      <c r="AL181" s="1">
        <v>2099413</v>
      </c>
      <c r="AM181" s="1">
        <v>29293</v>
      </c>
      <c r="AN181" s="1"/>
      <c r="AO181" s="1">
        <v>29293</v>
      </c>
      <c r="AP181" s="1">
        <v>287039</v>
      </c>
      <c r="AQ181" s="1">
        <v>2526</v>
      </c>
      <c r="AR181" s="1"/>
      <c r="AS181" s="1"/>
      <c r="AT181" s="1"/>
      <c r="AU181" s="1"/>
      <c r="AV181" s="1">
        <v>318858</v>
      </c>
      <c r="AW181" s="1"/>
      <c r="AX181" s="1">
        <v>318858</v>
      </c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>
        <v>318858</v>
      </c>
      <c r="BJ181" s="1">
        <v>30000</v>
      </c>
      <c r="BK181" s="1"/>
      <c r="BL181" s="1"/>
      <c r="BM181" s="1"/>
      <c r="BN181" s="1"/>
      <c r="BO181" s="1">
        <v>23671</v>
      </c>
      <c r="BP181" s="1">
        <v>15000</v>
      </c>
      <c r="BQ181" s="1">
        <v>1711884</v>
      </c>
      <c r="BR181" s="1">
        <v>1780555</v>
      </c>
      <c r="BS181" s="1">
        <v>2099413</v>
      </c>
    </row>
    <row r="182" spans="2:71" x14ac:dyDescent="0.35">
      <c r="B182">
        <v>811011847</v>
      </c>
      <c r="C182" t="s">
        <v>118</v>
      </c>
      <c r="D182" t="s">
        <v>554</v>
      </c>
      <c r="E182" t="s">
        <v>111</v>
      </c>
      <c r="F182" t="s">
        <v>88</v>
      </c>
      <c r="G182" t="s">
        <v>555</v>
      </c>
      <c r="H182" t="s">
        <v>86</v>
      </c>
      <c r="I182" t="s">
        <v>94</v>
      </c>
      <c r="J182" t="s">
        <v>84</v>
      </c>
      <c r="K182" s="1">
        <v>2570054</v>
      </c>
      <c r="L182" s="1">
        <v>6903715</v>
      </c>
      <c r="M182" s="1">
        <v>160271</v>
      </c>
      <c r="N182" s="1">
        <v>297117</v>
      </c>
      <c r="O182" s="1"/>
      <c r="P182" s="1"/>
      <c r="Q182" s="1"/>
      <c r="R182" s="1">
        <v>448531</v>
      </c>
      <c r="S182" s="1"/>
      <c r="T182" s="1">
        <v>10379688</v>
      </c>
      <c r="U182" s="1"/>
      <c r="V182" s="1">
        <v>10379688</v>
      </c>
      <c r="W182" s="1">
        <v>639615</v>
      </c>
      <c r="X182" s="1"/>
      <c r="Y182" s="1"/>
      <c r="Z182" s="1"/>
      <c r="AA182" s="1"/>
      <c r="AB182" s="1"/>
      <c r="AC182" s="1"/>
      <c r="AD182" s="1">
        <v>727881</v>
      </c>
      <c r="AE182" s="1"/>
      <c r="AF182" s="1">
        <v>504926</v>
      </c>
      <c r="AG182" s="1"/>
      <c r="AH182" s="1"/>
      <c r="AI182" s="1"/>
      <c r="AJ182" s="1"/>
      <c r="AK182" s="1">
        <v>1872422</v>
      </c>
      <c r="AL182" s="1">
        <v>12252110</v>
      </c>
      <c r="AM182" s="1">
        <v>101434</v>
      </c>
      <c r="AN182" s="1"/>
      <c r="AO182" s="1">
        <v>101434</v>
      </c>
      <c r="AP182" s="1">
        <v>3273125</v>
      </c>
      <c r="AQ182" s="1">
        <v>191479</v>
      </c>
      <c r="AR182" s="1">
        <v>102095</v>
      </c>
      <c r="AS182" s="1">
        <v>102095</v>
      </c>
      <c r="AT182" s="1"/>
      <c r="AU182" s="1"/>
      <c r="AV182" s="1">
        <v>3668133</v>
      </c>
      <c r="AW182" s="1"/>
      <c r="AX182" s="1">
        <v>3668133</v>
      </c>
      <c r="AY182" s="1"/>
      <c r="AZ182" s="1"/>
      <c r="BA182" s="1"/>
      <c r="BB182" s="1">
        <v>2148041</v>
      </c>
      <c r="BC182" s="1"/>
      <c r="BD182" s="1"/>
      <c r="BE182" s="1">
        <v>750000</v>
      </c>
      <c r="BF182" s="1">
        <v>750000</v>
      </c>
      <c r="BG182" s="1"/>
      <c r="BH182" s="1">
        <v>2898041</v>
      </c>
      <c r="BI182" s="1">
        <v>6566174</v>
      </c>
      <c r="BJ182" s="1">
        <v>544000</v>
      </c>
      <c r="BK182" s="1">
        <v>0</v>
      </c>
      <c r="BL182" s="1">
        <v>0</v>
      </c>
      <c r="BM182" s="1">
        <v>0</v>
      </c>
      <c r="BN182" s="1">
        <v>0</v>
      </c>
      <c r="BO182" s="1"/>
      <c r="BP182" s="1">
        <v>464766</v>
      </c>
      <c r="BQ182" s="1">
        <v>4677170</v>
      </c>
      <c r="BR182" s="1">
        <v>5685936</v>
      </c>
      <c r="BS182" s="1">
        <v>12252110</v>
      </c>
    </row>
    <row r="183" spans="2:71" x14ac:dyDescent="0.35">
      <c r="B183">
        <v>811013037</v>
      </c>
      <c r="C183" t="s">
        <v>118</v>
      </c>
      <c r="D183" t="s">
        <v>556</v>
      </c>
      <c r="E183" t="s">
        <v>111</v>
      </c>
      <c r="F183" t="s">
        <v>88</v>
      </c>
      <c r="G183" t="s">
        <v>557</v>
      </c>
      <c r="H183" t="s">
        <v>86</v>
      </c>
      <c r="I183" t="s">
        <v>558</v>
      </c>
      <c r="J183" t="s">
        <v>84</v>
      </c>
      <c r="K183" s="1">
        <v>1274770</v>
      </c>
      <c r="L183" s="1">
        <v>5160141</v>
      </c>
      <c r="M183" s="1">
        <v>5005189</v>
      </c>
      <c r="N183" s="1"/>
      <c r="O183" s="1"/>
      <c r="P183" s="1"/>
      <c r="Q183" s="1"/>
      <c r="R183" s="1"/>
      <c r="S183" s="1"/>
      <c r="T183" s="1">
        <v>11440100</v>
      </c>
      <c r="U183" s="1"/>
      <c r="V183" s="1">
        <v>11440100</v>
      </c>
      <c r="W183" s="1">
        <v>93694</v>
      </c>
      <c r="X183" s="1"/>
      <c r="Y183" s="1"/>
      <c r="Z183" s="1"/>
      <c r="AA183" s="1">
        <v>107333</v>
      </c>
      <c r="AB183" s="1"/>
      <c r="AC183" s="1"/>
      <c r="AD183" s="1"/>
      <c r="AE183" s="1"/>
      <c r="AF183" s="1"/>
      <c r="AG183" s="1"/>
      <c r="AH183" s="1"/>
      <c r="AI183" s="1"/>
      <c r="AJ183" s="1"/>
      <c r="AK183" s="1">
        <v>201027</v>
      </c>
      <c r="AL183" s="1">
        <v>11641127</v>
      </c>
      <c r="AM183" s="1"/>
      <c r="AN183" s="1"/>
      <c r="AO183" s="1"/>
      <c r="AP183" s="1">
        <v>884351</v>
      </c>
      <c r="AQ183" s="1"/>
      <c r="AR183" s="1">
        <v>265619</v>
      </c>
      <c r="AS183" s="1">
        <v>265619</v>
      </c>
      <c r="AT183" s="1"/>
      <c r="AU183" s="1"/>
      <c r="AV183" s="1">
        <v>1149970</v>
      </c>
      <c r="AW183" s="1"/>
      <c r="AX183" s="1">
        <v>1149970</v>
      </c>
      <c r="AY183" s="1"/>
      <c r="AZ183" s="1"/>
      <c r="BA183" s="1"/>
      <c r="BB183" s="1">
        <v>5817270</v>
      </c>
      <c r="BC183" s="1"/>
      <c r="BD183" s="1"/>
      <c r="BE183" s="1">
        <v>1363480</v>
      </c>
      <c r="BF183" s="1">
        <v>1363480</v>
      </c>
      <c r="BG183" s="1"/>
      <c r="BH183" s="1">
        <v>7180750</v>
      </c>
      <c r="BI183" s="1">
        <v>8330720</v>
      </c>
      <c r="BJ183" s="1">
        <v>800000</v>
      </c>
      <c r="BK183" s="1"/>
      <c r="BL183" s="1"/>
      <c r="BM183" s="1"/>
      <c r="BN183" s="1"/>
      <c r="BO183" s="1"/>
      <c r="BP183" s="1">
        <v>563080</v>
      </c>
      <c r="BQ183" s="1">
        <v>1947327</v>
      </c>
      <c r="BR183" s="1">
        <v>3310407</v>
      </c>
      <c r="BS183" s="1">
        <v>11641127</v>
      </c>
    </row>
    <row r="184" spans="2:71" x14ac:dyDescent="0.35">
      <c r="B184">
        <v>811013823</v>
      </c>
      <c r="C184" t="s">
        <v>118</v>
      </c>
      <c r="D184" t="s">
        <v>559</v>
      </c>
      <c r="E184" t="s">
        <v>111</v>
      </c>
      <c r="F184" t="s">
        <v>85</v>
      </c>
      <c r="G184" t="s">
        <v>560</v>
      </c>
      <c r="H184" t="s">
        <v>86</v>
      </c>
      <c r="I184" t="s">
        <v>94</v>
      </c>
      <c r="J184" t="s">
        <v>84</v>
      </c>
      <c r="K184" s="1">
        <v>457924</v>
      </c>
      <c r="L184" s="1">
        <v>4848857</v>
      </c>
      <c r="M184" s="1">
        <v>603376</v>
      </c>
      <c r="N184" s="1">
        <v>107482</v>
      </c>
      <c r="O184" s="1"/>
      <c r="P184" s="1"/>
      <c r="Q184" s="1"/>
      <c r="R184" s="1">
        <v>16612317</v>
      </c>
      <c r="S184" s="1"/>
      <c r="T184" s="1">
        <v>22629956</v>
      </c>
      <c r="U184" s="1"/>
      <c r="V184" s="1">
        <v>22629956</v>
      </c>
      <c r="W184" s="1">
        <v>539816</v>
      </c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>
        <v>539816</v>
      </c>
      <c r="AL184" s="1">
        <v>23169772</v>
      </c>
      <c r="AM184" s="1"/>
      <c r="AN184" s="1"/>
      <c r="AO184" s="1"/>
      <c r="AP184" s="1">
        <v>241394</v>
      </c>
      <c r="AQ184" s="1"/>
      <c r="AR184" s="1">
        <v>4935002</v>
      </c>
      <c r="AS184" s="1"/>
      <c r="AT184" s="1"/>
      <c r="AU184" s="1"/>
      <c r="AV184" s="1">
        <v>5176396</v>
      </c>
      <c r="AW184" s="1"/>
      <c r="AX184" s="1">
        <v>5176396</v>
      </c>
      <c r="AY184" s="1"/>
      <c r="AZ184" s="1"/>
      <c r="BA184" s="1"/>
      <c r="BB184" s="1">
        <v>2697390</v>
      </c>
      <c r="BC184" s="1"/>
      <c r="BD184" s="1"/>
      <c r="BE184" s="1"/>
      <c r="BF184" s="1"/>
      <c r="BG184" s="1"/>
      <c r="BH184" s="1">
        <v>2697390</v>
      </c>
      <c r="BI184" s="1">
        <v>7873786</v>
      </c>
      <c r="BJ184" s="1">
        <v>2857653</v>
      </c>
      <c r="BK184" s="1"/>
      <c r="BL184" s="1"/>
      <c r="BM184" s="1"/>
      <c r="BN184" s="1"/>
      <c r="BO184" s="1">
        <v>1503604</v>
      </c>
      <c r="BP184" s="1">
        <v>141930</v>
      </c>
      <c r="BQ184" s="1">
        <v>10792799</v>
      </c>
      <c r="BR184" s="1">
        <v>15295986</v>
      </c>
      <c r="BS184" s="1">
        <v>23169772</v>
      </c>
    </row>
    <row r="185" spans="2:71" x14ac:dyDescent="0.35">
      <c r="B185">
        <v>811015643</v>
      </c>
      <c r="C185" t="s">
        <v>118</v>
      </c>
      <c r="D185" t="s">
        <v>561</v>
      </c>
      <c r="E185" t="s">
        <v>111</v>
      </c>
      <c r="F185" t="s">
        <v>88</v>
      </c>
      <c r="G185" t="s">
        <v>562</v>
      </c>
      <c r="H185" t="s">
        <v>86</v>
      </c>
      <c r="I185" t="s">
        <v>94</v>
      </c>
      <c r="J185" t="s">
        <v>84</v>
      </c>
      <c r="K185" s="1">
        <v>7550761</v>
      </c>
      <c r="L185" s="1">
        <v>35976609</v>
      </c>
      <c r="M185" s="1">
        <v>33421894</v>
      </c>
      <c r="N185" s="1">
        <v>376603</v>
      </c>
      <c r="O185" s="1"/>
      <c r="P185" s="1"/>
      <c r="Q185" s="1"/>
      <c r="R185" s="1">
        <v>130000</v>
      </c>
      <c r="S185" s="1"/>
      <c r="T185" s="1">
        <v>77455867</v>
      </c>
      <c r="U185" s="1"/>
      <c r="V185" s="1">
        <v>77455867</v>
      </c>
      <c r="W185" s="1">
        <v>340325</v>
      </c>
      <c r="X185" s="1">
        <v>2048156</v>
      </c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>
        <v>2388481</v>
      </c>
      <c r="AL185" s="1">
        <v>79844348</v>
      </c>
      <c r="AM185" s="1">
        <v>137069</v>
      </c>
      <c r="AN185" s="1"/>
      <c r="AO185" s="1">
        <v>137069</v>
      </c>
      <c r="AP185" s="1">
        <v>14169284</v>
      </c>
      <c r="AQ185" s="1">
        <v>609709</v>
      </c>
      <c r="AR185" s="1">
        <v>6244167</v>
      </c>
      <c r="AS185" s="1">
        <v>6244167</v>
      </c>
      <c r="AT185" s="1"/>
      <c r="AU185" s="1">
        <v>9003819</v>
      </c>
      <c r="AV185" s="1">
        <v>30164048</v>
      </c>
      <c r="AW185" s="1"/>
      <c r="AX185" s="1">
        <v>30164048</v>
      </c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>
        <v>30164048</v>
      </c>
      <c r="BJ185" s="1">
        <v>300000</v>
      </c>
      <c r="BK185" s="1"/>
      <c r="BL185" s="1"/>
      <c r="BM185" s="1"/>
      <c r="BN185" s="1"/>
      <c r="BO185" s="1"/>
      <c r="BP185" s="1">
        <v>182250</v>
      </c>
      <c r="BQ185" s="1">
        <v>49198050</v>
      </c>
      <c r="BR185" s="1">
        <v>49680300</v>
      </c>
      <c r="BS185" s="1">
        <v>79844348</v>
      </c>
    </row>
    <row r="186" spans="2:71" x14ac:dyDescent="0.35">
      <c r="B186">
        <v>811022617</v>
      </c>
      <c r="C186" t="s">
        <v>118</v>
      </c>
      <c r="D186" t="s">
        <v>563</v>
      </c>
      <c r="E186" t="s">
        <v>111</v>
      </c>
      <c r="F186" t="s">
        <v>85</v>
      </c>
      <c r="G186" t="s">
        <v>564</v>
      </c>
      <c r="H186" t="s">
        <v>86</v>
      </c>
      <c r="I186" t="s">
        <v>369</v>
      </c>
      <c r="J186" t="s">
        <v>84</v>
      </c>
      <c r="K186" s="1">
        <v>240145</v>
      </c>
      <c r="L186" s="1">
        <v>828589</v>
      </c>
      <c r="M186" s="1">
        <v>1131340</v>
      </c>
      <c r="N186" s="1">
        <v>112417</v>
      </c>
      <c r="O186" s="1"/>
      <c r="P186" s="1"/>
      <c r="Q186" s="1">
        <v>3500</v>
      </c>
      <c r="R186" s="1"/>
      <c r="S186" s="1"/>
      <c r="T186" s="1">
        <v>2315991</v>
      </c>
      <c r="U186" s="1"/>
      <c r="V186" s="1">
        <v>2315991</v>
      </c>
      <c r="W186" s="1">
        <v>2080559</v>
      </c>
      <c r="X186" s="1"/>
      <c r="Y186" s="1"/>
      <c r="Z186" s="1"/>
      <c r="AA186" s="1"/>
      <c r="AB186" s="1"/>
      <c r="AC186" s="1"/>
      <c r="AD186" s="1">
        <v>242078</v>
      </c>
      <c r="AE186" s="1"/>
      <c r="AF186" s="1">
        <v>199905</v>
      </c>
      <c r="AG186" s="1"/>
      <c r="AH186" s="1"/>
      <c r="AI186" s="1"/>
      <c r="AJ186" s="1"/>
      <c r="AK186" s="1">
        <v>2522542</v>
      </c>
      <c r="AL186" s="1">
        <v>4838533</v>
      </c>
      <c r="AM186" s="1">
        <v>69083</v>
      </c>
      <c r="AN186" s="1"/>
      <c r="AO186" s="1">
        <v>69083</v>
      </c>
      <c r="AP186" s="1">
        <v>179940</v>
      </c>
      <c r="AQ186" s="1">
        <v>64296</v>
      </c>
      <c r="AR186" s="1">
        <v>103903</v>
      </c>
      <c r="AS186" s="1">
        <v>103903</v>
      </c>
      <c r="AT186" s="1"/>
      <c r="AU186" s="1">
        <v>79283</v>
      </c>
      <c r="AV186" s="1">
        <v>496505</v>
      </c>
      <c r="AW186" s="1"/>
      <c r="AX186" s="1">
        <v>496505</v>
      </c>
      <c r="AY186" s="1"/>
      <c r="AZ186" s="1"/>
      <c r="BA186" s="1"/>
      <c r="BB186" s="1"/>
      <c r="BC186" s="1"/>
      <c r="BD186" s="1"/>
      <c r="BE186" s="1">
        <v>425146</v>
      </c>
      <c r="BF186" s="1"/>
      <c r="BG186" s="1"/>
      <c r="BH186" s="1">
        <v>425146</v>
      </c>
      <c r="BI186" s="1">
        <v>921651</v>
      </c>
      <c r="BJ186" s="1">
        <v>400000</v>
      </c>
      <c r="BK186" s="1"/>
      <c r="BL186" s="1"/>
      <c r="BM186" s="1"/>
      <c r="BN186" s="1"/>
      <c r="BO186" s="1"/>
      <c r="BP186" s="1">
        <v>218480</v>
      </c>
      <c r="BQ186" s="1">
        <v>3298402</v>
      </c>
      <c r="BR186" s="1">
        <v>3916882</v>
      </c>
      <c r="BS186" s="1">
        <v>4838533</v>
      </c>
    </row>
    <row r="187" spans="2:71" x14ac:dyDescent="0.35">
      <c r="B187">
        <v>811023055</v>
      </c>
      <c r="C187" t="s">
        <v>118</v>
      </c>
      <c r="D187" t="s">
        <v>565</v>
      </c>
      <c r="E187" t="s">
        <v>111</v>
      </c>
      <c r="F187" t="s">
        <v>88</v>
      </c>
      <c r="G187" t="s">
        <v>566</v>
      </c>
      <c r="H187" t="s">
        <v>86</v>
      </c>
      <c r="I187" t="s">
        <v>94</v>
      </c>
      <c r="J187" t="s">
        <v>84</v>
      </c>
      <c r="K187" s="1">
        <v>399</v>
      </c>
      <c r="L187" s="1">
        <v>495485</v>
      </c>
      <c r="M187" s="1"/>
      <c r="N187" s="1"/>
      <c r="O187" s="1"/>
      <c r="P187" s="1"/>
      <c r="Q187" s="1"/>
      <c r="R187" s="1"/>
      <c r="S187" s="1"/>
      <c r="T187" s="1">
        <v>495884</v>
      </c>
      <c r="U187" s="1"/>
      <c r="V187" s="1">
        <v>495884</v>
      </c>
      <c r="W187" s="1">
        <v>3511</v>
      </c>
      <c r="X187" s="1"/>
      <c r="Y187" s="1"/>
      <c r="Z187" s="1"/>
      <c r="AA187" s="1"/>
      <c r="AB187" s="1"/>
      <c r="AC187" s="1"/>
      <c r="AD187" s="1">
        <v>673000</v>
      </c>
      <c r="AE187" s="1"/>
      <c r="AF187" s="1"/>
      <c r="AG187" s="1"/>
      <c r="AH187" s="1"/>
      <c r="AI187" s="1"/>
      <c r="AJ187" s="1"/>
      <c r="AK187" s="1">
        <v>676511</v>
      </c>
      <c r="AL187" s="1">
        <v>1172395</v>
      </c>
      <c r="AM187" s="1">
        <v>19979</v>
      </c>
      <c r="AN187" s="1"/>
      <c r="AO187" s="1">
        <v>19979</v>
      </c>
      <c r="AP187" s="1">
        <v>22928</v>
      </c>
      <c r="AQ187" s="1">
        <v>4180</v>
      </c>
      <c r="AR187" s="1">
        <v>16969</v>
      </c>
      <c r="AS187" s="1">
        <v>16969</v>
      </c>
      <c r="AT187" s="1"/>
      <c r="AU187" s="1">
        <v>193655</v>
      </c>
      <c r="AV187" s="1">
        <v>257711</v>
      </c>
      <c r="AW187" s="1"/>
      <c r="AX187" s="1">
        <v>257711</v>
      </c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>
        <v>257711</v>
      </c>
      <c r="BJ187" s="1">
        <v>40000</v>
      </c>
      <c r="BK187" s="1"/>
      <c r="BL187" s="1"/>
      <c r="BM187" s="1"/>
      <c r="BN187" s="1"/>
      <c r="BO187" s="1"/>
      <c r="BP187" s="1">
        <v>44063</v>
      </c>
      <c r="BQ187" s="1">
        <v>830621</v>
      </c>
      <c r="BR187" s="1">
        <v>914684</v>
      </c>
      <c r="BS187" s="1">
        <v>1172395</v>
      </c>
    </row>
    <row r="188" spans="2:71" x14ac:dyDescent="0.35">
      <c r="B188">
        <v>811023321</v>
      </c>
      <c r="C188" t="s">
        <v>118</v>
      </c>
      <c r="D188" t="s">
        <v>567</v>
      </c>
      <c r="E188" t="s">
        <v>111</v>
      </c>
      <c r="F188" t="s">
        <v>88</v>
      </c>
      <c r="G188" t="s">
        <v>568</v>
      </c>
      <c r="H188" t="s">
        <v>86</v>
      </c>
      <c r="I188" t="s">
        <v>569</v>
      </c>
      <c r="J188" t="s">
        <v>84</v>
      </c>
      <c r="K188" s="1">
        <v>3617025</v>
      </c>
      <c r="L188" s="1">
        <v>4736337</v>
      </c>
      <c r="M188" s="1"/>
      <c r="N188" s="1"/>
      <c r="O188" s="1"/>
      <c r="P188" s="1"/>
      <c r="Q188" s="1"/>
      <c r="R188" s="1"/>
      <c r="S188" s="1"/>
      <c r="T188" s="1">
        <v>8353362</v>
      </c>
      <c r="U188" s="1"/>
      <c r="V188" s="1">
        <v>8353362</v>
      </c>
      <c r="W188" s="1">
        <v>3315493</v>
      </c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>
        <v>3315493</v>
      </c>
      <c r="AL188" s="1">
        <v>11668855</v>
      </c>
      <c r="AM188" s="1"/>
      <c r="AN188" s="1"/>
      <c r="AO188" s="1"/>
      <c r="AP188" s="1">
        <v>1181600</v>
      </c>
      <c r="AQ188" s="1"/>
      <c r="AR188" s="1"/>
      <c r="AS188" s="1"/>
      <c r="AT188" s="1"/>
      <c r="AU188" s="1"/>
      <c r="AV188" s="1">
        <v>1181600</v>
      </c>
      <c r="AW188" s="1"/>
      <c r="AX188" s="1">
        <v>1181600</v>
      </c>
      <c r="AY188" s="1"/>
      <c r="AZ188" s="1"/>
      <c r="BA188" s="1"/>
      <c r="BB188" s="1">
        <v>2559258</v>
      </c>
      <c r="BC188" s="1"/>
      <c r="BD188" s="1"/>
      <c r="BE188" s="1"/>
      <c r="BF188" s="1"/>
      <c r="BG188" s="1"/>
      <c r="BH188" s="1">
        <v>2559258</v>
      </c>
      <c r="BI188" s="1">
        <v>3740858</v>
      </c>
      <c r="BJ188" s="1">
        <v>700000</v>
      </c>
      <c r="BK188" s="1"/>
      <c r="BL188" s="1"/>
      <c r="BM188" s="1"/>
      <c r="BN188" s="1"/>
      <c r="BO188" s="1"/>
      <c r="BP188" s="1"/>
      <c r="BQ188" s="1">
        <v>7227997</v>
      </c>
      <c r="BR188" s="1">
        <v>7927997</v>
      </c>
      <c r="BS188" s="1">
        <v>11668855</v>
      </c>
    </row>
    <row r="189" spans="2:71" x14ac:dyDescent="0.35">
      <c r="B189">
        <v>811026191</v>
      </c>
      <c r="C189" t="s">
        <v>118</v>
      </c>
      <c r="D189" t="s">
        <v>570</v>
      </c>
      <c r="E189" t="s">
        <v>111</v>
      </c>
      <c r="F189" t="s">
        <v>81</v>
      </c>
      <c r="G189" t="s">
        <v>571</v>
      </c>
      <c r="H189" t="s">
        <v>86</v>
      </c>
      <c r="I189" t="s">
        <v>94</v>
      </c>
      <c r="J189" t="s">
        <v>84</v>
      </c>
      <c r="K189" s="1">
        <v>233987</v>
      </c>
      <c r="L189" s="1">
        <v>8830371</v>
      </c>
      <c r="M189" s="1">
        <v>6182714</v>
      </c>
      <c r="N189" s="1"/>
      <c r="O189" s="1"/>
      <c r="P189" s="1"/>
      <c r="Q189" s="1">
        <v>1224677</v>
      </c>
      <c r="R189" s="1">
        <v>1652977</v>
      </c>
      <c r="S189" s="1"/>
      <c r="T189" s="1">
        <v>18124726</v>
      </c>
      <c r="U189" s="1"/>
      <c r="V189" s="1">
        <v>18124726</v>
      </c>
      <c r="W189" s="1">
        <v>4381788</v>
      </c>
      <c r="X189" s="1"/>
      <c r="Y189" s="1"/>
      <c r="Z189" s="1"/>
      <c r="AA189" s="1"/>
      <c r="AB189" s="1"/>
      <c r="AC189" s="1"/>
      <c r="AD189" s="1">
        <v>10000</v>
      </c>
      <c r="AE189" s="1"/>
      <c r="AF189" s="1">
        <v>138635</v>
      </c>
      <c r="AG189" s="1"/>
      <c r="AH189" s="1"/>
      <c r="AI189" s="1"/>
      <c r="AJ189" s="1"/>
      <c r="AK189" s="1">
        <v>4530423</v>
      </c>
      <c r="AL189" s="1">
        <v>22655149</v>
      </c>
      <c r="AM189" s="1">
        <v>1350577</v>
      </c>
      <c r="AN189" s="1"/>
      <c r="AO189" s="1">
        <v>1350577</v>
      </c>
      <c r="AP189" s="1">
        <v>5087000</v>
      </c>
      <c r="AQ189" s="1">
        <v>149247</v>
      </c>
      <c r="AR189" s="1">
        <v>1982330</v>
      </c>
      <c r="AS189" s="1">
        <v>1556100</v>
      </c>
      <c r="AT189" s="1">
        <v>426230</v>
      </c>
      <c r="AU189" s="1">
        <v>720620</v>
      </c>
      <c r="AV189" s="1">
        <v>9289774</v>
      </c>
      <c r="AW189" s="1"/>
      <c r="AX189" s="1">
        <v>9289774</v>
      </c>
      <c r="AY189" s="1"/>
      <c r="AZ189" s="1"/>
      <c r="BA189" s="1"/>
      <c r="BB189" s="1"/>
      <c r="BC189" s="1">
        <v>291713</v>
      </c>
      <c r="BD189" s="1"/>
      <c r="BE189" s="1">
        <v>1997122</v>
      </c>
      <c r="BF189" s="1">
        <v>1997122</v>
      </c>
      <c r="BG189" s="1">
        <v>1671141</v>
      </c>
      <c r="BH189" s="1">
        <v>3959976</v>
      </c>
      <c r="BI189" s="1">
        <v>13249750</v>
      </c>
      <c r="BJ189" s="1">
        <v>250000</v>
      </c>
      <c r="BK189" s="1"/>
      <c r="BL189" s="1"/>
      <c r="BM189" s="1"/>
      <c r="BN189" s="1"/>
      <c r="BO189" s="1">
        <v>2424806</v>
      </c>
      <c r="BP189" s="1">
        <v>125000</v>
      </c>
      <c r="BQ189" s="1">
        <v>6605593</v>
      </c>
      <c r="BR189" s="1">
        <v>9405399</v>
      </c>
      <c r="BS189" s="1">
        <v>22655149</v>
      </c>
    </row>
    <row r="190" spans="2:71" x14ac:dyDescent="0.35">
      <c r="B190">
        <v>811028340</v>
      </c>
      <c r="C190" t="s">
        <v>118</v>
      </c>
      <c r="D190" t="s">
        <v>573</v>
      </c>
      <c r="E190" t="s">
        <v>111</v>
      </c>
      <c r="F190" t="s">
        <v>104</v>
      </c>
      <c r="G190" t="s">
        <v>574</v>
      </c>
      <c r="H190" t="s">
        <v>86</v>
      </c>
      <c r="I190" t="s">
        <v>126</v>
      </c>
      <c r="J190" t="s">
        <v>84</v>
      </c>
      <c r="K190" s="1">
        <v>25000</v>
      </c>
      <c r="L190" s="1">
        <v>1344659</v>
      </c>
      <c r="M190" s="1"/>
      <c r="N190" s="1">
        <v>22700</v>
      </c>
      <c r="O190" s="1"/>
      <c r="P190" s="1"/>
      <c r="Q190" s="1"/>
      <c r="R190" s="1"/>
      <c r="S190" s="1"/>
      <c r="T190" s="1">
        <v>1392359</v>
      </c>
      <c r="U190" s="1"/>
      <c r="V190" s="1">
        <v>1392359</v>
      </c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>
        <v>1392359</v>
      </c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>
        <v>1667653</v>
      </c>
      <c r="BC190" s="1"/>
      <c r="BD190" s="1"/>
      <c r="BE190" s="1"/>
      <c r="BF190" s="1"/>
      <c r="BG190" s="1"/>
      <c r="BH190" s="1">
        <v>1667653</v>
      </c>
      <c r="BI190" s="1">
        <v>1667653</v>
      </c>
      <c r="BJ190" s="1">
        <v>100000</v>
      </c>
      <c r="BK190" s="1"/>
      <c r="BL190" s="1"/>
      <c r="BM190" s="1"/>
      <c r="BN190" s="1"/>
      <c r="BO190" s="1"/>
      <c r="BP190" s="1">
        <v>50000</v>
      </c>
      <c r="BQ190" s="1">
        <v>-425294</v>
      </c>
      <c r="BR190" s="1">
        <v>-275294</v>
      </c>
      <c r="BS190" s="1">
        <v>1392359</v>
      </c>
    </row>
    <row r="191" spans="2:71" x14ac:dyDescent="0.35">
      <c r="B191">
        <v>811028750</v>
      </c>
      <c r="C191" t="s">
        <v>118</v>
      </c>
      <c r="D191" t="s">
        <v>575</v>
      </c>
      <c r="E191" t="s">
        <v>111</v>
      </c>
      <c r="F191" t="s">
        <v>88</v>
      </c>
      <c r="G191" t="s">
        <v>576</v>
      </c>
      <c r="H191" t="s">
        <v>86</v>
      </c>
      <c r="I191" t="s">
        <v>94</v>
      </c>
      <c r="J191" t="s">
        <v>84</v>
      </c>
      <c r="K191" s="1">
        <v>6575689</v>
      </c>
      <c r="L191" s="1">
        <v>16877299</v>
      </c>
      <c r="M191" s="1">
        <v>26614655</v>
      </c>
      <c r="N191" s="1"/>
      <c r="O191" s="1"/>
      <c r="P191" s="1"/>
      <c r="Q191" s="1"/>
      <c r="R191" s="1"/>
      <c r="S191" s="1"/>
      <c r="T191" s="1">
        <v>50067643</v>
      </c>
      <c r="U191" s="1"/>
      <c r="V191" s="1">
        <v>50067643</v>
      </c>
      <c r="W191" s="1">
        <v>4678517</v>
      </c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>
        <v>4678517</v>
      </c>
      <c r="AL191" s="1">
        <v>54746160</v>
      </c>
      <c r="AM191" s="1">
        <v>156621</v>
      </c>
      <c r="AN191" s="1"/>
      <c r="AO191" s="1">
        <v>156621</v>
      </c>
      <c r="AP191" s="1">
        <v>5425441</v>
      </c>
      <c r="AQ191" s="1">
        <v>102677</v>
      </c>
      <c r="AR191" s="1">
        <v>2009421</v>
      </c>
      <c r="AS191" s="1">
        <v>2009421</v>
      </c>
      <c r="AT191" s="1"/>
      <c r="AU191" s="1">
        <v>33092789</v>
      </c>
      <c r="AV191" s="1">
        <v>40786949</v>
      </c>
      <c r="AW191" s="1"/>
      <c r="AX191" s="1">
        <v>40786949</v>
      </c>
      <c r="AY191" s="1"/>
      <c r="AZ191" s="1"/>
      <c r="BA191" s="1"/>
      <c r="BB191" s="1">
        <v>746257</v>
      </c>
      <c r="BC191" s="1"/>
      <c r="BD191" s="1"/>
      <c r="BE191" s="1">
        <v>7680000</v>
      </c>
      <c r="BF191" s="1">
        <v>7680000</v>
      </c>
      <c r="BG191" s="1"/>
      <c r="BH191" s="1">
        <v>8426257</v>
      </c>
      <c r="BI191" s="1">
        <v>49213206</v>
      </c>
      <c r="BJ191" s="1">
        <v>5000000</v>
      </c>
      <c r="BK191" s="1"/>
      <c r="BL191" s="1"/>
      <c r="BM191" s="1"/>
      <c r="BN191" s="1"/>
      <c r="BO191" s="1"/>
      <c r="BP191" s="1">
        <v>24408</v>
      </c>
      <c r="BQ191" s="1">
        <v>508546</v>
      </c>
      <c r="BR191" s="1">
        <v>5532954</v>
      </c>
      <c r="BS191" s="1">
        <v>54746160</v>
      </c>
    </row>
    <row r="192" spans="2:71" x14ac:dyDescent="0.35">
      <c r="B192">
        <v>811031952</v>
      </c>
      <c r="C192" t="s">
        <v>118</v>
      </c>
      <c r="D192" t="s">
        <v>577</v>
      </c>
      <c r="E192" t="s">
        <v>111</v>
      </c>
      <c r="F192" t="s">
        <v>88</v>
      </c>
      <c r="G192" t="s">
        <v>578</v>
      </c>
      <c r="H192" t="s">
        <v>86</v>
      </c>
      <c r="I192" t="s">
        <v>94</v>
      </c>
      <c r="J192" t="s">
        <v>84</v>
      </c>
      <c r="K192" s="1">
        <v>1366504</v>
      </c>
      <c r="L192" s="1">
        <v>1873852</v>
      </c>
      <c r="M192" s="1"/>
      <c r="N192" s="1">
        <v>65999</v>
      </c>
      <c r="O192" s="1"/>
      <c r="P192" s="1"/>
      <c r="Q192" s="1"/>
      <c r="R192" s="1"/>
      <c r="S192" s="1"/>
      <c r="T192" s="1">
        <v>3306355</v>
      </c>
      <c r="U192" s="1"/>
      <c r="V192" s="1">
        <v>3306355</v>
      </c>
      <c r="W192" s="1">
        <v>47120</v>
      </c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>
        <v>47120</v>
      </c>
      <c r="AL192" s="1">
        <v>3353475</v>
      </c>
      <c r="AM192" s="1">
        <v>134487</v>
      </c>
      <c r="AN192" s="1"/>
      <c r="AO192" s="1">
        <v>134487</v>
      </c>
      <c r="AP192" s="1">
        <v>1842096</v>
      </c>
      <c r="AQ192" s="1">
        <v>286714</v>
      </c>
      <c r="AR192" s="1"/>
      <c r="AS192" s="1"/>
      <c r="AT192" s="1"/>
      <c r="AU192" s="1">
        <v>0</v>
      </c>
      <c r="AV192" s="1">
        <v>2263297</v>
      </c>
      <c r="AW192" s="1"/>
      <c r="AX192" s="1">
        <v>2263297</v>
      </c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>
        <v>2263297</v>
      </c>
      <c r="BJ192" s="1">
        <v>40000</v>
      </c>
      <c r="BK192" s="1"/>
      <c r="BL192" s="1"/>
      <c r="BM192" s="1"/>
      <c r="BN192" s="1"/>
      <c r="BO192" s="1">
        <v>15998</v>
      </c>
      <c r="BP192" s="1">
        <v>7364</v>
      </c>
      <c r="BQ192" s="1">
        <v>1026816</v>
      </c>
      <c r="BR192" s="1">
        <v>1090178</v>
      </c>
      <c r="BS192" s="1">
        <v>3353475</v>
      </c>
    </row>
    <row r="193" spans="2:71" x14ac:dyDescent="0.35">
      <c r="B193">
        <v>811031999</v>
      </c>
      <c r="C193" t="s">
        <v>118</v>
      </c>
      <c r="D193" t="s">
        <v>579</v>
      </c>
      <c r="E193" t="s">
        <v>111</v>
      </c>
      <c r="F193" t="s">
        <v>88</v>
      </c>
      <c r="G193" t="s">
        <v>580</v>
      </c>
      <c r="H193" t="s">
        <v>86</v>
      </c>
      <c r="I193" t="s">
        <v>94</v>
      </c>
      <c r="J193" t="s">
        <v>84</v>
      </c>
      <c r="K193" s="1">
        <v>373627</v>
      </c>
      <c r="L193" s="1">
        <v>1020625</v>
      </c>
      <c r="M193" s="1">
        <v>104088</v>
      </c>
      <c r="N193" s="1"/>
      <c r="O193" s="1"/>
      <c r="P193" s="1"/>
      <c r="Q193" s="1"/>
      <c r="R193" s="1">
        <v>40000</v>
      </c>
      <c r="S193" s="1"/>
      <c r="T193" s="1">
        <v>1538340</v>
      </c>
      <c r="U193" s="1"/>
      <c r="V193" s="1">
        <v>1538340</v>
      </c>
      <c r="W193" s="1">
        <v>3185706</v>
      </c>
      <c r="X193" s="1">
        <v>3604000</v>
      </c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>
        <v>6789706</v>
      </c>
      <c r="AL193" s="1">
        <v>8328046</v>
      </c>
      <c r="AM193" s="1"/>
      <c r="AN193" s="1"/>
      <c r="AO193" s="1"/>
      <c r="AP193" s="1">
        <v>1863944</v>
      </c>
      <c r="AQ193" s="1">
        <v>310574</v>
      </c>
      <c r="AR193" s="1">
        <v>331717</v>
      </c>
      <c r="AS193" s="1">
        <v>331717</v>
      </c>
      <c r="AT193" s="1"/>
      <c r="AU193" s="1">
        <v>399288</v>
      </c>
      <c r="AV193" s="1">
        <v>2905523</v>
      </c>
      <c r="AW193" s="1"/>
      <c r="AX193" s="1">
        <v>2905523</v>
      </c>
      <c r="AY193" s="1"/>
      <c r="AZ193" s="1"/>
      <c r="BA193" s="1"/>
      <c r="BB193" s="1"/>
      <c r="BC193" s="1">
        <v>886829</v>
      </c>
      <c r="BD193" s="1"/>
      <c r="BE193" s="1">
        <v>741727</v>
      </c>
      <c r="BF193" s="1">
        <v>741727</v>
      </c>
      <c r="BG193" s="1"/>
      <c r="BH193" s="1">
        <v>1628556</v>
      </c>
      <c r="BI193" s="1">
        <v>4534079</v>
      </c>
      <c r="BJ193" s="1">
        <v>120000</v>
      </c>
      <c r="BK193" s="1"/>
      <c r="BL193" s="1"/>
      <c r="BM193" s="1"/>
      <c r="BN193" s="1"/>
      <c r="BO193" s="1">
        <v>12015</v>
      </c>
      <c r="BP193" s="1">
        <v>18709</v>
      </c>
      <c r="BQ193" s="1">
        <v>3643243</v>
      </c>
      <c r="BR193" s="1">
        <v>3793967</v>
      </c>
      <c r="BS193" s="1">
        <v>8328046</v>
      </c>
    </row>
    <row r="194" spans="2:71" x14ac:dyDescent="0.35">
      <c r="B194">
        <v>811032022</v>
      </c>
      <c r="C194" t="s">
        <v>118</v>
      </c>
      <c r="D194" t="s">
        <v>581</v>
      </c>
      <c r="E194" t="s">
        <v>111</v>
      </c>
      <c r="F194" t="s">
        <v>88</v>
      </c>
      <c r="G194" t="s">
        <v>582</v>
      </c>
      <c r="H194" t="s">
        <v>86</v>
      </c>
      <c r="I194" t="s">
        <v>312</v>
      </c>
      <c r="J194" t="s">
        <v>84</v>
      </c>
      <c r="K194" s="1">
        <v>3455579</v>
      </c>
      <c r="L194" s="1">
        <v>5629246</v>
      </c>
      <c r="M194" s="1"/>
      <c r="N194" s="1"/>
      <c r="O194" s="1"/>
      <c r="P194" s="1"/>
      <c r="Q194" s="1">
        <v>65860</v>
      </c>
      <c r="R194" s="1"/>
      <c r="S194" s="1"/>
      <c r="T194" s="1">
        <v>9150685</v>
      </c>
      <c r="U194" s="1"/>
      <c r="V194" s="1">
        <v>9150685</v>
      </c>
      <c r="W194" s="1">
        <v>7169258</v>
      </c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>
        <v>7169258</v>
      </c>
      <c r="AL194" s="1">
        <v>16319943</v>
      </c>
      <c r="AM194" s="1">
        <v>147948</v>
      </c>
      <c r="AN194" s="1"/>
      <c r="AO194" s="1">
        <v>147948</v>
      </c>
      <c r="AP194" s="1">
        <v>5024880</v>
      </c>
      <c r="AQ194" s="1">
        <v>54895</v>
      </c>
      <c r="AR194" s="1">
        <v>2410612</v>
      </c>
      <c r="AS194" s="1">
        <v>2410612</v>
      </c>
      <c r="AT194" s="1"/>
      <c r="AU194" s="1"/>
      <c r="AV194" s="1">
        <v>7638335</v>
      </c>
      <c r="AW194" s="1"/>
      <c r="AX194" s="1">
        <v>7638335</v>
      </c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>
        <v>7638335</v>
      </c>
      <c r="BJ194" s="1">
        <v>300000</v>
      </c>
      <c r="BK194" s="1"/>
      <c r="BL194" s="1"/>
      <c r="BM194" s="1"/>
      <c r="BN194" s="1">
        <v>165788</v>
      </c>
      <c r="BO194" s="1">
        <v>492135</v>
      </c>
      <c r="BP194" s="1">
        <v>164835</v>
      </c>
      <c r="BQ194" s="1">
        <v>7558850</v>
      </c>
      <c r="BR194" s="1">
        <v>8681608</v>
      </c>
      <c r="BS194" s="1">
        <v>16319943</v>
      </c>
    </row>
    <row r="195" spans="2:71" x14ac:dyDescent="0.35">
      <c r="B195">
        <v>811032640</v>
      </c>
      <c r="C195" t="s">
        <v>118</v>
      </c>
      <c r="D195" t="s">
        <v>583</v>
      </c>
      <c r="E195" t="s">
        <v>111</v>
      </c>
      <c r="F195" t="s">
        <v>88</v>
      </c>
      <c r="G195" t="s">
        <v>584</v>
      </c>
      <c r="H195" t="s">
        <v>86</v>
      </c>
      <c r="I195" t="s">
        <v>94</v>
      </c>
      <c r="J195" t="s">
        <v>84</v>
      </c>
      <c r="K195" s="1">
        <v>1059707</v>
      </c>
      <c r="L195" s="1">
        <v>9396077</v>
      </c>
      <c r="M195" s="1">
        <v>110815</v>
      </c>
      <c r="N195" s="1">
        <v>0</v>
      </c>
      <c r="O195" s="1">
        <v>0</v>
      </c>
      <c r="P195" s="1">
        <v>0</v>
      </c>
      <c r="Q195" s="1">
        <v>0</v>
      </c>
      <c r="R195" s="1">
        <v>46000</v>
      </c>
      <c r="S195" s="1">
        <v>0</v>
      </c>
      <c r="T195" s="1">
        <v>10612599</v>
      </c>
      <c r="U195" s="1">
        <v>0</v>
      </c>
      <c r="V195" s="1">
        <v>10612599</v>
      </c>
      <c r="W195" s="1">
        <v>1672762</v>
      </c>
      <c r="X195" s="1">
        <v>0</v>
      </c>
      <c r="Y195" s="1">
        <v>0</v>
      </c>
      <c r="Z195" s="1">
        <v>0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90755</v>
      </c>
      <c r="AI195" s="1">
        <v>0</v>
      </c>
      <c r="AJ195" s="1">
        <v>0</v>
      </c>
      <c r="AK195" s="1">
        <v>1763517</v>
      </c>
      <c r="AL195" s="1">
        <v>12376116</v>
      </c>
      <c r="AM195" s="1">
        <v>0</v>
      </c>
      <c r="AN195" s="1">
        <v>0</v>
      </c>
      <c r="AO195" s="1">
        <v>0</v>
      </c>
      <c r="AP195" s="1">
        <v>6093825</v>
      </c>
      <c r="AQ195" s="1">
        <v>0</v>
      </c>
      <c r="AR195" s="1">
        <v>1309045</v>
      </c>
      <c r="AS195" s="1">
        <v>0</v>
      </c>
      <c r="AT195" s="1">
        <v>1309045</v>
      </c>
      <c r="AU195" s="1">
        <v>0</v>
      </c>
      <c r="AV195" s="1">
        <v>7402870</v>
      </c>
      <c r="AW195" s="1">
        <v>0</v>
      </c>
      <c r="AX195" s="1">
        <v>7402870</v>
      </c>
      <c r="AY195" s="1">
        <v>0</v>
      </c>
      <c r="AZ195" s="1">
        <v>0</v>
      </c>
      <c r="BA195" s="1">
        <v>0</v>
      </c>
      <c r="BB195" s="1">
        <v>0</v>
      </c>
      <c r="BC195" s="1">
        <v>0</v>
      </c>
      <c r="BD195" s="1"/>
      <c r="BE195" s="1">
        <v>1612306</v>
      </c>
      <c r="BF195" s="1">
        <v>1612306</v>
      </c>
      <c r="BG195" s="1">
        <v>0</v>
      </c>
      <c r="BH195" s="1">
        <v>1612306</v>
      </c>
      <c r="BI195" s="1">
        <v>9015176</v>
      </c>
      <c r="BJ195" s="1">
        <v>1025000</v>
      </c>
      <c r="BK195" s="1">
        <v>0</v>
      </c>
      <c r="BL195" s="1">
        <v>0</v>
      </c>
      <c r="BM195" s="1">
        <v>0</v>
      </c>
      <c r="BN195" s="1">
        <v>1458691</v>
      </c>
      <c r="BO195" s="1">
        <v>0</v>
      </c>
      <c r="BP195" s="1">
        <v>500000</v>
      </c>
      <c r="BQ195" s="1">
        <v>377249</v>
      </c>
      <c r="BR195" s="1">
        <v>3360940</v>
      </c>
      <c r="BS195" s="1">
        <v>12376116</v>
      </c>
    </row>
    <row r="196" spans="2:71" x14ac:dyDescent="0.35">
      <c r="B196">
        <v>811032954</v>
      </c>
      <c r="C196" t="s">
        <v>118</v>
      </c>
      <c r="D196" t="s">
        <v>585</v>
      </c>
      <c r="E196" t="s">
        <v>111</v>
      </c>
      <c r="F196" t="s">
        <v>88</v>
      </c>
      <c r="G196" t="s">
        <v>586</v>
      </c>
      <c r="H196" t="s">
        <v>86</v>
      </c>
      <c r="I196" t="s">
        <v>94</v>
      </c>
      <c r="J196" t="s">
        <v>84</v>
      </c>
      <c r="K196" s="1">
        <v>160442</v>
      </c>
      <c r="L196" s="1">
        <v>472043</v>
      </c>
      <c r="M196" s="1">
        <v>3245665</v>
      </c>
      <c r="N196" s="1"/>
      <c r="O196" s="1"/>
      <c r="P196" s="1"/>
      <c r="Q196" s="1">
        <v>605711</v>
      </c>
      <c r="R196" s="1"/>
      <c r="S196" s="1"/>
      <c r="T196" s="1">
        <v>4483861</v>
      </c>
      <c r="U196" s="1"/>
      <c r="V196" s="1">
        <v>4483861</v>
      </c>
      <c r="W196" s="1">
        <v>1369114</v>
      </c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>
        <v>4928</v>
      </c>
      <c r="AI196" s="1"/>
      <c r="AJ196" s="1"/>
      <c r="AK196" s="1">
        <v>1374042</v>
      </c>
      <c r="AL196" s="1">
        <v>5857903</v>
      </c>
      <c r="AM196" s="1"/>
      <c r="AN196" s="1"/>
      <c r="AO196" s="1"/>
      <c r="AP196" s="1">
        <v>226630</v>
      </c>
      <c r="AQ196" s="1"/>
      <c r="AR196" s="1"/>
      <c r="AS196" s="1"/>
      <c r="AT196" s="1"/>
      <c r="AU196" s="1"/>
      <c r="AV196" s="1">
        <v>226630</v>
      </c>
      <c r="AW196" s="1"/>
      <c r="AX196" s="1">
        <v>226630</v>
      </c>
      <c r="AY196" s="1"/>
      <c r="AZ196" s="1"/>
      <c r="BA196" s="1"/>
      <c r="BB196" s="1"/>
      <c r="BC196" s="1"/>
      <c r="BD196" s="1"/>
      <c r="BE196" s="1"/>
      <c r="BF196" s="1"/>
      <c r="BG196" s="1">
        <v>846449</v>
      </c>
      <c r="BH196" s="1">
        <v>846449</v>
      </c>
      <c r="BI196" s="1">
        <v>1073079</v>
      </c>
      <c r="BJ196" s="1">
        <v>800000</v>
      </c>
      <c r="BK196" s="1"/>
      <c r="BL196" s="1"/>
      <c r="BM196" s="1"/>
      <c r="BN196" s="1"/>
      <c r="BO196" s="1">
        <v>3932303</v>
      </c>
      <c r="BP196" s="1">
        <v>43918</v>
      </c>
      <c r="BQ196" s="1">
        <v>8603</v>
      </c>
      <c r="BR196" s="1">
        <v>4784824</v>
      </c>
      <c r="BS196" s="1">
        <v>5857903</v>
      </c>
    </row>
    <row r="197" spans="2:71" x14ac:dyDescent="0.35">
      <c r="B197">
        <v>811035837</v>
      </c>
      <c r="C197" t="s">
        <v>118</v>
      </c>
      <c r="D197" t="s">
        <v>587</v>
      </c>
      <c r="E197" t="s">
        <v>111</v>
      </c>
      <c r="F197" t="s">
        <v>88</v>
      </c>
      <c r="G197" t="s">
        <v>588</v>
      </c>
      <c r="H197" t="s">
        <v>86</v>
      </c>
      <c r="I197" t="s">
        <v>572</v>
      </c>
      <c r="J197" t="s">
        <v>84</v>
      </c>
      <c r="K197" s="1">
        <v>245313</v>
      </c>
      <c r="L197" s="1">
        <v>618903</v>
      </c>
      <c r="M197" s="1">
        <v>117221</v>
      </c>
      <c r="N197" s="1">
        <v>217830</v>
      </c>
      <c r="O197" s="1"/>
      <c r="P197" s="1"/>
      <c r="Q197" s="1"/>
      <c r="R197" s="1">
        <v>196889</v>
      </c>
      <c r="S197" s="1"/>
      <c r="T197" s="1">
        <v>1396156</v>
      </c>
      <c r="U197" s="1"/>
      <c r="V197" s="1">
        <v>1396156</v>
      </c>
      <c r="W197" s="1">
        <v>145016</v>
      </c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>
        <v>145016</v>
      </c>
      <c r="AL197" s="1">
        <v>1541172</v>
      </c>
      <c r="AM197" s="1"/>
      <c r="AN197" s="1"/>
      <c r="AO197" s="1"/>
      <c r="AP197" s="1">
        <v>85430</v>
      </c>
      <c r="AQ197" s="1"/>
      <c r="AR197" s="1"/>
      <c r="AS197" s="1"/>
      <c r="AT197" s="1"/>
      <c r="AU197" s="1"/>
      <c r="AV197" s="1">
        <v>85430</v>
      </c>
      <c r="AW197" s="1"/>
      <c r="AX197" s="1">
        <v>85430</v>
      </c>
      <c r="AY197" s="1"/>
      <c r="AZ197" s="1"/>
      <c r="BA197" s="1"/>
      <c r="BB197" s="1">
        <v>677631</v>
      </c>
      <c r="BC197" s="1"/>
      <c r="BD197" s="1"/>
      <c r="BE197" s="1">
        <v>264446</v>
      </c>
      <c r="BF197" s="1"/>
      <c r="BG197" s="1"/>
      <c r="BH197" s="1">
        <v>942077</v>
      </c>
      <c r="BI197" s="1">
        <v>1027507</v>
      </c>
      <c r="BJ197" s="1">
        <v>77000</v>
      </c>
      <c r="BK197" s="1"/>
      <c r="BL197" s="1"/>
      <c r="BM197" s="1"/>
      <c r="BN197" s="1"/>
      <c r="BO197" s="1"/>
      <c r="BP197" s="1"/>
      <c r="BQ197" s="1">
        <v>436665</v>
      </c>
      <c r="BR197" s="1">
        <v>513665</v>
      </c>
      <c r="BS197" s="1">
        <v>1541172</v>
      </c>
    </row>
    <row r="198" spans="2:71" x14ac:dyDescent="0.35">
      <c r="B198">
        <v>811037554</v>
      </c>
      <c r="C198" t="s">
        <v>118</v>
      </c>
      <c r="D198" t="s">
        <v>589</v>
      </c>
      <c r="E198" t="s">
        <v>111</v>
      </c>
      <c r="F198" t="s">
        <v>85</v>
      </c>
      <c r="G198" t="s">
        <v>590</v>
      </c>
      <c r="H198" t="s">
        <v>86</v>
      </c>
      <c r="I198" t="s">
        <v>94</v>
      </c>
      <c r="J198" t="s">
        <v>84</v>
      </c>
      <c r="K198" s="1">
        <v>177947</v>
      </c>
      <c r="L198" s="1">
        <v>16770490</v>
      </c>
      <c r="M198" s="1">
        <v>3295679</v>
      </c>
      <c r="N198" s="1"/>
      <c r="O198" s="1"/>
      <c r="P198" s="1"/>
      <c r="Q198" s="1"/>
      <c r="R198" s="1"/>
      <c r="S198" s="1"/>
      <c r="T198" s="1">
        <v>20244116</v>
      </c>
      <c r="U198" s="1"/>
      <c r="V198" s="1">
        <v>20244116</v>
      </c>
      <c r="W198" s="1">
        <v>1642938</v>
      </c>
      <c r="X198" s="1"/>
      <c r="Y198" s="1"/>
      <c r="Z198" s="1"/>
      <c r="AA198" s="1">
        <v>52411</v>
      </c>
      <c r="AB198" s="1"/>
      <c r="AC198" s="1"/>
      <c r="AD198" s="1"/>
      <c r="AE198" s="1"/>
      <c r="AF198" s="1">
        <v>28105</v>
      </c>
      <c r="AG198" s="1"/>
      <c r="AH198" s="1">
        <v>0</v>
      </c>
      <c r="AI198" s="1"/>
      <c r="AJ198" s="1"/>
      <c r="AK198" s="1">
        <v>1723454</v>
      </c>
      <c r="AL198" s="1">
        <v>21967570</v>
      </c>
      <c r="AM198" s="1">
        <v>1330671</v>
      </c>
      <c r="AN198" s="1"/>
      <c r="AO198" s="1">
        <v>1330671</v>
      </c>
      <c r="AP198" s="1">
        <v>5658652</v>
      </c>
      <c r="AQ198" s="1">
        <v>180377</v>
      </c>
      <c r="AR198" s="1">
        <v>5381792</v>
      </c>
      <c r="AS198" s="1">
        <v>5381792</v>
      </c>
      <c r="AT198" s="1"/>
      <c r="AU198" s="1"/>
      <c r="AV198" s="1">
        <v>12551492</v>
      </c>
      <c r="AW198" s="1"/>
      <c r="AX198" s="1">
        <v>12551492</v>
      </c>
      <c r="AY198" s="1"/>
      <c r="AZ198" s="1"/>
      <c r="BA198" s="1"/>
      <c r="BB198" s="1">
        <v>375793</v>
      </c>
      <c r="BC198" s="1"/>
      <c r="BD198" s="1"/>
      <c r="BE198" s="1"/>
      <c r="BF198" s="1"/>
      <c r="BG198" s="1"/>
      <c r="BH198" s="1">
        <v>375793</v>
      </c>
      <c r="BI198" s="1">
        <v>12927285</v>
      </c>
      <c r="BJ198" s="1">
        <v>1200000</v>
      </c>
      <c r="BK198" s="1"/>
      <c r="BL198" s="1"/>
      <c r="BM198" s="1"/>
      <c r="BN198" s="1"/>
      <c r="BO198" s="1"/>
      <c r="BP198" s="1">
        <v>315000</v>
      </c>
      <c r="BQ198" s="1">
        <v>7525285</v>
      </c>
      <c r="BR198" s="1">
        <v>9040285</v>
      </c>
      <c r="BS198" s="1">
        <v>21967570</v>
      </c>
    </row>
    <row r="199" spans="2:71" x14ac:dyDescent="0.35">
      <c r="B199">
        <v>811037915</v>
      </c>
      <c r="C199" t="s">
        <v>118</v>
      </c>
      <c r="D199" t="s">
        <v>591</v>
      </c>
      <c r="E199" t="s">
        <v>111</v>
      </c>
      <c r="F199" t="s">
        <v>88</v>
      </c>
      <c r="G199" t="s">
        <v>592</v>
      </c>
      <c r="H199" t="s">
        <v>86</v>
      </c>
      <c r="I199" t="s">
        <v>117</v>
      </c>
      <c r="J199" t="s">
        <v>84</v>
      </c>
      <c r="K199" s="1">
        <v>263925</v>
      </c>
      <c r="L199" s="1">
        <v>3456911</v>
      </c>
      <c r="M199" s="1">
        <v>4271723</v>
      </c>
      <c r="N199" s="1">
        <v>858992</v>
      </c>
      <c r="O199" s="1"/>
      <c r="P199" s="1"/>
      <c r="Q199" s="1">
        <v>786</v>
      </c>
      <c r="R199" s="1"/>
      <c r="S199" s="1"/>
      <c r="T199" s="1">
        <v>8852337</v>
      </c>
      <c r="U199" s="1"/>
      <c r="V199" s="1">
        <v>8852337</v>
      </c>
      <c r="W199" s="1">
        <v>2195518</v>
      </c>
      <c r="X199" s="1"/>
      <c r="Y199" s="1"/>
      <c r="Z199" s="1"/>
      <c r="AA199" s="1">
        <v>60633</v>
      </c>
      <c r="AB199" s="1"/>
      <c r="AC199" s="1"/>
      <c r="AD199" s="1"/>
      <c r="AE199" s="1"/>
      <c r="AF199" s="1"/>
      <c r="AG199" s="1"/>
      <c r="AH199" s="1"/>
      <c r="AI199" s="1"/>
      <c r="AJ199" s="1"/>
      <c r="AK199" s="1">
        <v>2256151</v>
      </c>
      <c r="AL199" s="1">
        <v>11108488</v>
      </c>
      <c r="AM199" s="1">
        <v>167429</v>
      </c>
      <c r="AN199" s="1"/>
      <c r="AO199" s="1">
        <v>167429</v>
      </c>
      <c r="AP199" s="1">
        <v>4964139</v>
      </c>
      <c r="AQ199" s="1">
        <v>17703</v>
      </c>
      <c r="AR199" s="1">
        <v>862134</v>
      </c>
      <c r="AS199" s="1"/>
      <c r="AT199" s="1">
        <v>862134</v>
      </c>
      <c r="AU199" s="1"/>
      <c r="AV199" s="1">
        <v>6011405</v>
      </c>
      <c r="AW199" s="1"/>
      <c r="AX199" s="1">
        <v>6011405</v>
      </c>
      <c r="AY199" s="1"/>
      <c r="AZ199" s="1"/>
      <c r="BA199" s="1"/>
      <c r="BB199" s="1">
        <v>732213</v>
      </c>
      <c r="BC199" s="1"/>
      <c r="BD199" s="1"/>
      <c r="BE199" s="1">
        <v>1564061</v>
      </c>
      <c r="BF199" s="1">
        <v>1564061</v>
      </c>
      <c r="BG199" s="1"/>
      <c r="BH199" s="1">
        <v>2296274</v>
      </c>
      <c r="BI199" s="1">
        <v>8307679</v>
      </c>
      <c r="BJ199" s="1">
        <v>377000</v>
      </c>
      <c r="BK199" s="1"/>
      <c r="BL199" s="1"/>
      <c r="BM199" s="1"/>
      <c r="BN199" s="1"/>
      <c r="BO199" s="1"/>
      <c r="BP199" s="1">
        <v>25000</v>
      </c>
      <c r="BQ199" s="1">
        <v>2398809</v>
      </c>
      <c r="BR199" s="1">
        <v>2800809</v>
      </c>
      <c r="BS199" s="1">
        <v>11108488</v>
      </c>
    </row>
    <row r="200" spans="2:71" x14ac:dyDescent="0.35">
      <c r="B200">
        <v>811040550</v>
      </c>
      <c r="C200" t="s">
        <v>118</v>
      </c>
      <c r="D200" t="s">
        <v>593</v>
      </c>
      <c r="E200" t="s">
        <v>111</v>
      </c>
      <c r="F200" t="s">
        <v>88</v>
      </c>
      <c r="G200" t="s">
        <v>594</v>
      </c>
      <c r="H200" t="s">
        <v>86</v>
      </c>
      <c r="I200" t="s">
        <v>117</v>
      </c>
      <c r="J200" t="s">
        <v>84</v>
      </c>
      <c r="K200" s="1">
        <v>383876</v>
      </c>
      <c r="L200" s="1">
        <v>898848</v>
      </c>
      <c r="M200" s="1"/>
      <c r="N200" s="1">
        <v>255098</v>
      </c>
      <c r="O200" s="1"/>
      <c r="P200" s="1"/>
      <c r="Q200" s="1"/>
      <c r="R200" s="1"/>
      <c r="S200" s="1"/>
      <c r="T200" s="1">
        <v>1537822</v>
      </c>
      <c r="U200" s="1"/>
      <c r="V200" s="1">
        <v>1537822</v>
      </c>
      <c r="W200" s="1">
        <v>1456079</v>
      </c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>
        <v>1456079</v>
      </c>
      <c r="AL200" s="1">
        <v>2993901</v>
      </c>
      <c r="AM200" s="1">
        <v>196705</v>
      </c>
      <c r="AN200" s="1"/>
      <c r="AO200" s="1">
        <v>196705</v>
      </c>
      <c r="AP200" s="1">
        <v>87762</v>
      </c>
      <c r="AQ200" s="1">
        <v>64166</v>
      </c>
      <c r="AR200" s="1">
        <v>457679</v>
      </c>
      <c r="AS200" s="1">
        <v>457679</v>
      </c>
      <c r="AT200" s="1"/>
      <c r="AU200" s="1"/>
      <c r="AV200" s="1">
        <v>806312</v>
      </c>
      <c r="AW200" s="1"/>
      <c r="AX200" s="1">
        <v>806312</v>
      </c>
      <c r="AY200" s="1"/>
      <c r="AZ200" s="1"/>
      <c r="BA200" s="1"/>
      <c r="BB200" s="1">
        <v>1223311</v>
      </c>
      <c r="BC200" s="1"/>
      <c r="BD200" s="1"/>
      <c r="BE200" s="1"/>
      <c r="BF200" s="1"/>
      <c r="BG200" s="1"/>
      <c r="BH200" s="1">
        <v>1223311</v>
      </c>
      <c r="BI200" s="1">
        <v>2029623</v>
      </c>
      <c r="BJ200" s="1">
        <v>300000</v>
      </c>
      <c r="BK200" s="1"/>
      <c r="BL200" s="1"/>
      <c r="BM200" s="1"/>
      <c r="BN200" s="1"/>
      <c r="BO200" s="1"/>
      <c r="BP200" s="1">
        <v>150000</v>
      </c>
      <c r="BQ200" s="1">
        <v>514278</v>
      </c>
      <c r="BR200" s="1">
        <v>964278</v>
      </c>
      <c r="BS200" s="1">
        <v>2993901</v>
      </c>
    </row>
    <row r="201" spans="2:71" x14ac:dyDescent="0.35">
      <c r="B201">
        <v>811045062</v>
      </c>
      <c r="C201" t="s">
        <v>118</v>
      </c>
      <c r="D201" t="s">
        <v>595</v>
      </c>
      <c r="E201" t="s">
        <v>111</v>
      </c>
      <c r="F201" t="s">
        <v>88</v>
      </c>
      <c r="G201" t="s">
        <v>596</v>
      </c>
      <c r="H201" t="s">
        <v>86</v>
      </c>
      <c r="I201" t="s">
        <v>94</v>
      </c>
      <c r="J201" t="s">
        <v>84</v>
      </c>
      <c r="K201" s="1">
        <v>25672</v>
      </c>
      <c r="L201" s="1">
        <v>3912230</v>
      </c>
      <c r="M201" s="1"/>
      <c r="N201" s="1"/>
      <c r="O201" s="1"/>
      <c r="P201" s="1"/>
      <c r="Q201" s="1"/>
      <c r="R201" s="1">
        <v>162</v>
      </c>
      <c r="S201" s="1"/>
      <c r="T201" s="1">
        <v>3938064</v>
      </c>
      <c r="U201" s="1"/>
      <c r="V201" s="1">
        <v>3938064</v>
      </c>
      <c r="W201" s="1">
        <v>3783900</v>
      </c>
      <c r="X201" s="1"/>
      <c r="Y201" s="1"/>
      <c r="Z201" s="1"/>
      <c r="AA201" s="1">
        <v>2410</v>
      </c>
      <c r="AB201" s="1"/>
      <c r="AC201" s="1"/>
      <c r="AD201" s="1"/>
      <c r="AE201" s="1"/>
      <c r="AF201" s="1"/>
      <c r="AG201" s="1"/>
      <c r="AH201" s="1"/>
      <c r="AI201" s="1"/>
      <c r="AJ201" s="1"/>
      <c r="AK201" s="1">
        <v>3786310</v>
      </c>
      <c r="AL201" s="1">
        <v>7724374</v>
      </c>
      <c r="AM201" s="1">
        <v>56465</v>
      </c>
      <c r="AN201" s="1"/>
      <c r="AO201" s="1">
        <v>56465</v>
      </c>
      <c r="AP201" s="1">
        <v>798969</v>
      </c>
      <c r="AQ201" s="1">
        <v>167108</v>
      </c>
      <c r="AR201" s="1">
        <v>236974</v>
      </c>
      <c r="AS201" s="1">
        <v>236974</v>
      </c>
      <c r="AT201" s="1"/>
      <c r="AU201" s="1"/>
      <c r="AV201" s="1">
        <v>1259516</v>
      </c>
      <c r="AW201" s="1"/>
      <c r="AX201" s="1">
        <v>1259516</v>
      </c>
      <c r="AY201" s="1"/>
      <c r="AZ201" s="1"/>
      <c r="BA201" s="1"/>
      <c r="BB201" s="1"/>
      <c r="BC201" s="1"/>
      <c r="BD201" s="1"/>
      <c r="BE201" s="1">
        <v>785615</v>
      </c>
      <c r="BF201" s="1">
        <v>785615</v>
      </c>
      <c r="BG201" s="1">
        <v>445976</v>
      </c>
      <c r="BH201" s="1">
        <v>1231591</v>
      </c>
      <c r="BI201" s="1">
        <v>2491107</v>
      </c>
      <c r="BJ201" s="1">
        <v>500000</v>
      </c>
      <c r="BK201" s="1"/>
      <c r="BL201" s="1"/>
      <c r="BM201" s="1"/>
      <c r="BN201" s="1"/>
      <c r="BO201" s="1"/>
      <c r="BP201" s="1">
        <v>50000</v>
      </c>
      <c r="BQ201" s="1">
        <v>4683267</v>
      </c>
      <c r="BR201" s="1">
        <v>5233267</v>
      </c>
      <c r="BS201" s="1">
        <v>7724374</v>
      </c>
    </row>
    <row r="202" spans="2:71" x14ac:dyDescent="0.35">
      <c r="B202">
        <v>811045673</v>
      </c>
      <c r="C202" t="s">
        <v>118</v>
      </c>
      <c r="D202" t="s">
        <v>597</v>
      </c>
      <c r="E202" t="s">
        <v>111</v>
      </c>
      <c r="F202" t="s">
        <v>88</v>
      </c>
      <c r="G202" t="s">
        <v>598</v>
      </c>
      <c r="H202" t="s">
        <v>86</v>
      </c>
      <c r="I202" t="s">
        <v>87</v>
      </c>
      <c r="J202" t="s">
        <v>84</v>
      </c>
      <c r="K202" s="1">
        <v>437179</v>
      </c>
      <c r="L202" s="1">
        <v>2567567</v>
      </c>
      <c r="M202" s="1">
        <v>6712763</v>
      </c>
      <c r="N202" s="1"/>
      <c r="O202" s="1"/>
      <c r="P202" s="1"/>
      <c r="Q202" s="1"/>
      <c r="R202" s="1"/>
      <c r="S202" s="1"/>
      <c r="T202" s="1">
        <v>9717509</v>
      </c>
      <c r="U202" s="1"/>
      <c r="V202" s="1">
        <v>9717509</v>
      </c>
      <c r="W202" s="1">
        <v>601496</v>
      </c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>
        <v>1595</v>
      </c>
      <c r="AJ202" s="1"/>
      <c r="AK202" s="1">
        <v>603091</v>
      </c>
      <c r="AL202" s="1">
        <v>10320600</v>
      </c>
      <c r="AM202" s="1">
        <v>78256</v>
      </c>
      <c r="AN202" s="1"/>
      <c r="AO202" s="1">
        <v>78256</v>
      </c>
      <c r="AP202" s="1">
        <v>2120641</v>
      </c>
      <c r="AQ202" s="1">
        <v>317489</v>
      </c>
      <c r="AR202" s="1">
        <v>0</v>
      </c>
      <c r="AS202" s="1">
        <v>0</v>
      </c>
      <c r="AT202" s="1">
        <v>0</v>
      </c>
      <c r="AU202" s="1"/>
      <c r="AV202" s="1">
        <v>2516386</v>
      </c>
      <c r="AW202" s="1"/>
      <c r="AX202" s="1">
        <v>2516386</v>
      </c>
      <c r="AY202" s="1"/>
      <c r="AZ202" s="1"/>
      <c r="BA202" s="1"/>
      <c r="BB202" s="1">
        <v>5074784</v>
      </c>
      <c r="BC202" s="1"/>
      <c r="BD202" s="1"/>
      <c r="BE202" s="1">
        <v>0</v>
      </c>
      <c r="BF202" s="1">
        <v>0</v>
      </c>
      <c r="BG202" s="1"/>
      <c r="BH202" s="1">
        <v>5074784</v>
      </c>
      <c r="BI202" s="1">
        <v>7591170</v>
      </c>
      <c r="BJ202" s="1">
        <v>800000</v>
      </c>
      <c r="BK202" s="1"/>
      <c r="BL202" s="1"/>
      <c r="BM202" s="1"/>
      <c r="BN202" s="1"/>
      <c r="BO202" s="1"/>
      <c r="BP202" s="1">
        <v>211135</v>
      </c>
      <c r="BQ202" s="1">
        <v>1718295</v>
      </c>
      <c r="BR202" s="1">
        <v>2729430</v>
      </c>
      <c r="BS202" s="1">
        <v>10320600</v>
      </c>
    </row>
    <row r="203" spans="2:71" x14ac:dyDescent="0.35">
      <c r="B203">
        <v>811046638</v>
      </c>
      <c r="C203" t="s">
        <v>118</v>
      </c>
      <c r="D203" t="s">
        <v>599</v>
      </c>
      <c r="E203" t="s">
        <v>111</v>
      </c>
      <c r="F203" t="s">
        <v>88</v>
      </c>
      <c r="G203" t="s">
        <v>600</v>
      </c>
      <c r="H203" t="s">
        <v>86</v>
      </c>
      <c r="I203" t="s">
        <v>94</v>
      </c>
      <c r="J203" t="s">
        <v>84</v>
      </c>
      <c r="K203" s="1">
        <v>1117313</v>
      </c>
      <c r="L203" s="1">
        <v>1013924</v>
      </c>
      <c r="M203" s="1">
        <v>225348</v>
      </c>
      <c r="N203" s="1">
        <v>830419</v>
      </c>
      <c r="O203" s="1"/>
      <c r="P203" s="1"/>
      <c r="Q203" s="1"/>
      <c r="R203" s="1"/>
      <c r="S203" s="1"/>
      <c r="T203" s="1">
        <v>3187004</v>
      </c>
      <c r="U203" s="1"/>
      <c r="V203" s="1">
        <v>3187004</v>
      </c>
      <c r="W203" s="1">
        <v>1620631</v>
      </c>
      <c r="X203" s="1"/>
      <c r="Y203" s="1"/>
      <c r="Z203" s="1"/>
      <c r="AA203" s="1">
        <v>8157</v>
      </c>
      <c r="AB203" s="1"/>
      <c r="AC203" s="1"/>
      <c r="AD203" s="1"/>
      <c r="AE203" s="1"/>
      <c r="AF203" s="1">
        <v>40567</v>
      </c>
      <c r="AG203" s="1"/>
      <c r="AH203" s="1"/>
      <c r="AI203" s="1"/>
      <c r="AJ203" s="1"/>
      <c r="AK203" s="1">
        <v>1669355</v>
      </c>
      <c r="AL203" s="1">
        <v>4856359</v>
      </c>
      <c r="AM203" s="1">
        <v>71058</v>
      </c>
      <c r="AN203" s="1"/>
      <c r="AO203" s="1">
        <v>71058</v>
      </c>
      <c r="AP203" s="1">
        <v>316442</v>
      </c>
      <c r="AQ203" s="1">
        <v>81043</v>
      </c>
      <c r="AR203" s="1"/>
      <c r="AS203" s="1"/>
      <c r="AT203" s="1"/>
      <c r="AU203" s="1">
        <v>338847</v>
      </c>
      <c r="AV203" s="1">
        <v>807390</v>
      </c>
      <c r="AW203" s="1"/>
      <c r="AX203" s="1">
        <v>807390</v>
      </c>
      <c r="AY203" s="1"/>
      <c r="AZ203" s="1"/>
      <c r="BA203" s="1"/>
      <c r="BB203" s="1"/>
      <c r="BC203" s="1">
        <v>300776</v>
      </c>
      <c r="BD203" s="1"/>
      <c r="BE203" s="1"/>
      <c r="BF203" s="1"/>
      <c r="BG203" s="1">
        <v>363508</v>
      </c>
      <c r="BH203" s="1">
        <v>664284</v>
      </c>
      <c r="BI203" s="1">
        <v>1471674</v>
      </c>
      <c r="BJ203" s="1">
        <v>354000</v>
      </c>
      <c r="BK203" s="1"/>
      <c r="BL203" s="1"/>
      <c r="BM203" s="1"/>
      <c r="BN203" s="1"/>
      <c r="BO203" s="1"/>
      <c r="BP203" s="1">
        <v>197720</v>
      </c>
      <c r="BQ203" s="1">
        <v>2832965</v>
      </c>
      <c r="BR203" s="1">
        <v>3384685</v>
      </c>
      <c r="BS203" s="1">
        <v>4856359</v>
      </c>
    </row>
    <row r="204" spans="2:71" x14ac:dyDescent="0.35">
      <c r="B204">
        <v>811046667</v>
      </c>
      <c r="C204" t="s">
        <v>118</v>
      </c>
      <c r="D204" t="s">
        <v>601</v>
      </c>
      <c r="E204" t="s">
        <v>111</v>
      </c>
      <c r="F204" t="s">
        <v>88</v>
      </c>
      <c r="G204" t="s">
        <v>602</v>
      </c>
      <c r="H204" t="s">
        <v>86</v>
      </c>
      <c r="I204" t="s">
        <v>94</v>
      </c>
      <c r="J204" t="s">
        <v>84</v>
      </c>
      <c r="K204" s="1">
        <v>13032</v>
      </c>
      <c r="L204" s="1">
        <v>6517576</v>
      </c>
      <c r="M204" s="1"/>
      <c r="N204" s="1"/>
      <c r="O204" s="1"/>
      <c r="P204" s="1"/>
      <c r="Q204" s="1"/>
      <c r="R204" s="1"/>
      <c r="S204" s="1"/>
      <c r="T204" s="1">
        <v>6530608</v>
      </c>
      <c r="U204" s="1"/>
      <c r="V204" s="1">
        <v>6530608</v>
      </c>
      <c r="W204" s="1">
        <v>4269235</v>
      </c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>
        <v>4269235</v>
      </c>
      <c r="AL204" s="1">
        <v>10799843</v>
      </c>
      <c r="AM204" s="1"/>
      <c r="AN204" s="1"/>
      <c r="AO204" s="1"/>
      <c r="AP204" s="1">
        <v>1251665</v>
      </c>
      <c r="AQ204" s="1"/>
      <c r="AR204" s="1"/>
      <c r="AS204" s="1"/>
      <c r="AT204" s="1"/>
      <c r="AU204" s="1"/>
      <c r="AV204" s="1">
        <v>1251665</v>
      </c>
      <c r="AW204" s="1"/>
      <c r="AX204" s="1">
        <v>1251665</v>
      </c>
      <c r="AY204" s="1"/>
      <c r="AZ204" s="1"/>
      <c r="BA204" s="1"/>
      <c r="BB204" s="1"/>
      <c r="BC204" s="1"/>
      <c r="BD204" s="1"/>
      <c r="BE204" s="1">
        <v>3118201</v>
      </c>
      <c r="BF204" s="1">
        <v>3118201</v>
      </c>
      <c r="BG204" s="1"/>
      <c r="BH204" s="1">
        <v>3118201</v>
      </c>
      <c r="BI204" s="1">
        <v>4369866</v>
      </c>
      <c r="BJ204" s="1">
        <v>2441000</v>
      </c>
      <c r="BK204" s="1"/>
      <c r="BL204" s="1"/>
      <c r="BM204" s="1"/>
      <c r="BN204" s="1"/>
      <c r="BO204" s="1">
        <v>612007</v>
      </c>
      <c r="BP204" s="1">
        <v>71276</v>
      </c>
      <c r="BQ204" s="1">
        <v>3305694</v>
      </c>
      <c r="BR204" s="1">
        <v>6429977</v>
      </c>
      <c r="BS204" s="1">
        <v>10799843</v>
      </c>
    </row>
    <row r="205" spans="2:71" x14ac:dyDescent="0.35">
      <c r="B205">
        <v>811047181</v>
      </c>
      <c r="C205" t="s">
        <v>118</v>
      </c>
      <c r="D205" t="s">
        <v>603</v>
      </c>
      <c r="E205" t="s">
        <v>111</v>
      </c>
      <c r="F205" t="s">
        <v>85</v>
      </c>
      <c r="G205" t="s">
        <v>604</v>
      </c>
      <c r="H205" t="s">
        <v>86</v>
      </c>
      <c r="I205" t="s">
        <v>94</v>
      </c>
      <c r="J205" t="s">
        <v>84</v>
      </c>
      <c r="K205" s="1">
        <v>936965</v>
      </c>
      <c r="L205" s="1">
        <v>10091855</v>
      </c>
      <c r="M205" s="1"/>
      <c r="N205" s="1"/>
      <c r="O205" s="1"/>
      <c r="P205" s="1"/>
      <c r="Q205" s="1">
        <v>5947358</v>
      </c>
      <c r="R205" s="1">
        <v>737908</v>
      </c>
      <c r="S205" s="1"/>
      <c r="T205" s="1">
        <v>17714086</v>
      </c>
      <c r="U205" s="1"/>
      <c r="V205" s="1">
        <v>17714086</v>
      </c>
      <c r="W205" s="1">
        <v>9019043</v>
      </c>
      <c r="X205" s="1"/>
      <c r="Y205" s="1"/>
      <c r="Z205" s="1"/>
      <c r="AA205" s="1"/>
      <c r="AB205" s="1"/>
      <c r="AC205" s="1"/>
      <c r="AD205" s="1"/>
      <c r="AE205" s="1"/>
      <c r="AF205" s="1">
        <v>29660</v>
      </c>
      <c r="AG205" s="1"/>
      <c r="AH205" s="1"/>
      <c r="AI205" s="1"/>
      <c r="AJ205" s="1"/>
      <c r="AK205" s="1">
        <v>9048703</v>
      </c>
      <c r="AL205" s="1">
        <v>26762789</v>
      </c>
      <c r="AM205" s="1">
        <v>15717</v>
      </c>
      <c r="AN205" s="1"/>
      <c r="AO205" s="1">
        <v>15717</v>
      </c>
      <c r="AP205" s="1">
        <v>292521</v>
      </c>
      <c r="AQ205" s="1">
        <v>47228</v>
      </c>
      <c r="AR205" s="1"/>
      <c r="AS205" s="1"/>
      <c r="AT205" s="1"/>
      <c r="AU205" s="1"/>
      <c r="AV205" s="1">
        <v>355466</v>
      </c>
      <c r="AW205" s="1"/>
      <c r="AX205" s="1">
        <v>355466</v>
      </c>
      <c r="AY205" s="1"/>
      <c r="AZ205" s="1"/>
      <c r="BA205" s="1"/>
      <c r="BB205" s="1">
        <v>1050050</v>
      </c>
      <c r="BC205" s="1">
        <v>8474</v>
      </c>
      <c r="BD205" s="1"/>
      <c r="BE205" s="1">
        <v>250995</v>
      </c>
      <c r="BF205" s="1">
        <v>250995</v>
      </c>
      <c r="BG205" s="1">
        <v>1469258</v>
      </c>
      <c r="BH205" s="1">
        <v>2778777</v>
      </c>
      <c r="BI205" s="1">
        <v>3134243</v>
      </c>
      <c r="BJ205" s="1">
        <v>244000</v>
      </c>
      <c r="BK205" s="1">
        <v>400000</v>
      </c>
      <c r="BL205" s="1"/>
      <c r="BM205" s="1"/>
      <c r="BN205" s="1">
        <v>8821524</v>
      </c>
      <c r="BO205" s="1">
        <v>8289301</v>
      </c>
      <c r="BP205" s="1">
        <v>240744</v>
      </c>
      <c r="BQ205" s="1">
        <v>5632977</v>
      </c>
      <c r="BR205" s="1">
        <v>23628546</v>
      </c>
      <c r="BS205" s="1">
        <v>26762789</v>
      </c>
    </row>
    <row r="206" spans="2:71" x14ac:dyDescent="0.35">
      <c r="B206">
        <v>811047188</v>
      </c>
      <c r="C206" t="s">
        <v>118</v>
      </c>
      <c r="D206" t="s">
        <v>605</v>
      </c>
      <c r="E206" t="s">
        <v>111</v>
      </c>
      <c r="F206" t="s">
        <v>88</v>
      </c>
      <c r="G206" t="s">
        <v>606</v>
      </c>
      <c r="H206" t="s">
        <v>86</v>
      </c>
      <c r="I206" t="s">
        <v>94</v>
      </c>
      <c r="J206" t="s">
        <v>84</v>
      </c>
      <c r="K206" s="1">
        <v>529180</v>
      </c>
      <c r="L206" s="1">
        <v>749324</v>
      </c>
      <c r="M206" s="1">
        <v>3582373</v>
      </c>
      <c r="N206" s="1">
        <v>537611</v>
      </c>
      <c r="O206" s="1"/>
      <c r="P206" s="1"/>
      <c r="Q206" s="1">
        <v>3382621</v>
      </c>
      <c r="R206" s="1"/>
      <c r="S206" s="1"/>
      <c r="T206" s="1">
        <v>8781109</v>
      </c>
      <c r="U206" s="1"/>
      <c r="V206" s="1">
        <v>8781109</v>
      </c>
      <c r="W206" s="1">
        <v>415004</v>
      </c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>
        <v>415004</v>
      </c>
      <c r="AL206" s="1">
        <v>9196113</v>
      </c>
      <c r="AM206" s="1">
        <v>99248</v>
      </c>
      <c r="AN206" s="1"/>
      <c r="AO206" s="1">
        <v>99248</v>
      </c>
      <c r="AP206" s="1">
        <v>1906628</v>
      </c>
      <c r="AQ206" s="1">
        <v>318420</v>
      </c>
      <c r="AR206" s="1">
        <v>69695</v>
      </c>
      <c r="AS206" s="1">
        <v>69695</v>
      </c>
      <c r="AT206" s="1"/>
      <c r="AU206" s="1"/>
      <c r="AV206" s="1">
        <v>2393991</v>
      </c>
      <c r="AW206" s="1"/>
      <c r="AX206" s="1">
        <v>2393991</v>
      </c>
      <c r="AY206" s="1"/>
      <c r="AZ206" s="1">
        <v>255422</v>
      </c>
      <c r="BA206" s="1">
        <v>255422</v>
      </c>
      <c r="BB206" s="1"/>
      <c r="BC206" s="1"/>
      <c r="BD206" s="1"/>
      <c r="BE206" s="1">
        <v>4385905</v>
      </c>
      <c r="BF206" s="1">
        <v>4385905</v>
      </c>
      <c r="BG206" s="1"/>
      <c r="BH206" s="1">
        <v>4641327</v>
      </c>
      <c r="BI206" s="1">
        <v>7035318</v>
      </c>
      <c r="BJ206" s="1">
        <v>1500000</v>
      </c>
      <c r="BK206" s="1"/>
      <c r="BL206" s="1"/>
      <c r="BM206" s="1"/>
      <c r="BN206" s="1"/>
      <c r="BO206" s="1"/>
      <c r="BP206" s="1">
        <v>473431</v>
      </c>
      <c r="BQ206" s="1">
        <v>187364</v>
      </c>
      <c r="BR206" s="1">
        <v>2160795</v>
      </c>
      <c r="BS206" s="1">
        <v>9196113</v>
      </c>
    </row>
    <row r="207" spans="2:71" x14ac:dyDescent="0.35">
      <c r="B207">
        <v>812002343</v>
      </c>
      <c r="C207" t="s">
        <v>118</v>
      </c>
      <c r="D207" t="s">
        <v>607</v>
      </c>
      <c r="E207" t="s">
        <v>111</v>
      </c>
      <c r="F207" t="s">
        <v>88</v>
      </c>
      <c r="G207" t="s">
        <v>608</v>
      </c>
      <c r="H207" t="s">
        <v>144</v>
      </c>
      <c r="I207" t="s">
        <v>145</v>
      </c>
      <c r="J207" t="s">
        <v>84</v>
      </c>
      <c r="K207" s="1">
        <v>127074</v>
      </c>
      <c r="L207" s="1">
        <v>4041467</v>
      </c>
      <c r="M207" s="1"/>
      <c r="N207" s="1">
        <v>234247</v>
      </c>
      <c r="O207" s="1"/>
      <c r="P207" s="1"/>
      <c r="Q207" s="1">
        <v>866926</v>
      </c>
      <c r="R207" s="1"/>
      <c r="S207" s="1"/>
      <c r="T207" s="1">
        <v>5269714</v>
      </c>
      <c r="U207" s="1"/>
      <c r="V207" s="1">
        <v>5269714</v>
      </c>
      <c r="W207" s="1">
        <v>406726</v>
      </c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>
        <v>406726</v>
      </c>
      <c r="AL207" s="1">
        <v>5676440</v>
      </c>
      <c r="AM207" s="1">
        <v>66047</v>
      </c>
      <c r="AN207" s="1"/>
      <c r="AO207" s="1">
        <v>66047</v>
      </c>
      <c r="AP207" s="1">
        <v>372257</v>
      </c>
      <c r="AQ207" s="1">
        <v>269103</v>
      </c>
      <c r="AR207" s="1">
        <v>169642</v>
      </c>
      <c r="AS207" s="1">
        <v>169642</v>
      </c>
      <c r="AT207" s="1"/>
      <c r="AU207" s="1"/>
      <c r="AV207" s="1">
        <v>877049</v>
      </c>
      <c r="AW207" s="1"/>
      <c r="AX207" s="1">
        <v>877049</v>
      </c>
      <c r="AY207" s="1"/>
      <c r="AZ207" s="1"/>
      <c r="BA207" s="1"/>
      <c r="BB207" s="1"/>
      <c r="BC207" s="1"/>
      <c r="BD207" s="1"/>
      <c r="BE207" s="1">
        <v>1519202</v>
      </c>
      <c r="BF207" s="1">
        <v>1519202</v>
      </c>
      <c r="BG207" s="1"/>
      <c r="BH207" s="1">
        <v>1519202</v>
      </c>
      <c r="BI207" s="1">
        <v>2396251</v>
      </c>
      <c r="BJ207" s="1">
        <v>200000</v>
      </c>
      <c r="BK207" s="1"/>
      <c r="BL207" s="1"/>
      <c r="BM207" s="1"/>
      <c r="BN207" s="1"/>
      <c r="BO207" s="1"/>
      <c r="BP207" s="1">
        <v>278928</v>
      </c>
      <c r="BQ207" s="1">
        <v>2801261</v>
      </c>
      <c r="BR207" s="1">
        <v>3280189</v>
      </c>
      <c r="BS207" s="1">
        <v>5676440</v>
      </c>
    </row>
    <row r="208" spans="2:71" x14ac:dyDescent="0.35">
      <c r="B208">
        <v>813001340</v>
      </c>
      <c r="C208" t="s">
        <v>118</v>
      </c>
      <c r="D208" t="s">
        <v>609</v>
      </c>
      <c r="E208" t="s">
        <v>111</v>
      </c>
      <c r="F208" t="s">
        <v>88</v>
      </c>
      <c r="G208" t="s">
        <v>610</v>
      </c>
      <c r="H208" t="s">
        <v>224</v>
      </c>
      <c r="I208" t="s">
        <v>254</v>
      </c>
      <c r="J208" t="s">
        <v>84</v>
      </c>
      <c r="K208" s="1">
        <v>155937</v>
      </c>
      <c r="L208" s="1">
        <v>1015514</v>
      </c>
      <c r="M208" s="1">
        <v>29800</v>
      </c>
      <c r="N208" s="1">
        <v>46686</v>
      </c>
      <c r="O208" s="1"/>
      <c r="P208" s="1"/>
      <c r="Q208" s="1"/>
      <c r="R208" s="1"/>
      <c r="S208" s="1"/>
      <c r="T208" s="1">
        <v>1247937</v>
      </c>
      <c r="U208" s="1"/>
      <c r="V208" s="1">
        <v>1247937</v>
      </c>
      <c r="W208" s="1">
        <v>211750</v>
      </c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>
        <v>211750</v>
      </c>
      <c r="AL208" s="1">
        <v>1459687</v>
      </c>
      <c r="AM208" s="1"/>
      <c r="AN208" s="1"/>
      <c r="AO208" s="1"/>
      <c r="AP208" s="1">
        <v>31000</v>
      </c>
      <c r="AQ208" s="1"/>
      <c r="AR208" s="1"/>
      <c r="AS208" s="1"/>
      <c r="AT208" s="1"/>
      <c r="AU208" s="1"/>
      <c r="AV208" s="1">
        <v>31000</v>
      </c>
      <c r="AW208" s="1"/>
      <c r="AX208" s="1">
        <v>31000</v>
      </c>
      <c r="AY208" s="1"/>
      <c r="AZ208" s="1"/>
      <c r="BA208" s="1"/>
      <c r="BB208" s="1">
        <v>81700</v>
      </c>
      <c r="BC208" s="1"/>
      <c r="BD208" s="1"/>
      <c r="BE208" s="1"/>
      <c r="BF208" s="1"/>
      <c r="BG208" s="1"/>
      <c r="BH208" s="1">
        <v>81700</v>
      </c>
      <c r="BI208" s="1">
        <v>112700</v>
      </c>
      <c r="BJ208" s="1">
        <v>10000</v>
      </c>
      <c r="BK208" s="1"/>
      <c r="BL208" s="1"/>
      <c r="BM208" s="1"/>
      <c r="BN208" s="1"/>
      <c r="BO208" s="1"/>
      <c r="BP208" s="1">
        <v>10000</v>
      </c>
      <c r="BQ208" s="1">
        <v>1326987</v>
      </c>
      <c r="BR208" s="1">
        <v>1346987</v>
      </c>
      <c r="BS208" s="1">
        <v>1459687</v>
      </c>
    </row>
    <row r="209" spans="2:71" x14ac:dyDescent="0.35">
      <c r="B209">
        <v>813002666</v>
      </c>
      <c r="C209" t="s">
        <v>118</v>
      </c>
      <c r="D209" t="s">
        <v>611</v>
      </c>
      <c r="E209" t="s">
        <v>111</v>
      </c>
      <c r="F209" t="s">
        <v>88</v>
      </c>
      <c r="G209" t="s">
        <v>612</v>
      </c>
      <c r="H209" t="s">
        <v>224</v>
      </c>
      <c r="I209" t="s">
        <v>254</v>
      </c>
      <c r="J209" t="s">
        <v>84</v>
      </c>
      <c r="K209" s="1">
        <v>63456</v>
      </c>
      <c r="L209" s="1">
        <v>887844</v>
      </c>
      <c r="M209" s="1">
        <v>74275</v>
      </c>
      <c r="N209" s="1"/>
      <c r="O209" s="1"/>
      <c r="P209" s="1"/>
      <c r="Q209" s="1"/>
      <c r="R209" s="1"/>
      <c r="S209" s="1"/>
      <c r="T209" s="1">
        <v>1025575</v>
      </c>
      <c r="U209" s="1"/>
      <c r="V209" s="1">
        <v>1025575</v>
      </c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>
        <v>177397</v>
      </c>
      <c r="AL209" s="1">
        <v>1202972</v>
      </c>
      <c r="AM209" s="1"/>
      <c r="AN209" s="1"/>
      <c r="AO209" s="1"/>
      <c r="AP209" s="1">
        <v>19109</v>
      </c>
      <c r="AQ209" s="1"/>
      <c r="AR209" s="1"/>
      <c r="AS209" s="1"/>
      <c r="AT209" s="1"/>
      <c r="AU209" s="1"/>
      <c r="AV209" s="1">
        <v>19109</v>
      </c>
      <c r="AW209" s="1"/>
      <c r="AX209" s="1">
        <v>19109</v>
      </c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>
        <v>19109</v>
      </c>
      <c r="BJ209" s="1">
        <v>30000</v>
      </c>
      <c r="BK209" s="1"/>
      <c r="BL209" s="1"/>
      <c r="BM209" s="1"/>
      <c r="BN209" s="1"/>
      <c r="BO209" s="1"/>
      <c r="BP209" s="1">
        <v>15000</v>
      </c>
      <c r="BQ209" s="1">
        <v>1138863</v>
      </c>
      <c r="BR209" s="1">
        <v>1183863</v>
      </c>
      <c r="BS209" s="1">
        <v>1202972</v>
      </c>
    </row>
    <row r="210" spans="2:71" x14ac:dyDescent="0.35">
      <c r="B210">
        <v>813002772</v>
      </c>
      <c r="C210" t="s">
        <v>118</v>
      </c>
      <c r="D210" t="s">
        <v>613</v>
      </c>
      <c r="E210" t="s">
        <v>111</v>
      </c>
      <c r="F210" t="s">
        <v>91</v>
      </c>
      <c r="G210" t="s">
        <v>614</v>
      </c>
      <c r="H210" t="s">
        <v>224</v>
      </c>
      <c r="I210" t="s">
        <v>254</v>
      </c>
      <c r="J210" t="s">
        <v>84</v>
      </c>
      <c r="K210" s="1">
        <v>446111</v>
      </c>
      <c r="L210" s="1">
        <v>653850</v>
      </c>
      <c r="M210" s="1">
        <v>566067</v>
      </c>
      <c r="N210" s="1"/>
      <c r="O210" s="1"/>
      <c r="P210" s="1"/>
      <c r="Q210" s="1"/>
      <c r="R210" s="1"/>
      <c r="S210" s="1"/>
      <c r="T210" s="1">
        <v>1666028</v>
      </c>
      <c r="U210" s="1"/>
      <c r="V210" s="1">
        <v>1666028</v>
      </c>
      <c r="W210" s="1">
        <v>3329460</v>
      </c>
      <c r="X210" s="1"/>
      <c r="Y210" s="1"/>
      <c r="Z210" s="1"/>
      <c r="AA210" s="1"/>
      <c r="AB210" s="1"/>
      <c r="AC210" s="1"/>
      <c r="AD210" s="1">
        <v>11526713</v>
      </c>
      <c r="AE210" s="1">
        <v>1093095</v>
      </c>
      <c r="AF210" s="1"/>
      <c r="AG210" s="1"/>
      <c r="AH210" s="1"/>
      <c r="AI210" s="1"/>
      <c r="AJ210" s="1"/>
      <c r="AK210" s="1">
        <v>15949268</v>
      </c>
      <c r="AL210" s="1">
        <v>17615296</v>
      </c>
      <c r="AM210" s="1">
        <v>110428</v>
      </c>
      <c r="AN210" s="1"/>
      <c r="AO210" s="1">
        <v>110428</v>
      </c>
      <c r="AP210" s="1">
        <v>201052</v>
      </c>
      <c r="AQ210" s="1">
        <v>20104</v>
      </c>
      <c r="AR210" s="1"/>
      <c r="AS210" s="1"/>
      <c r="AT210" s="1"/>
      <c r="AU210" s="1"/>
      <c r="AV210" s="1">
        <v>331584</v>
      </c>
      <c r="AW210" s="1"/>
      <c r="AX210" s="1">
        <v>331584</v>
      </c>
      <c r="AY210" s="1"/>
      <c r="AZ210" s="1"/>
      <c r="BA210" s="1"/>
      <c r="BB210" s="1">
        <v>1239421</v>
      </c>
      <c r="BC210" s="1"/>
      <c r="BD210" s="1"/>
      <c r="BE210" s="1">
        <v>4065946</v>
      </c>
      <c r="BF210" s="1">
        <v>4065946</v>
      </c>
      <c r="BG210" s="1">
        <v>2556032</v>
      </c>
      <c r="BH210" s="1">
        <v>7861399</v>
      </c>
      <c r="BI210" s="1">
        <v>8192983</v>
      </c>
      <c r="BJ210" s="1">
        <v>1042200</v>
      </c>
      <c r="BK210" s="1"/>
      <c r="BL210" s="1"/>
      <c r="BM210" s="1"/>
      <c r="BN210" s="1">
        <v>4320646</v>
      </c>
      <c r="BO210" s="1"/>
      <c r="BP210" s="1">
        <v>257926</v>
      </c>
      <c r="BQ210" s="1">
        <v>3801541</v>
      </c>
      <c r="BR210" s="1">
        <v>9422313</v>
      </c>
      <c r="BS210" s="1">
        <v>17615296</v>
      </c>
    </row>
    <row r="211" spans="2:71" x14ac:dyDescent="0.35">
      <c r="B211">
        <v>813003916</v>
      </c>
      <c r="C211" t="s">
        <v>118</v>
      </c>
      <c r="D211" t="s">
        <v>615</v>
      </c>
      <c r="E211" t="s">
        <v>111</v>
      </c>
      <c r="F211" t="s">
        <v>88</v>
      </c>
      <c r="G211" t="s">
        <v>616</v>
      </c>
      <c r="H211" t="s">
        <v>224</v>
      </c>
      <c r="I211" t="s">
        <v>254</v>
      </c>
      <c r="J211" t="s">
        <v>84</v>
      </c>
      <c r="K211" s="1">
        <v>267087</v>
      </c>
      <c r="L211" s="1">
        <v>1449797</v>
      </c>
      <c r="M211" s="1">
        <v>931104</v>
      </c>
      <c r="N211" s="1">
        <v>152417</v>
      </c>
      <c r="O211" s="1"/>
      <c r="P211" s="1"/>
      <c r="Q211" s="1"/>
      <c r="R211" s="1"/>
      <c r="S211" s="1"/>
      <c r="T211" s="1">
        <v>2800405</v>
      </c>
      <c r="U211" s="1">
        <v>0</v>
      </c>
      <c r="V211" s="1">
        <v>2800405</v>
      </c>
      <c r="W211" s="1">
        <v>211698</v>
      </c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>
        <v>211698</v>
      </c>
      <c r="AL211" s="1">
        <v>3012103</v>
      </c>
      <c r="AM211" s="1"/>
      <c r="AN211" s="1"/>
      <c r="AO211" s="1"/>
      <c r="AP211" s="1"/>
      <c r="AQ211" s="1">
        <v>162341</v>
      </c>
      <c r="AR211" s="1"/>
      <c r="AS211" s="1"/>
      <c r="AT211" s="1"/>
      <c r="AU211" s="1"/>
      <c r="AV211" s="1">
        <v>162341</v>
      </c>
      <c r="AW211" s="1">
        <v>0</v>
      </c>
      <c r="AX211" s="1">
        <v>162341</v>
      </c>
      <c r="AY211" s="1"/>
      <c r="AZ211" s="1"/>
      <c r="BA211" s="1"/>
      <c r="BB211" s="1">
        <v>643376</v>
      </c>
      <c r="BC211" s="1"/>
      <c r="BD211" s="1"/>
      <c r="BE211" s="1"/>
      <c r="BF211" s="1"/>
      <c r="BG211" s="1"/>
      <c r="BH211" s="1">
        <v>643376</v>
      </c>
      <c r="BI211" s="1">
        <v>805717</v>
      </c>
      <c r="BJ211" s="1">
        <v>20000</v>
      </c>
      <c r="BK211" s="1"/>
      <c r="BL211" s="1"/>
      <c r="BM211" s="1"/>
      <c r="BN211" s="1"/>
      <c r="BO211" s="1"/>
      <c r="BP211" s="1">
        <v>502551</v>
      </c>
      <c r="BQ211" s="1">
        <v>1683835</v>
      </c>
      <c r="BR211" s="1">
        <v>2206386</v>
      </c>
      <c r="BS211" s="1">
        <v>3012103</v>
      </c>
    </row>
    <row r="212" spans="2:71" x14ac:dyDescent="0.35">
      <c r="B212">
        <v>813006542</v>
      </c>
      <c r="C212" t="s">
        <v>118</v>
      </c>
      <c r="D212" t="s">
        <v>617</v>
      </c>
      <c r="E212" t="s">
        <v>111</v>
      </c>
      <c r="F212" t="s">
        <v>88</v>
      </c>
      <c r="G212" t="s">
        <v>618</v>
      </c>
      <c r="H212" t="s">
        <v>224</v>
      </c>
      <c r="I212" t="s">
        <v>254</v>
      </c>
      <c r="J212" t="s">
        <v>84</v>
      </c>
      <c r="K212" s="1">
        <v>675543</v>
      </c>
      <c r="L212" s="1">
        <v>1160901</v>
      </c>
      <c r="M212" s="1"/>
      <c r="N212" s="1"/>
      <c r="O212" s="1"/>
      <c r="P212" s="1"/>
      <c r="Q212" s="1"/>
      <c r="R212" s="1"/>
      <c r="S212" s="1"/>
      <c r="T212" s="1">
        <v>1836444</v>
      </c>
      <c r="U212" s="1"/>
      <c r="V212" s="1">
        <v>1836444</v>
      </c>
      <c r="W212" s="1">
        <v>1750453</v>
      </c>
      <c r="X212" s="1"/>
      <c r="Y212" s="1"/>
      <c r="Z212" s="1"/>
      <c r="AA212" s="1">
        <v>100451</v>
      </c>
      <c r="AB212" s="1"/>
      <c r="AC212" s="1"/>
      <c r="AD212" s="1"/>
      <c r="AE212" s="1"/>
      <c r="AF212" s="1"/>
      <c r="AG212" s="1">
        <v>115693</v>
      </c>
      <c r="AH212" s="1"/>
      <c r="AI212" s="1"/>
      <c r="AJ212" s="1"/>
      <c r="AK212" s="1">
        <v>1966597</v>
      </c>
      <c r="AL212" s="1">
        <v>3803041</v>
      </c>
      <c r="AM212" s="1"/>
      <c r="AN212" s="1"/>
      <c r="AO212" s="1"/>
      <c r="AP212" s="1">
        <v>79482</v>
      </c>
      <c r="AQ212" s="1"/>
      <c r="AR212" s="1">
        <v>180624</v>
      </c>
      <c r="AS212" s="1"/>
      <c r="AT212" s="1"/>
      <c r="AU212" s="1"/>
      <c r="AV212" s="1">
        <v>260106</v>
      </c>
      <c r="AW212" s="1"/>
      <c r="AX212" s="1">
        <v>260106</v>
      </c>
      <c r="AY212" s="1"/>
      <c r="AZ212" s="1"/>
      <c r="BA212" s="1"/>
      <c r="BB212" s="1">
        <v>1653881</v>
      </c>
      <c r="BC212" s="1"/>
      <c r="BD212" s="1"/>
      <c r="BE212" s="1"/>
      <c r="BF212" s="1"/>
      <c r="BG212" s="1"/>
      <c r="BH212" s="1">
        <v>1653881</v>
      </c>
      <c r="BI212" s="1">
        <v>1913987</v>
      </c>
      <c r="BJ212" s="1">
        <v>800000</v>
      </c>
      <c r="BK212" s="1"/>
      <c r="BL212" s="1"/>
      <c r="BM212" s="1"/>
      <c r="BN212" s="1"/>
      <c r="BO212" s="1"/>
      <c r="BP212" s="1">
        <v>472597</v>
      </c>
      <c r="BQ212" s="1">
        <v>616457</v>
      </c>
      <c r="BR212" s="1">
        <v>1889054</v>
      </c>
      <c r="BS212" s="1">
        <v>3803041</v>
      </c>
    </row>
    <row r="213" spans="2:71" x14ac:dyDescent="0.35">
      <c r="B213">
        <v>813007039</v>
      </c>
      <c r="C213" t="s">
        <v>118</v>
      </c>
      <c r="D213" t="s">
        <v>619</v>
      </c>
      <c r="E213" t="s">
        <v>111</v>
      </c>
      <c r="F213" t="s">
        <v>88</v>
      </c>
      <c r="G213" t="s">
        <v>620</v>
      </c>
      <c r="H213" t="s">
        <v>224</v>
      </c>
      <c r="I213" t="s">
        <v>254</v>
      </c>
      <c r="J213" t="s">
        <v>84</v>
      </c>
      <c r="K213" s="1">
        <v>2601429</v>
      </c>
      <c r="L213" s="1">
        <v>7499043</v>
      </c>
      <c r="M213" s="1"/>
      <c r="N213" s="1"/>
      <c r="O213" s="1"/>
      <c r="P213" s="1"/>
      <c r="Q213" s="1">
        <v>4481018</v>
      </c>
      <c r="R213" s="1"/>
      <c r="S213" s="1"/>
      <c r="T213" s="1">
        <v>14581490</v>
      </c>
      <c r="U213" s="1"/>
      <c r="V213" s="1">
        <v>14581490</v>
      </c>
      <c r="W213" s="1">
        <v>510278</v>
      </c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>
        <v>510278</v>
      </c>
      <c r="AL213" s="1">
        <v>15091768</v>
      </c>
      <c r="AM213" s="1"/>
      <c r="AN213" s="1"/>
      <c r="AO213" s="1"/>
      <c r="AP213" s="1">
        <v>42549</v>
      </c>
      <c r="AQ213" s="1">
        <v>9993</v>
      </c>
      <c r="AR213" s="1"/>
      <c r="AS213" s="1"/>
      <c r="AT213" s="1"/>
      <c r="AU213" s="1"/>
      <c r="AV213" s="1">
        <v>52542</v>
      </c>
      <c r="AW213" s="1"/>
      <c r="AX213" s="1">
        <v>52542</v>
      </c>
      <c r="AY213" s="1"/>
      <c r="AZ213" s="1"/>
      <c r="BA213" s="1"/>
      <c r="BB213" s="1"/>
      <c r="BC213" s="1"/>
      <c r="BD213" s="1"/>
      <c r="BE213" s="1"/>
      <c r="BF213" s="1"/>
      <c r="BG213" s="1">
        <v>12407917</v>
      </c>
      <c r="BH213" s="1">
        <v>12407917</v>
      </c>
      <c r="BI213" s="1">
        <v>12460459</v>
      </c>
      <c r="BJ213" s="1">
        <v>900000</v>
      </c>
      <c r="BK213" s="1"/>
      <c r="BL213" s="1"/>
      <c r="BM213" s="1"/>
      <c r="BN213" s="1"/>
      <c r="BO213" s="1"/>
      <c r="BP213" s="1">
        <v>350778</v>
      </c>
      <c r="BQ213" s="1">
        <v>1380531</v>
      </c>
      <c r="BR213" s="1">
        <v>2631309</v>
      </c>
      <c r="BS213" s="1">
        <v>15091768</v>
      </c>
    </row>
    <row r="214" spans="2:71" x14ac:dyDescent="0.35">
      <c r="B214">
        <v>813010363</v>
      </c>
      <c r="C214" t="s">
        <v>118</v>
      </c>
      <c r="D214" t="s">
        <v>621</v>
      </c>
      <c r="E214" t="s">
        <v>111</v>
      </c>
      <c r="F214" t="s">
        <v>88</v>
      </c>
      <c r="G214" t="s">
        <v>622</v>
      </c>
      <c r="H214" t="s">
        <v>224</v>
      </c>
      <c r="I214" t="s">
        <v>254</v>
      </c>
      <c r="J214" t="s">
        <v>84</v>
      </c>
      <c r="K214" s="1">
        <v>785719</v>
      </c>
      <c r="L214" s="1">
        <v>7496019</v>
      </c>
      <c r="M214" s="1">
        <v>2468726</v>
      </c>
      <c r="N214" s="1">
        <v>485965</v>
      </c>
      <c r="O214" s="1"/>
      <c r="P214" s="1"/>
      <c r="Q214" s="1"/>
      <c r="R214" s="1"/>
      <c r="S214" s="1"/>
      <c r="T214" s="1">
        <v>11236429</v>
      </c>
      <c r="U214" s="1"/>
      <c r="V214" s="1">
        <v>11236429</v>
      </c>
      <c r="W214" s="1">
        <v>583580</v>
      </c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>
        <v>583580</v>
      </c>
      <c r="AL214" s="1">
        <v>11820009</v>
      </c>
      <c r="AM214" s="1"/>
      <c r="AN214" s="1"/>
      <c r="AO214" s="1"/>
      <c r="AP214" s="1">
        <v>1373096</v>
      </c>
      <c r="AQ214" s="1">
        <v>472239</v>
      </c>
      <c r="AR214" s="1">
        <v>86138</v>
      </c>
      <c r="AS214" s="1"/>
      <c r="AT214" s="1">
        <v>86138</v>
      </c>
      <c r="AU214" s="1"/>
      <c r="AV214" s="1">
        <v>1931473</v>
      </c>
      <c r="AW214" s="1"/>
      <c r="AX214" s="1">
        <v>1931473</v>
      </c>
      <c r="AY214" s="1"/>
      <c r="AZ214" s="1"/>
      <c r="BA214" s="1"/>
      <c r="BB214" s="1">
        <v>1991124</v>
      </c>
      <c r="BC214" s="1"/>
      <c r="BD214" s="1"/>
      <c r="BE214" s="1">
        <v>3121547</v>
      </c>
      <c r="BF214" s="1">
        <v>3121547</v>
      </c>
      <c r="BG214" s="1"/>
      <c r="BH214" s="1">
        <v>5112671</v>
      </c>
      <c r="BI214" s="1">
        <v>7044144</v>
      </c>
      <c r="BJ214" s="1">
        <v>400000</v>
      </c>
      <c r="BK214" s="1"/>
      <c r="BL214" s="1"/>
      <c r="BM214" s="1"/>
      <c r="BN214" s="1"/>
      <c r="BO214" s="1">
        <v>40000</v>
      </c>
      <c r="BP214" s="1">
        <v>457872</v>
      </c>
      <c r="BQ214" s="1">
        <v>3877993</v>
      </c>
      <c r="BR214" s="1">
        <v>4775865</v>
      </c>
      <c r="BS214" s="1">
        <v>11820009</v>
      </c>
    </row>
    <row r="215" spans="2:71" x14ac:dyDescent="0.35">
      <c r="B215">
        <v>813012783</v>
      </c>
      <c r="C215" t="s">
        <v>118</v>
      </c>
      <c r="D215" t="s">
        <v>623</v>
      </c>
      <c r="E215" t="s">
        <v>111</v>
      </c>
      <c r="F215" t="s">
        <v>91</v>
      </c>
      <c r="G215" t="s">
        <v>614</v>
      </c>
      <c r="H215" t="s">
        <v>224</v>
      </c>
      <c r="I215" t="s">
        <v>254</v>
      </c>
      <c r="J215" t="s">
        <v>84</v>
      </c>
      <c r="K215" s="1">
        <v>3256106</v>
      </c>
      <c r="L215" s="1">
        <v>3420</v>
      </c>
      <c r="M215" s="1"/>
      <c r="N215" s="1">
        <v>9835</v>
      </c>
      <c r="O215" s="1"/>
      <c r="P215" s="1"/>
      <c r="Q215" s="1"/>
      <c r="R215" s="1"/>
      <c r="S215" s="1"/>
      <c r="T215" s="1">
        <v>3269361</v>
      </c>
      <c r="U215" s="1"/>
      <c r="V215" s="1">
        <v>3269361</v>
      </c>
      <c r="W215" s="1">
        <v>2988818</v>
      </c>
      <c r="X215" s="1"/>
      <c r="Y215" s="1">
        <v>2757200</v>
      </c>
      <c r="Z215" s="1"/>
      <c r="AA215" s="1"/>
      <c r="AB215" s="1"/>
      <c r="AC215" s="1"/>
      <c r="AD215" s="1">
        <v>509639</v>
      </c>
      <c r="AE215" s="1"/>
      <c r="AF215" s="1"/>
      <c r="AG215" s="1"/>
      <c r="AH215" s="1"/>
      <c r="AI215" s="1">
        <v>663000</v>
      </c>
      <c r="AJ215" s="1"/>
      <c r="AK215" s="1">
        <v>6918657</v>
      </c>
      <c r="AL215" s="1">
        <v>10188018</v>
      </c>
      <c r="AM215" s="1"/>
      <c r="AN215" s="1"/>
      <c r="AO215" s="1"/>
      <c r="AP215" s="1"/>
      <c r="AQ215" s="1">
        <v>949</v>
      </c>
      <c r="AR215" s="1"/>
      <c r="AS215" s="1"/>
      <c r="AT215" s="1"/>
      <c r="AU215" s="1"/>
      <c r="AV215" s="1">
        <v>949</v>
      </c>
      <c r="AW215" s="1"/>
      <c r="AX215" s="1">
        <v>949</v>
      </c>
      <c r="AY215" s="1"/>
      <c r="AZ215" s="1"/>
      <c r="BA215" s="1"/>
      <c r="BB215" s="1">
        <v>851197</v>
      </c>
      <c r="BC215" s="1">
        <v>176435</v>
      </c>
      <c r="BD215" s="1"/>
      <c r="BE215" s="1"/>
      <c r="BF215" s="1"/>
      <c r="BG215" s="1">
        <v>2548000</v>
      </c>
      <c r="BH215" s="1">
        <v>3575632</v>
      </c>
      <c r="BI215" s="1">
        <v>3576581</v>
      </c>
      <c r="BJ215" s="1">
        <v>100000</v>
      </c>
      <c r="BK215" s="1"/>
      <c r="BL215" s="1"/>
      <c r="BM215" s="1"/>
      <c r="BN215" s="1">
        <v>6408334</v>
      </c>
      <c r="BO215" s="1"/>
      <c r="BP215" s="1"/>
      <c r="BQ215" s="1">
        <v>103103</v>
      </c>
      <c r="BR215" s="1">
        <v>6611437</v>
      </c>
      <c r="BS215" s="1">
        <v>10188018</v>
      </c>
    </row>
    <row r="216" spans="2:71" x14ac:dyDescent="0.35">
      <c r="B216">
        <v>813012929</v>
      </c>
      <c r="C216" t="s">
        <v>118</v>
      </c>
      <c r="D216" t="s">
        <v>624</v>
      </c>
      <c r="E216" t="s">
        <v>111</v>
      </c>
      <c r="F216" t="s">
        <v>88</v>
      </c>
      <c r="G216" t="s">
        <v>625</v>
      </c>
      <c r="H216" t="s">
        <v>224</v>
      </c>
      <c r="I216" t="s">
        <v>254</v>
      </c>
      <c r="J216" t="s">
        <v>84</v>
      </c>
      <c r="K216" s="1">
        <v>7943</v>
      </c>
      <c r="L216" s="1">
        <v>7602</v>
      </c>
      <c r="M216" s="1"/>
      <c r="N216" s="1"/>
      <c r="O216" s="1"/>
      <c r="P216" s="1"/>
      <c r="Q216" s="1"/>
      <c r="R216" s="1"/>
      <c r="S216" s="1"/>
      <c r="T216" s="1">
        <v>15545</v>
      </c>
      <c r="U216" s="1"/>
      <c r="V216" s="1">
        <v>15545</v>
      </c>
      <c r="W216" s="1">
        <v>17843</v>
      </c>
      <c r="X216" s="1">
        <v>4631369</v>
      </c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>
        <v>4649212</v>
      </c>
      <c r="AL216" s="1">
        <v>4664757</v>
      </c>
      <c r="AM216" s="1"/>
      <c r="AN216" s="1"/>
      <c r="AO216" s="1"/>
      <c r="AP216" s="1">
        <v>332307</v>
      </c>
      <c r="AQ216" s="1"/>
      <c r="AR216" s="1"/>
      <c r="AS216" s="1"/>
      <c r="AT216" s="1"/>
      <c r="AU216" s="1"/>
      <c r="AV216" s="1">
        <v>332307</v>
      </c>
      <c r="AW216" s="1"/>
      <c r="AX216" s="1">
        <v>332307</v>
      </c>
      <c r="AY216" s="1"/>
      <c r="AZ216" s="1"/>
      <c r="BA216" s="1"/>
      <c r="BB216" s="1">
        <v>191000</v>
      </c>
      <c r="BC216" s="1"/>
      <c r="BD216" s="1"/>
      <c r="BE216" s="1"/>
      <c r="BF216" s="1"/>
      <c r="BG216" s="1"/>
      <c r="BH216" s="1">
        <v>191000</v>
      </c>
      <c r="BI216" s="1">
        <v>523307</v>
      </c>
      <c r="BJ216" s="1">
        <v>1000000</v>
      </c>
      <c r="BK216" s="1"/>
      <c r="BL216" s="1"/>
      <c r="BM216" s="1"/>
      <c r="BN216" s="1"/>
      <c r="BO216" s="1">
        <v>2725839</v>
      </c>
      <c r="BP216" s="1">
        <v>38579</v>
      </c>
      <c r="BQ216" s="1">
        <v>377032</v>
      </c>
      <c r="BR216" s="1">
        <v>4141450</v>
      </c>
      <c r="BS216" s="1">
        <v>4664757</v>
      </c>
    </row>
    <row r="217" spans="2:71" x14ac:dyDescent="0.35">
      <c r="B217">
        <v>816000531</v>
      </c>
      <c r="C217" t="s">
        <v>118</v>
      </c>
      <c r="D217" t="s">
        <v>626</v>
      </c>
      <c r="E217" t="s">
        <v>111</v>
      </c>
      <c r="F217" t="s">
        <v>88</v>
      </c>
      <c r="G217" t="s">
        <v>627</v>
      </c>
      <c r="H217" t="s">
        <v>82</v>
      </c>
      <c r="I217" t="s">
        <v>83</v>
      </c>
      <c r="J217" t="s">
        <v>84</v>
      </c>
      <c r="K217" s="1">
        <v>1050758</v>
      </c>
      <c r="L217" s="1">
        <v>896991</v>
      </c>
      <c r="M217" s="1"/>
      <c r="N217" s="1"/>
      <c r="O217" s="1"/>
      <c r="P217" s="1"/>
      <c r="Q217" s="1"/>
      <c r="R217" s="1"/>
      <c r="S217" s="1"/>
      <c r="T217" s="1">
        <v>1947749</v>
      </c>
      <c r="U217" s="1"/>
      <c r="V217" s="1">
        <v>1947749</v>
      </c>
      <c r="W217" s="1">
        <v>1539097</v>
      </c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>
        <v>1539097</v>
      </c>
      <c r="AL217" s="1">
        <v>3486846</v>
      </c>
      <c r="AM217" s="1"/>
      <c r="AN217" s="1"/>
      <c r="AO217" s="1"/>
      <c r="AP217" s="1">
        <v>43449</v>
      </c>
      <c r="AQ217" s="1"/>
      <c r="AR217" s="1">
        <v>36368</v>
      </c>
      <c r="AS217" s="1"/>
      <c r="AT217" s="1"/>
      <c r="AU217" s="1"/>
      <c r="AV217" s="1">
        <v>79817</v>
      </c>
      <c r="AW217" s="1"/>
      <c r="AX217" s="1">
        <v>79817</v>
      </c>
      <c r="AY217" s="1"/>
      <c r="AZ217" s="1"/>
      <c r="BA217" s="1"/>
      <c r="BB217" s="1">
        <v>2102217</v>
      </c>
      <c r="BC217" s="1"/>
      <c r="BD217" s="1"/>
      <c r="BE217" s="1">
        <v>121412</v>
      </c>
      <c r="BF217" s="1">
        <v>121412</v>
      </c>
      <c r="BG217" s="1"/>
      <c r="BH217" s="1">
        <v>2223629</v>
      </c>
      <c r="BI217" s="1">
        <v>2303446</v>
      </c>
      <c r="BJ217" s="1">
        <v>264600</v>
      </c>
      <c r="BK217" s="1"/>
      <c r="BL217" s="1"/>
      <c r="BM217" s="1"/>
      <c r="BN217" s="1"/>
      <c r="BO217" s="1"/>
      <c r="BP217" s="1">
        <v>110106</v>
      </c>
      <c r="BQ217" s="1">
        <v>808694</v>
      </c>
      <c r="BR217" s="1">
        <v>1183400</v>
      </c>
      <c r="BS217" s="1">
        <v>3486846</v>
      </c>
    </row>
    <row r="218" spans="2:71" x14ac:dyDescent="0.35">
      <c r="B218">
        <v>816007121</v>
      </c>
      <c r="C218" t="s">
        <v>118</v>
      </c>
      <c r="D218" t="s">
        <v>628</v>
      </c>
      <c r="E218" t="s">
        <v>111</v>
      </c>
      <c r="F218" t="s">
        <v>88</v>
      </c>
      <c r="G218" t="s">
        <v>629</v>
      </c>
      <c r="H218" t="s">
        <v>102</v>
      </c>
      <c r="I218" t="s">
        <v>152</v>
      </c>
      <c r="J218" t="s">
        <v>84</v>
      </c>
      <c r="K218" s="1">
        <v>30576</v>
      </c>
      <c r="L218" s="1">
        <v>1571440</v>
      </c>
      <c r="M218" s="1">
        <v>457516</v>
      </c>
      <c r="N218" s="1">
        <v>140981</v>
      </c>
      <c r="O218" s="1"/>
      <c r="P218" s="1"/>
      <c r="Q218" s="1"/>
      <c r="R218" s="1"/>
      <c r="S218" s="1"/>
      <c r="T218" s="1">
        <v>2200513</v>
      </c>
      <c r="U218" s="1"/>
      <c r="V218" s="1">
        <v>2200513</v>
      </c>
      <c r="W218" s="1">
        <v>3104563</v>
      </c>
      <c r="X218" s="1"/>
      <c r="Y218" s="1"/>
      <c r="Z218" s="1"/>
      <c r="AA218" s="1"/>
      <c r="AB218" s="1"/>
      <c r="AC218" s="1"/>
      <c r="AD218" s="1"/>
      <c r="AE218" s="1"/>
      <c r="AF218" s="1">
        <v>35216</v>
      </c>
      <c r="AG218" s="1"/>
      <c r="AH218" s="1"/>
      <c r="AI218" s="1"/>
      <c r="AJ218" s="1"/>
      <c r="AK218" s="1">
        <v>3139779</v>
      </c>
      <c r="AL218" s="1">
        <v>5340292</v>
      </c>
      <c r="AM218" s="1">
        <v>203878</v>
      </c>
      <c r="AN218" s="1"/>
      <c r="AO218" s="1">
        <v>203878</v>
      </c>
      <c r="AP218" s="1">
        <v>2024337</v>
      </c>
      <c r="AQ218" s="1">
        <v>211245</v>
      </c>
      <c r="AR218" s="1"/>
      <c r="AS218" s="1"/>
      <c r="AT218" s="1"/>
      <c r="AU218" s="1">
        <v>181594</v>
      </c>
      <c r="AV218" s="1">
        <v>2621054</v>
      </c>
      <c r="AW218" s="1"/>
      <c r="AX218" s="1">
        <v>2621054</v>
      </c>
      <c r="AY218" s="1"/>
      <c r="AZ218" s="1"/>
      <c r="BA218" s="1"/>
      <c r="BB218" s="1">
        <v>615632</v>
      </c>
      <c r="BC218" s="1">
        <v>465030</v>
      </c>
      <c r="BD218" s="1"/>
      <c r="BE218" s="1"/>
      <c r="BF218" s="1"/>
      <c r="BG218" s="1"/>
      <c r="BH218" s="1">
        <v>1080662</v>
      </c>
      <c r="BI218" s="1">
        <v>3701716</v>
      </c>
      <c r="BJ218" s="1">
        <v>118150</v>
      </c>
      <c r="BK218" s="1"/>
      <c r="BL218" s="1"/>
      <c r="BM218" s="1"/>
      <c r="BN218" s="1">
        <v>797210</v>
      </c>
      <c r="BO218" s="1"/>
      <c r="BP218" s="1">
        <v>63150</v>
      </c>
      <c r="BQ218" s="1">
        <v>660066</v>
      </c>
      <c r="BR218" s="1">
        <v>1638576</v>
      </c>
      <c r="BS218" s="1">
        <v>5340292</v>
      </c>
    </row>
    <row r="219" spans="2:71" x14ac:dyDescent="0.35">
      <c r="B219">
        <v>817000639</v>
      </c>
      <c r="C219" t="s">
        <v>118</v>
      </c>
      <c r="D219" t="s">
        <v>630</v>
      </c>
      <c r="E219" t="s">
        <v>111</v>
      </c>
      <c r="F219" t="s">
        <v>88</v>
      </c>
      <c r="G219" t="s">
        <v>631</v>
      </c>
      <c r="H219" t="s">
        <v>82</v>
      </c>
      <c r="I219" t="s">
        <v>229</v>
      </c>
      <c r="J219" t="s">
        <v>84</v>
      </c>
      <c r="K219" s="1">
        <v>815294</v>
      </c>
      <c r="L219" s="1">
        <v>3649494</v>
      </c>
      <c r="M219" s="1">
        <v>13485990</v>
      </c>
      <c r="N219" s="1">
        <v>1289561</v>
      </c>
      <c r="O219" s="1"/>
      <c r="P219" s="1"/>
      <c r="Q219" s="1">
        <v>263808</v>
      </c>
      <c r="R219" s="1">
        <v>176251</v>
      </c>
      <c r="S219" s="1"/>
      <c r="T219" s="1">
        <v>19680398</v>
      </c>
      <c r="U219" s="1"/>
      <c r="V219" s="1">
        <v>19680398</v>
      </c>
      <c r="W219" s="1">
        <v>6012362</v>
      </c>
      <c r="X219" s="1"/>
      <c r="Y219" s="1"/>
      <c r="Z219" s="1"/>
      <c r="AA219" s="1">
        <v>122847</v>
      </c>
      <c r="AB219" s="1"/>
      <c r="AC219" s="1"/>
      <c r="AD219" s="1">
        <v>3853842</v>
      </c>
      <c r="AE219" s="1"/>
      <c r="AF219" s="1">
        <v>210884</v>
      </c>
      <c r="AG219" s="1"/>
      <c r="AH219" s="1"/>
      <c r="AI219" s="1"/>
      <c r="AJ219" s="1"/>
      <c r="AK219" s="1">
        <v>10199935</v>
      </c>
      <c r="AL219" s="1">
        <v>29880333</v>
      </c>
      <c r="AM219" s="1"/>
      <c r="AN219" s="1"/>
      <c r="AO219" s="1"/>
      <c r="AP219" s="1">
        <v>1360669</v>
      </c>
      <c r="AQ219" s="1">
        <v>268150</v>
      </c>
      <c r="AR219" s="1">
        <v>8463578</v>
      </c>
      <c r="AS219" s="1">
        <v>8463578</v>
      </c>
      <c r="AT219" s="1"/>
      <c r="AU219" s="1">
        <v>7690173</v>
      </c>
      <c r="AV219" s="1">
        <v>17782570</v>
      </c>
      <c r="AW219" s="1"/>
      <c r="AX219" s="1">
        <v>17782570</v>
      </c>
      <c r="AY219" s="1"/>
      <c r="AZ219" s="1"/>
      <c r="BA219" s="1"/>
      <c r="BB219" s="1"/>
      <c r="BC219" s="1">
        <v>686539</v>
      </c>
      <c r="BD219" s="1"/>
      <c r="BE219" s="1">
        <v>2105826</v>
      </c>
      <c r="BF219" s="1">
        <v>2105826</v>
      </c>
      <c r="BG219" s="1"/>
      <c r="BH219" s="1">
        <v>2792365</v>
      </c>
      <c r="BI219" s="1">
        <v>20574935</v>
      </c>
      <c r="BJ219" s="1">
        <v>1589710</v>
      </c>
      <c r="BK219" s="1"/>
      <c r="BL219" s="1"/>
      <c r="BM219" s="1"/>
      <c r="BN219" s="1"/>
      <c r="BO219" s="1"/>
      <c r="BP219" s="1">
        <v>7489993</v>
      </c>
      <c r="BQ219" s="1">
        <v>225695</v>
      </c>
      <c r="BR219" s="1">
        <v>9305398</v>
      </c>
      <c r="BS219" s="1">
        <v>29880333</v>
      </c>
    </row>
    <row r="220" spans="2:71" x14ac:dyDescent="0.35">
      <c r="B220">
        <v>817001051</v>
      </c>
      <c r="C220" t="s">
        <v>118</v>
      </c>
      <c r="D220" t="s">
        <v>632</v>
      </c>
      <c r="E220" t="s">
        <v>111</v>
      </c>
      <c r="F220" t="s">
        <v>88</v>
      </c>
      <c r="G220" t="s">
        <v>633</v>
      </c>
      <c r="H220" t="s">
        <v>82</v>
      </c>
      <c r="I220" t="s">
        <v>83</v>
      </c>
      <c r="J220" t="s">
        <v>84</v>
      </c>
      <c r="K220" s="1">
        <v>10460</v>
      </c>
      <c r="L220" s="1">
        <v>0</v>
      </c>
      <c r="M220" s="1">
        <v>37177</v>
      </c>
      <c r="N220" s="1">
        <v>800</v>
      </c>
      <c r="O220" s="1">
        <v>0</v>
      </c>
      <c r="P220" s="1">
        <v>0</v>
      </c>
      <c r="Q220" s="1">
        <v>0</v>
      </c>
      <c r="R220" s="1">
        <v>5942</v>
      </c>
      <c r="S220" s="1"/>
      <c r="T220" s="1">
        <v>54379</v>
      </c>
      <c r="U220" s="1">
        <v>689017</v>
      </c>
      <c r="V220" s="1">
        <v>743396</v>
      </c>
      <c r="W220" s="1">
        <v>992443</v>
      </c>
      <c r="X220" s="1">
        <v>2792570</v>
      </c>
      <c r="Y220" s="1">
        <v>0</v>
      </c>
      <c r="Z220" s="1">
        <v>0</v>
      </c>
      <c r="AA220" s="1">
        <v>50358</v>
      </c>
      <c r="AB220" s="1">
        <v>0</v>
      </c>
      <c r="AC220" s="1">
        <v>0</v>
      </c>
      <c r="AD220" s="1">
        <v>1124185</v>
      </c>
      <c r="AE220" s="1">
        <v>0</v>
      </c>
      <c r="AF220" s="1">
        <v>0</v>
      </c>
      <c r="AG220" s="1">
        <v>0</v>
      </c>
      <c r="AH220" s="1">
        <v>3990326</v>
      </c>
      <c r="AI220" s="1">
        <v>180000</v>
      </c>
      <c r="AJ220" s="1">
        <v>0</v>
      </c>
      <c r="AK220" s="1">
        <v>9129882</v>
      </c>
      <c r="AL220" s="1">
        <v>9873278</v>
      </c>
      <c r="AM220" s="1">
        <v>17260</v>
      </c>
      <c r="AN220" s="1">
        <v>0</v>
      </c>
      <c r="AO220" s="1">
        <v>17260</v>
      </c>
      <c r="AP220" s="1">
        <v>100813</v>
      </c>
      <c r="AQ220" s="1">
        <v>11268</v>
      </c>
      <c r="AR220" s="1"/>
      <c r="AS220" s="1">
        <v>0</v>
      </c>
      <c r="AT220" s="1"/>
      <c r="AU220" s="1">
        <v>159000</v>
      </c>
      <c r="AV220" s="1">
        <v>288341</v>
      </c>
      <c r="AW220" s="1">
        <v>0</v>
      </c>
      <c r="AX220" s="1">
        <v>288341</v>
      </c>
      <c r="AY220" s="1">
        <v>0</v>
      </c>
      <c r="AZ220" s="1">
        <v>334540</v>
      </c>
      <c r="BA220" s="1">
        <v>334540</v>
      </c>
      <c r="BB220" s="1">
        <v>0</v>
      </c>
      <c r="BC220" s="1">
        <v>0</v>
      </c>
      <c r="BD220" s="1">
        <v>199353</v>
      </c>
      <c r="BE220" s="1">
        <v>1207194</v>
      </c>
      <c r="BF220" s="1">
        <v>1207194</v>
      </c>
      <c r="BG220" s="1">
        <v>700610</v>
      </c>
      <c r="BH220" s="1">
        <v>2441697</v>
      </c>
      <c r="BI220" s="1">
        <v>2730038</v>
      </c>
      <c r="BJ220" s="1">
        <v>500000</v>
      </c>
      <c r="BK220" s="1">
        <v>377010</v>
      </c>
      <c r="BL220" s="1">
        <v>0</v>
      </c>
      <c r="BM220" s="1">
        <v>0</v>
      </c>
      <c r="BN220" s="1">
        <v>237010</v>
      </c>
      <c r="BO220" s="1">
        <v>1950300</v>
      </c>
      <c r="BP220" s="1">
        <v>331970</v>
      </c>
      <c r="BQ220" s="1">
        <v>3746950</v>
      </c>
      <c r="BR220" s="1">
        <v>7143240</v>
      </c>
      <c r="BS220" s="1">
        <v>9873278</v>
      </c>
    </row>
    <row r="221" spans="2:71" x14ac:dyDescent="0.35">
      <c r="B221">
        <v>817003594</v>
      </c>
      <c r="C221" t="s">
        <v>118</v>
      </c>
      <c r="D221" t="s">
        <v>634</v>
      </c>
      <c r="E221" t="s">
        <v>111</v>
      </c>
      <c r="F221" t="s">
        <v>81</v>
      </c>
      <c r="G221" t="s">
        <v>635</v>
      </c>
      <c r="H221" t="s">
        <v>154</v>
      </c>
      <c r="I221" t="s">
        <v>155</v>
      </c>
      <c r="J221" t="s">
        <v>84</v>
      </c>
      <c r="K221" s="1">
        <v>195660</v>
      </c>
      <c r="L221" s="1"/>
      <c r="M221" s="1">
        <v>2043548</v>
      </c>
      <c r="N221" s="1">
        <v>36847</v>
      </c>
      <c r="O221" s="1"/>
      <c r="P221" s="1"/>
      <c r="Q221" s="1">
        <v>849919</v>
      </c>
      <c r="R221" s="1"/>
      <c r="S221" s="1"/>
      <c r="T221" s="1">
        <v>3125974</v>
      </c>
      <c r="U221" s="1"/>
      <c r="V221" s="1">
        <v>3125974</v>
      </c>
      <c r="W221" s="1">
        <v>345926</v>
      </c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>
        <v>345926</v>
      </c>
      <c r="AL221" s="1">
        <v>3471900</v>
      </c>
      <c r="AM221" s="1"/>
      <c r="AN221" s="1"/>
      <c r="AO221" s="1"/>
      <c r="AP221" s="1">
        <v>554584</v>
      </c>
      <c r="AQ221" s="1">
        <v>109498</v>
      </c>
      <c r="AR221" s="1"/>
      <c r="AS221" s="1"/>
      <c r="AT221" s="1"/>
      <c r="AU221" s="1">
        <v>466735</v>
      </c>
      <c r="AV221" s="1">
        <v>1130817</v>
      </c>
      <c r="AW221" s="1"/>
      <c r="AX221" s="1">
        <v>1130817</v>
      </c>
      <c r="AY221" s="1"/>
      <c r="AZ221" s="1"/>
      <c r="BA221" s="1"/>
      <c r="BB221" s="1">
        <v>120003</v>
      </c>
      <c r="BC221" s="1"/>
      <c r="BD221" s="1"/>
      <c r="BE221" s="1">
        <v>1220735</v>
      </c>
      <c r="BF221" s="1">
        <v>1220735</v>
      </c>
      <c r="BG221" s="1"/>
      <c r="BH221" s="1">
        <v>1340738</v>
      </c>
      <c r="BI221" s="1">
        <v>2471555</v>
      </c>
      <c r="BJ221" s="1">
        <v>749400</v>
      </c>
      <c r="BK221" s="1"/>
      <c r="BL221" s="1"/>
      <c r="BM221" s="1"/>
      <c r="BN221" s="1"/>
      <c r="BO221" s="1"/>
      <c r="BP221" s="1">
        <v>31072</v>
      </c>
      <c r="BQ221" s="1">
        <v>219873</v>
      </c>
      <c r="BR221" s="1">
        <v>1000345</v>
      </c>
      <c r="BS221" s="1">
        <v>3471900</v>
      </c>
    </row>
    <row r="222" spans="2:71" x14ac:dyDescent="0.35">
      <c r="B222">
        <v>820000985</v>
      </c>
      <c r="C222" t="s">
        <v>118</v>
      </c>
      <c r="D222" t="s">
        <v>636</v>
      </c>
      <c r="E222" t="s">
        <v>111</v>
      </c>
      <c r="F222" t="s">
        <v>81</v>
      </c>
      <c r="G222" t="s">
        <v>637</v>
      </c>
      <c r="H222" t="s">
        <v>153</v>
      </c>
      <c r="I222" t="s">
        <v>241</v>
      </c>
      <c r="J222" t="s">
        <v>84</v>
      </c>
      <c r="K222" s="1">
        <v>253101</v>
      </c>
      <c r="L222" s="1">
        <v>57383</v>
      </c>
      <c r="M222" s="1"/>
      <c r="N222" s="1">
        <v>16255</v>
      </c>
      <c r="O222" s="1"/>
      <c r="P222" s="1"/>
      <c r="Q222" s="1">
        <v>107110</v>
      </c>
      <c r="R222" s="1">
        <v>825452</v>
      </c>
      <c r="S222" s="1"/>
      <c r="T222" s="1">
        <v>1259301</v>
      </c>
      <c r="U222" s="1"/>
      <c r="V222" s="1">
        <v>1259301</v>
      </c>
      <c r="W222" s="1">
        <v>312091</v>
      </c>
      <c r="X222" s="1"/>
      <c r="Y222" s="1"/>
      <c r="Z222" s="1"/>
      <c r="AA222" s="1">
        <v>1584</v>
      </c>
      <c r="AB222" s="1"/>
      <c r="AC222" s="1"/>
      <c r="AD222" s="1">
        <v>130870</v>
      </c>
      <c r="AE222" s="1"/>
      <c r="AF222" s="1"/>
      <c r="AG222" s="1"/>
      <c r="AH222" s="1"/>
      <c r="AI222" s="1"/>
      <c r="AJ222" s="1"/>
      <c r="AK222" s="1">
        <v>444545</v>
      </c>
      <c r="AL222" s="1">
        <v>1703846</v>
      </c>
      <c r="AM222" s="1">
        <v>49372</v>
      </c>
      <c r="AN222" s="1"/>
      <c r="AO222" s="1">
        <v>49372</v>
      </c>
      <c r="AP222" s="1">
        <v>495673</v>
      </c>
      <c r="AQ222" s="1">
        <v>13374</v>
      </c>
      <c r="AR222" s="1">
        <v>261194</v>
      </c>
      <c r="AS222" s="1">
        <v>261194</v>
      </c>
      <c r="AT222" s="1"/>
      <c r="AU222" s="1"/>
      <c r="AV222" s="1">
        <v>819613</v>
      </c>
      <c r="AW222" s="1"/>
      <c r="AX222" s="1">
        <v>819613</v>
      </c>
      <c r="AY222" s="1"/>
      <c r="AZ222" s="1"/>
      <c r="BA222" s="1"/>
      <c r="BB222" s="1">
        <v>140874</v>
      </c>
      <c r="BC222" s="1"/>
      <c r="BD222" s="1"/>
      <c r="BE222" s="1"/>
      <c r="BF222" s="1"/>
      <c r="BG222" s="1"/>
      <c r="BH222" s="1">
        <v>140874</v>
      </c>
      <c r="BI222" s="1">
        <v>960487</v>
      </c>
      <c r="BJ222" s="1">
        <v>45000</v>
      </c>
      <c r="BK222" s="1"/>
      <c r="BL222" s="1"/>
      <c r="BM222" s="1"/>
      <c r="BN222" s="1"/>
      <c r="BO222" s="1"/>
      <c r="BP222" s="1">
        <v>30000</v>
      </c>
      <c r="BQ222" s="1">
        <v>668359</v>
      </c>
      <c r="BR222" s="1">
        <v>743359</v>
      </c>
      <c r="BS222" s="1">
        <v>1703846</v>
      </c>
    </row>
    <row r="223" spans="2:71" x14ac:dyDescent="0.35">
      <c r="B223">
        <v>822000138</v>
      </c>
      <c r="C223" t="s">
        <v>118</v>
      </c>
      <c r="D223" t="s">
        <v>1</v>
      </c>
      <c r="E223" t="s">
        <v>111</v>
      </c>
      <c r="F223" t="s">
        <v>85</v>
      </c>
      <c r="G223" t="s">
        <v>638</v>
      </c>
      <c r="H223" t="s">
        <v>89</v>
      </c>
      <c r="I223" t="s">
        <v>89</v>
      </c>
      <c r="J223" t="s">
        <v>84</v>
      </c>
      <c r="K223" s="1">
        <v>17996680</v>
      </c>
      <c r="L223" s="1">
        <v>81948779</v>
      </c>
      <c r="M223" s="1">
        <v>6501782</v>
      </c>
      <c r="N223" s="1">
        <v>5837983</v>
      </c>
      <c r="O223" s="1"/>
      <c r="P223" s="1"/>
      <c r="Q223" s="1">
        <v>1000</v>
      </c>
      <c r="R223" s="1">
        <v>10647196</v>
      </c>
      <c r="S223" s="1"/>
      <c r="T223" s="1">
        <v>122933420</v>
      </c>
      <c r="U223" s="1"/>
      <c r="V223" s="1">
        <v>122933420</v>
      </c>
      <c r="W223" s="1">
        <v>10394052</v>
      </c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>
        <v>201468</v>
      </c>
      <c r="AJ223" s="1"/>
      <c r="AK223" s="1">
        <v>10595520</v>
      </c>
      <c r="AL223" s="1">
        <v>133528940</v>
      </c>
      <c r="AM223" s="1">
        <v>215584</v>
      </c>
      <c r="AN223" s="1"/>
      <c r="AO223" s="1">
        <v>215584</v>
      </c>
      <c r="AP223" s="1">
        <v>318534</v>
      </c>
      <c r="AQ223" s="1">
        <v>8605738</v>
      </c>
      <c r="AR223" s="1">
        <v>0</v>
      </c>
      <c r="AS223" s="1">
        <v>0</v>
      </c>
      <c r="AT223" s="1"/>
      <c r="AU223" s="1"/>
      <c r="AV223" s="1">
        <v>9139856</v>
      </c>
      <c r="AW223" s="1"/>
      <c r="AX223" s="1">
        <v>9139856</v>
      </c>
      <c r="AY223" s="1"/>
      <c r="AZ223" s="1"/>
      <c r="BA223" s="1"/>
      <c r="BB223" s="1">
        <v>34023599</v>
      </c>
      <c r="BC223" s="1"/>
      <c r="BD223" s="1"/>
      <c r="BE223" s="1"/>
      <c r="BF223" s="1"/>
      <c r="BG223" s="1"/>
      <c r="BH223" s="1">
        <v>34023599</v>
      </c>
      <c r="BI223" s="1">
        <v>43163455</v>
      </c>
      <c r="BJ223" s="1">
        <v>19580907</v>
      </c>
      <c r="BK223" s="1"/>
      <c r="BL223" s="1">
        <v>0</v>
      </c>
      <c r="BM223" s="1"/>
      <c r="BN223" s="1"/>
      <c r="BO223" s="1"/>
      <c r="BP223" s="1">
        <v>4704527</v>
      </c>
      <c r="BQ223" s="1">
        <v>66080051</v>
      </c>
      <c r="BR223" s="1">
        <v>90365485</v>
      </c>
      <c r="BS223" s="1">
        <v>133528940</v>
      </c>
    </row>
    <row r="224" spans="2:71" x14ac:dyDescent="0.35">
      <c r="B224">
        <v>822005194</v>
      </c>
      <c r="C224" t="s">
        <v>118</v>
      </c>
      <c r="D224" t="s">
        <v>641</v>
      </c>
      <c r="E224" t="s">
        <v>111</v>
      </c>
      <c r="F224" t="s">
        <v>88</v>
      </c>
      <c r="G224" t="s">
        <v>642</v>
      </c>
      <c r="H224" t="s">
        <v>100</v>
      </c>
      <c r="I224" t="s">
        <v>101</v>
      </c>
      <c r="J224" t="s">
        <v>84</v>
      </c>
      <c r="K224" s="1">
        <v>0</v>
      </c>
      <c r="L224" s="1">
        <v>3997295</v>
      </c>
      <c r="M224" s="1">
        <v>1443482</v>
      </c>
      <c r="N224" s="1"/>
      <c r="O224" s="1"/>
      <c r="P224" s="1"/>
      <c r="Q224" s="1"/>
      <c r="R224" s="1"/>
      <c r="S224" s="1"/>
      <c r="T224" s="1">
        <v>5440777</v>
      </c>
      <c r="U224" s="1"/>
      <c r="V224" s="1">
        <v>5440777</v>
      </c>
      <c r="W224" s="1">
        <v>735035</v>
      </c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>
        <v>735035</v>
      </c>
      <c r="AL224" s="1">
        <v>6175812</v>
      </c>
      <c r="AM224" s="1"/>
      <c r="AN224" s="1"/>
      <c r="AO224" s="1"/>
      <c r="AP224" s="1">
        <v>13917</v>
      </c>
      <c r="AQ224" s="1"/>
      <c r="AR224" s="1">
        <v>706259</v>
      </c>
      <c r="AS224" s="1">
        <v>706259</v>
      </c>
      <c r="AT224" s="1"/>
      <c r="AU224" s="1"/>
      <c r="AV224" s="1">
        <v>720176</v>
      </c>
      <c r="AW224" s="1"/>
      <c r="AX224" s="1">
        <v>720176</v>
      </c>
      <c r="AY224" s="1"/>
      <c r="AZ224" s="1"/>
      <c r="BA224" s="1"/>
      <c r="BB224" s="1"/>
      <c r="BC224" s="1"/>
      <c r="BD224" s="1"/>
      <c r="BE224" s="1">
        <v>4982638</v>
      </c>
      <c r="BF224" s="1">
        <v>4982638</v>
      </c>
      <c r="BG224" s="1"/>
      <c r="BH224" s="1">
        <v>4982638</v>
      </c>
      <c r="BI224" s="1">
        <v>5702814</v>
      </c>
      <c r="BJ224" s="1">
        <v>330000</v>
      </c>
      <c r="BK224" s="1"/>
      <c r="BL224" s="1"/>
      <c r="BM224" s="1"/>
      <c r="BN224" s="1"/>
      <c r="BO224" s="1"/>
      <c r="BP224" s="1"/>
      <c r="BQ224" s="1">
        <v>142998</v>
      </c>
      <c r="BR224" s="1">
        <v>472998</v>
      </c>
      <c r="BS224" s="1">
        <v>6175812</v>
      </c>
    </row>
    <row r="225" spans="2:71" x14ac:dyDescent="0.35">
      <c r="B225">
        <v>822005907</v>
      </c>
      <c r="C225" t="s">
        <v>118</v>
      </c>
      <c r="D225" t="s">
        <v>643</v>
      </c>
      <c r="E225" t="s">
        <v>111</v>
      </c>
      <c r="F225" t="s">
        <v>88</v>
      </c>
      <c r="G225" t="s">
        <v>644</v>
      </c>
      <c r="H225" t="s">
        <v>210</v>
      </c>
      <c r="I225" t="s">
        <v>645</v>
      </c>
      <c r="J225" t="s">
        <v>84</v>
      </c>
      <c r="K225" s="1">
        <v>2234327</v>
      </c>
      <c r="L225" s="1">
        <v>25783365</v>
      </c>
      <c r="M225" s="1"/>
      <c r="N225" s="1">
        <v>464833</v>
      </c>
      <c r="O225" s="1"/>
      <c r="P225" s="1"/>
      <c r="Q225" s="1"/>
      <c r="R225" s="1"/>
      <c r="S225" s="1"/>
      <c r="T225" s="1">
        <v>28482525</v>
      </c>
      <c r="U225" s="1"/>
      <c r="V225" s="1">
        <v>28482525</v>
      </c>
      <c r="W225" s="1">
        <v>6439927</v>
      </c>
      <c r="X225" s="1"/>
      <c r="Y225" s="1"/>
      <c r="Z225" s="1"/>
      <c r="AA225" s="1"/>
      <c r="AB225" s="1"/>
      <c r="AC225" s="1"/>
      <c r="AD225" s="1">
        <v>859077</v>
      </c>
      <c r="AE225" s="1"/>
      <c r="AF225" s="1">
        <v>129788</v>
      </c>
      <c r="AG225" s="1"/>
      <c r="AH225" s="1">
        <v>257169</v>
      </c>
      <c r="AI225" s="1"/>
      <c r="AJ225" s="1"/>
      <c r="AK225" s="1">
        <v>7685961</v>
      </c>
      <c r="AL225" s="1">
        <v>36168486</v>
      </c>
      <c r="AM225" s="1"/>
      <c r="AN225" s="1"/>
      <c r="AO225" s="1"/>
      <c r="AP225" s="1">
        <v>13356109</v>
      </c>
      <c r="AQ225" s="1">
        <v>631072</v>
      </c>
      <c r="AR225" s="1">
        <v>5483585</v>
      </c>
      <c r="AS225" s="1">
        <v>5483585</v>
      </c>
      <c r="AT225" s="1"/>
      <c r="AU225" s="1">
        <v>1069943</v>
      </c>
      <c r="AV225" s="1">
        <v>20540709</v>
      </c>
      <c r="AW225" s="1"/>
      <c r="AX225" s="1">
        <v>20540709</v>
      </c>
      <c r="AY225" s="1"/>
      <c r="AZ225" s="1">
        <v>269356</v>
      </c>
      <c r="BA225" s="1">
        <v>269356</v>
      </c>
      <c r="BB225" s="1"/>
      <c r="BC225" s="1">
        <v>273494</v>
      </c>
      <c r="BD225" s="1"/>
      <c r="BE225" s="1">
        <v>2529505</v>
      </c>
      <c r="BF225" s="1">
        <v>2529505</v>
      </c>
      <c r="BG225" s="1"/>
      <c r="BH225" s="1">
        <v>3072355</v>
      </c>
      <c r="BI225" s="1">
        <v>23613064</v>
      </c>
      <c r="BJ225" s="1">
        <v>3931468</v>
      </c>
      <c r="BK225" s="1"/>
      <c r="BL225" s="1"/>
      <c r="BM225" s="1"/>
      <c r="BN225" s="1"/>
      <c r="BO225" s="1"/>
      <c r="BP225" s="1">
        <v>918217</v>
      </c>
      <c r="BQ225" s="1">
        <v>7705737</v>
      </c>
      <c r="BR225" s="1">
        <v>12555422</v>
      </c>
      <c r="BS225" s="1">
        <v>36168486</v>
      </c>
    </row>
    <row r="226" spans="2:71" x14ac:dyDescent="0.35">
      <c r="B226">
        <v>822006084</v>
      </c>
      <c r="C226" t="s">
        <v>118</v>
      </c>
      <c r="D226" t="s">
        <v>646</v>
      </c>
      <c r="E226" t="s">
        <v>111</v>
      </c>
      <c r="F226" t="s">
        <v>88</v>
      </c>
      <c r="G226" t="s">
        <v>647</v>
      </c>
      <c r="H226" t="s">
        <v>100</v>
      </c>
      <c r="I226" t="s">
        <v>101</v>
      </c>
      <c r="J226" t="s">
        <v>84</v>
      </c>
      <c r="K226" s="1">
        <v>1157936</v>
      </c>
      <c r="L226" s="1">
        <v>48012290</v>
      </c>
      <c r="M226" s="1">
        <v>30317653</v>
      </c>
      <c r="N226" s="1">
        <v>2704156</v>
      </c>
      <c r="O226" s="1"/>
      <c r="P226" s="1"/>
      <c r="Q226" s="1">
        <v>177785</v>
      </c>
      <c r="R226" s="1"/>
      <c r="S226" s="1"/>
      <c r="T226" s="1">
        <v>82369820</v>
      </c>
      <c r="U226" s="1"/>
      <c r="V226" s="1">
        <v>82369820</v>
      </c>
      <c r="W226" s="1">
        <v>10786356</v>
      </c>
      <c r="X226" s="1">
        <v>3800000</v>
      </c>
      <c r="Y226" s="1"/>
      <c r="Z226" s="1"/>
      <c r="AA226" s="1">
        <v>12438305</v>
      </c>
      <c r="AB226" s="1"/>
      <c r="AC226" s="1"/>
      <c r="AD226" s="1">
        <v>17964627</v>
      </c>
      <c r="AE226" s="1"/>
      <c r="AF226" s="1"/>
      <c r="AG226" s="1"/>
      <c r="AH226" s="1"/>
      <c r="AI226" s="1">
        <v>792647</v>
      </c>
      <c r="AJ226" s="1"/>
      <c r="AK226" s="1">
        <v>45781935</v>
      </c>
      <c r="AL226" s="1">
        <v>128151755</v>
      </c>
      <c r="AM226" s="1">
        <v>186976</v>
      </c>
      <c r="AN226" s="1"/>
      <c r="AO226" s="1">
        <v>186976</v>
      </c>
      <c r="AP226" s="1">
        <v>4936634</v>
      </c>
      <c r="AQ226" s="1">
        <v>2745065</v>
      </c>
      <c r="AR226" s="1">
        <v>3986464</v>
      </c>
      <c r="AS226" s="1">
        <v>3986464</v>
      </c>
      <c r="AT226" s="1"/>
      <c r="AU226" s="1"/>
      <c r="AV226" s="1">
        <v>11855139</v>
      </c>
      <c r="AW226" s="1"/>
      <c r="AX226" s="1">
        <v>11855139</v>
      </c>
      <c r="AY226" s="1"/>
      <c r="AZ226" s="1"/>
      <c r="BA226" s="1"/>
      <c r="BB226" s="1">
        <v>2682596</v>
      </c>
      <c r="BC226" s="1"/>
      <c r="BD226" s="1"/>
      <c r="BE226" s="1">
        <v>3242025</v>
      </c>
      <c r="BF226" s="1">
        <v>3242025</v>
      </c>
      <c r="BG226" s="1"/>
      <c r="BH226" s="1">
        <v>5924621</v>
      </c>
      <c r="BI226" s="1">
        <v>17779760</v>
      </c>
      <c r="BJ226" s="1">
        <v>50000</v>
      </c>
      <c r="BK226" s="1"/>
      <c r="BL226" s="1"/>
      <c r="BM226" s="1"/>
      <c r="BN226" s="1"/>
      <c r="BO226" s="1"/>
      <c r="BP226" s="1">
        <v>1253667</v>
      </c>
      <c r="BQ226" s="1">
        <v>109068328</v>
      </c>
      <c r="BR226" s="1">
        <v>110371995</v>
      </c>
      <c r="BS226" s="1">
        <v>128151755</v>
      </c>
    </row>
    <row r="227" spans="2:71" x14ac:dyDescent="0.35">
      <c r="B227">
        <v>822006689</v>
      </c>
      <c r="C227" t="s">
        <v>118</v>
      </c>
      <c r="D227" t="s">
        <v>648</v>
      </c>
      <c r="E227" t="s">
        <v>111</v>
      </c>
      <c r="F227" t="s">
        <v>81</v>
      </c>
      <c r="G227" t="s">
        <v>649</v>
      </c>
      <c r="H227" t="s">
        <v>100</v>
      </c>
      <c r="I227" t="s">
        <v>101</v>
      </c>
      <c r="J227" t="s">
        <v>84</v>
      </c>
      <c r="K227" s="1">
        <v>141654</v>
      </c>
      <c r="L227" s="1">
        <v>4419477</v>
      </c>
      <c r="M227" s="1">
        <v>285767</v>
      </c>
      <c r="N227" s="1"/>
      <c r="O227" s="1"/>
      <c r="P227" s="1"/>
      <c r="Q227" s="1"/>
      <c r="R227" s="1"/>
      <c r="S227" s="1"/>
      <c r="T227" s="1">
        <v>4846898</v>
      </c>
      <c r="U227" s="1"/>
      <c r="V227" s="1">
        <v>4846898</v>
      </c>
      <c r="W227" s="1">
        <v>179141</v>
      </c>
      <c r="X227" s="1"/>
      <c r="Y227" s="1">
        <v>342</v>
      </c>
      <c r="Z227" s="1"/>
      <c r="AA227" s="1">
        <v>9985</v>
      </c>
      <c r="AB227" s="1"/>
      <c r="AC227" s="1"/>
      <c r="AD227" s="1"/>
      <c r="AE227" s="1"/>
      <c r="AF227" s="1"/>
      <c r="AG227" s="1"/>
      <c r="AH227" s="1"/>
      <c r="AI227" s="1"/>
      <c r="AJ227" s="1"/>
      <c r="AK227" s="1">
        <v>189468</v>
      </c>
      <c r="AL227" s="1">
        <v>5036366</v>
      </c>
      <c r="AM227" s="1"/>
      <c r="AN227" s="1"/>
      <c r="AO227" s="1"/>
      <c r="AP227" s="1">
        <v>69083</v>
      </c>
      <c r="AQ227" s="1"/>
      <c r="AR227" s="1">
        <v>5907</v>
      </c>
      <c r="AS227" s="1"/>
      <c r="AT227" s="1"/>
      <c r="AU227" s="1"/>
      <c r="AV227" s="1">
        <v>74990</v>
      </c>
      <c r="AW227" s="1"/>
      <c r="AX227" s="1">
        <v>74990</v>
      </c>
      <c r="AY227" s="1"/>
      <c r="AZ227" s="1"/>
      <c r="BA227" s="1"/>
      <c r="BB227" s="1">
        <v>1045723</v>
      </c>
      <c r="BC227" s="1"/>
      <c r="BD227" s="1"/>
      <c r="BE227" s="1">
        <v>241753</v>
      </c>
      <c r="BF227" s="1">
        <v>241753</v>
      </c>
      <c r="BG227" s="1"/>
      <c r="BH227" s="1">
        <v>1287476</v>
      </c>
      <c r="BI227" s="1">
        <v>1362466</v>
      </c>
      <c r="BJ227" s="1">
        <v>100000</v>
      </c>
      <c r="BK227" s="1"/>
      <c r="BL227" s="1"/>
      <c r="BM227" s="1"/>
      <c r="BN227" s="1"/>
      <c r="BO227" s="1">
        <v>3005</v>
      </c>
      <c r="BP227" s="1">
        <v>195728</v>
      </c>
      <c r="BQ227" s="1">
        <v>3375167</v>
      </c>
      <c r="BR227" s="1">
        <v>3673900</v>
      </c>
      <c r="BS227" s="1">
        <v>5036366</v>
      </c>
    </row>
    <row r="228" spans="2:71" x14ac:dyDescent="0.35">
      <c r="B228">
        <v>822006886</v>
      </c>
      <c r="C228" t="s">
        <v>118</v>
      </c>
      <c r="D228" t="s">
        <v>650</v>
      </c>
      <c r="E228" t="s">
        <v>111</v>
      </c>
      <c r="F228" t="s">
        <v>95</v>
      </c>
      <c r="G228" t="s">
        <v>651</v>
      </c>
      <c r="H228" t="s">
        <v>100</v>
      </c>
      <c r="I228" t="s">
        <v>639</v>
      </c>
      <c r="J228" t="s">
        <v>84</v>
      </c>
      <c r="K228" s="1">
        <v>41393</v>
      </c>
      <c r="L228" s="1">
        <v>740657</v>
      </c>
      <c r="M228" s="1">
        <v>0</v>
      </c>
      <c r="N228" s="1"/>
      <c r="O228" s="1"/>
      <c r="P228" s="1"/>
      <c r="Q228" s="1">
        <v>300000</v>
      </c>
      <c r="R228" s="1"/>
      <c r="S228" s="1"/>
      <c r="T228" s="1">
        <v>1082050</v>
      </c>
      <c r="U228" s="1"/>
      <c r="V228" s="1">
        <v>1082050</v>
      </c>
      <c r="W228" s="1">
        <v>251808</v>
      </c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>
        <v>251808</v>
      </c>
      <c r="AL228" s="1">
        <v>1333858</v>
      </c>
      <c r="AM228" s="1"/>
      <c r="AN228" s="1"/>
      <c r="AO228" s="1"/>
      <c r="AP228" s="1">
        <v>66033</v>
      </c>
      <c r="AQ228" s="1"/>
      <c r="AR228" s="1">
        <v>42371</v>
      </c>
      <c r="AS228" s="1">
        <v>42371</v>
      </c>
      <c r="AT228" s="1"/>
      <c r="AU228" s="1"/>
      <c r="AV228" s="1">
        <v>108404</v>
      </c>
      <c r="AW228" s="1"/>
      <c r="AX228" s="1">
        <v>108404</v>
      </c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>
        <v>108404</v>
      </c>
      <c r="BJ228" s="1">
        <v>360000</v>
      </c>
      <c r="BK228" s="1"/>
      <c r="BL228" s="1"/>
      <c r="BM228" s="1"/>
      <c r="BN228" s="1">
        <v>100000</v>
      </c>
      <c r="BO228" s="1"/>
      <c r="BP228" s="1">
        <v>78295</v>
      </c>
      <c r="BQ228" s="1">
        <v>687159</v>
      </c>
      <c r="BR228" s="1">
        <v>1225454</v>
      </c>
      <c r="BS228" s="1">
        <v>1333858</v>
      </c>
    </row>
    <row r="229" spans="2:71" x14ac:dyDescent="0.35">
      <c r="B229">
        <v>824000254</v>
      </c>
      <c r="C229" t="s">
        <v>118</v>
      </c>
      <c r="D229" t="s">
        <v>653</v>
      </c>
      <c r="E229" t="s">
        <v>111</v>
      </c>
      <c r="F229" t="s">
        <v>88</v>
      </c>
      <c r="G229" t="s">
        <v>654</v>
      </c>
      <c r="H229" t="s">
        <v>244</v>
      </c>
      <c r="I229" t="s">
        <v>245</v>
      </c>
      <c r="J229" t="s">
        <v>84</v>
      </c>
      <c r="K229" s="1">
        <v>4009634</v>
      </c>
      <c r="L229" s="1">
        <v>1921357</v>
      </c>
      <c r="M229" s="1">
        <v>1652500</v>
      </c>
      <c r="N229" s="1">
        <v>1006653</v>
      </c>
      <c r="O229" s="1"/>
      <c r="P229" s="1"/>
      <c r="Q229" s="1"/>
      <c r="R229" s="1">
        <v>309612</v>
      </c>
      <c r="S229" s="1"/>
      <c r="T229" s="1">
        <v>8899756</v>
      </c>
      <c r="U229" s="1"/>
      <c r="V229" s="1">
        <v>8899756</v>
      </c>
      <c r="W229" s="1">
        <v>1742569</v>
      </c>
      <c r="X229" s="1"/>
      <c r="Y229" s="1"/>
      <c r="Z229" s="1"/>
      <c r="AA229" s="1"/>
      <c r="AB229" s="1"/>
      <c r="AC229" s="1"/>
      <c r="AD229" s="1">
        <v>1490448</v>
      </c>
      <c r="AE229" s="1"/>
      <c r="AF229" s="1">
        <v>751597</v>
      </c>
      <c r="AG229" s="1"/>
      <c r="AH229" s="1">
        <v>1513224</v>
      </c>
      <c r="AI229" s="1"/>
      <c r="AJ229" s="1"/>
      <c r="AK229" s="1">
        <v>5497838</v>
      </c>
      <c r="AL229" s="1">
        <v>14397594</v>
      </c>
      <c r="AM229" s="1">
        <v>37090</v>
      </c>
      <c r="AN229" s="1"/>
      <c r="AO229" s="1">
        <v>37090</v>
      </c>
      <c r="AP229" s="1">
        <v>468641</v>
      </c>
      <c r="AQ229" s="1">
        <v>695545</v>
      </c>
      <c r="AR229" s="1">
        <v>1356</v>
      </c>
      <c r="AS229" s="1">
        <v>1356</v>
      </c>
      <c r="AT229" s="1"/>
      <c r="AU229" s="1"/>
      <c r="AV229" s="1">
        <v>1202632</v>
      </c>
      <c r="AW229" s="1"/>
      <c r="AX229" s="1">
        <v>1202632</v>
      </c>
      <c r="AY229" s="1"/>
      <c r="AZ229" s="1"/>
      <c r="BA229" s="1"/>
      <c r="BB229" s="1">
        <v>4723642</v>
      </c>
      <c r="BC229" s="1"/>
      <c r="BD229" s="1"/>
      <c r="BE229" s="1"/>
      <c r="BF229" s="1"/>
      <c r="BG229" s="1">
        <v>480390</v>
      </c>
      <c r="BH229" s="1">
        <v>5204032</v>
      </c>
      <c r="BI229" s="1">
        <v>6406664</v>
      </c>
      <c r="BJ229" s="1">
        <v>1300000</v>
      </c>
      <c r="BK229" s="1"/>
      <c r="BL229" s="1"/>
      <c r="BM229" s="1"/>
      <c r="BN229" s="1"/>
      <c r="BO229" s="1"/>
      <c r="BP229" s="1">
        <v>498770</v>
      </c>
      <c r="BQ229" s="1">
        <v>6192160</v>
      </c>
      <c r="BR229" s="1">
        <v>7990930</v>
      </c>
      <c r="BS229" s="1">
        <v>14397594</v>
      </c>
    </row>
    <row r="230" spans="2:71" x14ac:dyDescent="0.35">
      <c r="B230">
        <v>824002244</v>
      </c>
      <c r="C230" t="s">
        <v>118</v>
      </c>
      <c r="D230" t="s">
        <v>655</v>
      </c>
      <c r="E230" t="s">
        <v>111</v>
      </c>
      <c r="F230" t="s">
        <v>88</v>
      </c>
      <c r="G230" t="s">
        <v>656</v>
      </c>
      <c r="H230" t="s">
        <v>244</v>
      </c>
      <c r="I230" t="s">
        <v>245</v>
      </c>
      <c r="J230" t="s">
        <v>84</v>
      </c>
      <c r="K230" s="1">
        <v>3634</v>
      </c>
      <c r="L230" s="1">
        <v>2140154</v>
      </c>
      <c r="M230" s="1">
        <v>780446</v>
      </c>
      <c r="N230" s="1"/>
      <c r="O230" s="1"/>
      <c r="P230" s="1"/>
      <c r="Q230" s="1">
        <v>579750</v>
      </c>
      <c r="R230" s="1"/>
      <c r="S230" s="1"/>
      <c r="T230" s="1">
        <v>3503984</v>
      </c>
      <c r="U230" s="1"/>
      <c r="V230" s="1">
        <v>3503984</v>
      </c>
      <c r="W230" s="1">
        <v>1671782</v>
      </c>
      <c r="X230" s="1"/>
      <c r="Y230" s="1"/>
      <c r="Z230" s="1"/>
      <c r="AA230" s="1">
        <v>1069</v>
      </c>
      <c r="AB230" s="1"/>
      <c r="AC230" s="1"/>
      <c r="AD230" s="1"/>
      <c r="AE230" s="1"/>
      <c r="AF230" s="1"/>
      <c r="AG230" s="1"/>
      <c r="AH230" s="1"/>
      <c r="AI230" s="1"/>
      <c r="AJ230" s="1"/>
      <c r="AK230" s="1">
        <v>1672851</v>
      </c>
      <c r="AL230" s="1">
        <v>5176835</v>
      </c>
      <c r="AM230" s="1"/>
      <c r="AN230" s="1"/>
      <c r="AO230" s="1"/>
      <c r="AP230" s="1">
        <v>22999</v>
      </c>
      <c r="AQ230" s="1"/>
      <c r="AR230" s="1"/>
      <c r="AS230" s="1"/>
      <c r="AT230" s="1"/>
      <c r="AU230" s="1"/>
      <c r="AV230" s="1">
        <v>22999</v>
      </c>
      <c r="AW230" s="1"/>
      <c r="AX230" s="1">
        <v>22999</v>
      </c>
      <c r="AY230" s="1"/>
      <c r="AZ230" s="1"/>
      <c r="BA230" s="1"/>
      <c r="BB230" s="1">
        <v>185000</v>
      </c>
      <c r="BC230" s="1"/>
      <c r="BD230" s="1"/>
      <c r="BE230" s="1"/>
      <c r="BF230" s="1"/>
      <c r="BG230" s="1"/>
      <c r="BH230" s="1">
        <v>185000</v>
      </c>
      <c r="BI230" s="1">
        <v>207999</v>
      </c>
      <c r="BJ230" s="1">
        <v>450000</v>
      </c>
      <c r="BK230" s="1"/>
      <c r="BL230" s="1"/>
      <c r="BM230" s="1"/>
      <c r="BN230" s="1"/>
      <c r="BO230" s="1"/>
      <c r="BP230" s="1"/>
      <c r="BQ230" s="1">
        <v>4518836</v>
      </c>
      <c r="BR230" s="1">
        <v>4968836</v>
      </c>
      <c r="BS230" s="1">
        <v>5176835</v>
      </c>
    </row>
    <row r="231" spans="2:71" x14ac:dyDescent="0.35">
      <c r="B231">
        <v>824006325</v>
      </c>
      <c r="C231" t="s">
        <v>118</v>
      </c>
      <c r="D231" t="s">
        <v>657</v>
      </c>
      <c r="E231" t="s">
        <v>111</v>
      </c>
      <c r="F231" t="s">
        <v>88</v>
      </c>
      <c r="G231" t="s">
        <v>658</v>
      </c>
      <c r="H231" t="s">
        <v>244</v>
      </c>
      <c r="I231" t="s">
        <v>245</v>
      </c>
      <c r="J231" t="s">
        <v>84</v>
      </c>
      <c r="K231" s="1">
        <v>9200</v>
      </c>
      <c r="L231" s="1">
        <v>9565262</v>
      </c>
      <c r="M231" s="1"/>
      <c r="N231" s="1"/>
      <c r="O231" s="1"/>
      <c r="P231" s="1"/>
      <c r="Q231" s="1"/>
      <c r="R231" s="1"/>
      <c r="S231" s="1"/>
      <c r="T231" s="1">
        <v>9574462</v>
      </c>
      <c r="U231" s="1"/>
      <c r="V231" s="1">
        <v>9574462</v>
      </c>
      <c r="W231" s="1">
        <v>1556881</v>
      </c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>
        <v>1556881</v>
      </c>
      <c r="AL231" s="1">
        <v>11131343</v>
      </c>
      <c r="AM231" s="1">
        <v>68900</v>
      </c>
      <c r="AN231" s="1"/>
      <c r="AO231" s="1">
        <v>68900</v>
      </c>
      <c r="AP231" s="1">
        <v>4715486</v>
      </c>
      <c r="AQ231" s="1"/>
      <c r="AR231" s="1"/>
      <c r="AS231" s="1"/>
      <c r="AT231" s="1"/>
      <c r="AU231" s="1"/>
      <c r="AV231" s="1">
        <v>4784386</v>
      </c>
      <c r="AW231" s="1"/>
      <c r="AX231" s="1">
        <v>4784386</v>
      </c>
      <c r="AY231" s="1"/>
      <c r="AZ231" s="1"/>
      <c r="BA231" s="1"/>
      <c r="BB231" s="1"/>
      <c r="BC231" s="1"/>
      <c r="BD231" s="1">
        <v>441474</v>
      </c>
      <c r="BE231" s="1"/>
      <c r="BF231" s="1"/>
      <c r="BG231" s="1"/>
      <c r="BH231" s="1">
        <v>441474</v>
      </c>
      <c r="BI231" s="1">
        <v>5225860</v>
      </c>
      <c r="BJ231" s="1">
        <v>450000</v>
      </c>
      <c r="BK231" s="1"/>
      <c r="BL231" s="1"/>
      <c r="BM231" s="1"/>
      <c r="BN231" s="1"/>
      <c r="BO231" s="1"/>
      <c r="BP231" s="1"/>
      <c r="BQ231" s="1">
        <v>5455483</v>
      </c>
      <c r="BR231" s="1">
        <v>5905483</v>
      </c>
      <c r="BS231" s="1">
        <v>11131343</v>
      </c>
    </row>
    <row r="232" spans="2:71" x14ac:dyDescent="0.35">
      <c r="B232">
        <v>825000164</v>
      </c>
      <c r="C232" t="s">
        <v>118</v>
      </c>
      <c r="D232" t="s">
        <v>659</v>
      </c>
      <c r="E232" t="s">
        <v>111</v>
      </c>
      <c r="F232" t="s">
        <v>85</v>
      </c>
      <c r="G232" t="s">
        <v>660</v>
      </c>
      <c r="H232" t="s">
        <v>163</v>
      </c>
      <c r="I232" t="s">
        <v>306</v>
      </c>
      <c r="J232" t="s">
        <v>84</v>
      </c>
      <c r="K232" s="1">
        <v>443631</v>
      </c>
      <c r="L232" s="1">
        <v>42729012</v>
      </c>
      <c r="M232" s="1">
        <v>90287</v>
      </c>
      <c r="N232" s="1"/>
      <c r="O232" s="1"/>
      <c r="P232" s="1"/>
      <c r="Q232" s="1">
        <v>1876158</v>
      </c>
      <c r="R232" s="1"/>
      <c r="S232" s="1"/>
      <c r="T232" s="1">
        <v>45139088</v>
      </c>
      <c r="U232" s="1"/>
      <c r="V232" s="1">
        <v>45139088</v>
      </c>
      <c r="W232" s="1">
        <v>39419770</v>
      </c>
      <c r="X232" s="1"/>
      <c r="Y232" s="1"/>
      <c r="Z232" s="1"/>
      <c r="AA232" s="1">
        <v>13086523</v>
      </c>
      <c r="AB232" s="1"/>
      <c r="AC232" s="1"/>
      <c r="AD232" s="1">
        <v>29786483</v>
      </c>
      <c r="AE232" s="1"/>
      <c r="AF232" s="1">
        <v>404290</v>
      </c>
      <c r="AG232" s="1"/>
      <c r="AH232" s="1"/>
      <c r="AI232" s="1">
        <v>118237</v>
      </c>
      <c r="AJ232" s="1"/>
      <c r="AK232" s="1">
        <v>82815303</v>
      </c>
      <c r="AL232" s="1">
        <v>127954391</v>
      </c>
      <c r="AM232" s="1">
        <v>1407243</v>
      </c>
      <c r="AN232" s="1"/>
      <c r="AO232" s="1">
        <v>1407243</v>
      </c>
      <c r="AP232" s="1">
        <v>13181379</v>
      </c>
      <c r="AQ232" s="1">
        <v>187492</v>
      </c>
      <c r="AR232" s="1">
        <v>637624</v>
      </c>
      <c r="AS232" s="1">
        <v>637624</v>
      </c>
      <c r="AT232" s="1"/>
      <c r="AU232" s="1"/>
      <c r="AV232" s="1">
        <v>15413738</v>
      </c>
      <c r="AW232" s="1"/>
      <c r="AX232" s="1">
        <v>15413738</v>
      </c>
      <c r="AY232" s="1"/>
      <c r="AZ232" s="1"/>
      <c r="BA232" s="1"/>
      <c r="BB232" s="1">
        <v>24398772</v>
      </c>
      <c r="BC232" s="1">
        <v>2295012</v>
      </c>
      <c r="BD232" s="1"/>
      <c r="BE232" s="1">
        <v>11926157</v>
      </c>
      <c r="BF232" s="1">
        <v>11926157</v>
      </c>
      <c r="BG232" s="1">
        <v>20667921</v>
      </c>
      <c r="BH232" s="1">
        <v>59287862</v>
      </c>
      <c r="BI232" s="1">
        <v>74701600</v>
      </c>
      <c r="BJ232" s="1">
        <v>1000000</v>
      </c>
      <c r="BK232" s="1"/>
      <c r="BL232" s="1"/>
      <c r="BM232" s="1"/>
      <c r="BN232" s="1"/>
      <c r="BO232" s="1">
        <v>25482452</v>
      </c>
      <c r="BP232" s="1">
        <v>1028933</v>
      </c>
      <c r="BQ232" s="1">
        <v>25741406</v>
      </c>
      <c r="BR232" s="1">
        <v>53252791</v>
      </c>
      <c r="BS232" s="1">
        <v>127954391</v>
      </c>
    </row>
    <row r="233" spans="2:71" x14ac:dyDescent="0.35">
      <c r="B233">
        <v>825001691</v>
      </c>
      <c r="C233" t="s">
        <v>118</v>
      </c>
      <c r="D233" t="s">
        <v>661</v>
      </c>
      <c r="E233" t="s">
        <v>111</v>
      </c>
      <c r="F233" t="s">
        <v>81</v>
      </c>
      <c r="G233" t="s">
        <v>662</v>
      </c>
      <c r="H233" t="s">
        <v>163</v>
      </c>
      <c r="I233" t="s">
        <v>306</v>
      </c>
      <c r="J233" t="s">
        <v>84</v>
      </c>
      <c r="K233" s="1">
        <v>117759</v>
      </c>
      <c r="L233" s="1">
        <v>227687</v>
      </c>
      <c r="M233" s="1">
        <v>3177152</v>
      </c>
      <c r="N233" s="1">
        <v>27635</v>
      </c>
      <c r="O233" s="1"/>
      <c r="P233" s="1"/>
      <c r="Q233" s="1"/>
      <c r="R233" s="1"/>
      <c r="S233" s="1"/>
      <c r="T233" s="1">
        <v>3550233</v>
      </c>
      <c r="U233" s="1"/>
      <c r="V233" s="1">
        <v>3550233</v>
      </c>
      <c r="W233" s="1">
        <v>1314853</v>
      </c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>
        <v>1314853</v>
      </c>
      <c r="AL233" s="1">
        <v>4865086</v>
      </c>
      <c r="AM233" s="1">
        <v>82447</v>
      </c>
      <c r="AN233" s="1"/>
      <c r="AO233" s="1">
        <v>82447</v>
      </c>
      <c r="AP233" s="1">
        <v>1079877</v>
      </c>
      <c r="AQ233" s="1"/>
      <c r="AR233" s="1"/>
      <c r="AS233" s="1"/>
      <c r="AT233" s="1"/>
      <c r="AU233" s="1">
        <v>284649</v>
      </c>
      <c r="AV233" s="1">
        <v>1446973</v>
      </c>
      <c r="AW233" s="1"/>
      <c r="AX233" s="1">
        <v>1446973</v>
      </c>
      <c r="AY233" s="1"/>
      <c r="AZ233" s="1"/>
      <c r="BA233" s="1"/>
      <c r="BB233" s="1"/>
      <c r="BC233" s="1"/>
      <c r="BD233" s="1"/>
      <c r="BE233" s="1">
        <v>574686</v>
      </c>
      <c r="BF233" s="1">
        <v>574686</v>
      </c>
      <c r="BG233" s="1"/>
      <c r="BH233" s="1">
        <v>574686</v>
      </c>
      <c r="BI233" s="1">
        <v>2021659</v>
      </c>
      <c r="BJ233" s="1">
        <v>290000</v>
      </c>
      <c r="BK233" s="1"/>
      <c r="BL233" s="1"/>
      <c r="BM233" s="1"/>
      <c r="BN233" s="1"/>
      <c r="BO233" s="1"/>
      <c r="BP233" s="1">
        <v>254921</v>
      </c>
      <c r="BQ233" s="1">
        <v>2298506</v>
      </c>
      <c r="BR233" s="1">
        <v>2843427</v>
      </c>
      <c r="BS233" s="1">
        <v>4865086</v>
      </c>
    </row>
    <row r="234" spans="2:71" x14ac:dyDescent="0.35">
      <c r="B234">
        <v>826000872</v>
      </c>
      <c r="C234" t="s">
        <v>118</v>
      </c>
      <c r="D234" t="s">
        <v>663</v>
      </c>
      <c r="E234" t="s">
        <v>111</v>
      </c>
      <c r="F234" t="s">
        <v>88</v>
      </c>
      <c r="G234" t="s">
        <v>664</v>
      </c>
      <c r="H234" t="s">
        <v>153</v>
      </c>
      <c r="I234" t="s">
        <v>193</v>
      </c>
      <c r="J234" t="s">
        <v>84</v>
      </c>
      <c r="K234" s="1">
        <v>50904</v>
      </c>
      <c r="L234" s="1">
        <v>883605</v>
      </c>
      <c r="M234" s="1">
        <v>2251963</v>
      </c>
      <c r="N234" s="1"/>
      <c r="O234" s="1"/>
      <c r="P234" s="1"/>
      <c r="Q234" s="1">
        <v>1491250</v>
      </c>
      <c r="R234" s="1"/>
      <c r="S234" s="1"/>
      <c r="T234" s="1">
        <v>4677722</v>
      </c>
      <c r="U234" s="1"/>
      <c r="V234" s="1">
        <v>4677722</v>
      </c>
      <c r="W234" s="1">
        <v>175895</v>
      </c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>
        <v>175895</v>
      </c>
      <c r="AL234" s="1">
        <v>4853617</v>
      </c>
      <c r="AM234" s="1"/>
      <c r="AN234" s="1"/>
      <c r="AO234" s="1"/>
      <c r="AP234" s="1">
        <v>500605</v>
      </c>
      <c r="AQ234" s="1"/>
      <c r="AR234" s="1">
        <v>396499</v>
      </c>
      <c r="AS234" s="1"/>
      <c r="AT234" s="1">
        <v>396499</v>
      </c>
      <c r="AU234" s="1"/>
      <c r="AV234" s="1">
        <v>897104</v>
      </c>
      <c r="AW234" s="1"/>
      <c r="AX234" s="1">
        <v>897104</v>
      </c>
      <c r="AY234" s="1"/>
      <c r="AZ234" s="1"/>
      <c r="BA234" s="1"/>
      <c r="BB234" s="1">
        <v>2037169</v>
      </c>
      <c r="BC234" s="1"/>
      <c r="BD234" s="1"/>
      <c r="BE234" s="1"/>
      <c r="BF234" s="1"/>
      <c r="BG234" s="1"/>
      <c r="BH234" s="1">
        <v>2037169</v>
      </c>
      <c r="BI234" s="1">
        <v>2934273</v>
      </c>
      <c r="BJ234" s="1">
        <v>170000</v>
      </c>
      <c r="BK234" s="1"/>
      <c r="BL234" s="1"/>
      <c r="BM234" s="1"/>
      <c r="BN234" s="1"/>
      <c r="BO234" s="1">
        <v>1222265</v>
      </c>
      <c r="BP234" s="1">
        <v>135478</v>
      </c>
      <c r="BQ234" s="1">
        <v>391601</v>
      </c>
      <c r="BR234" s="1">
        <v>1919344</v>
      </c>
      <c r="BS234" s="1">
        <v>4853617</v>
      </c>
    </row>
    <row r="235" spans="2:71" x14ac:dyDescent="0.35">
      <c r="B235">
        <v>826001185</v>
      </c>
      <c r="C235" t="s">
        <v>118</v>
      </c>
      <c r="D235" t="s">
        <v>665</v>
      </c>
      <c r="E235" t="s">
        <v>111</v>
      </c>
      <c r="F235" t="s">
        <v>88</v>
      </c>
      <c r="G235" t="s">
        <v>666</v>
      </c>
      <c r="H235" t="s">
        <v>89</v>
      </c>
      <c r="I235" t="s">
        <v>89</v>
      </c>
      <c r="J235" t="s">
        <v>84</v>
      </c>
      <c r="K235" s="1">
        <v>680080</v>
      </c>
      <c r="L235" s="1">
        <v>5599749</v>
      </c>
      <c r="M235" s="1">
        <v>3558154</v>
      </c>
      <c r="N235" s="1">
        <v>1634924</v>
      </c>
      <c r="O235" s="1"/>
      <c r="P235" s="1"/>
      <c r="Q235" s="1"/>
      <c r="R235" s="1"/>
      <c r="S235" s="1"/>
      <c r="T235" s="1">
        <v>11472907</v>
      </c>
      <c r="U235" s="1"/>
      <c r="V235" s="1">
        <v>11472907</v>
      </c>
      <c r="W235" s="1">
        <v>2548875</v>
      </c>
      <c r="X235" s="1"/>
      <c r="Y235" s="1"/>
      <c r="Z235" s="1"/>
      <c r="AA235" s="1"/>
      <c r="AB235" s="1"/>
      <c r="AC235" s="1"/>
      <c r="AD235" s="1"/>
      <c r="AE235" s="1"/>
      <c r="AF235" s="1">
        <v>210550</v>
      </c>
      <c r="AG235" s="1"/>
      <c r="AH235" s="1">
        <v>392237</v>
      </c>
      <c r="AI235" s="1"/>
      <c r="AJ235" s="1"/>
      <c r="AK235" s="1">
        <v>3151662</v>
      </c>
      <c r="AL235" s="1">
        <v>14624569</v>
      </c>
      <c r="AM235" s="1">
        <v>398039</v>
      </c>
      <c r="AN235" s="1"/>
      <c r="AO235" s="1">
        <v>398039</v>
      </c>
      <c r="AP235" s="1">
        <v>7065677</v>
      </c>
      <c r="AQ235" s="1">
        <v>1758413</v>
      </c>
      <c r="AR235" s="1">
        <v>382506</v>
      </c>
      <c r="AS235" s="1">
        <v>382506</v>
      </c>
      <c r="AT235" s="1"/>
      <c r="AU235" s="1"/>
      <c r="AV235" s="1">
        <v>9604635</v>
      </c>
      <c r="AW235" s="1"/>
      <c r="AX235" s="1">
        <v>9604635</v>
      </c>
      <c r="AY235" s="1"/>
      <c r="AZ235" s="1"/>
      <c r="BA235" s="1"/>
      <c r="BB235" s="1"/>
      <c r="BC235" s="1">
        <v>267333</v>
      </c>
      <c r="BD235" s="1"/>
      <c r="BE235" s="1">
        <v>1609114</v>
      </c>
      <c r="BF235" s="1">
        <v>1609114</v>
      </c>
      <c r="BG235" s="1"/>
      <c r="BH235" s="1">
        <v>1876447</v>
      </c>
      <c r="BI235" s="1">
        <v>11481082</v>
      </c>
      <c r="BJ235" s="1">
        <v>1000000</v>
      </c>
      <c r="BK235" s="1"/>
      <c r="BL235" s="1"/>
      <c r="BM235" s="1"/>
      <c r="BN235" s="1"/>
      <c r="BO235" s="1"/>
      <c r="BP235" s="1">
        <v>345134</v>
      </c>
      <c r="BQ235" s="1">
        <v>1798353</v>
      </c>
      <c r="BR235" s="1">
        <v>3143487</v>
      </c>
      <c r="BS235" s="1">
        <v>14624569</v>
      </c>
    </row>
    <row r="236" spans="2:71" x14ac:dyDescent="0.35">
      <c r="B236">
        <v>826003056</v>
      </c>
      <c r="C236" t="s">
        <v>118</v>
      </c>
      <c r="D236" t="s">
        <v>667</v>
      </c>
      <c r="E236" t="s">
        <v>111</v>
      </c>
      <c r="F236" t="s">
        <v>88</v>
      </c>
      <c r="G236" t="s">
        <v>668</v>
      </c>
      <c r="H236" t="s">
        <v>153</v>
      </c>
      <c r="I236" t="s">
        <v>193</v>
      </c>
      <c r="J236" t="s">
        <v>84</v>
      </c>
      <c r="K236" s="1">
        <v>131744</v>
      </c>
      <c r="L236" s="1"/>
      <c r="M236" s="1"/>
      <c r="N236" s="1">
        <v>14480</v>
      </c>
      <c r="O236" s="1"/>
      <c r="P236" s="1"/>
      <c r="Q236" s="1"/>
      <c r="R236" s="1"/>
      <c r="S236" s="1"/>
      <c r="T236" s="1">
        <v>146224</v>
      </c>
      <c r="U236" s="1"/>
      <c r="V236" s="1">
        <v>146224</v>
      </c>
      <c r="W236" s="1">
        <v>2026051</v>
      </c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>
        <v>2026051</v>
      </c>
      <c r="AL236" s="1">
        <v>2172275</v>
      </c>
      <c r="AM236" s="1"/>
      <c r="AN236" s="1"/>
      <c r="AO236" s="1"/>
      <c r="AP236" s="1"/>
      <c r="AQ236" s="1">
        <v>33134</v>
      </c>
      <c r="AR236" s="1"/>
      <c r="AS236" s="1"/>
      <c r="AT236" s="1"/>
      <c r="AU236" s="1"/>
      <c r="AV236" s="1">
        <v>33134</v>
      </c>
      <c r="AW236" s="1"/>
      <c r="AX236" s="1">
        <v>33134</v>
      </c>
      <c r="AY236" s="1"/>
      <c r="AZ236" s="1"/>
      <c r="BA236" s="1"/>
      <c r="BB236" s="1"/>
      <c r="BC236" s="1">
        <v>3002</v>
      </c>
      <c r="BD236" s="1"/>
      <c r="BE236" s="1">
        <v>160882</v>
      </c>
      <c r="BF236" s="1"/>
      <c r="BG236" s="1"/>
      <c r="BH236" s="1">
        <v>163884</v>
      </c>
      <c r="BI236" s="1">
        <v>197018</v>
      </c>
      <c r="BJ236" s="1">
        <v>169482</v>
      </c>
      <c r="BK236" s="1"/>
      <c r="BL236" s="1"/>
      <c r="BM236" s="1"/>
      <c r="BN236" s="1"/>
      <c r="BO236" s="1">
        <v>1105860</v>
      </c>
      <c r="BP236" s="1">
        <v>34859</v>
      </c>
      <c r="BQ236" s="1">
        <v>665056</v>
      </c>
      <c r="BR236" s="1">
        <v>1975257</v>
      </c>
      <c r="BS236" s="1">
        <v>2172275</v>
      </c>
    </row>
    <row r="237" spans="2:71" x14ac:dyDescent="0.35">
      <c r="B237">
        <v>829000107</v>
      </c>
      <c r="C237" t="s">
        <v>118</v>
      </c>
      <c r="D237" t="s">
        <v>669</v>
      </c>
      <c r="E237" t="s">
        <v>111</v>
      </c>
      <c r="F237" t="s">
        <v>88</v>
      </c>
      <c r="G237" t="s">
        <v>670</v>
      </c>
      <c r="H237" t="s">
        <v>92</v>
      </c>
      <c r="I237" t="s">
        <v>179</v>
      </c>
      <c r="J237" t="s">
        <v>84</v>
      </c>
      <c r="K237" s="1">
        <v>2067575</v>
      </c>
      <c r="L237" s="1">
        <v>19439612</v>
      </c>
      <c r="M237" s="1"/>
      <c r="N237" s="1"/>
      <c r="O237" s="1"/>
      <c r="P237" s="1"/>
      <c r="Q237" s="1">
        <v>2291261</v>
      </c>
      <c r="R237" s="1"/>
      <c r="S237" s="1"/>
      <c r="T237" s="1">
        <v>23798448</v>
      </c>
      <c r="U237" s="1">
        <v>10376835</v>
      </c>
      <c r="V237" s="1">
        <v>34175283</v>
      </c>
      <c r="W237" s="1">
        <v>25912994</v>
      </c>
      <c r="X237" s="1"/>
      <c r="Y237" s="1"/>
      <c r="Z237" s="1"/>
      <c r="AA237" s="1">
        <v>2031</v>
      </c>
      <c r="AB237" s="1"/>
      <c r="AC237" s="1"/>
      <c r="AD237" s="1"/>
      <c r="AE237" s="1"/>
      <c r="AF237" s="1"/>
      <c r="AG237" s="1"/>
      <c r="AH237" s="1"/>
      <c r="AI237" s="1"/>
      <c r="AJ237" s="1"/>
      <c r="AK237" s="1">
        <v>25915025</v>
      </c>
      <c r="AL237" s="1">
        <v>60090308</v>
      </c>
      <c r="AM237" s="1">
        <v>526811</v>
      </c>
      <c r="AN237" s="1"/>
      <c r="AO237" s="1">
        <v>526811</v>
      </c>
      <c r="AP237" s="1">
        <v>5330507</v>
      </c>
      <c r="AQ237" s="1">
        <v>535629</v>
      </c>
      <c r="AR237" s="1"/>
      <c r="AS237" s="1"/>
      <c r="AT237" s="1"/>
      <c r="AU237" s="1"/>
      <c r="AV237" s="1">
        <v>6392947</v>
      </c>
      <c r="AW237" s="1"/>
      <c r="AX237" s="1">
        <v>6392947</v>
      </c>
      <c r="AY237" s="1"/>
      <c r="AZ237" s="1"/>
      <c r="BA237" s="1"/>
      <c r="BB237" s="1">
        <v>8052586</v>
      </c>
      <c r="BC237" s="1">
        <v>2559700</v>
      </c>
      <c r="BD237" s="1"/>
      <c r="BE237" s="1"/>
      <c r="BF237" s="1"/>
      <c r="BG237" s="1"/>
      <c r="BH237" s="1">
        <v>10612286</v>
      </c>
      <c r="BI237" s="1">
        <v>17005233</v>
      </c>
      <c r="BJ237" s="1">
        <v>100000</v>
      </c>
      <c r="BK237" s="1"/>
      <c r="BL237" s="1"/>
      <c r="BM237" s="1"/>
      <c r="BN237" s="1"/>
      <c r="BO237" s="1"/>
      <c r="BP237" s="1"/>
      <c r="BQ237" s="1">
        <v>42985075</v>
      </c>
      <c r="BR237" s="1">
        <v>43085075</v>
      </c>
      <c r="BS237" s="1">
        <v>60090308</v>
      </c>
    </row>
    <row r="238" spans="2:71" x14ac:dyDescent="0.35">
      <c r="B238">
        <v>829000346</v>
      </c>
      <c r="C238" t="s">
        <v>118</v>
      </c>
      <c r="D238" t="s">
        <v>671</v>
      </c>
      <c r="E238" t="s">
        <v>111</v>
      </c>
      <c r="F238" t="s">
        <v>88</v>
      </c>
      <c r="G238" t="s">
        <v>672</v>
      </c>
      <c r="H238" t="s">
        <v>92</v>
      </c>
      <c r="I238" t="s">
        <v>179</v>
      </c>
      <c r="J238" t="s">
        <v>84</v>
      </c>
      <c r="K238" s="1">
        <v>339742</v>
      </c>
      <c r="L238" s="1">
        <v>995504</v>
      </c>
      <c r="M238" s="1"/>
      <c r="N238" s="1"/>
      <c r="O238" s="1"/>
      <c r="P238" s="1"/>
      <c r="Q238" s="1"/>
      <c r="R238" s="1"/>
      <c r="S238" s="1"/>
      <c r="T238" s="1">
        <v>1335246</v>
      </c>
      <c r="U238" s="1"/>
      <c r="V238" s="1">
        <v>1335246</v>
      </c>
      <c r="W238" s="1">
        <v>2020687</v>
      </c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>
        <v>2020687</v>
      </c>
      <c r="AL238" s="1">
        <v>3355933</v>
      </c>
      <c r="AM238" s="1"/>
      <c r="AN238" s="1"/>
      <c r="AO238" s="1"/>
      <c r="AP238" s="1">
        <v>34977</v>
      </c>
      <c r="AQ238" s="1"/>
      <c r="AR238" s="1"/>
      <c r="AS238" s="1"/>
      <c r="AT238" s="1"/>
      <c r="AU238" s="1"/>
      <c r="AV238" s="1">
        <v>34977</v>
      </c>
      <c r="AW238" s="1"/>
      <c r="AX238" s="1">
        <v>34977</v>
      </c>
      <c r="AY238" s="1"/>
      <c r="AZ238" s="1"/>
      <c r="BA238" s="1"/>
      <c r="BB238" s="1">
        <v>23520</v>
      </c>
      <c r="BC238" s="1"/>
      <c r="BD238" s="1"/>
      <c r="BE238" s="1"/>
      <c r="BF238" s="1"/>
      <c r="BG238" s="1"/>
      <c r="BH238" s="1">
        <v>23520</v>
      </c>
      <c r="BI238" s="1">
        <v>58497</v>
      </c>
      <c r="BJ238" s="1">
        <v>1600000</v>
      </c>
      <c r="BK238" s="1"/>
      <c r="BL238" s="1"/>
      <c r="BM238" s="1"/>
      <c r="BN238" s="1"/>
      <c r="BO238" s="1"/>
      <c r="BP238" s="1"/>
      <c r="BQ238" s="1">
        <v>1697436</v>
      </c>
      <c r="BR238" s="1">
        <v>3297436</v>
      </c>
      <c r="BS238" s="1">
        <v>3355933</v>
      </c>
    </row>
    <row r="239" spans="2:71" x14ac:dyDescent="0.35">
      <c r="B239">
        <v>829000736</v>
      </c>
      <c r="C239" t="s">
        <v>118</v>
      </c>
      <c r="D239" t="s">
        <v>673</v>
      </c>
      <c r="E239" t="s">
        <v>111</v>
      </c>
      <c r="F239" t="s">
        <v>81</v>
      </c>
      <c r="G239" t="s">
        <v>674</v>
      </c>
      <c r="H239" t="s">
        <v>92</v>
      </c>
      <c r="I239" t="s">
        <v>179</v>
      </c>
      <c r="J239" t="s">
        <v>84</v>
      </c>
      <c r="K239" s="1">
        <v>61684</v>
      </c>
      <c r="L239" s="1">
        <v>1265473</v>
      </c>
      <c r="M239" s="1"/>
      <c r="N239" s="1"/>
      <c r="O239" s="1"/>
      <c r="P239" s="1"/>
      <c r="Q239" s="1">
        <v>1397351</v>
      </c>
      <c r="R239" s="1"/>
      <c r="S239" s="1"/>
      <c r="T239" s="1">
        <v>2724508</v>
      </c>
      <c r="U239" s="1"/>
      <c r="V239" s="1">
        <v>2724508</v>
      </c>
      <c r="W239" s="1">
        <v>6989848</v>
      </c>
      <c r="X239" s="1"/>
      <c r="Y239" s="1"/>
      <c r="Z239" s="1"/>
      <c r="AA239" s="1">
        <v>2006500</v>
      </c>
      <c r="AB239" s="1"/>
      <c r="AC239" s="1"/>
      <c r="AD239" s="1"/>
      <c r="AE239" s="1"/>
      <c r="AF239" s="1"/>
      <c r="AG239" s="1"/>
      <c r="AH239" s="1"/>
      <c r="AI239" s="1"/>
      <c r="AJ239" s="1"/>
      <c r="AK239" s="1">
        <v>8996348</v>
      </c>
      <c r="AL239" s="1">
        <v>11720856</v>
      </c>
      <c r="AM239" s="1"/>
      <c r="AN239" s="1"/>
      <c r="AO239" s="1"/>
      <c r="AP239" s="1">
        <v>192965</v>
      </c>
      <c r="AQ239" s="1"/>
      <c r="AR239" s="1">
        <v>360256</v>
      </c>
      <c r="AS239" s="1">
        <v>360256</v>
      </c>
      <c r="AT239" s="1"/>
      <c r="AU239" s="1"/>
      <c r="AV239" s="1">
        <v>553221</v>
      </c>
      <c r="AW239" s="1"/>
      <c r="AX239" s="1">
        <v>553221</v>
      </c>
      <c r="AY239" s="1">
        <v>26299</v>
      </c>
      <c r="AZ239" s="1"/>
      <c r="BA239" s="1">
        <v>26299</v>
      </c>
      <c r="BB239" s="1"/>
      <c r="BC239" s="1"/>
      <c r="BD239" s="1">
        <v>411464</v>
      </c>
      <c r="BE239" s="1">
        <v>994010</v>
      </c>
      <c r="BF239" s="1">
        <v>994010</v>
      </c>
      <c r="BG239" s="1">
        <v>60000</v>
      </c>
      <c r="BH239" s="1">
        <v>1491773</v>
      </c>
      <c r="BI239" s="1">
        <v>2044994</v>
      </c>
      <c r="BJ239" s="1">
        <v>300000</v>
      </c>
      <c r="BK239" s="1"/>
      <c r="BL239" s="1"/>
      <c r="BM239" s="1"/>
      <c r="BN239" s="1"/>
      <c r="BO239" s="1">
        <v>12107</v>
      </c>
      <c r="BP239" s="1">
        <v>150000</v>
      </c>
      <c r="BQ239" s="1">
        <v>9213755</v>
      </c>
      <c r="BR239" s="1">
        <v>9675862</v>
      </c>
      <c r="BS239" s="1">
        <v>11720856</v>
      </c>
    </row>
    <row r="240" spans="2:71" x14ac:dyDescent="0.35">
      <c r="B240">
        <v>829000966</v>
      </c>
      <c r="C240" t="s">
        <v>118</v>
      </c>
      <c r="D240" t="s">
        <v>675</v>
      </c>
      <c r="E240" t="s">
        <v>111</v>
      </c>
      <c r="F240" t="s">
        <v>81</v>
      </c>
      <c r="G240" t="s">
        <v>676</v>
      </c>
      <c r="H240" t="s">
        <v>92</v>
      </c>
      <c r="I240" t="s">
        <v>179</v>
      </c>
      <c r="J240" t="s">
        <v>84</v>
      </c>
      <c r="K240" s="1">
        <v>0</v>
      </c>
      <c r="L240" s="1">
        <v>514</v>
      </c>
      <c r="M240" s="1"/>
      <c r="N240" s="1"/>
      <c r="O240" s="1"/>
      <c r="P240" s="1"/>
      <c r="Q240" s="1">
        <v>2264</v>
      </c>
      <c r="R240" s="1"/>
      <c r="S240" s="1"/>
      <c r="T240" s="1">
        <v>2778</v>
      </c>
      <c r="U240" s="1"/>
      <c r="V240" s="1">
        <v>2778</v>
      </c>
      <c r="W240" s="1">
        <v>1960334</v>
      </c>
      <c r="X240" s="1"/>
      <c r="Y240" s="1"/>
      <c r="Z240" s="1"/>
      <c r="AA240" s="1"/>
      <c r="AB240" s="1"/>
      <c r="AC240" s="1"/>
      <c r="AD240" s="1">
        <v>3200000</v>
      </c>
      <c r="AE240" s="1"/>
      <c r="AF240" s="1"/>
      <c r="AG240" s="1"/>
      <c r="AH240" s="1"/>
      <c r="AI240" s="1"/>
      <c r="AJ240" s="1"/>
      <c r="AK240" s="1">
        <v>5160334</v>
      </c>
      <c r="AL240" s="1">
        <v>5163112</v>
      </c>
      <c r="AM240" s="1"/>
      <c r="AN240" s="1"/>
      <c r="AO240" s="1"/>
      <c r="AP240" s="1">
        <v>3000</v>
      </c>
      <c r="AQ240" s="1"/>
      <c r="AR240" s="1"/>
      <c r="AS240" s="1"/>
      <c r="AT240" s="1"/>
      <c r="AU240" s="1"/>
      <c r="AV240" s="1">
        <v>3000</v>
      </c>
      <c r="AW240" s="1"/>
      <c r="AX240" s="1">
        <v>3000</v>
      </c>
      <c r="AY240" s="1"/>
      <c r="AZ240" s="1"/>
      <c r="BA240" s="1"/>
      <c r="BB240" s="1">
        <v>493167</v>
      </c>
      <c r="BC240" s="1"/>
      <c r="BD240" s="1"/>
      <c r="BE240" s="1">
        <v>2067106</v>
      </c>
      <c r="BF240" s="1"/>
      <c r="BG240" s="1"/>
      <c r="BH240" s="1">
        <v>2560273</v>
      </c>
      <c r="BI240" s="1">
        <v>2563273</v>
      </c>
      <c r="BJ240" s="1">
        <v>350000</v>
      </c>
      <c r="BK240" s="1"/>
      <c r="BL240" s="1"/>
      <c r="BM240" s="1"/>
      <c r="BN240" s="1"/>
      <c r="BO240" s="1"/>
      <c r="BP240" s="1"/>
      <c r="BQ240" s="1">
        <v>2249839</v>
      </c>
      <c r="BR240" s="1">
        <v>2599839</v>
      </c>
      <c r="BS240" s="1">
        <v>5163112</v>
      </c>
    </row>
    <row r="241" spans="2:71" x14ac:dyDescent="0.35">
      <c r="B241">
        <v>829001040</v>
      </c>
      <c r="C241" t="s">
        <v>118</v>
      </c>
      <c r="D241" t="s">
        <v>677</v>
      </c>
      <c r="E241" t="s">
        <v>111</v>
      </c>
      <c r="F241" t="s">
        <v>81</v>
      </c>
      <c r="G241" t="s">
        <v>678</v>
      </c>
      <c r="H241" t="s">
        <v>92</v>
      </c>
      <c r="I241" t="s">
        <v>179</v>
      </c>
      <c r="J241" t="s">
        <v>84</v>
      </c>
      <c r="K241" s="1">
        <v>0</v>
      </c>
      <c r="L241" s="1">
        <v>0</v>
      </c>
      <c r="M241" s="1"/>
      <c r="N241" s="1"/>
      <c r="O241" s="1"/>
      <c r="P241" s="1"/>
      <c r="Q241" s="1"/>
      <c r="R241" s="1"/>
      <c r="S241" s="1"/>
      <c r="T241" s="1">
        <v>0</v>
      </c>
      <c r="U241" s="1"/>
      <c r="V241" s="1">
        <v>0</v>
      </c>
      <c r="W241" s="1">
        <v>31983</v>
      </c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>
        <v>31983</v>
      </c>
      <c r="AL241" s="1">
        <v>31983</v>
      </c>
      <c r="AM241" s="1">
        <v>8343</v>
      </c>
      <c r="AN241" s="1"/>
      <c r="AO241" s="1">
        <v>8343</v>
      </c>
      <c r="AP241" s="1"/>
      <c r="AQ241" s="1"/>
      <c r="AR241" s="1"/>
      <c r="AS241" s="1"/>
      <c r="AT241" s="1"/>
      <c r="AU241" s="1"/>
      <c r="AV241" s="1">
        <v>8343</v>
      </c>
      <c r="AW241" s="1"/>
      <c r="AX241" s="1">
        <v>8343</v>
      </c>
      <c r="AY241" s="1"/>
      <c r="AZ241" s="1"/>
      <c r="BA241" s="1"/>
      <c r="BB241" s="1">
        <v>275132</v>
      </c>
      <c r="BC241" s="1">
        <v>81270</v>
      </c>
      <c r="BD241" s="1">
        <v>23516</v>
      </c>
      <c r="BE241" s="1"/>
      <c r="BF241" s="1"/>
      <c r="BG241" s="1"/>
      <c r="BH241" s="1">
        <v>379918</v>
      </c>
      <c r="BI241" s="1">
        <v>388261</v>
      </c>
      <c r="BJ241" s="1">
        <v>30000</v>
      </c>
      <c r="BK241" s="1"/>
      <c r="BL241" s="1"/>
      <c r="BM241" s="1"/>
      <c r="BN241" s="1"/>
      <c r="BO241" s="1"/>
      <c r="BP241" s="1">
        <v>15000</v>
      </c>
      <c r="BQ241" s="1">
        <v>-401278</v>
      </c>
      <c r="BR241" s="1">
        <v>-356278</v>
      </c>
      <c r="BS241" s="1">
        <v>31983</v>
      </c>
    </row>
    <row r="242" spans="2:71" x14ac:dyDescent="0.35">
      <c r="B242">
        <v>829002043</v>
      </c>
      <c r="C242" t="s">
        <v>118</v>
      </c>
      <c r="D242" t="s">
        <v>679</v>
      </c>
      <c r="E242" t="s">
        <v>111</v>
      </c>
      <c r="F242" t="s">
        <v>88</v>
      </c>
      <c r="G242" t="s">
        <v>680</v>
      </c>
      <c r="H242" t="s">
        <v>92</v>
      </c>
      <c r="I242" t="s">
        <v>179</v>
      </c>
      <c r="J242" t="s">
        <v>84</v>
      </c>
      <c r="K242" s="1">
        <v>19725</v>
      </c>
      <c r="L242" s="1">
        <v>930935</v>
      </c>
      <c r="M242" s="1"/>
      <c r="N242" s="1"/>
      <c r="O242" s="1"/>
      <c r="P242" s="1"/>
      <c r="Q242" s="1"/>
      <c r="R242" s="1"/>
      <c r="S242" s="1"/>
      <c r="T242" s="1">
        <v>950660</v>
      </c>
      <c r="U242" s="1"/>
      <c r="V242" s="1">
        <v>950660</v>
      </c>
      <c r="W242" s="1">
        <v>488985</v>
      </c>
      <c r="X242" s="1">
        <v>3692</v>
      </c>
      <c r="Y242" s="1"/>
      <c r="Z242" s="1"/>
      <c r="AA242" s="1">
        <v>76000</v>
      </c>
      <c r="AB242" s="1"/>
      <c r="AC242" s="1"/>
      <c r="AD242" s="1"/>
      <c r="AE242" s="1"/>
      <c r="AF242" s="1"/>
      <c r="AG242" s="1"/>
      <c r="AH242" s="1"/>
      <c r="AI242" s="1"/>
      <c r="AJ242" s="1"/>
      <c r="AK242" s="1">
        <v>568677</v>
      </c>
      <c r="AL242" s="1">
        <v>1519337</v>
      </c>
      <c r="AM242" s="1"/>
      <c r="AN242" s="1">
        <v>1071</v>
      </c>
      <c r="AO242" s="1">
        <v>1071</v>
      </c>
      <c r="AP242" s="1"/>
      <c r="AQ242" s="1"/>
      <c r="AR242" s="1"/>
      <c r="AS242" s="1"/>
      <c r="AT242" s="1"/>
      <c r="AU242" s="1"/>
      <c r="AV242" s="1">
        <v>1071</v>
      </c>
      <c r="AW242" s="1"/>
      <c r="AX242" s="1">
        <v>1071</v>
      </c>
      <c r="AY242" s="1">
        <v>149896</v>
      </c>
      <c r="AZ242" s="1"/>
      <c r="BA242" s="1">
        <v>149896</v>
      </c>
      <c r="BB242" s="1">
        <v>118000</v>
      </c>
      <c r="BC242" s="1"/>
      <c r="BD242" s="1">
        <v>115908</v>
      </c>
      <c r="BE242" s="1">
        <v>514812</v>
      </c>
      <c r="BF242" s="1">
        <v>514812</v>
      </c>
      <c r="BG242" s="1"/>
      <c r="BH242" s="1">
        <v>898616</v>
      </c>
      <c r="BI242" s="1">
        <v>899687</v>
      </c>
      <c r="BJ242" s="1">
        <v>300000</v>
      </c>
      <c r="BK242" s="1"/>
      <c r="BL242" s="1"/>
      <c r="BM242" s="1"/>
      <c r="BN242" s="1"/>
      <c r="BO242" s="1"/>
      <c r="BP242" s="1">
        <v>155423</v>
      </c>
      <c r="BQ242" s="1">
        <v>164227</v>
      </c>
      <c r="BR242" s="1">
        <v>619650</v>
      </c>
      <c r="BS242" s="1">
        <v>1519337</v>
      </c>
    </row>
    <row r="243" spans="2:71" x14ac:dyDescent="0.35">
      <c r="B243">
        <v>829002331</v>
      </c>
      <c r="C243" t="s">
        <v>118</v>
      </c>
      <c r="D243" t="s">
        <v>681</v>
      </c>
      <c r="E243" t="s">
        <v>111</v>
      </c>
      <c r="F243" t="s">
        <v>88</v>
      </c>
      <c r="G243" t="s">
        <v>682</v>
      </c>
      <c r="H243" t="s">
        <v>92</v>
      </c>
      <c r="I243" t="s">
        <v>179</v>
      </c>
      <c r="J243" t="s">
        <v>84</v>
      </c>
      <c r="K243" s="1">
        <v>27597</v>
      </c>
      <c r="L243" s="1">
        <v>1207844</v>
      </c>
      <c r="M243" s="1">
        <v>1638563</v>
      </c>
      <c r="N243" s="1">
        <v>826034</v>
      </c>
      <c r="O243" s="1"/>
      <c r="P243" s="1"/>
      <c r="Q243" s="1"/>
      <c r="R243" s="1"/>
      <c r="S243" s="1"/>
      <c r="T243" s="1">
        <v>3700038</v>
      </c>
      <c r="U243" s="1"/>
      <c r="V243" s="1">
        <v>3700038</v>
      </c>
      <c r="W243" s="1">
        <v>6612975</v>
      </c>
      <c r="X243" s="1"/>
      <c r="Y243" s="1"/>
      <c r="Z243" s="1"/>
      <c r="AA243" s="1">
        <v>292203</v>
      </c>
      <c r="AB243" s="1"/>
      <c r="AC243" s="1"/>
      <c r="AD243" s="1">
        <v>8403148</v>
      </c>
      <c r="AE243" s="1"/>
      <c r="AF243" s="1"/>
      <c r="AG243" s="1"/>
      <c r="AH243" s="1">
        <v>253300</v>
      </c>
      <c r="AI243" s="1"/>
      <c r="AJ243" s="1"/>
      <c r="AK243" s="1">
        <v>15561626</v>
      </c>
      <c r="AL243" s="1">
        <v>19261664</v>
      </c>
      <c r="AM243" s="1">
        <v>62921</v>
      </c>
      <c r="AN243" s="1"/>
      <c r="AO243" s="1">
        <v>62921</v>
      </c>
      <c r="AP243" s="1">
        <v>431396</v>
      </c>
      <c r="AQ243" s="1">
        <v>118646</v>
      </c>
      <c r="AR243" s="1"/>
      <c r="AS243" s="1"/>
      <c r="AT243" s="1"/>
      <c r="AU243" s="1"/>
      <c r="AV243" s="1">
        <v>612963</v>
      </c>
      <c r="AW243" s="1"/>
      <c r="AX243" s="1">
        <v>612963</v>
      </c>
      <c r="AY243" s="1"/>
      <c r="AZ243" s="1"/>
      <c r="BA243" s="1"/>
      <c r="BB243" s="1">
        <v>594052</v>
      </c>
      <c r="BC243" s="1"/>
      <c r="BD243" s="1">
        <v>387678</v>
      </c>
      <c r="BE243" s="1">
        <v>3835875</v>
      </c>
      <c r="BF243" s="1">
        <v>3835875</v>
      </c>
      <c r="BG243" s="1">
        <v>1950102</v>
      </c>
      <c r="BH243" s="1">
        <v>6767707</v>
      </c>
      <c r="BI243" s="1">
        <v>7380670</v>
      </c>
      <c r="BJ243" s="1">
        <v>870000</v>
      </c>
      <c r="BK243" s="1"/>
      <c r="BL243" s="1"/>
      <c r="BM243" s="1"/>
      <c r="BN243" s="1"/>
      <c r="BO243" s="1">
        <v>83134</v>
      </c>
      <c r="BP243" s="1">
        <v>499382</v>
      </c>
      <c r="BQ243" s="1">
        <v>10428478</v>
      </c>
      <c r="BR243" s="1">
        <v>11880994</v>
      </c>
      <c r="BS243" s="1">
        <v>19261664</v>
      </c>
    </row>
    <row r="244" spans="2:71" x14ac:dyDescent="0.35">
      <c r="B244">
        <v>830000327</v>
      </c>
      <c r="C244" t="s">
        <v>118</v>
      </c>
      <c r="D244" t="s">
        <v>683</v>
      </c>
      <c r="E244" t="s">
        <v>111</v>
      </c>
      <c r="F244" t="s">
        <v>88</v>
      </c>
      <c r="G244" t="s">
        <v>684</v>
      </c>
      <c r="H244" t="s">
        <v>89</v>
      </c>
      <c r="I244" t="s">
        <v>89</v>
      </c>
      <c r="J244" t="s">
        <v>84</v>
      </c>
      <c r="K244" s="1">
        <v>212510</v>
      </c>
      <c r="L244" s="1">
        <v>910365</v>
      </c>
      <c r="M244" s="1"/>
      <c r="N244" s="1"/>
      <c r="O244" s="1"/>
      <c r="P244" s="1"/>
      <c r="Q244" s="1"/>
      <c r="R244" s="1"/>
      <c r="S244" s="1"/>
      <c r="T244" s="1">
        <v>1122875</v>
      </c>
      <c r="U244" s="1"/>
      <c r="V244" s="1">
        <v>1122875</v>
      </c>
      <c r="W244" s="1">
        <v>3004404</v>
      </c>
      <c r="X244" s="1"/>
      <c r="Y244" s="1"/>
      <c r="Z244" s="1"/>
      <c r="AA244" s="1"/>
      <c r="AB244" s="1"/>
      <c r="AC244" s="1"/>
      <c r="AD244" s="1"/>
      <c r="AE244" s="1"/>
      <c r="AF244" s="1">
        <v>2019</v>
      </c>
      <c r="AG244" s="1"/>
      <c r="AH244" s="1"/>
      <c r="AI244" s="1"/>
      <c r="AJ244" s="1"/>
      <c r="AK244" s="1">
        <v>3006423</v>
      </c>
      <c r="AL244" s="1">
        <v>4129298</v>
      </c>
      <c r="AM244" s="1">
        <v>6383</v>
      </c>
      <c r="AN244" s="1"/>
      <c r="AO244" s="1">
        <v>6383</v>
      </c>
      <c r="AP244" s="1">
        <v>73095</v>
      </c>
      <c r="AQ244" s="1">
        <v>9157</v>
      </c>
      <c r="AR244" s="1"/>
      <c r="AS244" s="1"/>
      <c r="AT244" s="1"/>
      <c r="AU244" s="1"/>
      <c r="AV244" s="1">
        <v>88635</v>
      </c>
      <c r="AW244" s="1"/>
      <c r="AX244" s="1">
        <v>88635</v>
      </c>
      <c r="AY244" s="1"/>
      <c r="AZ244" s="1"/>
      <c r="BA244" s="1"/>
      <c r="BB244" s="1">
        <v>1322859</v>
      </c>
      <c r="BC244" s="1"/>
      <c r="BD244" s="1"/>
      <c r="BE244" s="1"/>
      <c r="BF244" s="1"/>
      <c r="BG244" s="1"/>
      <c r="BH244" s="1">
        <v>1322859</v>
      </c>
      <c r="BI244" s="1">
        <v>1411494</v>
      </c>
      <c r="BJ244" s="1">
        <v>120000</v>
      </c>
      <c r="BK244" s="1"/>
      <c r="BL244" s="1"/>
      <c r="BM244" s="1"/>
      <c r="BN244" s="1">
        <v>1589536</v>
      </c>
      <c r="BO244" s="1"/>
      <c r="BP244" s="1">
        <v>22695</v>
      </c>
      <c r="BQ244" s="1">
        <v>985573</v>
      </c>
      <c r="BR244" s="1">
        <v>2717804</v>
      </c>
      <c r="BS244" s="1">
        <v>4129298</v>
      </c>
    </row>
    <row r="245" spans="2:71" x14ac:dyDescent="0.35">
      <c r="B245">
        <v>830000636</v>
      </c>
      <c r="C245" t="s">
        <v>118</v>
      </c>
      <c r="D245" t="s">
        <v>685</v>
      </c>
      <c r="E245" t="s">
        <v>111</v>
      </c>
      <c r="F245" t="s">
        <v>88</v>
      </c>
      <c r="G245" t="s">
        <v>686</v>
      </c>
      <c r="H245" t="s">
        <v>89</v>
      </c>
      <c r="I245" t="s">
        <v>89</v>
      </c>
      <c r="J245" t="s">
        <v>84</v>
      </c>
      <c r="K245" s="1">
        <v>15696</v>
      </c>
      <c r="L245" s="1">
        <v>1048631</v>
      </c>
      <c r="M245" s="1">
        <v>2108237</v>
      </c>
      <c r="N245" s="1">
        <v>0</v>
      </c>
      <c r="O245" s="1">
        <v>0</v>
      </c>
      <c r="P245" s="1">
        <v>0</v>
      </c>
      <c r="Q245" s="1">
        <v>1303612</v>
      </c>
      <c r="R245" s="1">
        <v>0</v>
      </c>
      <c r="S245" s="1"/>
      <c r="T245" s="1">
        <v>4476176</v>
      </c>
      <c r="U245" s="1"/>
      <c r="V245" s="1">
        <v>4476176</v>
      </c>
      <c r="W245" s="1">
        <v>194288</v>
      </c>
      <c r="X245" s="1"/>
      <c r="Y245" s="1"/>
      <c r="Z245" s="1"/>
      <c r="AA245" s="1"/>
      <c r="AB245" s="1">
        <v>341810</v>
      </c>
      <c r="AC245" s="1"/>
      <c r="AD245" s="1"/>
      <c r="AE245" s="1"/>
      <c r="AF245" s="1"/>
      <c r="AG245" s="1"/>
      <c r="AH245" s="1"/>
      <c r="AI245" s="1"/>
      <c r="AJ245" s="1"/>
      <c r="AK245" s="1">
        <v>536098</v>
      </c>
      <c r="AL245" s="1">
        <v>5012274</v>
      </c>
      <c r="AM245" s="1"/>
      <c r="AN245" s="1"/>
      <c r="AO245" s="1"/>
      <c r="AP245" s="1">
        <v>75529</v>
      </c>
      <c r="AQ245" s="1">
        <v>12727</v>
      </c>
      <c r="AR245" s="1"/>
      <c r="AS245" s="1"/>
      <c r="AT245" s="1"/>
      <c r="AU245" s="1"/>
      <c r="AV245" s="1">
        <v>88256</v>
      </c>
      <c r="AW245" s="1"/>
      <c r="AX245" s="1">
        <v>88256</v>
      </c>
      <c r="AY245" s="1"/>
      <c r="AZ245" s="1"/>
      <c r="BA245" s="1"/>
      <c r="BB245" s="1">
        <v>2362442</v>
      </c>
      <c r="BC245" s="1"/>
      <c r="BD245" s="1"/>
      <c r="BE245" s="1"/>
      <c r="BF245" s="1"/>
      <c r="BG245" s="1"/>
      <c r="BH245" s="1">
        <v>2362442</v>
      </c>
      <c r="BI245" s="1">
        <v>2450698</v>
      </c>
      <c r="BJ245" s="1">
        <v>300000</v>
      </c>
      <c r="BK245" s="1"/>
      <c r="BL245" s="1">
        <v>0</v>
      </c>
      <c r="BM245" s="1"/>
      <c r="BN245" s="1"/>
      <c r="BO245" s="1"/>
      <c r="BP245" s="1">
        <v>584230</v>
      </c>
      <c r="BQ245" s="1">
        <v>1677346</v>
      </c>
      <c r="BR245" s="1">
        <v>2561576</v>
      </c>
      <c r="BS245" s="1">
        <v>5012274</v>
      </c>
    </row>
    <row r="246" spans="2:71" x14ac:dyDescent="0.35">
      <c r="B246">
        <v>830003134</v>
      </c>
      <c r="C246" t="s">
        <v>118</v>
      </c>
      <c r="D246" t="s">
        <v>687</v>
      </c>
      <c r="E246" t="s">
        <v>111</v>
      </c>
      <c r="F246" t="s">
        <v>81</v>
      </c>
      <c r="G246" t="s">
        <v>688</v>
      </c>
      <c r="H246" t="s">
        <v>89</v>
      </c>
      <c r="I246" t="s">
        <v>89</v>
      </c>
      <c r="J246" t="s">
        <v>84</v>
      </c>
      <c r="K246" s="1">
        <v>2049120</v>
      </c>
      <c r="L246" s="1">
        <v>1131631</v>
      </c>
      <c r="M246" s="1">
        <v>1827118</v>
      </c>
      <c r="N246" s="1"/>
      <c r="O246" s="1"/>
      <c r="P246" s="1"/>
      <c r="Q246" s="1">
        <v>4280</v>
      </c>
      <c r="R246" s="1">
        <v>1031673</v>
      </c>
      <c r="S246" s="1"/>
      <c r="T246" s="1">
        <v>6043822</v>
      </c>
      <c r="U246" s="1"/>
      <c r="V246" s="1">
        <v>6043822</v>
      </c>
      <c r="W246" s="1">
        <v>932016</v>
      </c>
      <c r="X246" s="1"/>
      <c r="Y246" s="1"/>
      <c r="Z246" s="1"/>
      <c r="AA246" s="1">
        <v>2974</v>
      </c>
      <c r="AB246" s="1"/>
      <c r="AC246" s="1"/>
      <c r="AD246" s="1"/>
      <c r="AE246" s="1"/>
      <c r="AF246" s="1"/>
      <c r="AG246" s="1"/>
      <c r="AH246" s="1"/>
      <c r="AI246" s="1"/>
      <c r="AJ246" s="1"/>
      <c r="AK246" s="1">
        <v>934990</v>
      </c>
      <c r="AL246" s="1">
        <v>6978812</v>
      </c>
      <c r="AM246" s="1">
        <v>106058</v>
      </c>
      <c r="AN246" s="1"/>
      <c r="AO246" s="1">
        <v>106058</v>
      </c>
      <c r="AP246" s="1">
        <v>172823</v>
      </c>
      <c r="AQ246" s="1">
        <v>201604</v>
      </c>
      <c r="AR246" s="1"/>
      <c r="AS246" s="1"/>
      <c r="AT246" s="1"/>
      <c r="AU246" s="1">
        <v>38603</v>
      </c>
      <c r="AV246" s="1">
        <v>519088</v>
      </c>
      <c r="AW246" s="1"/>
      <c r="AX246" s="1">
        <v>519088</v>
      </c>
      <c r="AY246" s="1"/>
      <c r="AZ246" s="1"/>
      <c r="BA246" s="1"/>
      <c r="BB246" s="1">
        <v>0</v>
      </c>
      <c r="BC246" s="1"/>
      <c r="BD246" s="1">
        <v>0</v>
      </c>
      <c r="BE246" s="1">
        <v>0</v>
      </c>
      <c r="BF246" s="1"/>
      <c r="BG246" s="1">
        <v>3852040</v>
      </c>
      <c r="BH246" s="1">
        <v>3852040</v>
      </c>
      <c r="BI246" s="1">
        <v>4371128</v>
      </c>
      <c r="BJ246" s="1">
        <v>48000</v>
      </c>
      <c r="BK246" s="1"/>
      <c r="BL246" s="1"/>
      <c r="BM246" s="1"/>
      <c r="BN246" s="1"/>
      <c r="BO246" s="1"/>
      <c r="BP246" s="1">
        <v>55010</v>
      </c>
      <c r="BQ246" s="1">
        <v>2504674</v>
      </c>
      <c r="BR246" s="1">
        <v>2607684</v>
      </c>
      <c r="BS246" s="1">
        <v>6978812</v>
      </c>
    </row>
    <row r="247" spans="2:71" x14ac:dyDescent="0.35">
      <c r="B247">
        <v>830003733</v>
      </c>
      <c r="C247" t="s">
        <v>118</v>
      </c>
      <c r="D247" t="s">
        <v>689</v>
      </c>
      <c r="E247" t="s">
        <v>111</v>
      </c>
      <c r="F247" t="s">
        <v>85</v>
      </c>
      <c r="G247" t="s">
        <v>690</v>
      </c>
      <c r="H247" t="s">
        <v>89</v>
      </c>
      <c r="I247" t="s">
        <v>89</v>
      </c>
      <c r="J247" t="s">
        <v>84</v>
      </c>
      <c r="K247" s="1">
        <v>0</v>
      </c>
      <c r="L247" s="1">
        <v>25877779</v>
      </c>
      <c r="M247" s="1">
        <v>1593462</v>
      </c>
      <c r="N247" s="1">
        <v>7283661</v>
      </c>
      <c r="O247" s="1"/>
      <c r="P247" s="1"/>
      <c r="Q247" s="1"/>
      <c r="R247" s="1">
        <v>1298663</v>
      </c>
      <c r="S247" s="1"/>
      <c r="T247" s="1">
        <v>36053565</v>
      </c>
      <c r="U247" s="1"/>
      <c r="V247" s="1">
        <v>36053565</v>
      </c>
      <c r="W247" s="1">
        <v>9517186</v>
      </c>
      <c r="X247" s="1"/>
      <c r="Y247" s="1"/>
      <c r="Z247" s="1"/>
      <c r="AA247" s="1"/>
      <c r="AB247" s="1"/>
      <c r="AC247" s="1"/>
      <c r="AD247" s="1"/>
      <c r="AE247" s="1"/>
      <c r="AF247" s="1">
        <v>665187</v>
      </c>
      <c r="AG247" s="1"/>
      <c r="AH247" s="1"/>
      <c r="AI247" s="1"/>
      <c r="AJ247" s="1"/>
      <c r="AK247" s="1">
        <v>10182373</v>
      </c>
      <c r="AL247" s="1">
        <v>46235938</v>
      </c>
      <c r="AM247" s="1">
        <v>1352831</v>
      </c>
      <c r="AN247" s="1"/>
      <c r="AO247" s="1">
        <v>1352831</v>
      </c>
      <c r="AP247" s="1">
        <v>4377688</v>
      </c>
      <c r="AQ247" s="1">
        <v>2282164</v>
      </c>
      <c r="AR247" s="1">
        <v>10713942</v>
      </c>
      <c r="AS247" s="1">
        <v>10713942</v>
      </c>
      <c r="AT247" s="1"/>
      <c r="AU247" s="1">
        <v>1770291</v>
      </c>
      <c r="AV247" s="1">
        <v>20496916</v>
      </c>
      <c r="AW247" s="1"/>
      <c r="AX247" s="1">
        <v>20496916</v>
      </c>
      <c r="AY247" s="1"/>
      <c r="AZ247" s="1"/>
      <c r="BA247" s="1"/>
      <c r="BB247" s="1"/>
      <c r="BC247" s="1">
        <v>1138685</v>
      </c>
      <c r="BD247" s="1"/>
      <c r="BE247" s="1"/>
      <c r="BF247" s="1"/>
      <c r="BG247" s="1">
        <v>4390084</v>
      </c>
      <c r="BH247" s="1">
        <v>5528769</v>
      </c>
      <c r="BI247" s="1">
        <v>26025685</v>
      </c>
      <c r="BJ247" s="1">
        <v>6000000</v>
      </c>
      <c r="BK247" s="1"/>
      <c r="BL247" s="1"/>
      <c r="BM247" s="1"/>
      <c r="BN247" s="1">
        <v>3808632</v>
      </c>
      <c r="BO247" s="1"/>
      <c r="BP247" s="1">
        <v>2932117</v>
      </c>
      <c r="BQ247" s="1">
        <v>7469504</v>
      </c>
      <c r="BR247" s="1">
        <v>20210253</v>
      </c>
      <c r="BS247" s="1">
        <v>46235938</v>
      </c>
    </row>
    <row r="248" spans="2:71" x14ac:dyDescent="0.35">
      <c r="B248">
        <v>830007560</v>
      </c>
      <c r="C248" t="s">
        <v>118</v>
      </c>
      <c r="D248" t="s">
        <v>691</v>
      </c>
      <c r="E248" t="s">
        <v>111</v>
      </c>
      <c r="F248" t="s">
        <v>88</v>
      </c>
      <c r="G248" t="s">
        <v>692</v>
      </c>
      <c r="H248" t="s">
        <v>89</v>
      </c>
      <c r="I248" t="s">
        <v>89</v>
      </c>
      <c r="J248" t="s">
        <v>84</v>
      </c>
      <c r="K248" s="1">
        <v>32650</v>
      </c>
      <c r="L248" s="1">
        <v>541337</v>
      </c>
      <c r="M248" s="1"/>
      <c r="N248" s="1"/>
      <c r="O248" s="1"/>
      <c r="P248" s="1"/>
      <c r="Q248" s="1">
        <v>457399</v>
      </c>
      <c r="R248" s="1"/>
      <c r="S248" s="1"/>
      <c r="T248" s="1">
        <v>1031386</v>
      </c>
      <c r="U248" s="1"/>
      <c r="V248" s="1">
        <v>1031386</v>
      </c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>
        <v>374304</v>
      </c>
      <c r="AI248" s="1"/>
      <c r="AJ248" s="1"/>
      <c r="AK248" s="1">
        <v>374304</v>
      </c>
      <c r="AL248" s="1">
        <v>1405690</v>
      </c>
      <c r="AM248" s="1">
        <v>47878</v>
      </c>
      <c r="AN248" s="1"/>
      <c r="AO248" s="1">
        <v>47878</v>
      </c>
      <c r="AP248" s="1">
        <v>38516</v>
      </c>
      <c r="AQ248" s="1">
        <v>10715</v>
      </c>
      <c r="AR248" s="1"/>
      <c r="AS248" s="1"/>
      <c r="AT248" s="1"/>
      <c r="AU248" s="1"/>
      <c r="AV248" s="1">
        <v>97109</v>
      </c>
      <c r="AW248" s="1"/>
      <c r="AX248" s="1">
        <v>97109</v>
      </c>
      <c r="AY248" s="1"/>
      <c r="AZ248" s="1"/>
      <c r="BA248" s="1"/>
      <c r="BB248" s="1">
        <v>195049</v>
      </c>
      <c r="BC248" s="1"/>
      <c r="BD248" s="1"/>
      <c r="BE248" s="1"/>
      <c r="BF248" s="1"/>
      <c r="BG248" s="1">
        <v>51805</v>
      </c>
      <c r="BH248" s="1">
        <v>246854</v>
      </c>
      <c r="BI248" s="1">
        <v>343963</v>
      </c>
      <c r="BJ248" s="1">
        <v>200000</v>
      </c>
      <c r="BK248" s="1"/>
      <c r="BL248" s="1"/>
      <c r="BM248" s="1"/>
      <c r="BN248" s="1"/>
      <c r="BO248" s="1"/>
      <c r="BP248" s="1">
        <v>148661</v>
      </c>
      <c r="BQ248" s="1">
        <v>713066</v>
      </c>
      <c r="BR248" s="1">
        <v>1061727</v>
      </c>
      <c r="BS248" s="1">
        <v>1405690</v>
      </c>
    </row>
    <row r="249" spans="2:71" x14ac:dyDescent="0.35">
      <c r="B249">
        <v>830009651</v>
      </c>
      <c r="C249" t="s">
        <v>118</v>
      </c>
      <c r="D249" t="s">
        <v>693</v>
      </c>
      <c r="E249" t="s">
        <v>111</v>
      </c>
      <c r="F249" t="s">
        <v>88</v>
      </c>
      <c r="G249" t="s">
        <v>694</v>
      </c>
      <c r="H249" t="s">
        <v>89</v>
      </c>
      <c r="I249" t="s">
        <v>89</v>
      </c>
      <c r="J249" t="s">
        <v>84</v>
      </c>
      <c r="K249" s="1">
        <v>5959</v>
      </c>
      <c r="L249" s="1">
        <v>30829865</v>
      </c>
      <c r="M249" s="1"/>
      <c r="N249" s="1">
        <v>18595</v>
      </c>
      <c r="O249" s="1"/>
      <c r="P249" s="1"/>
      <c r="Q249" s="1"/>
      <c r="R249" s="1">
        <v>9606830</v>
      </c>
      <c r="S249" s="1"/>
      <c r="T249" s="1">
        <v>40461249</v>
      </c>
      <c r="U249" s="1"/>
      <c r="V249" s="1">
        <v>40461249</v>
      </c>
      <c r="W249" s="1">
        <v>14689102</v>
      </c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>
        <v>3000000</v>
      </c>
      <c r="AI249" s="1">
        <v>1192751</v>
      </c>
      <c r="AJ249" s="1"/>
      <c r="AK249" s="1">
        <v>18881853</v>
      </c>
      <c r="AL249" s="1">
        <v>59343102</v>
      </c>
      <c r="AM249" s="1">
        <v>169870</v>
      </c>
      <c r="AN249" s="1"/>
      <c r="AO249" s="1">
        <v>169870</v>
      </c>
      <c r="AP249" s="1">
        <v>2460428</v>
      </c>
      <c r="AQ249" s="1">
        <v>103254</v>
      </c>
      <c r="AR249" s="1">
        <v>7809583</v>
      </c>
      <c r="AS249" s="1">
        <v>7809583</v>
      </c>
      <c r="AT249" s="1"/>
      <c r="AU249" s="1"/>
      <c r="AV249" s="1">
        <v>10543135</v>
      </c>
      <c r="AW249" s="1"/>
      <c r="AX249" s="1">
        <v>10543135</v>
      </c>
      <c r="AY249" s="1"/>
      <c r="AZ249" s="1"/>
      <c r="BA249" s="1"/>
      <c r="BB249" s="1"/>
      <c r="BC249" s="1"/>
      <c r="BD249" s="1"/>
      <c r="BE249" s="1"/>
      <c r="BF249" s="1"/>
      <c r="BG249" s="1">
        <v>21941631</v>
      </c>
      <c r="BH249" s="1">
        <v>21941631</v>
      </c>
      <c r="BI249" s="1">
        <v>32484766</v>
      </c>
      <c r="BJ249" s="1">
        <v>25000000</v>
      </c>
      <c r="BK249" s="1"/>
      <c r="BL249" s="1"/>
      <c r="BM249" s="1"/>
      <c r="BN249" s="1"/>
      <c r="BO249" s="1">
        <v>113958</v>
      </c>
      <c r="BP249" s="1">
        <v>1503202</v>
      </c>
      <c r="BQ249" s="1">
        <v>241176</v>
      </c>
      <c r="BR249" s="1">
        <v>26858336</v>
      </c>
      <c r="BS249" s="1">
        <v>59343102</v>
      </c>
    </row>
    <row r="250" spans="2:71" x14ac:dyDescent="0.35">
      <c r="B250">
        <v>830013054</v>
      </c>
      <c r="C250" t="s">
        <v>118</v>
      </c>
      <c r="D250" t="s">
        <v>695</v>
      </c>
      <c r="E250" t="s">
        <v>111</v>
      </c>
      <c r="F250" t="s">
        <v>88</v>
      </c>
      <c r="G250" t="s">
        <v>696</v>
      </c>
      <c r="H250" t="s">
        <v>89</v>
      </c>
      <c r="I250" t="s">
        <v>89</v>
      </c>
      <c r="J250" t="s">
        <v>84</v>
      </c>
      <c r="K250" s="1">
        <v>6887</v>
      </c>
      <c r="L250" s="1">
        <v>4069964</v>
      </c>
      <c r="M250" s="1">
        <v>1804766</v>
      </c>
      <c r="N250" s="1"/>
      <c r="O250" s="1"/>
      <c r="P250" s="1"/>
      <c r="Q250" s="1"/>
      <c r="R250" s="1"/>
      <c r="S250" s="1"/>
      <c r="T250" s="1">
        <v>5881617</v>
      </c>
      <c r="U250" s="1"/>
      <c r="V250" s="1">
        <v>5881617</v>
      </c>
      <c r="W250" s="1">
        <v>30932</v>
      </c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>
        <v>30932</v>
      </c>
      <c r="AL250" s="1">
        <v>5912549</v>
      </c>
      <c r="AM250" s="1"/>
      <c r="AN250" s="1"/>
      <c r="AO250" s="1"/>
      <c r="AP250" s="1">
        <v>4070278</v>
      </c>
      <c r="AQ250" s="1">
        <v>38266</v>
      </c>
      <c r="AR250" s="1"/>
      <c r="AS250" s="1"/>
      <c r="AT250" s="1"/>
      <c r="AU250" s="1">
        <v>123160</v>
      </c>
      <c r="AV250" s="1">
        <v>4231704</v>
      </c>
      <c r="AW250" s="1"/>
      <c r="AX250" s="1">
        <v>4231704</v>
      </c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>
        <v>4231704</v>
      </c>
      <c r="BJ250" s="1">
        <v>30000</v>
      </c>
      <c r="BK250" s="1"/>
      <c r="BL250" s="1"/>
      <c r="BM250" s="1"/>
      <c r="BN250" s="1"/>
      <c r="BO250" s="1"/>
      <c r="BP250" s="1">
        <v>44538</v>
      </c>
      <c r="BQ250" s="1">
        <v>1606307</v>
      </c>
      <c r="BR250" s="1">
        <v>1680845</v>
      </c>
      <c r="BS250" s="1">
        <v>5912549</v>
      </c>
    </row>
    <row r="251" spans="2:71" x14ac:dyDescent="0.35">
      <c r="B251">
        <v>830013874</v>
      </c>
      <c r="C251" t="s">
        <v>118</v>
      </c>
      <c r="D251" t="s">
        <v>697</v>
      </c>
      <c r="E251" t="s">
        <v>111</v>
      </c>
      <c r="F251" t="s">
        <v>88</v>
      </c>
      <c r="G251" t="s">
        <v>698</v>
      </c>
      <c r="H251" t="s">
        <v>89</v>
      </c>
      <c r="I251" t="s">
        <v>89</v>
      </c>
      <c r="J251" t="s">
        <v>84</v>
      </c>
      <c r="K251" s="1">
        <v>13128</v>
      </c>
      <c r="L251" s="1">
        <v>14452514</v>
      </c>
      <c r="M251" s="1">
        <v>520000</v>
      </c>
      <c r="N251" s="1">
        <v>234720</v>
      </c>
      <c r="O251" s="1"/>
      <c r="P251" s="1"/>
      <c r="Q251" s="1">
        <v>20000</v>
      </c>
      <c r="R251" s="1"/>
      <c r="S251" s="1"/>
      <c r="T251" s="1">
        <v>15240362</v>
      </c>
      <c r="U251" s="1"/>
      <c r="V251" s="1">
        <v>15240362</v>
      </c>
      <c r="W251" s="1">
        <v>1536000</v>
      </c>
      <c r="X251" s="1"/>
      <c r="Y251" s="1"/>
      <c r="Z251" s="1"/>
      <c r="AA251" s="1"/>
      <c r="AB251" s="1"/>
      <c r="AC251" s="1"/>
      <c r="AD251" s="1"/>
      <c r="AE251" s="1"/>
      <c r="AF251" s="1"/>
      <c r="AG251" s="1">
        <v>437414</v>
      </c>
      <c r="AH251" s="1"/>
      <c r="AI251" s="1"/>
      <c r="AJ251" s="1"/>
      <c r="AK251" s="1">
        <v>1973414</v>
      </c>
      <c r="AL251" s="1">
        <v>17213776</v>
      </c>
      <c r="AM251" s="1"/>
      <c r="AN251" s="1"/>
      <c r="AO251" s="1"/>
      <c r="AP251" s="1">
        <v>206999</v>
      </c>
      <c r="AQ251" s="1"/>
      <c r="AR251" s="1"/>
      <c r="AS251" s="1"/>
      <c r="AT251" s="1"/>
      <c r="AU251" s="1"/>
      <c r="AV251" s="1">
        <v>206999</v>
      </c>
      <c r="AW251" s="1"/>
      <c r="AX251" s="1">
        <v>206999</v>
      </c>
      <c r="AY251" s="1"/>
      <c r="AZ251" s="1"/>
      <c r="BA251" s="1"/>
      <c r="BB251" s="1">
        <v>9850158</v>
      </c>
      <c r="BC251" s="1"/>
      <c r="BD251" s="1"/>
      <c r="BE251" s="1"/>
      <c r="BF251" s="1"/>
      <c r="BG251" s="1"/>
      <c r="BH251" s="1">
        <v>9850158</v>
      </c>
      <c r="BI251" s="1">
        <v>10057157</v>
      </c>
      <c r="BJ251" s="1">
        <v>500000</v>
      </c>
      <c r="BK251" s="1"/>
      <c r="BL251" s="1"/>
      <c r="BM251" s="1"/>
      <c r="BN251" s="1"/>
      <c r="BO251" s="1"/>
      <c r="BP251" s="1">
        <v>250000</v>
      </c>
      <c r="BQ251" s="1">
        <v>6406619</v>
      </c>
      <c r="BR251" s="1">
        <v>7156619</v>
      </c>
      <c r="BS251" s="1">
        <v>17213776</v>
      </c>
    </row>
    <row r="252" spans="2:71" x14ac:dyDescent="0.35">
      <c r="B252">
        <v>830021846</v>
      </c>
      <c r="C252" t="s">
        <v>118</v>
      </c>
      <c r="D252" t="s">
        <v>699</v>
      </c>
      <c r="E252" t="s">
        <v>111</v>
      </c>
      <c r="F252" t="s">
        <v>88</v>
      </c>
      <c r="G252" t="s">
        <v>700</v>
      </c>
      <c r="H252" t="s">
        <v>89</v>
      </c>
      <c r="I252" t="s">
        <v>89</v>
      </c>
      <c r="J252" t="s">
        <v>84</v>
      </c>
      <c r="K252" s="1">
        <v>983716</v>
      </c>
      <c r="L252" s="1">
        <v>9155345</v>
      </c>
      <c r="M252" s="1"/>
      <c r="N252" s="1"/>
      <c r="O252" s="1"/>
      <c r="P252" s="1"/>
      <c r="Q252" s="1">
        <v>531787</v>
      </c>
      <c r="R252" s="1"/>
      <c r="S252" s="1"/>
      <c r="T252" s="1">
        <v>10670848</v>
      </c>
      <c r="U252" s="1"/>
      <c r="V252" s="1">
        <v>10670848</v>
      </c>
      <c r="W252" s="1">
        <v>1978518</v>
      </c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>
        <v>1673922</v>
      </c>
      <c r="AI252" s="1"/>
      <c r="AJ252" s="1"/>
      <c r="AK252" s="1">
        <v>3652440</v>
      </c>
      <c r="AL252" s="1">
        <v>14323288</v>
      </c>
      <c r="AM252" s="1">
        <v>203267</v>
      </c>
      <c r="AN252" s="1">
        <v>1196427</v>
      </c>
      <c r="AO252" s="1">
        <v>1399694</v>
      </c>
      <c r="AP252" s="1">
        <v>1118050</v>
      </c>
      <c r="AQ252" s="1"/>
      <c r="AR252" s="1"/>
      <c r="AS252" s="1"/>
      <c r="AT252" s="1"/>
      <c r="AU252" s="1">
        <v>471247</v>
      </c>
      <c r="AV252" s="1">
        <v>2988991</v>
      </c>
      <c r="AW252" s="1"/>
      <c r="AX252" s="1">
        <v>2988991</v>
      </c>
      <c r="AY252" s="1"/>
      <c r="AZ252" s="1"/>
      <c r="BA252" s="1"/>
      <c r="BB252" s="1">
        <v>1432783</v>
      </c>
      <c r="BC252" s="1"/>
      <c r="BD252" s="1"/>
      <c r="BE252" s="1"/>
      <c r="BF252" s="1"/>
      <c r="BG252" s="1"/>
      <c r="BH252" s="1">
        <v>1432783</v>
      </c>
      <c r="BI252" s="1">
        <v>4421774</v>
      </c>
      <c r="BJ252" s="1">
        <v>2300000</v>
      </c>
      <c r="BK252" s="1"/>
      <c r="BL252" s="1"/>
      <c r="BM252" s="1"/>
      <c r="BN252" s="1">
        <v>1837463</v>
      </c>
      <c r="BO252" s="1">
        <v>0</v>
      </c>
      <c r="BP252" s="1">
        <v>384737</v>
      </c>
      <c r="BQ252" s="1">
        <v>5379314</v>
      </c>
      <c r="BR252" s="1">
        <v>9901514</v>
      </c>
      <c r="BS252" s="1">
        <v>14323288</v>
      </c>
    </row>
    <row r="253" spans="2:71" x14ac:dyDescent="0.35">
      <c r="B253">
        <v>830024796</v>
      </c>
      <c r="C253" t="s">
        <v>118</v>
      </c>
      <c r="D253" t="s">
        <v>701</v>
      </c>
      <c r="E253" t="s">
        <v>111</v>
      </c>
      <c r="F253" t="s">
        <v>81</v>
      </c>
      <c r="G253" t="s">
        <v>702</v>
      </c>
      <c r="H253" t="s">
        <v>89</v>
      </c>
      <c r="I253" t="s">
        <v>89</v>
      </c>
      <c r="J253" t="s">
        <v>84</v>
      </c>
      <c r="K253" s="1">
        <v>47344</v>
      </c>
      <c r="L253" s="1">
        <v>4295991</v>
      </c>
      <c r="M253" s="1"/>
      <c r="N253" s="1">
        <v>322397</v>
      </c>
      <c r="O253" s="1"/>
      <c r="P253" s="1"/>
      <c r="Q253" s="1">
        <v>30000</v>
      </c>
      <c r="R253" s="1"/>
      <c r="S253" s="1"/>
      <c r="T253" s="1">
        <v>4695732</v>
      </c>
      <c r="U253" s="1"/>
      <c r="V253" s="1">
        <v>4695732</v>
      </c>
      <c r="W253" s="1">
        <v>480297</v>
      </c>
      <c r="X253" s="1"/>
      <c r="Y253" s="1"/>
      <c r="Z253" s="1"/>
      <c r="AA253" s="1">
        <v>6938</v>
      </c>
      <c r="AB253" s="1"/>
      <c r="AC253" s="1"/>
      <c r="AD253" s="1">
        <v>128460</v>
      </c>
      <c r="AE253" s="1"/>
      <c r="AF253" s="1"/>
      <c r="AG253" s="1"/>
      <c r="AH253" s="1"/>
      <c r="AI253" s="1"/>
      <c r="AJ253" s="1"/>
      <c r="AK253" s="1">
        <v>615695</v>
      </c>
      <c r="AL253" s="1">
        <v>5311427</v>
      </c>
      <c r="AM253" s="1">
        <v>47768</v>
      </c>
      <c r="AN253" s="1"/>
      <c r="AO253" s="1">
        <v>47768</v>
      </c>
      <c r="AP253" s="1">
        <v>502691</v>
      </c>
      <c r="AQ253" s="1">
        <v>69703</v>
      </c>
      <c r="AR253" s="1">
        <v>10333</v>
      </c>
      <c r="AS253" s="1"/>
      <c r="AT253" s="1">
        <v>10333</v>
      </c>
      <c r="AU253" s="1"/>
      <c r="AV253" s="1">
        <v>630495</v>
      </c>
      <c r="AW253" s="1"/>
      <c r="AX253" s="1">
        <v>630495</v>
      </c>
      <c r="AY253" s="1"/>
      <c r="AZ253" s="1"/>
      <c r="BA253" s="1"/>
      <c r="BB253" s="1">
        <v>2322505</v>
      </c>
      <c r="BC253" s="1"/>
      <c r="BD253" s="1"/>
      <c r="BE253" s="1">
        <v>0</v>
      </c>
      <c r="BF253" s="1"/>
      <c r="BG253" s="1"/>
      <c r="BH253" s="1">
        <v>2322505</v>
      </c>
      <c r="BI253" s="1">
        <v>2953000</v>
      </c>
      <c r="BJ253" s="1">
        <v>240000</v>
      </c>
      <c r="BK253" s="1"/>
      <c r="BL253" s="1"/>
      <c r="BM253" s="1"/>
      <c r="BN253" s="1">
        <v>69233</v>
      </c>
      <c r="BO253" s="1">
        <v>465142</v>
      </c>
      <c r="BP253" s="1">
        <v>124592</v>
      </c>
      <c r="BQ253" s="1">
        <v>1459460</v>
      </c>
      <c r="BR253" s="1">
        <v>2358427</v>
      </c>
      <c r="BS253" s="1">
        <v>5311427</v>
      </c>
    </row>
    <row r="254" spans="2:71" x14ac:dyDescent="0.35">
      <c r="B254">
        <v>830024834</v>
      </c>
      <c r="C254" t="s">
        <v>118</v>
      </c>
      <c r="D254" t="s">
        <v>703</v>
      </c>
      <c r="E254" t="s">
        <v>111</v>
      </c>
      <c r="F254" t="s">
        <v>81</v>
      </c>
      <c r="G254" t="s">
        <v>704</v>
      </c>
      <c r="H254" t="s">
        <v>89</v>
      </c>
      <c r="I254" t="s">
        <v>89</v>
      </c>
      <c r="J254" t="s">
        <v>84</v>
      </c>
      <c r="K254" s="1">
        <v>67151</v>
      </c>
      <c r="L254" s="1">
        <v>993713</v>
      </c>
      <c r="M254" s="1">
        <v>388932</v>
      </c>
      <c r="N254" s="1"/>
      <c r="O254" s="1"/>
      <c r="P254" s="1"/>
      <c r="Q254" s="1">
        <v>365</v>
      </c>
      <c r="R254" s="1"/>
      <c r="S254" s="1"/>
      <c r="T254" s="1">
        <v>1450161</v>
      </c>
      <c r="U254" s="1"/>
      <c r="V254" s="1">
        <v>1450161</v>
      </c>
      <c r="W254" s="1">
        <v>402326</v>
      </c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>
        <v>402326</v>
      </c>
      <c r="AL254" s="1">
        <v>1852487</v>
      </c>
      <c r="AM254" s="1"/>
      <c r="AN254" s="1"/>
      <c r="AO254" s="1"/>
      <c r="AP254" s="1">
        <v>12290</v>
      </c>
      <c r="AQ254" s="1">
        <v>37239</v>
      </c>
      <c r="AR254" s="1">
        <v>69892</v>
      </c>
      <c r="AS254" s="1">
        <v>69892</v>
      </c>
      <c r="AT254" s="1"/>
      <c r="AU254" s="1">
        <v>37004</v>
      </c>
      <c r="AV254" s="1">
        <v>156425</v>
      </c>
      <c r="AW254" s="1"/>
      <c r="AX254" s="1">
        <v>156425</v>
      </c>
      <c r="AY254" s="1"/>
      <c r="AZ254" s="1"/>
      <c r="BA254" s="1"/>
      <c r="BB254" s="1">
        <v>244079</v>
      </c>
      <c r="BC254" s="1"/>
      <c r="BD254" s="1"/>
      <c r="BE254" s="1">
        <v>279565</v>
      </c>
      <c r="BF254" s="1">
        <v>279565</v>
      </c>
      <c r="BG254" s="1"/>
      <c r="BH254" s="1">
        <v>523644</v>
      </c>
      <c r="BI254" s="1">
        <v>680069</v>
      </c>
      <c r="BJ254" s="1">
        <v>200000</v>
      </c>
      <c r="BK254" s="1"/>
      <c r="BL254" s="1"/>
      <c r="BM254" s="1"/>
      <c r="BN254" s="1">
        <v>46874</v>
      </c>
      <c r="BO254" s="1">
        <v>260000</v>
      </c>
      <c r="BP254" s="1">
        <v>54241</v>
      </c>
      <c r="BQ254" s="1">
        <v>611303</v>
      </c>
      <c r="BR254" s="1">
        <v>1172418</v>
      </c>
      <c r="BS254" s="1">
        <v>1852487</v>
      </c>
    </row>
    <row r="255" spans="2:71" x14ac:dyDescent="0.35">
      <c r="B255">
        <v>830025215</v>
      </c>
      <c r="C255" t="s">
        <v>118</v>
      </c>
      <c r="D255" t="s">
        <v>705</v>
      </c>
      <c r="E255" t="s">
        <v>111</v>
      </c>
      <c r="F255" t="s">
        <v>88</v>
      </c>
      <c r="G255" t="s">
        <v>706</v>
      </c>
      <c r="H255" t="s">
        <v>89</v>
      </c>
      <c r="I255" t="s">
        <v>89</v>
      </c>
      <c r="J255" t="s">
        <v>84</v>
      </c>
      <c r="K255" s="1">
        <v>570</v>
      </c>
      <c r="L255" s="1">
        <v>3917131</v>
      </c>
      <c r="M255" s="1"/>
      <c r="N255" s="1"/>
      <c r="O255" s="1"/>
      <c r="P255" s="1"/>
      <c r="Q255" s="1"/>
      <c r="R255" s="1"/>
      <c r="S255" s="1"/>
      <c r="T255" s="1">
        <v>3917701</v>
      </c>
      <c r="U255" s="1"/>
      <c r="V255" s="1">
        <v>3917701</v>
      </c>
      <c r="W255" s="1">
        <v>75000</v>
      </c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>
        <v>75000</v>
      </c>
      <c r="AL255" s="1">
        <v>3992701</v>
      </c>
      <c r="AM255" s="1"/>
      <c r="AN255" s="1"/>
      <c r="AO255" s="1"/>
      <c r="AP255" s="1">
        <v>478709</v>
      </c>
      <c r="AQ255" s="1"/>
      <c r="AR255" s="1"/>
      <c r="AS255" s="1"/>
      <c r="AT255" s="1"/>
      <c r="AU255" s="1"/>
      <c r="AV255" s="1">
        <v>478709</v>
      </c>
      <c r="AW255" s="1"/>
      <c r="AX255" s="1">
        <v>478709</v>
      </c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>
        <v>478709</v>
      </c>
      <c r="BJ255" s="1">
        <v>1650000</v>
      </c>
      <c r="BK255" s="1"/>
      <c r="BL255" s="1"/>
      <c r="BM255" s="1"/>
      <c r="BN255" s="1"/>
      <c r="BO255" s="1"/>
      <c r="BP255" s="1">
        <v>175253</v>
      </c>
      <c r="BQ255" s="1">
        <v>1688739</v>
      </c>
      <c r="BR255" s="1">
        <v>3513992</v>
      </c>
      <c r="BS255" s="1">
        <v>3992701</v>
      </c>
    </row>
    <row r="256" spans="2:71" x14ac:dyDescent="0.35">
      <c r="B256">
        <v>830026225</v>
      </c>
      <c r="C256" t="s">
        <v>118</v>
      </c>
      <c r="D256" t="s">
        <v>707</v>
      </c>
      <c r="E256" t="s">
        <v>111</v>
      </c>
      <c r="F256" t="s">
        <v>88</v>
      </c>
      <c r="G256" t="s">
        <v>708</v>
      </c>
      <c r="H256" t="s">
        <v>89</v>
      </c>
      <c r="I256" t="s">
        <v>89</v>
      </c>
      <c r="J256" t="s">
        <v>84</v>
      </c>
      <c r="K256" s="1">
        <v>1831</v>
      </c>
      <c r="L256" s="1">
        <v>5123274</v>
      </c>
      <c r="M256" s="1"/>
      <c r="N256" s="1"/>
      <c r="O256" s="1"/>
      <c r="P256" s="1"/>
      <c r="Q256" s="1">
        <v>661074</v>
      </c>
      <c r="R256" s="1"/>
      <c r="S256" s="1"/>
      <c r="T256" s="1">
        <v>5786179</v>
      </c>
      <c r="U256" s="1"/>
      <c r="V256" s="1">
        <v>5786179</v>
      </c>
      <c r="W256" s="1">
        <v>43195</v>
      </c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>
        <v>43195</v>
      </c>
      <c r="AL256" s="1">
        <v>5829374</v>
      </c>
      <c r="AM256" s="1">
        <v>890</v>
      </c>
      <c r="AN256" s="1">
        <v>118319</v>
      </c>
      <c r="AO256" s="1">
        <v>119209</v>
      </c>
      <c r="AP256" s="1">
        <v>1093076</v>
      </c>
      <c r="AQ256" s="1">
        <v>107017</v>
      </c>
      <c r="AR256" s="1"/>
      <c r="AS256" s="1"/>
      <c r="AT256" s="1"/>
      <c r="AU256" s="1"/>
      <c r="AV256" s="1">
        <v>1319302</v>
      </c>
      <c r="AW256" s="1"/>
      <c r="AX256" s="1">
        <v>1319302</v>
      </c>
      <c r="AY256" s="1"/>
      <c r="AZ256" s="1"/>
      <c r="BA256" s="1"/>
      <c r="BB256" s="1">
        <v>143855</v>
      </c>
      <c r="BC256" s="1"/>
      <c r="BD256" s="1"/>
      <c r="BE256" s="1">
        <v>15960</v>
      </c>
      <c r="BF256" s="1"/>
      <c r="BG256" s="1"/>
      <c r="BH256" s="1">
        <v>159815</v>
      </c>
      <c r="BI256" s="1">
        <v>1479117</v>
      </c>
      <c r="BJ256" s="1">
        <v>500000</v>
      </c>
      <c r="BK256" s="1"/>
      <c r="BL256" s="1"/>
      <c r="BM256" s="1"/>
      <c r="BN256" s="1"/>
      <c r="BO256" s="1"/>
      <c r="BP256" s="1">
        <v>250000</v>
      </c>
      <c r="BQ256" s="1">
        <v>3600257</v>
      </c>
      <c r="BR256" s="1">
        <v>4350257</v>
      </c>
      <c r="BS256" s="1">
        <v>5829374</v>
      </c>
    </row>
    <row r="257" spans="2:71" x14ac:dyDescent="0.35">
      <c r="B257">
        <v>830026251</v>
      </c>
      <c r="C257" t="s">
        <v>118</v>
      </c>
      <c r="D257" t="s">
        <v>709</v>
      </c>
      <c r="E257" t="s">
        <v>111</v>
      </c>
      <c r="F257" t="s">
        <v>88</v>
      </c>
      <c r="G257" t="s">
        <v>710</v>
      </c>
      <c r="H257" t="s">
        <v>89</v>
      </c>
      <c r="I257" t="s">
        <v>89</v>
      </c>
      <c r="J257" t="s">
        <v>84</v>
      </c>
      <c r="K257" s="1">
        <v>3185</v>
      </c>
      <c r="L257" s="1">
        <v>6485611</v>
      </c>
      <c r="M257" s="1"/>
      <c r="N257" s="1">
        <v>22337</v>
      </c>
      <c r="O257" s="1"/>
      <c r="P257" s="1"/>
      <c r="Q257" s="1"/>
      <c r="R257" s="1"/>
      <c r="S257" s="1"/>
      <c r="T257" s="1">
        <v>6511133</v>
      </c>
      <c r="U257" s="1"/>
      <c r="V257" s="1">
        <v>6511133</v>
      </c>
      <c r="W257" s="1"/>
      <c r="X257" s="1"/>
      <c r="Y257" s="1"/>
      <c r="Z257" s="1"/>
      <c r="AA257" s="1"/>
      <c r="AB257" s="1"/>
      <c r="AC257" s="1"/>
      <c r="AD257" s="1">
        <v>3006496</v>
      </c>
      <c r="AE257" s="1">
        <v>99307</v>
      </c>
      <c r="AF257" s="1"/>
      <c r="AG257" s="1"/>
      <c r="AH257" s="1">
        <v>428173</v>
      </c>
      <c r="AI257" s="1"/>
      <c r="AJ257" s="1"/>
      <c r="AK257" s="1">
        <v>3533976</v>
      </c>
      <c r="AL257" s="1">
        <v>10045109</v>
      </c>
      <c r="AM257" s="1">
        <v>0</v>
      </c>
      <c r="AN257" s="1"/>
      <c r="AO257" s="1">
        <v>0</v>
      </c>
      <c r="AP257" s="1">
        <v>102961</v>
      </c>
      <c r="AQ257" s="1">
        <v>38819</v>
      </c>
      <c r="AR257" s="1"/>
      <c r="AS257" s="1"/>
      <c r="AT257" s="1"/>
      <c r="AU257" s="1"/>
      <c r="AV257" s="1">
        <v>141780</v>
      </c>
      <c r="AW257" s="1"/>
      <c r="AX257" s="1">
        <v>141780</v>
      </c>
      <c r="AY257" s="1"/>
      <c r="AZ257" s="1"/>
      <c r="BA257" s="1"/>
      <c r="BB257" s="1">
        <v>3990669</v>
      </c>
      <c r="BC257" s="1"/>
      <c r="BD257" s="1">
        <v>89255</v>
      </c>
      <c r="BE257" s="1">
        <v>1819184</v>
      </c>
      <c r="BF257" s="1">
        <v>1819184</v>
      </c>
      <c r="BG257" s="1"/>
      <c r="BH257" s="1">
        <v>5899108</v>
      </c>
      <c r="BI257" s="1">
        <v>6040888</v>
      </c>
      <c r="BJ257" s="1">
        <v>3256423</v>
      </c>
      <c r="BK257" s="1"/>
      <c r="BL257" s="1"/>
      <c r="BM257" s="1"/>
      <c r="BN257" s="1"/>
      <c r="BO257" s="1"/>
      <c r="BP257" s="1">
        <v>321102</v>
      </c>
      <c r="BQ257" s="1">
        <v>426696</v>
      </c>
      <c r="BR257" s="1">
        <v>4004221</v>
      </c>
      <c r="BS257" s="1">
        <v>10045109</v>
      </c>
    </row>
    <row r="258" spans="2:71" x14ac:dyDescent="0.35">
      <c r="B258">
        <v>830027397</v>
      </c>
      <c r="C258" t="s">
        <v>118</v>
      </c>
      <c r="D258" t="s">
        <v>711</v>
      </c>
      <c r="E258" t="s">
        <v>111</v>
      </c>
      <c r="F258" t="s">
        <v>88</v>
      </c>
      <c r="G258" t="s">
        <v>712</v>
      </c>
      <c r="H258" t="s">
        <v>89</v>
      </c>
      <c r="I258" t="s">
        <v>89</v>
      </c>
      <c r="J258" t="s">
        <v>84</v>
      </c>
      <c r="K258" s="1">
        <v>35839</v>
      </c>
      <c r="L258" s="1">
        <v>1681220</v>
      </c>
      <c r="M258" s="1"/>
      <c r="N258" s="1">
        <v>71386</v>
      </c>
      <c r="O258" s="1"/>
      <c r="P258" s="1"/>
      <c r="Q258" s="1"/>
      <c r="R258" s="1"/>
      <c r="S258" s="1"/>
      <c r="T258" s="1">
        <v>1788445</v>
      </c>
      <c r="U258" s="1"/>
      <c r="V258" s="1">
        <v>1788445</v>
      </c>
      <c r="W258" s="1">
        <v>4399712</v>
      </c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>
        <v>4399712</v>
      </c>
      <c r="AL258" s="1">
        <v>6188157</v>
      </c>
      <c r="AM258" s="1">
        <v>192934</v>
      </c>
      <c r="AN258" s="1"/>
      <c r="AO258" s="1">
        <v>192934</v>
      </c>
      <c r="AP258" s="1">
        <v>296251</v>
      </c>
      <c r="AQ258" s="1">
        <v>209909</v>
      </c>
      <c r="AR258" s="1"/>
      <c r="AS258" s="1"/>
      <c r="AT258" s="1"/>
      <c r="AU258" s="1"/>
      <c r="AV258" s="1">
        <v>699094</v>
      </c>
      <c r="AW258" s="1"/>
      <c r="AX258" s="1">
        <v>699094</v>
      </c>
      <c r="AY258" s="1"/>
      <c r="AZ258" s="1"/>
      <c r="BA258" s="1"/>
      <c r="BB258" s="1"/>
      <c r="BC258" s="1">
        <v>102680</v>
      </c>
      <c r="BD258" s="1"/>
      <c r="BE258" s="1">
        <v>4730954</v>
      </c>
      <c r="BF258" s="1">
        <v>4730954</v>
      </c>
      <c r="BG258" s="1">
        <v>141838</v>
      </c>
      <c r="BH258" s="1">
        <v>4975472</v>
      </c>
      <c r="BI258" s="1">
        <v>5674566</v>
      </c>
      <c r="BJ258" s="1">
        <v>1205000</v>
      </c>
      <c r="BK258" s="1"/>
      <c r="BL258" s="1"/>
      <c r="BM258" s="1"/>
      <c r="BN258" s="1"/>
      <c r="BO258" s="1"/>
      <c r="BP258" s="1">
        <v>167770</v>
      </c>
      <c r="BQ258" s="1">
        <v>-859179</v>
      </c>
      <c r="BR258" s="1">
        <v>513591</v>
      </c>
      <c r="BS258" s="1">
        <v>6188157</v>
      </c>
    </row>
    <row r="259" spans="2:71" x14ac:dyDescent="0.35">
      <c r="B259">
        <v>830030986</v>
      </c>
      <c r="C259" t="s">
        <v>118</v>
      </c>
      <c r="D259" t="s">
        <v>713</v>
      </c>
      <c r="E259" t="s">
        <v>111</v>
      </c>
      <c r="F259" t="s">
        <v>88</v>
      </c>
      <c r="G259" t="s">
        <v>714</v>
      </c>
      <c r="H259" t="s">
        <v>89</v>
      </c>
      <c r="I259" t="s">
        <v>89</v>
      </c>
      <c r="J259" t="s">
        <v>84</v>
      </c>
      <c r="K259" s="1">
        <v>312806</v>
      </c>
      <c r="L259" s="1">
        <v>1504583</v>
      </c>
      <c r="M259" s="1">
        <v>70000</v>
      </c>
      <c r="N259" s="1"/>
      <c r="O259" s="1"/>
      <c r="P259" s="1"/>
      <c r="Q259" s="1"/>
      <c r="R259" s="1"/>
      <c r="S259" s="1"/>
      <c r="T259" s="1">
        <v>1887389</v>
      </c>
      <c r="U259" s="1"/>
      <c r="V259" s="1">
        <v>1887389</v>
      </c>
      <c r="W259" s="1">
        <v>55336</v>
      </c>
      <c r="X259" s="1"/>
      <c r="Y259" s="1"/>
      <c r="Z259" s="1"/>
      <c r="AA259" s="1"/>
      <c r="AB259" s="1"/>
      <c r="AC259" s="1"/>
      <c r="AD259" s="1">
        <v>462055</v>
      </c>
      <c r="AE259" s="1"/>
      <c r="AF259" s="1"/>
      <c r="AG259" s="1"/>
      <c r="AH259" s="1"/>
      <c r="AI259" s="1"/>
      <c r="AJ259" s="1"/>
      <c r="AK259" s="1">
        <v>517391</v>
      </c>
      <c r="AL259" s="1">
        <v>2404780</v>
      </c>
      <c r="AM259" s="1"/>
      <c r="AN259" s="1">
        <v>0</v>
      </c>
      <c r="AO259" s="1">
        <v>0</v>
      </c>
      <c r="AP259" s="1">
        <v>379691</v>
      </c>
      <c r="AQ259" s="1"/>
      <c r="AR259" s="1"/>
      <c r="AS259" s="1"/>
      <c r="AT259" s="1"/>
      <c r="AU259" s="1"/>
      <c r="AV259" s="1">
        <v>379691</v>
      </c>
      <c r="AW259" s="1"/>
      <c r="AX259" s="1">
        <v>379691</v>
      </c>
      <c r="AY259" s="1"/>
      <c r="AZ259" s="1"/>
      <c r="BA259" s="1"/>
      <c r="BB259" s="1">
        <v>231889</v>
      </c>
      <c r="BC259" s="1"/>
      <c r="BD259" s="1"/>
      <c r="BE259" s="1">
        <v>80170</v>
      </c>
      <c r="BF259" s="1"/>
      <c r="BG259" s="1"/>
      <c r="BH259" s="1">
        <v>312059</v>
      </c>
      <c r="BI259" s="1">
        <v>691750</v>
      </c>
      <c r="BJ259" s="1">
        <v>200000</v>
      </c>
      <c r="BK259" s="1"/>
      <c r="BL259" s="1"/>
      <c r="BM259" s="1"/>
      <c r="BN259" s="1"/>
      <c r="BO259" s="1"/>
      <c r="BP259" s="1">
        <v>107791</v>
      </c>
      <c r="BQ259" s="1">
        <v>1405239</v>
      </c>
      <c r="BR259" s="1">
        <v>1713030</v>
      </c>
      <c r="BS259" s="1">
        <v>2404780</v>
      </c>
    </row>
    <row r="260" spans="2:71" x14ac:dyDescent="0.35">
      <c r="B260">
        <v>830033639</v>
      </c>
      <c r="C260" t="s">
        <v>118</v>
      </c>
      <c r="D260" t="s">
        <v>715</v>
      </c>
      <c r="E260" t="s">
        <v>111</v>
      </c>
      <c r="F260" t="s">
        <v>95</v>
      </c>
      <c r="G260" t="s">
        <v>716</v>
      </c>
      <c r="H260" t="s">
        <v>99</v>
      </c>
      <c r="I260" t="s">
        <v>124</v>
      </c>
      <c r="J260" t="s">
        <v>84</v>
      </c>
      <c r="K260" s="1">
        <v>289027</v>
      </c>
      <c r="L260" s="1">
        <v>7152947</v>
      </c>
      <c r="M260" s="1">
        <v>9601139</v>
      </c>
      <c r="N260" s="1"/>
      <c r="O260" s="1"/>
      <c r="P260" s="1"/>
      <c r="Q260" s="1">
        <v>13500</v>
      </c>
      <c r="R260" s="1"/>
      <c r="S260" s="1"/>
      <c r="T260" s="1">
        <v>17056613</v>
      </c>
      <c r="U260" s="1"/>
      <c r="V260" s="1">
        <v>17056613</v>
      </c>
      <c r="W260" s="1">
        <v>1111327</v>
      </c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>
        <v>42002</v>
      </c>
      <c r="AI260" s="1"/>
      <c r="AJ260" s="1"/>
      <c r="AK260" s="1">
        <v>1153329</v>
      </c>
      <c r="AL260" s="1">
        <v>18209942</v>
      </c>
      <c r="AM260" s="1">
        <v>75026</v>
      </c>
      <c r="AN260" s="1"/>
      <c r="AO260" s="1">
        <v>75026</v>
      </c>
      <c r="AP260" s="1">
        <v>5886740</v>
      </c>
      <c r="AQ260" s="1">
        <v>751457</v>
      </c>
      <c r="AR260" s="1">
        <v>972354</v>
      </c>
      <c r="AS260" s="1">
        <v>972354</v>
      </c>
      <c r="AT260" s="1"/>
      <c r="AU260" s="1">
        <v>472820</v>
      </c>
      <c r="AV260" s="1">
        <v>8158397</v>
      </c>
      <c r="AW260" s="1"/>
      <c r="AX260" s="1">
        <v>8158397</v>
      </c>
      <c r="AY260" s="1"/>
      <c r="AZ260" s="1"/>
      <c r="BA260" s="1"/>
      <c r="BB260" s="1">
        <v>5850263</v>
      </c>
      <c r="BC260" s="1"/>
      <c r="BD260" s="1"/>
      <c r="BE260" s="1"/>
      <c r="BF260" s="1"/>
      <c r="BG260" s="1"/>
      <c r="BH260" s="1">
        <v>5850263</v>
      </c>
      <c r="BI260" s="1">
        <v>14008660</v>
      </c>
      <c r="BJ260" s="1">
        <v>50000</v>
      </c>
      <c r="BK260" s="1"/>
      <c r="BL260" s="1"/>
      <c r="BM260" s="1"/>
      <c r="BN260" s="1">
        <v>40636</v>
      </c>
      <c r="BO260" s="1">
        <v>245850</v>
      </c>
      <c r="BP260" s="1"/>
      <c r="BQ260" s="1">
        <v>3864796</v>
      </c>
      <c r="BR260" s="1">
        <v>4201282</v>
      </c>
      <c r="BS260" s="1">
        <v>18209942</v>
      </c>
    </row>
    <row r="261" spans="2:71" x14ac:dyDescent="0.35">
      <c r="B261">
        <v>830034261</v>
      </c>
      <c r="C261" t="s">
        <v>118</v>
      </c>
      <c r="D261" t="s">
        <v>717</v>
      </c>
      <c r="E261" t="s">
        <v>111</v>
      </c>
      <c r="F261" t="s">
        <v>81</v>
      </c>
      <c r="G261" t="s">
        <v>718</v>
      </c>
      <c r="H261" t="s">
        <v>89</v>
      </c>
      <c r="I261" t="s">
        <v>89</v>
      </c>
      <c r="J261" t="s">
        <v>84</v>
      </c>
      <c r="K261" s="1">
        <v>3787</v>
      </c>
      <c r="L261" s="1">
        <v>889699</v>
      </c>
      <c r="M261" s="1"/>
      <c r="N261" s="1"/>
      <c r="O261" s="1"/>
      <c r="P261" s="1"/>
      <c r="Q261" s="1"/>
      <c r="R261" s="1"/>
      <c r="S261" s="1"/>
      <c r="T261" s="1">
        <v>893486</v>
      </c>
      <c r="U261" s="1"/>
      <c r="V261" s="1">
        <v>893486</v>
      </c>
      <c r="W261" s="1">
        <v>805765</v>
      </c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>
        <v>805765</v>
      </c>
      <c r="AL261" s="1">
        <v>1699251</v>
      </c>
      <c r="AM261" s="1">
        <v>96224</v>
      </c>
      <c r="AN261" s="1"/>
      <c r="AO261" s="1">
        <v>96224</v>
      </c>
      <c r="AP261" s="1">
        <v>158799</v>
      </c>
      <c r="AQ261" s="1">
        <v>14839</v>
      </c>
      <c r="AR261" s="1"/>
      <c r="AS261" s="1"/>
      <c r="AT261" s="1"/>
      <c r="AU261" s="1">
        <v>195018</v>
      </c>
      <c r="AV261" s="1">
        <v>464880</v>
      </c>
      <c r="AW261" s="1"/>
      <c r="AX261" s="1">
        <v>464880</v>
      </c>
      <c r="AY261" s="1"/>
      <c r="AZ261" s="1"/>
      <c r="BA261" s="1"/>
      <c r="BB261" s="1">
        <v>112098</v>
      </c>
      <c r="BC261" s="1"/>
      <c r="BD261" s="1"/>
      <c r="BE261" s="1"/>
      <c r="BF261" s="1"/>
      <c r="BG261" s="1">
        <v>59990</v>
      </c>
      <c r="BH261" s="1">
        <v>172088</v>
      </c>
      <c r="BI261" s="1">
        <v>636968</v>
      </c>
      <c r="BJ261" s="1">
        <v>700000</v>
      </c>
      <c r="BK261" s="1"/>
      <c r="BL261" s="1"/>
      <c r="BM261" s="1"/>
      <c r="BN261" s="1">
        <v>14800</v>
      </c>
      <c r="BO261" s="1"/>
      <c r="BP261" s="1">
        <v>164340</v>
      </c>
      <c r="BQ261" s="1">
        <v>183143</v>
      </c>
      <c r="BR261" s="1">
        <v>1062283</v>
      </c>
      <c r="BS261" s="1">
        <v>1699251</v>
      </c>
    </row>
    <row r="262" spans="2:71" x14ac:dyDescent="0.35">
      <c r="B262">
        <v>830037203</v>
      </c>
      <c r="C262" t="s">
        <v>118</v>
      </c>
      <c r="D262" t="s">
        <v>719</v>
      </c>
      <c r="E262" t="s">
        <v>111</v>
      </c>
      <c r="F262" t="s">
        <v>85</v>
      </c>
      <c r="G262" t="s">
        <v>720</v>
      </c>
      <c r="H262" t="s">
        <v>89</v>
      </c>
      <c r="I262" t="s">
        <v>89</v>
      </c>
      <c r="J262" t="s">
        <v>84</v>
      </c>
      <c r="K262" s="1">
        <v>6478021</v>
      </c>
      <c r="L262" s="1">
        <v>5928766</v>
      </c>
      <c r="M262" s="1">
        <v>3899458</v>
      </c>
      <c r="N262" s="1">
        <v>83233</v>
      </c>
      <c r="O262" s="1"/>
      <c r="P262" s="1"/>
      <c r="Q262" s="1"/>
      <c r="R262" s="1">
        <v>4731217</v>
      </c>
      <c r="S262" s="1"/>
      <c r="T262" s="1">
        <v>21120695</v>
      </c>
      <c r="U262" s="1"/>
      <c r="V262" s="1">
        <v>21120695</v>
      </c>
      <c r="W262" s="1">
        <v>2974801</v>
      </c>
      <c r="X262" s="1"/>
      <c r="Y262" s="1">
        <v>14039742</v>
      </c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>
        <v>17014543</v>
      </c>
      <c r="AL262" s="1">
        <v>38135238</v>
      </c>
      <c r="AM262" s="1">
        <v>451417</v>
      </c>
      <c r="AN262" s="1">
        <v>354553</v>
      </c>
      <c r="AO262" s="1">
        <v>805970</v>
      </c>
      <c r="AP262" s="1">
        <v>1196606</v>
      </c>
      <c r="AQ262" s="1">
        <v>60466</v>
      </c>
      <c r="AR262" s="1">
        <v>60311</v>
      </c>
      <c r="AS262" s="1"/>
      <c r="AT262" s="1"/>
      <c r="AU262" s="1"/>
      <c r="AV262" s="1">
        <v>2123353</v>
      </c>
      <c r="AW262" s="1"/>
      <c r="AX262" s="1">
        <v>2123353</v>
      </c>
      <c r="AY262" s="1"/>
      <c r="AZ262" s="1"/>
      <c r="BA262" s="1"/>
      <c r="BB262" s="1"/>
      <c r="BC262" s="1">
        <v>1629073</v>
      </c>
      <c r="BD262" s="1"/>
      <c r="BE262" s="1"/>
      <c r="BF262" s="1"/>
      <c r="BG262" s="1">
        <v>44094</v>
      </c>
      <c r="BH262" s="1">
        <v>1673167</v>
      </c>
      <c r="BI262" s="1">
        <v>3796520</v>
      </c>
      <c r="BJ262" s="1">
        <v>1921000</v>
      </c>
      <c r="BK262" s="1">
        <v>11104107</v>
      </c>
      <c r="BL262" s="1"/>
      <c r="BM262" s="1"/>
      <c r="BN262" s="1"/>
      <c r="BO262" s="1">
        <v>9654093</v>
      </c>
      <c r="BP262" s="1">
        <v>961028</v>
      </c>
      <c r="BQ262" s="1">
        <v>10698490</v>
      </c>
      <c r="BR262" s="1">
        <v>34338718</v>
      </c>
      <c r="BS262" s="1">
        <v>38135238</v>
      </c>
    </row>
    <row r="263" spans="2:71" x14ac:dyDescent="0.35">
      <c r="B263">
        <v>830037322</v>
      </c>
      <c r="C263" t="s">
        <v>118</v>
      </c>
      <c r="D263" t="s">
        <v>8</v>
      </c>
      <c r="E263" t="s">
        <v>111</v>
      </c>
      <c r="F263" t="s">
        <v>88</v>
      </c>
      <c r="G263" t="s">
        <v>721</v>
      </c>
      <c r="H263" t="s">
        <v>99</v>
      </c>
      <c r="I263" t="s">
        <v>129</v>
      </c>
      <c r="J263" t="s">
        <v>84</v>
      </c>
      <c r="K263" s="1">
        <v>2072281</v>
      </c>
      <c r="L263" s="1">
        <v>5881029</v>
      </c>
      <c r="M263" s="1">
        <v>3056847</v>
      </c>
      <c r="N263" s="1"/>
      <c r="O263" s="1"/>
      <c r="P263" s="1"/>
      <c r="Q263" s="1"/>
      <c r="R263" s="1"/>
      <c r="S263" s="1"/>
      <c r="T263" s="1">
        <v>11010157</v>
      </c>
      <c r="U263" s="1"/>
      <c r="V263" s="1">
        <v>11010157</v>
      </c>
      <c r="W263" s="1">
        <v>1452408</v>
      </c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>
        <v>1060</v>
      </c>
      <c r="AJ263" s="1"/>
      <c r="AK263" s="1">
        <v>1453468</v>
      </c>
      <c r="AL263" s="1">
        <v>12463625</v>
      </c>
      <c r="AM263" s="1"/>
      <c r="AN263" s="1"/>
      <c r="AO263" s="1"/>
      <c r="AP263" s="1">
        <v>2775507</v>
      </c>
      <c r="AQ263" s="1"/>
      <c r="AR263" s="1">
        <v>328658</v>
      </c>
      <c r="AS263" s="1">
        <v>328658</v>
      </c>
      <c r="AT263" s="1"/>
      <c r="AU263" s="1"/>
      <c r="AV263" s="1">
        <v>3104165</v>
      </c>
      <c r="AW263" s="1"/>
      <c r="AX263" s="1">
        <v>3104165</v>
      </c>
      <c r="AY263" s="1"/>
      <c r="AZ263" s="1"/>
      <c r="BA263" s="1"/>
      <c r="BB263" s="1">
        <v>2151605</v>
      </c>
      <c r="BC263" s="1"/>
      <c r="BD263" s="1"/>
      <c r="BE263" s="1">
        <v>901969</v>
      </c>
      <c r="BF263" s="1"/>
      <c r="BG263" s="1">
        <v>0</v>
      </c>
      <c r="BH263" s="1">
        <v>3053574</v>
      </c>
      <c r="BI263" s="1">
        <v>6157739</v>
      </c>
      <c r="BJ263" s="1">
        <v>740000</v>
      </c>
      <c r="BK263" s="1"/>
      <c r="BL263" s="1"/>
      <c r="BM263" s="1"/>
      <c r="BN263" s="1"/>
      <c r="BO263" s="1">
        <v>79219</v>
      </c>
      <c r="BP263" s="1">
        <v>12338</v>
      </c>
      <c r="BQ263" s="1">
        <v>5474329</v>
      </c>
      <c r="BR263" s="1">
        <v>6305886</v>
      </c>
      <c r="BS263" s="1">
        <v>12463625</v>
      </c>
    </row>
    <row r="264" spans="2:71" x14ac:dyDescent="0.35">
      <c r="B264">
        <v>830038225</v>
      </c>
      <c r="C264" t="s">
        <v>118</v>
      </c>
      <c r="D264" t="s">
        <v>6</v>
      </c>
      <c r="E264" t="s">
        <v>111</v>
      </c>
      <c r="F264" t="s">
        <v>88</v>
      </c>
      <c r="G264" t="s">
        <v>722</v>
      </c>
      <c r="H264" t="s">
        <v>89</v>
      </c>
      <c r="I264" t="s">
        <v>89</v>
      </c>
      <c r="J264" t="s">
        <v>84</v>
      </c>
      <c r="K264" s="1">
        <v>58037</v>
      </c>
      <c r="L264" s="1">
        <v>1751765</v>
      </c>
      <c r="M264" s="1"/>
      <c r="N264" s="1"/>
      <c r="O264" s="1"/>
      <c r="P264" s="1"/>
      <c r="Q264" s="1"/>
      <c r="R264" s="1"/>
      <c r="S264" s="1"/>
      <c r="T264" s="1">
        <v>1809802</v>
      </c>
      <c r="U264" s="1"/>
      <c r="V264" s="1">
        <v>1809802</v>
      </c>
      <c r="W264" s="1">
        <v>4647740</v>
      </c>
      <c r="X264" s="1"/>
      <c r="Y264" s="1"/>
      <c r="Z264" s="1"/>
      <c r="AA264" s="1">
        <v>41536</v>
      </c>
      <c r="AB264" s="1"/>
      <c r="AC264" s="1"/>
      <c r="AD264" s="1"/>
      <c r="AE264" s="1"/>
      <c r="AF264" s="1"/>
      <c r="AG264" s="1"/>
      <c r="AH264" s="1"/>
      <c r="AI264" s="1"/>
      <c r="AJ264" s="1"/>
      <c r="AK264" s="1">
        <v>4689276</v>
      </c>
      <c r="AL264" s="1">
        <v>6499078</v>
      </c>
      <c r="AM264" s="1">
        <v>16891</v>
      </c>
      <c r="AN264" s="1">
        <v>15457</v>
      </c>
      <c r="AO264" s="1">
        <v>32348</v>
      </c>
      <c r="AP264" s="1">
        <v>38984</v>
      </c>
      <c r="AQ264" s="1">
        <v>11741</v>
      </c>
      <c r="AR264" s="1"/>
      <c r="AS264" s="1"/>
      <c r="AT264" s="1"/>
      <c r="AU264" s="1"/>
      <c r="AV264" s="1">
        <v>83073</v>
      </c>
      <c r="AW264" s="1"/>
      <c r="AX264" s="1">
        <v>83073</v>
      </c>
      <c r="AY264" s="1"/>
      <c r="AZ264" s="1"/>
      <c r="BA264" s="1"/>
      <c r="BB264" s="1">
        <v>37760</v>
      </c>
      <c r="BC264" s="1"/>
      <c r="BD264" s="1"/>
      <c r="BE264" s="1">
        <v>2689253</v>
      </c>
      <c r="BF264" s="1">
        <v>2689253</v>
      </c>
      <c r="BG264" s="1">
        <v>331671</v>
      </c>
      <c r="BH264" s="1">
        <v>3058684</v>
      </c>
      <c r="BI264" s="1">
        <v>3141757</v>
      </c>
      <c r="BJ264" s="1">
        <v>496600</v>
      </c>
      <c r="BK264" s="1"/>
      <c r="BL264" s="1"/>
      <c r="BM264" s="1"/>
      <c r="BN264" s="1">
        <v>3000</v>
      </c>
      <c r="BO264" s="1">
        <v>683441</v>
      </c>
      <c r="BP264" s="1">
        <v>2428</v>
      </c>
      <c r="BQ264" s="1">
        <v>2171852</v>
      </c>
      <c r="BR264" s="1">
        <v>3357321</v>
      </c>
      <c r="BS264" s="1">
        <v>6499078</v>
      </c>
    </row>
    <row r="265" spans="2:71" x14ac:dyDescent="0.35">
      <c r="B265">
        <v>830038515</v>
      </c>
      <c r="C265" t="s">
        <v>118</v>
      </c>
      <c r="D265" t="s">
        <v>723</v>
      </c>
      <c r="E265" t="s">
        <v>111</v>
      </c>
      <c r="F265" t="s">
        <v>88</v>
      </c>
      <c r="G265" t="s">
        <v>724</v>
      </c>
      <c r="H265" t="s">
        <v>89</v>
      </c>
      <c r="I265" t="s">
        <v>89</v>
      </c>
      <c r="J265" t="s">
        <v>84</v>
      </c>
      <c r="K265" s="1">
        <v>2957517</v>
      </c>
      <c r="L265" s="1">
        <v>8830753</v>
      </c>
      <c r="M265" s="1">
        <v>5916116</v>
      </c>
      <c r="N265" s="1">
        <v>270565</v>
      </c>
      <c r="O265" s="1"/>
      <c r="P265" s="1"/>
      <c r="Q265" s="1"/>
      <c r="R265" s="1">
        <v>895415</v>
      </c>
      <c r="S265" s="1"/>
      <c r="T265" s="1">
        <v>18870366</v>
      </c>
      <c r="U265" s="1"/>
      <c r="V265" s="1">
        <v>18870366</v>
      </c>
      <c r="W265" s="1">
        <v>10360513</v>
      </c>
      <c r="X265" s="1"/>
      <c r="Y265" s="1"/>
      <c r="Z265" s="1"/>
      <c r="AA265" s="1">
        <v>15490</v>
      </c>
      <c r="AB265" s="1"/>
      <c r="AC265" s="1"/>
      <c r="AD265" s="1"/>
      <c r="AE265" s="1"/>
      <c r="AF265" s="1"/>
      <c r="AG265" s="1"/>
      <c r="AH265" s="1">
        <v>38500</v>
      </c>
      <c r="AI265" s="1"/>
      <c r="AJ265" s="1"/>
      <c r="AK265" s="1">
        <v>10414503</v>
      </c>
      <c r="AL265" s="1">
        <v>29284869</v>
      </c>
      <c r="AM265" s="1">
        <v>847521</v>
      </c>
      <c r="AN265" s="1"/>
      <c r="AO265" s="1">
        <v>847521</v>
      </c>
      <c r="AP265" s="1">
        <v>2822083</v>
      </c>
      <c r="AQ265" s="1">
        <v>62598</v>
      </c>
      <c r="AR265" s="1">
        <v>1635365</v>
      </c>
      <c r="AS265" s="1">
        <v>1635365</v>
      </c>
      <c r="AT265" s="1"/>
      <c r="AU265" s="1"/>
      <c r="AV265" s="1">
        <v>5367567</v>
      </c>
      <c r="AW265" s="1"/>
      <c r="AX265" s="1">
        <v>5367567</v>
      </c>
      <c r="AY265" s="1"/>
      <c r="AZ265" s="1">
        <v>0</v>
      </c>
      <c r="BA265" s="1">
        <v>0</v>
      </c>
      <c r="BB265" s="1"/>
      <c r="BC265" s="1">
        <v>324241</v>
      </c>
      <c r="BD265" s="1"/>
      <c r="BE265" s="1">
        <v>1952305</v>
      </c>
      <c r="BF265" s="1">
        <v>1952305</v>
      </c>
      <c r="BG265" s="1">
        <v>12319722</v>
      </c>
      <c r="BH265" s="1">
        <v>14596268</v>
      </c>
      <c r="BI265" s="1">
        <v>19963835</v>
      </c>
      <c r="BJ265" s="1">
        <v>1700000</v>
      </c>
      <c r="BK265" s="1"/>
      <c r="BL265" s="1"/>
      <c r="BM265" s="1"/>
      <c r="BN265" s="1"/>
      <c r="BO265" s="1">
        <v>451388</v>
      </c>
      <c r="BP265" s="1">
        <v>790666</v>
      </c>
      <c r="BQ265" s="1">
        <v>6378980</v>
      </c>
      <c r="BR265" s="1">
        <v>9321034</v>
      </c>
      <c r="BS265" s="1">
        <v>29284869</v>
      </c>
    </row>
    <row r="266" spans="2:71" x14ac:dyDescent="0.35">
      <c r="B266">
        <v>830038910</v>
      </c>
      <c r="C266" t="s">
        <v>118</v>
      </c>
      <c r="D266" t="s">
        <v>725</v>
      </c>
      <c r="E266" t="s">
        <v>111</v>
      </c>
      <c r="F266" t="s">
        <v>81</v>
      </c>
      <c r="G266" t="s">
        <v>726</v>
      </c>
      <c r="H266" t="s">
        <v>89</v>
      </c>
      <c r="I266" t="s">
        <v>89</v>
      </c>
      <c r="J266" t="s">
        <v>84</v>
      </c>
      <c r="K266" s="1">
        <v>13012</v>
      </c>
      <c r="L266" s="1">
        <v>1185503</v>
      </c>
      <c r="M266" s="1">
        <v>411307</v>
      </c>
      <c r="N266" s="1">
        <v>248321</v>
      </c>
      <c r="O266" s="1">
        <v>0</v>
      </c>
      <c r="P266" s="1">
        <v>0</v>
      </c>
      <c r="Q266" s="1">
        <v>6491</v>
      </c>
      <c r="R266" s="1">
        <v>0</v>
      </c>
      <c r="S266" s="1">
        <v>0</v>
      </c>
      <c r="T266" s="1">
        <v>1864634</v>
      </c>
      <c r="U266" s="1">
        <v>0</v>
      </c>
      <c r="V266" s="1">
        <v>1864634</v>
      </c>
      <c r="W266" s="1">
        <v>1483425</v>
      </c>
      <c r="X266" s="1">
        <v>0</v>
      </c>
      <c r="Y266" s="1">
        <v>0</v>
      </c>
      <c r="Z266" s="1">
        <v>0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1483425</v>
      </c>
      <c r="AL266" s="1">
        <v>3348059</v>
      </c>
      <c r="AM266" s="1">
        <v>10291</v>
      </c>
      <c r="AN266" s="1">
        <v>0</v>
      </c>
      <c r="AO266" s="1">
        <v>10291</v>
      </c>
      <c r="AP266" s="1">
        <v>11646</v>
      </c>
      <c r="AQ266" s="1">
        <v>7165</v>
      </c>
      <c r="AR266" s="1">
        <v>0</v>
      </c>
      <c r="AS266" s="1">
        <v>0</v>
      </c>
      <c r="AT266" s="1">
        <v>0</v>
      </c>
      <c r="AU266" s="1">
        <v>30000</v>
      </c>
      <c r="AV266" s="1">
        <v>59102</v>
      </c>
      <c r="AW266" s="1">
        <v>0</v>
      </c>
      <c r="AX266" s="1">
        <v>59102</v>
      </c>
      <c r="AY266" s="1">
        <v>0</v>
      </c>
      <c r="AZ266" s="1">
        <v>0</v>
      </c>
      <c r="BA266" s="1">
        <v>0</v>
      </c>
      <c r="BB266" s="1">
        <v>0</v>
      </c>
      <c r="BC266" s="1">
        <v>92105</v>
      </c>
      <c r="BD266" s="1">
        <v>0</v>
      </c>
      <c r="BE266" s="1">
        <v>0</v>
      </c>
      <c r="BF266" s="1">
        <v>0</v>
      </c>
      <c r="BG266" s="1">
        <v>111098</v>
      </c>
      <c r="BH266" s="1">
        <v>203203</v>
      </c>
      <c r="BI266" s="1">
        <v>262305</v>
      </c>
      <c r="BJ266" s="1">
        <v>800000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162797</v>
      </c>
      <c r="BQ266" s="1">
        <v>2122957</v>
      </c>
      <c r="BR266" s="1">
        <v>3085754</v>
      </c>
      <c r="BS266" s="1">
        <v>3348059</v>
      </c>
    </row>
    <row r="267" spans="2:71" x14ac:dyDescent="0.35">
      <c r="B267">
        <v>830041080</v>
      </c>
      <c r="C267" t="s">
        <v>118</v>
      </c>
      <c r="D267" t="s">
        <v>3</v>
      </c>
      <c r="E267" t="s">
        <v>111</v>
      </c>
      <c r="F267" t="s">
        <v>81</v>
      </c>
      <c r="G267" t="s">
        <v>727</v>
      </c>
      <c r="H267" t="s">
        <v>89</v>
      </c>
      <c r="I267" t="s">
        <v>89</v>
      </c>
      <c r="J267" t="s">
        <v>84</v>
      </c>
      <c r="K267" s="1">
        <v>74280</v>
      </c>
      <c r="L267" s="1">
        <v>18746214</v>
      </c>
      <c r="M267" s="1">
        <v>2544553</v>
      </c>
      <c r="N267" s="1">
        <v>91200</v>
      </c>
      <c r="O267" s="1"/>
      <c r="P267" s="1"/>
      <c r="Q267" s="1">
        <v>6676423</v>
      </c>
      <c r="R267" s="1"/>
      <c r="S267" s="1"/>
      <c r="T267" s="1">
        <v>28132670</v>
      </c>
      <c r="U267" s="1"/>
      <c r="V267" s="1">
        <v>28132670</v>
      </c>
      <c r="W267" s="1">
        <v>8970604</v>
      </c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>
        <v>1777555</v>
      </c>
      <c r="AI267" s="1">
        <v>1024237</v>
      </c>
      <c r="AJ267" s="1"/>
      <c r="AK267" s="1">
        <v>11772396</v>
      </c>
      <c r="AL267" s="1">
        <v>39905066</v>
      </c>
      <c r="AM267" s="1"/>
      <c r="AN267" s="1"/>
      <c r="AO267" s="1"/>
      <c r="AP267" s="1">
        <v>6973372</v>
      </c>
      <c r="AQ267" s="1"/>
      <c r="AR267" s="1">
        <v>6558</v>
      </c>
      <c r="AS267" s="1">
        <v>6558</v>
      </c>
      <c r="AT267" s="1"/>
      <c r="AU267" s="1"/>
      <c r="AV267" s="1">
        <v>6979930</v>
      </c>
      <c r="AW267" s="1"/>
      <c r="AX267" s="1">
        <v>6979930</v>
      </c>
      <c r="AY267" s="1"/>
      <c r="AZ267" s="1"/>
      <c r="BA267" s="1"/>
      <c r="BB267" s="1">
        <v>20075758</v>
      </c>
      <c r="BC267" s="1"/>
      <c r="BD267" s="1"/>
      <c r="BE267" s="1">
        <v>520312</v>
      </c>
      <c r="BF267" s="1">
        <v>520312</v>
      </c>
      <c r="BG267" s="1"/>
      <c r="BH267" s="1">
        <v>20596070</v>
      </c>
      <c r="BI267" s="1">
        <v>27576000</v>
      </c>
      <c r="BJ267" s="1">
        <v>3400000</v>
      </c>
      <c r="BK267" s="1"/>
      <c r="BL267" s="1"/>
      <c r="BM267" s="1"/>
      <c r="BN267" s="1"/>
      <c r="BO267" s="1"/>
      <c r="BP267" s="1">
        <v>195236</v>
      </c>
      <c r="BQ267" s="1">
        <v>8733830</v>
      </c>
      <c r="BR267" s="1">
        <v>12329066</v>
      </c>
      <c r="BS267" s="1">
        <v>39905066</v>
      </c>
    </row>
    <row r="268" spans="2:71" x14ac:dyDescent="0.35">
      <c r="B268">
        <v>830041411</v>
      </c>
      <c r="C268" t="s">
        <v>118</v>
      </c>
      <c r="D268" t="s">
        <v>728</v>
      </c>
      <c r="E268" t="s">
        <v>111</v>
      </c>
      <c r="F268" t="s">
        <v>88</v>
      </c>
      <c r="G268" t="s">
        <v>729</v>
      </c>
      <c r="H268" t="s">
        <v>89</v>
      </c>
      <c r="I268" t="s">
        <v>89</v>
      </c>
      <c r="J268" t="s">
        <v>84</v>
      </c>
      <c r="K268" s="1">
        <v>2</v>
      </c>
      <c r="L268" s="1">
        <v>6163412</v>
      </c>
      <c r="M268" s="1">
        <v>2450001</v>
      </c>
      <c r="N268" s="1"/>
      <c r="O268" s="1"/>
      <c r="P268" s="1"/>
      <c r="Q268" s="1"/>
      <c r="R268" s="1"/>
      <c r="S268" s="1"/>
      <c r="T268" s="1">
        <v>8613415</v>
      </c>
      <c r="U268" s="1"/>
      <c r="V268" s="1">
        <v>8613415</v>
      </c>
      <c r="W268" s="1">
        <v>1514776</v>
      </c>
      <c r="X268" s="1"/>
      <c r="Y268" s="1"/>
      <c r="Z268" s="1"/>
      <c r="AA268" s="1"/>
      <c r="AB268" s="1"/>
      <c r="AC268" s="1"/>
      <c r="AD268" s="1">
        <v>10150462</v>
      </c>
      <c r="AE268" s="1"/>
      <c r="AF268" s="1"/>
      <c r="AG268" s="1"/>
      <c r="AH268" s="1"/>
      <c r="AI268" s="1"/>
      <c r="AJ268" s="1"/>
      <c r="AK268" s="1">
        <v>11665238</v>
      </c>
      <c r="AL268" s="1">
        <v>20278653</v>
      </c>
      <c r="AM268" s="1"/>
      <c r="AN268" s="1"/>
      <c r="AO268" s="1"/>
      <c r="AP268" s="1">
        <v>803772</v>
      </c>
      <c r="AQ268" s="1">
        <v>1360157</v>
      </c>
      <c r="AR268" s="1"/>
      <c r="AS268" s="1"/>
      <c r="AT268" s="1"/>
      <c r="AU268" s="1"/>
      <c r="AV268" s="1">
        <v>2163929</v>
      </c>
      <c r="AW268" s="1"/>
      <c r="AX268" s="1">
        <v>2163929</v>
      </c>
      <c r="AY268" s="1"/>
      <c r="AZ268" s="1"/>
      <c r="BA268" s="1"/>
      <c r="BB268" s="1">
        <v>9557304</v>
      </c>
      <c r="BC268" s="1"/>
      <c r="BD268" s="1"/>
      <c r="BE268" s="1"/>
      <c r="BF268" s="1"/>
      <c r="BG268" s="1"/>
      <c r="BH268" s="1">
        <v>9557304</v>
      </c>
      <c r="BI268" s="1">
        <v>11721233</v>
      </c>
      <c r="BJ268" s="1">
        <v>4000000</v>
      </c>
      <c r="BK268" s="1"/>
      <c r="BL268" s="1"/>
      <c r="BM268" s="1"/>
      <c r="BN268" s="1"/>
      <c r="BO268" s="1">
        <v>1125136</v>
      </c>
      <c r="BP268" s="1">
        <v>571130</v>
      </c>
      <c r="BQ268" s="1">
        <v>2861154</v>
      </c>
      <c r="BR268" s="1">
        <v>8557420</v>
      </c>
      <c r="BS268" s="1">
        <v>20278653</v>
      </c>
    </row>
    <row r="269" spans="2:71" x14ac:dyDescent="0.35">
      <c r="B269">
        <v>830042489</v>
      </c>
      <c r="C269" t="s">
        <v>118</v>
      </c>
      <c r="D269" t="s">
        <v>730</v>
      </c>
      <c r="E269" t="s">
        <v>111</v>
      </c>
      <c r="F269" t="s">
        <v>88</v>
      </c>
      <c r="G269" t="s">
        <v>731</v>
      </c>
      <c r="H269" t="s">
        <v>89</v>
      </c>
      <c r="I269" t="s">
        <v>89</v>
      </c>
      <c r="J269" t="s">
        <v>84</v>
      </c>
      <c r="K269" s="1">
        <v>166743</v>
      </c>
      <c r="L269" s="1">
        <v>409427</v>
      </c>
      <c r="M269" s="1"/>
      <c r="N269" s="1"/>
      <c r="O269" s="1"/>
      <c r="P269" s="1"/>
      <c r="Q269" s="1">
        <v>1331012</v>
      </c>
      <c r="R269" s="1"/>
      <c r="S269" s="1"/>
      <c r="T269" s="1">
        <v>1907182</v>
      </c>
      <c r="U269" s="1"/>
      <c r="V269" s="1">
        <v>1907182</v>
      </c>
      <c r="W269" s="1">
        <v>1110606</v>
      </c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>
        <v>3032</v>
      </c>
      <c r="AJ269" s="1"/>
      <c r="AK269" s="1">
        <v>1113638</v>
      </c>
      <c r="AL269" s="1">
        <v>3020820</v>
      </c>
      <c r="AM269" s="1">
        <v>10722</v>
      </c>
      <c r="AN269" s="1"/>
      <c r="AO269" s="1">
        <v>10722</v>
      </c>
      <c r="AP269" s="1">
        <v>458830</v>
      </c>
      <c r="AQ269" s="1">
        <v>187087</v>
      </c>
      <c r="AR269" s="1">
        <v>6834</v>
      </c>
      <c r="AS269" s="1">
        <v>6834</v>
      </c>
      <c r="AT269" s="1"/>
      <c r="AU269" s="1">
        <v>25000</v>
      </c>
      <c r="AV269" s="1">
        <v>688473</v>
      </c>
      <c r="AW269" s="1"/>
      <c r="AX269" s="1">
        <v>688473</v>
      </c>
      <c r="AY269" s="1"/>
      <c r="AZ269" s="1"/>
      <c r="BA269" s="1"/>
      <c r="BB269" s="1">
        <v>197084</v>
      </c>
      <c r="BC269" s="1"/>
      <c r="BD269" s="1"/>
      <c r="BE269" s="1"/>
      <c r="BF269" s="1"/>
      <c r="BG269" s="1"/>
      <c r="BH269" s="1">
        <v>197084</v>
      </c>
      <c r="BI269" s="1">
        <v>885557</v>
      </c>
      <c r="BJ269" s="1">
        <v>789930</v>
      </c>
      <c r="BK269" s="1"/>
      <c r="BL269" s="1"/>
      <c r="BM269" s="1"/>
      <c r="BN269" s="1"/>
      <c r="BO269" s="1">
        <v>83041</v>
      </c>
      <c r="BP269" s="1">
        <v>245440</v>
      </c>
      <c r="BQ269" s="1">
        <v>1016852</v>
      </c>
      <c r="BR269" s="1">
        <v>2135263</v>
      </c>
      <c r="BS269" s="1">
        <v>3020820</v>
      </c>
    </row>
    <row r="270" spans="2:71" x14ac:dyDescent="0.35">
      <c r="B270">
        <v>830047544</v>
      </c>
      <c r="C270" t="s">
        <v>118</v>
      </c>
      <c r="D270" t="s">
        <v>732</v>
      </c>
      <c r="E270" t="s">
        <v>111</v>
      </c>
      <c r="F270" t="s">
        <v>81</v>
      </c>
      <c r="G270" t="s">
        <v>733</v>
      </c>
      <c r="H270" t="s">
        <v>89</v>
      </c>
      <c r="I270" t="s">
        <v>89</v>
      </c>
      <c r="J270" t="s">
        <v>84</v>
      </c>
      <c r="K270" s="1">
        <v>4154054</v>
      </c>
      <c r="L270" s="1">
        <v>1224702</v>
      </c>
      <c r="M270" s="1">
        <v>1222268</v>
      </c>
      <c r="N270" s="1">
        <v>991740</v>
      </c>
      <c r="O270" s="1"/>
      <c r="P270" s="1"/>
      <c r="Q270" s="1"/>
      <c r="R270" s="1"/>
      <c r="S270" s="1"/>
      <c r="T270" s="1">
        <v>7592764</v>
      </c>
      <c r="U270" s="1"/>
      <c r="V270" s="1">
        <v>7592764</v>
      </c>
      <c r="W270" s="1">
        <v>1635636</v>
      </c>
      <c r="X270" s="1">
        <v>1216407</v>
      </c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>
        <v>2852043</v>
      </c>
      <c r="AL270" s="1">
        <v>10444807</v>
      </c>
      <c r="AM270" s="1">
        <v>70513</v>
      </c>
      <c r="AN270" s="1"/>
      <c r="AO270" s="1">
        <v>70513</v>
      </c>
      <c r="AP270" s="1">
        <v>2760277</v>
      </c>
      <c r="AQ270" s="1">
        <v>777757</v>
      </c>
      <c r="AR270" s="1">
        <v>22299</v>
      </c>
      <c r="AS270" s="1">
        <v>22299</v>
      </c>
      <c r="AT270" s="1"/>
      <c r="AU270" s="1"/>
      <c r="AV270" s="1">
        <v>3630846</v>
      </c>
      <c r="AW270" s="1"/>
      <c r="AX270" s="1">
        <v>3630846</v>
      </c>
      <c r="AY270" s="1"/>
      <c r="AZ270" s="1"/>
      <c r="BA270" s="1"/>
      <c r="BB270" s="1">
        <v>2222695</v>
      </c>
      <c r="BC270" s="1"/>
      <c r="BD270" s="1"/>
      <c r="BE270" s="1">
        <v>1018766</v>
      </c>
      <c r="BF270" s="1">
        <v>1018766</v>
      </c>
      <c r="BG270" s="1"/>
      <c r="BH270" s="1">
        <v>3241461</v>
      </c>
      <c r="BI270" s="1">
        <v>6872307</v>
      </c>
      <c r="BJ270" s="1">
        <v>1226922</v>
      </c>
      <c r="BK270" s="1"/>
      <c r="BL270" s="1"/>
      <c r="BM270" s="1"/>
      <c r="BN270" s="1"/>
      <c r="BO270" s="1"/>
      <c r="BP270" s="1">
        <v>61034</v>
      </c>
      <c r="BQ270" s="1">
        <v>2284544</v>
      </c>
      <c r="BR270" s="1">
        <v>3572500</v>
      </c>
      <c r="BS270" s="1">
        <v>10444807</v>
      </c>
    </row>
    <row r="271" spans="2:71" x14ac:dyDescent="0.35">
      <c r="B271">
        <v>830048419</v>
      </c>
      <c r="C271" t="s">
        <v>118</v>
      </c>
      <c r="D271" t="s">
        <v>734</v>
      </c>
      <c r="E271" t="s">
        <v>111</v>
      </c>
      <c r="F271" t="s">
        <v>88</v>
      </c>
      <c r="G271" t="s">
        <v>735</v>
      </c>
      <c r="H271" t="s">
        <v>89</v>
      </c>
      <c r="I271" t="s">
        <v>89</v>
      </c>
      <c r="J271" t="s">
        <v>84</v>
      </c>
      <c r="K271" s="1">
        <v>778338</v>
      </c>
      <c r="L271" s="1">
        <v>6033861</v>
      </c>
      <c r="M271" s="1">
        <v>38588589</v>
      </c>
      <c r="N271" s="1">
        <v>1261091</v>
      </c>
      <c r="O271" s="1"/>
      <c r="P271" s="1"/>
      <c r="Q271" s="1"/>
      <c r="R271" s="1"/>
      <c r="S271" s="1"/>
      <c r="T271" s="1">
        <v>46661879</v>
      </c>
      <c r="U271" s="1"/>
      <c r="V271" s="1">
        <v>46661879</v>
      </c>
      <c r="W271" s="1">
        <v>5276943</v>
      </c>
      <c r="X271" s="1"/>
      <c r="Y271" s="1"/>
      <c r="Z271" s="1"/>
      <c r="AA271" s="1"/>
      <c r="AB271" s="1"/>
      <c r="AC271" s="1"/>
      <c r="AD271" s="1"/>
      <c r="AE271" s="1"/>
      <c r="AF271" s="1">
        <v>1271712</v>
      </c>
      <c r="AG271" s="1"/>
      <c r="AH271" s="1"/>
      <c r="AI271" s="1"/>
      <c r="AJ271" s="1"/>
      <c r="AK271" s="1">
        <v>6548655</v>
      </c>
      <c r="AL271" s="1">
        <v>53210534</v>
      </c>
      <c r="AM271" s="1">
        <v>136269</v>
      </c>
      <c r="AN271" s="1">
        <v>401210</v>
      </c>
      <c r="AO271" s="1">
        <v>537479</v>
      </c>
      <c r="AP271" s="1">
        <v>25213769</v>
      </c>
      <c r="AQ271" s="1">
        <v>102522</v>
      </c>
      <c r="AR271" s="1">
        <v>20516554</v>
      </c>
      <c r="AS271" s="1">
        <v>20516554</v>
      </c>
      <c r="AT271" s="1"/>
      <c r="AU271" s="1"/>
      <c r="AV271" s="1">
        <v>46370324</v>
      </c>
      <c r="AW271" s="1"/>
      <c r="AX271" s="1">
        <v>46370324</v>
      </c>
      <c r="AY271" s="1"/>
      <c r="AZ271" s="1"/>
      <c r="BA271" s="1"/>
      <c r="BB271" s="1"/>
      <c r="BC271" s="1">
        <v>364512</v>
      </c>
      <c r="BD271" s="1"/>
      <c r="BE271" s="1">
        <v>5074237</v>
      </c>
      <c r="BF271" s="1">
        <v>5074237</v>
      </c>
      <c r="BG271" s="1"/>
      <c r="BH271" s="1">
        <v>5438749</v>
      </c>
      <c r="BI271" s="1">
        <v>51809073</v>
      </c>
      <c r="BJ271" s="1">
        <v>6100000</v>
      </c>
      <c r="BK271" s="1">
        <v>3959837</v>
      </c>
      <c r="BL271" s="1"/>
      <c r="BM271" s="1"/>
      <c r="BN271" s="1"/>
      <c r="BO271" s="1">
        <v>24642</v>
      </c>
      <c r="BP271" s="1">
        <v>230488</v>
      </c>
      <c r="BQ271" s="1">
        <v>-8913506</v>
      </c>
      <c r="BR271" s="1">
        <v>1401461</v>
      </c>
      <c r="BS271" s="1">
        <v>53210534</v>
      </c>
    </row>
    <row r="272" spans="2:71" x14ac:dyDescent="0.35">
      <c r="B272">
        <v>830049122</v>
      </c>
      <c r="C272" t="s">
        <v>118</v>
      </c>
      <c r="D272" t="s">
        <v>736</v>
      </c>
      <c r="E272" t="s">
        <v>111</v>
      </c>
      <c r="F272" t="s">
        <v>88</v>
      </c>
      <c r="G272" t="s">
        <v>737</v>
      </c>
      <c r="H272" t="s">
        <v>89</v>
      </c>
      <c r="I272" t="s">
        <v>89</v>
      </c>
      <c r="J272" t="s">
        <v>84</v>
      </c>
      <c r="K272" s="1">
        <v>952650</v>
      </c>
      <c r="L272" s="1">
        <v>4243440</v>
      </c>
      <c r="M272" s="1">
        <v>4297530</v>
      </c>
      <c r="N272" s="1">
        <v>844501</v>
      </c>
      <c r="O272" s="1"/>
      <c r="P272" s="1"/>
      <c r="Q272" s="1">
        <v>61900</v>
      </c>
      <c r="R272" s="1"/>
      <c r="S272" s="1"/>
      <c r="T272" s="1">
        <v>10400021</v>
      </c>
      <c r="U272" s="1"/>
      <c r="V272" s="1">
        <v>10400021</v>
      </c>
      <c r="W272" s="1">
        <v>2299774</v>
      </c>
      <c r="X272" s="1"/>
      <c r="Y272" s="1"/>
      <c r="Z272" s="1"/>
      <c r="AA272" s="1">
        <v>6068</v>
      </c>
      <c r="AB272" s="1"/>
      <c r="AC272" s="1"/>
      <c r="AD272" s="1">
        <v>375008</v>
      </c>
      <c r="AE272" s="1"/>
      <c r="AF272" s="1"/>
      <c r="AG272" s="1"/>
      <c r="AH272" s="1"/>
      <c r="AI272" s="1"/>
      <c r="AJ272" s="1"/>
      <c r="AK272" s="1">
        <v>2680850</v>
      </c>
      <c r="AL272" s="1">
        <v>13080871</v>
      </c>
      <c r="AM272" s="1">
        <v>253153</v>
      </c>
      <c r="AN272" s="1"/>
      <c r="AO272" s="1">
        <v>253153</v>
      </c>
      <c r="AP272" s="1">
        <v>856746</v>
      </c>
      <c r="AQ272" s="1">
        <v>19987</v>
      </c>
      <c r="AR272" s="1">
        <v>65660</v>
      </c>
      <c r="AS272" s="1">
        <v>65660</v>
      </c>
      <c r="AT272" s="1"/>
      <c r="AU272" s="1"/>
      <c r="AV272" s="1">
        <v>1195546</v>
      </c>
      <c r="AW272" s="1"/>
      <c r="AX272" s="1">
        <v>1195546</v>
      </c>
      <c r="AY272" s="1"/>
      <c r="AZ272" s="1"/>
      <c r="BA272" s="1"/>
      <c r="BB272" s="1">
        <v>4295996</v>
      </c>
      <c r="BC272" s="1"/>
      <c r="BD272" s="1"/>
      <c r="BE272" s="1">
        <v>207896</v>
      </c>
      <c r="BF272" s="1"/>
      <c r="BG272" s="1"/>
      <c r="BH272" s="1">
        <v>4503892</v>
      </c>
      <c r="BI272" s="1">
        <v>5699438</v>
      </c>
      <c r="BJ272" s="1">
        <v>1512000</v>
      </c>
      <c r="BK272" s="1"/>
      <c r="BL272" s="1"/>
      <c r="BM272" s="1"/>
      <c r="BN272" s="1"/>
      <c r="BO272" s="1"/>
      <c r="BP272" s="1">
        <v>286308</v>
      </c>
      <c r="BQ272" s="1">
        <v>5583125</v>
      </c>
      <c r="BR272" s="1">
        <v>7381433</v>
      </c>
      <c r="BS272" s="1">
        <v>13080871</v>
      </c>
    </row>
    <row r="273" spans="2:71" x14ac:dyDescent="0.35">
      <c r="B273">
        <v>830054419</v>
      </c>
      <c r="C273" t="s">
        <v>118</v>
      </c>
      <c r="D273" t="s">
        <v>738</v>
      </c>
      <c r="E273" t="s">
        <v>111</v>
      </c>
      <c r="F273" t="s">
        <v>81</v>
      </c>
      <c r="G273" t="s">
        <v>739</v>
      </c>
      <c r="H273" t="s">
        <v>89</v>
      </c>
      <c r="I273" t="s">
        <v>89</v>
      </c>
      <c r="J273" t="s">
        <v>84</v>
      </c>
      <c r="K273" s="1">
        <v>12310</v>
      </c>
      <c r="L273" s="1">
        <v>1992690</v>
      </c>
      <c r="M273" s="1"/>
      <c r="N273" s="1"/>
      <c r="O273" s="1"/>
      <c r="P273" s="1"/>
      <c r="Q273" s="1"/>
      <c r="R273" s="1"/>
      <c r="S273" s="1"/>
      <c r="T273" s="1">
        <v>2005000</v>
      </c>
      <c r="U273" s="1"/>
      <c r="V273" s="1">
        <v>2005000</v>
      </c>
      <c r="W273" s="1">
        <v>1737153</v>
      </c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>
        <v>1737153</v>
      </c>
      <c r="AL273" s="1">
        <v>3742153</v>
      </c>
      <c r="AM273" s="1">
        <v>0</v>
      </c>
      <c r="AN273" s="1"/>
      <c r="AO273" s="1">
        <v>0</v>
      </c>
      <c r="AP273" s="1">
        <v>1461453</v>
      </c>
      <c r="AQ273" s="1"/>
      <c r="AR273" s="1"/>
      <c r="AS273" s="1"/>
      <c r="AT273" s="1"/>
      <c r="AU273" s="1"/>
      <c r="AV273" s="1">
        <v>1461453</v>
      </c>
      <c r="AW273" s="1"/>
      <c r="AX273" s="1">
        <v>1461453</v>
      </c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>
        <v>1461453</v>
      </c>
      <c r="BJ273" s="1">
        <v>50000</v>
      </c>
      <c r="BK273" s="1"/>
      <c r="BL273" s="1"/>
      <c r="BM273" s="1"/>
      <c r="BN273" s="1"/>
      <c r="BO273" s="1"/>
      <c r="BP273" s="1">
        <v>22148</v>
      </c>
      <c r="BQ273" s="1">
        <v>2208552</v>
      </c>
      <c r="BR273" s="1">
        <v>2280700</v>
      </c>
      <c r="BS273" s="1">
        <v>3742153</v>
      </c>
    </row>
    <row r="274" spans="2:71" x14ac:dyDescent="0.35">
      <c r="B274">
        <v>830054826</v>
      </c>
      <c r="C274" t="s">
        <v>118</v>
      </c>
      <c r="D274" t="s">
        <v>740</v>
      </c>
      <c r="E274" t="s">
        <v>111</v>
      </c>
      <c r="F274" t="s">
        <v>88</v>
      </c>
      <c r="G274" t="s">
        <v>741</v>
      </c>
      <c r="H274" t="s">
        <v>97</v>
      </c>
      <c r="I274" t="s">
        <v>98</v>
      </c>
      <c r="J274" t="s">
        <v>84</v>
      </c>
      <c r="K274" s="1">
        <v>1422325</v>
      </c>
      <c r="L274" s="1">
        <v>8504356</v>
      </c>
      <c r="M274" s="1">
        <v>2450591</v>
      </c>
      <c r="N274" s="1">
        <v>677036</v>
      </c>
      <c r="O274" s="1">
        <v>0</v>
      </c>
      <c r="P274" s="1">
        <v>0</v>
      </c>
      <c r="Q274" s="1">
        <v>0</v>
      </c>
      <c r="R274" s="1">
        <v>0</v>
      </c>
      <c r="S274" s="1"/>
      <c r="T274" s="1">
        <v>13054308</v>
      </c>
      <c r="U274" s="1"/>
      <c r="V274" s="1">
        <v>13054308</v>
      </c>
      <c r="W274" s="1">
        <v>3995070</v>
      </c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>
        <v>2048529</v>
      </c>
      <c r="AI274" s="1"/>
      <c r="AJ274" s="1"/>
      <c r="AK274" s="1">
        <v>6043599</v>
      </c>
      <c r="AL274" s="1">
        <v>19097907</v>
      </c>
      <c r="AM274" s="1">
        <v>398150</v>
      </c>
      <c r="AN274" s="1"/>
      <c r="AO274" s="1">
        <v>398150</v>
      </c>
      <c r="AP274" s="1">
        <v>1144087</v>
      </c>
      <c r="AQ274" s="1">
        <v>856366</v>
      </c>
      <c r="AR274" s="1">
        <v>382043</v>
      </c>
      <c r="AS274" s="1">
        <v>382043</v>
      </c>
      <c r="AT274" s="1"/>
      <c r="AU274" s="1">
        <v>783202</v>
      </c>
      <c r="AV274" s="1">
        <v>3563848</v>
      </c>
      <c r="AW274" s="1"/>
      <c r="AX274" s="1">
        <v>3563848</v>
      </c>
      <c r="AY274" s="1"/>
      <c r="AZ274" s="1"/>
      <c r="BA274" s="1"/>
      <c r="BB274" s="1"/>
      <c r="BC274" s="1"/>
      <c r="BD274" s="1"/>
      <c r="BE274" s="1">
        <v>6338181</v>
      </c>
      <c r="BF274" s="1">
        <v>6338181</v>
      </c>
      <c r="BG274" s="1"/>
      <c r="BH274" s="1">
        <v>6338181</v>
      </c>
      <c r="BI274" s="1">
        <v>9902029</v>
      </c>
      <c r="BJ274" s="1">
        <v>1000000</v>
      </c>
      <c r="BK274" s="1"/>
      <c r="BL274" s="1"/>
      <c r="BM274" s="1"/>
      <c r="BN274" s="1"/>
      <c r="BO274" s="1"/>
      <c r="BP274" s="1">
        <v>114039</v>
      </c>
      <c r="BQ274" s="1">
        <v>8081839</v>
      </c>
      <c r="BR274" s="1">
        <v>9195878</v>
      </c>
      <c r="BS274" s="1">
        <v>19097907</v>
      </c>
    </row>
    <row r="275" spans="2:71" x14ac:dyDescent="0.35">
      <c r="B275">
        <v>830055731</v>
      </c>
      <c r="C275" t="s">
        <v>118</v>
      </c>
      <c r="D275" t="s">
        <v>742</v>
      </c>
      <c r="E275" t="s">
        <v>111</v>
      </c>
      <c r="F275" t="s">
        <v>88</v>
      </c>
      <c r="G275" t="s">
        <v>743</v>
      </c>
      <c r="H275" t="s">
        <v>89</v>
      </c>
      <c r="I275" t="s">
        <v>89</v>
      </c>
      <c r="J275" t="s">
        <v>84</v>
      </c>
      <c r="K275" s="1">
        <v>1410962</v>
      </c>
      <c r="L275" s="1">
        <v>1498441</v>
      </c>
      <c r="M275" s="1"/>
      <c r="N275" s="1">
        <v>8770</v>
      </c>
      <c r="O275" s="1"/>
      <c r="P275" s="1"/>
      <c r="Q275" s="1"/>
      <c r="R275" s="1">
        <v>328673</v>
      </c>
      <c r="S275" s="1"/>
      <c r="T275" s="1">
        <v>3246846</v>
      </c>
      <c r="U275" s="1"/>
      <c r="V275" s="1">
        <v>3246846</v>
      </c>
      <c r="W275" s="1">
        <v>581831</v>
      </c>
      <c r="X275" s="1"/>
      <c r="Y275" s="1"/>
      <c r="Z275" s="1"/>
      <c r="AA275" s="1"/>
      <c r="AB275" s="1"/>
      <c r="AC275" s="1"/>
      <c r="AD275" s="1"/>
      <c r="AE275" s="1"/>
      <c r="AF275" s="1"/>
      <c r="AG275" s="1">
        <v>18464</v>
      </c>
      <c r="AH275" s="1"/>
      <c r="AI275" s="1"/>
      <c r="AJ275" s="1"/>
      <c r="AK275" s="1">
        <v>600295</v>
      </c>
      <c r="AL275" s="1">
        <v>3847141</v>
      </c>
      <c r="AM275" s="1"/>
      <c r="AN275" s="1"/>
      <c r="AO275" s="1"/>
      <c r="AP275" s="1">
        <v>716451</v>
      </c>
      <c r="AQ275" s="1">
        <v>306414</v>
      </c>
      <c r="AR275" s="1"/>
      <c r="AS275" s="1"/>
      <c r="AT275" s="1"/>
      <c r="AU275" s="1">
        <v>124088</v>
      </c>
      <c r="AV275" s="1">
        <v>1146953</v>
      </c>
      <c r="AW275" s="1"/>
      <c r="AX275" s="1">
        <v>1146953</v>
      </c>
      <c r="AY275" s="1"/>
      <c r="AZ275" s="1"/>
      <c r="BA275" s="1"/>
      <c r="BB275" s="1"/>
      <c r="BC275" s="1"/>
      <c r="BD275" s="1"/>
      <c r="BE275" s="1"/>
      <c r="BF275" s="1"/>
      <c r="BG275" s="1">
        <v>700272</v>
      </c>
      <c r="BH275" s="1">
        <v>700272</v>
      </c>
      <c r="BI275" s="1">
        <v>1847225</v>
      </c>
      <c r="BJ275" s="1">
        <v>30000</v>
      </c>
      <c r="BK275" s="1"/>
      <c r="BL275" s="1"/>
      <c r="BM275" s="1"/>
      <c r="BN275" s="1">
        <v>773266</v>
      </c>
      <c r="BO275" s="1"/>
      <c r="BP275" s="1">
        <v>107272</v>
      </c>
      <c r="BQ275" s="1">
        <v>1089378</v>
      </c>
      <c r="BR275" s="1">
        <v>1999916</v>
      </c>
      <c r="BS275" s="1">
        <v>3847141</v>
      </c>
    </row>
    <row r="276" spans="2:71" x14ac:dyDescent="0.35">
      <c r="B276">
        <v>830058608</v>
      </c>
      <c r="C276" t="s">
        <v>118</v>
      </c>
      <c r="D276" t="s">
        <v>744</v>
      </c>
      <c r="E276" t="s">
        <v>111</v>
      </c>
      <c r="F276" t="s">
        <v>88</v>
      </c>
      <c r="G276" t="s">
        <v>745</v>
      </c>
      <c r="H276" t="s">
        <v>89</v>
      </c>
      <c r="I276" t="s">
        <v>89</v>
      </c>
      <c r="J276" t="s">
        <v>84</v>
      </c>
      <c r="K276" s="1">
        <v>710946</v>
      </c>
      <c r="L276" s="1">
        <v>3221600</v>
      </c>
      <c r="M276" s="1">
        <v>3609875</v>
      </c>
      <c r="N276" s="1">
        <v>610722</v>
      </c>
      <c r="O276" s="1"/>
      <c r="P276" s="1"/>
      <c r="Q276" s="1"/>
      <c r="R276" s="1"/>
      <c r="S276" s="1"/>
      <c r="T276" s="1">
        <v>8153143</v>
      </c>
      <c r="U276" s="1"/>
      <c r="V276" s="1">
        <v>8153143</v>
      </c>
      <c r="W276" s="1">
        <v>53208</v>
      </c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>
        <v>1043506</v>
      </c>
      <c r="AJ276" s="1"/>
      <c r="AK276" s="1">
        <v>1096714</v>
      </c>
      <c r="AL276" s="1">
        <v>9249857</v>
      </c>
      <c r="AM276" s="1">
        <v>204480</v>
      </c>
      <c r="AN276" s="1"/>
      <c r="AO276" s="1">
        <v>204480</v>
      </c>
      <c r="AP276" s="1">
        <v>554263</v>
      </c>
      <c r="AQ276" s="1"/>
      <c r="AR276" s="1">
        <v>211622</v>
      </c>
      <c r="AS276" s="1">
        <v>211622</v>
      </c>
      <c r="AT276" s="1"/>
      <c r="AU276" s="1">
        <v>1064327</v>
      </c>
      <c r="AV276" s="1">
        <v>2034692</v>
      </c>
      <c r="AW276" s="1"/>
      <c r="AX276" s="1">
        <v>2034692</v>
      </c>
      <c r="AY276" s="1"/>
      <c r="AZ276" s="1"/>
      <c r="BA276" s="1"/>
      <c r="BB276" s="1"/>
      <c r="BC276" s="1"/>
      <c r="BD276" s="1">
        <v>501307</v>
      </c>
      <c r="BE276" s="1">
        <v>1638399</v>
      </c>
      <c r="BF276" s="1">
        <v>1638399</v>
      </c>
      <c r="BG276" s="1"/>
      <c r="BH276" s="1">
        <v>2139706</v>
      </c>
      <c r="BI276" s="1">
        <v>4174398</v>
      </c>
      <c r="BJ276" s="1">
        <v>1500000</v>
      </c>
      <c r="BK276" s="1"/>
      <c r="BL276" s="1"/>
      <c r="BM276" s="1"/>
      <c r="BN276" s="1">
        <v>331600</v>
      </c>
      <c r="BO276" s="1"/>
      <c r="BP276" s="1">
        <v>898365</v>
      </c>
      <c r="BQ276" s="1">
        <v>2345494</v>
      </c>
      <c r="BR276" s="1">
        <v>5075459</v>
      </c>
      <c r="BS276" s="1">
        <v>9249857</v>
      </c>
    </row>
    <row r="277" spans="2:71" x14ac:dyDescent="0.35">
      <c r="B277">
        <v>830059568</v>
      </c>
      <c r="C277" t="s">
        <v>118</v>
      </c>
      <c r="D277" t="s">
        <v>746</v>
      </c>
      <c r="E277" t="s">
        <v>111</v>
      </c>
      <c r="F277" t="s">
        <v>85</v>
      </c>
      <c r="G277" t="s">
        <v>747</v>
      </c>
      <c r="H277" t="s">
        <v>89</v>
      </c>
      <c r="I277" t="s">
        <v>89</v>
      </c>
      <c r="J277" t="s">
        <v>84</v>
      </c>
      <c r="K277" s="1">
        <v>149235</v>
      </c>
      <c r="L277" s="1">
        <v>731738</v>
      </c>
      <c r="M277" s="1">
        <v>1562923</v>
      </c>
      <c r="N277" s="1"/>
      <c r="O277" s="1"/>
      <c r="P277" s="1"/>
      <c r="Q277" s="1"/>
      <c r="R277" s="1"/>
      <c r="S277" s="1"/>
      <c r="T277" s="1">
        <v>2443896</v>
      </c>
      <c r="U277" s="1"/>
      <c r="V277" s="1">
        <v>2443896</v>
      </c>
      <c r="W277" s="1">
        <v>127041</v>
      </c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>
        <v>127041</v>
      </c>
      <c r="AL277" s="1">
        <v>2570937</v>
      </c>
      <c r="AM277" s="1">
        <v>12221</v>
      </c>
      <c r="AN277" s="1"/>
      <c r="AO277" s="1">
        <v>12221</v>
      </c>
      <c r="AP277" s="1">
        <v>11318</v>
      </c>
      <c r="AQ277" s="1">
        <v>1863</v>
      </c>
      <c r="AR277" s="1"/>
      <c r="AS277" s="1"/>
      <c r="AT277" s="1"/>
      <c r="AU277" s="1">
        <v>76832</v>
      </c>
      <c r="AV277" s="1">
        <v>102234</v>
      </c>
      <c r="AW277" s="1"/>
      <c r="AX277" s="1">
        <v>102234</v>
      </c>
      <c r="AY277" s="1"/>
      <c r="AZ277" s="1"/>
      <c r="BA277" s="1"/>
      <c r="BB277" s="1"/>
      <c r="BC277" s="1"/>
      <c r="BD277" s="1"/>
      <c r="BE277" s="1"/>
      <c r="BF277" s="1"/>
      <c r="BG277" s="1">
        <v>1469668</v>
      </c>
      <c r="BH277" s="1">
        <v>1469668</v>
      </c>
      <c r="BI277" s="1">
        <v>1571902</v>
      </c>
      <c r="BJ277" s="1">
        <v>90000</v>
      </c>
      <c r="BK277" s="1"/>
      <c r="BL277" s="1"/>
      <c r="BM277" s="1"/>
      <c r="BN277" s="1"/>
      <c r="BO277" s="1"/>
      <c r="BP277" s="1"/>
      <c r="BQ277" s="1">
        <v>909035</v>
      </c>
      <c r="BR277" s="1">
        <v>999035</v>
      </c>
      <c r="BS277" s="1">
        <v>2570937</v>
      </c>
    </row>
    <row r="278" spans="2:71" x14ac:dyDescent="0.35">
      <c r="B278">
        <v>830061903</v>
      </c>
      <c r="C278" t="s">
        <v>118</v>
      </c>
      <c r="D278" t="s">
        <v>748</v>
      </c>
      <c r="E278" t="s">
        <v>111</v>
      </c>
      <c r="F278" t="s">
        <v>85</v>
      </c>
      <c r="G278" t="s">
        <v>749</v>
      </c>
      <c r="H278" t="s">
        <v>89</v>
      </c>
      <c r="I278" t="s">
        <v>89</v>
      </c>
      <c r="J278" t="s">
        <v>84</v>
      </c>
      <c r="K278" s="1">
        <v>2308139</v>
      </c>
      <c r="L278" s="1">
        <v>944555</v>
      </c>
      <c r="M278" s="1">
        <v>1542632</v>
      </c>
      <c r="N278" s="1"/>
      <c r="O278" s="1"/>
      <c r="P278" s="1"/>
      <c r="Q278" s="1"/>
      <c r="R278" s="1"/>
      <c r="S278" s="1"/>
      <c r="T278" s="1">
        <v>4795326</v>
      </c>
      <c r="U278" s="1"/>
      <c r="V278" s="1">
        <v>4795326</v>
      </c>
      <c r="W278" s="1">
        <v>426415</v>
      </c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>
        <v>426415</v>
      </c>
      <c r="AL278" s="1">
        <v>5221741</v>
      </c>
      <c r="AM278" s="1">
        <v>0</v>
      </c>
      <c r="AN278" s="1"/>
      <c r="AO278" s="1">
        <v>0</v>
      </c>
      <c r="AP278" s="1">
        <v>767886</v>
      </c>
      <c r="AQ278" s="1">
        <v>0</v>
      </c>
      <c r="AR278" s="1">
        <v>181152</v>
      </c>
      <c r="AS278" s="1">
        <v>181152</v>
      </c>
      <c r="AT278" s="1"/>
      <c r="AU278" s="1"/>
      <c r="AV278" s="1">
        <v>949038</v>
      </c>
      <c r="AW278" s="1"/>
      <c r="AX278" s="1">
        <v>949038</v>
      </c>
      <c r="AY278" s="1"/>
      <c r="AZ278" s="1"/>
      <c r="BA278" s="1"/>
      <c r="BB278" s="1">
        <v>3098021</v>
      </c>
      <c r="BC278" s="1"/>
      <c r="BD278" s="1"/>
      <c r="BE278" s="1"/>
      <c r="BF278" s="1"/>
      <c r="BG278" s="1"/>
      <c r="BH278" s="1">
        <v>3098021</v>
      </c>
      <c r="BI278" s="1">
        <v>4047059</v>
      </c>
      <c r="BJ278" s="1">
        <v>269000</v>
      </c>
      <c r="BK278" s="1"/>
      <c r="BL278" s="1"/>
      <c r="BM278" s="1"/>
      <c r="BN278" s="1"/>
      <c r="BO278" s="1"/>
      <c r="BP278" s="1">
        <v>300440</v>
      </c>
      <c r="BQ278" s="1">
        <v>605242</v>
      </c>
      <c r="BR278" s="1">
        <v>1174682</v>
      </c>
      <c r="BS278" s="1">
        <v>5221741</v>
      </c>
    </row>
    <row r="279" spans="2:71" x14ac:dyDescent="0.35">
      <c r="B279">
        <v>830063087</v>
      </c>
      <c r="C279" t="s">
        <v>118</v>
      </c>
      <c r="D279" t="s">
        <v>750</v>
      </c>
      <c r="E279" t="s">
        <v>111</v>
      </c>
      <c r="F279" t="s">
        <v>88</v>
      </c>
      <c r="G279" t="s">
        <v>751</v>
      </c>
      <c r="H279" t="s">
        <v>89</v>
      </c>
      <c r="I279" t="s">
        <v>89</v>
      </c>
      <c r="J279" t="s">
        <v>84</v>
      </c>
      <c r="K279" s="1">
        <v>382886</v>
      </c>
      <c r="L279" s="1">
        <v>3781087</v>
      </c>
      <c r="M279" s="1">
        <v>4242495</v>
      </c>
      <c r="N279" s="1">
        <v>281542</v>
      </c>
      <c r="O279" s="1">
        <v>0</v>
      </c>
      <c r="P279" s="1">
        <v>0</v>
      </c>
      <c r="Q279" s="1">
        <v>18867088</v>
      </c>
      <c r="R279" s="1">
        <v>0</v>
      </c>
      <c r="S279" s="1">
        <v>0</v>
      </c>
      <c r="T279" s="1">
        <v>27555098</v>
      </c>
      <c r="U279" s="1"/>
      <c r="V279" s="1">
        <v>27555098</v>
      </c>
      <c r="W279" s="1">
        <v>13692724</v>
      </c>
      <c r="X279" s="1">
        <v>10841116</v>
      </c>
      <c r="Y279" s="1">
        <v>0</v>
      </c>
      <c r="Z279" s="1">
        <v>0</v>
      </c>
      <c r="AA279" s="1">
        <v>205493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24739333</v>
      </c>
      <c r="AL279" s="1">
        <v>52294431</v>
      </c>
      <c r="AM279" s="1">
        <v>475339</v>
      </c>
      <c r="AN279" s="1">
        <v>0</v>
      </c>
      <c r="AO279" s="1">
        <v>475339</v>
      </c>
      <c r="AP279" s="1">
        <v>2757176</v>
      </c>
      <c r="AQ279" s="1">
        <v>239793</v>
      </c>
      <c r="AR279" s="1">
        <v>0</v>
      </c>
      <c r="AS279" s="1">
        <v>0</v>
      </c>
      <c r="AT279" s="1">
        <v>0</v>
      </c>
      <c r="AU279" s="1">
        <v>6561013</v>
      </c>
      <c r="AV279" s="1">
        <v>10033321</v>
      </c>
      <c r="AW279" s="1">
        <v>0</v>
      </c>
      <c r="AX279" s="1">
        <v>10033321</v>
      </c>
      <c r="AY279" s="1">
        <v>0</v>
      </c>
      <c r="AZ279" s="1">
        <v>0</v>
      </c>
      <c r="BA279" s="1">
        <v>0</v>
      </c>
      <c r="BB279" s="1">
        <v>5525542</v>
      </c>
      <c r="BC279" s="1">
        <v>0</v>
      </c>
      <c r="BD279" s="1">
        <v>0</v>
      </c>
      <c r="BE279" s="1">
        <v>0</v>
      </c>
      <c r="BF279" s="1">
        <v>0</v>
      </c>
      <c r="BG279" s="1">
        <v>0</v>
      </c>
      <c r="BH279" s="1">
        <v>5525542</v>
      </c>
      <c r="BI279" s="1">
        <v>15558863</v>
      </c>
      <c r="BJ279" s="1">
        <v>1400000</v>
      </c>
      <c r="BK279" s="1">
        <v>6819138</v>
      </c>
      <c r="BL279" s="1">
        <v>0</v>
      </c>
      <c r="BM279" s="1">
        <v>0</v>
      </c>
      <c r="BN279" s="1">
        <v>200000</v>
      </c>
      <c r="BO279" s="1">
        <v>13637850</v>
      </c>
      <c r="BP279" s="1">
        <v>700000</v>
      </c>
      <c r="BQ279" s="1">
        <v>13978580</v>
      </c>
      <c r="BR279" s="1">
        <v>36735568</v>
      </c>
      <c r="BS279" s="1">
        <v>52294431</v>
      </c>
    </row>
    <row r="280" spans="2:71" x14ac:dyDescent="0.35">
      <c r="B280">
        <v>830064116</v>
      </c>
      <c r="C280" t="s">
        <v>118</v>
      </c>
      <c r="D280" t="s">
        <v>752</v>
      </c>
      <c r="E280" t="s">
        <v>111</v>
      </c>
      <c r="F280" t="s">
        <v>88</v>
      </c>
      <c r="G280" t="s">
        <v>753</v>
      </c>
      <c r="H280" t="s">
        <v>92</v>
      </c>
      <c r="I280" t="s">
        <v>179</v>
      </c>
      <c r="J280" t="s">
        <v>84</v>
      </c>
      <c r="K280" s="1">
        <v>15280</v>
      </c>
      <c r="L280" s="1">
        <v>20760</v>
      </c>
      <c r="M280" s="1">
        <v>0</v>
      </c>
      <c r="N280" s="1">
        <v>11849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47889</v>
      </c>
      <c r="U280" s="1">
        <v>0</v>
      </c>
      <c r="V280" s="1">
        <v>47889</v>
      </c>
      <c r="W280" s="1">
        <v>693022</v>
      </c>
      <c r="X280" s="1">
        <v>0</v>
      </c>
      <c r="Y280" s="1">
        <v>0</v>
      </c>
      <c r="Z280" s="1">
        <v>0</v>
      </c>
      <c r="AA280" s="1">
        <v>0</v>
      </c>
      <c r="AB280" s="1">
        <v>0</v>
      </c>
      <c r="AC280" s="1">
        <v>0</v>
      </c>
      <c r="AD280" s="1">
        <v>0</v>
      </c>
      <c r="AE280" s="1">
        <v>0</v>
      </c>
      <c r="AF280" s="1">
        <v>0</v>
      </c>
      <c r="AG280" s="1">
        <v>0</v>
      </c>
      <c r="AH280" s="1">
        <v>530</v>
      </c>
      <c r="AI280" s="1">
        <v>0</v>
      </c>
      <c r="AJ280" s="1">
        <v>0</v>
      </c>
      <c r="AK280" s="1">
        <v>693552</v>
      </c>
      <c r="AL280" s="1">
        <v>741441</v>
      </c>
      <c r="AM280" s="1">
        <v>0</v>
      </c>
      <c r="AN280" s="1">
        <v>0</v>
      </c>
      <c r="AO280" s="1">
        <v>0</v>
      </c>
      <c r="AP280" s="1">
        <v>635266</v>
      </c>
      <c r="AQ280" s="1">
        <v>25375</v>
      </c>
      <c r="AR280" s="1">
        <v>0</v>
      </c>
      <c r="AS280" s="1">
        <v>0</v>
      </c>
      <c r="AT280" s="1">
        <v>0</v>
      </c>
      <c r="AU280" s="1">
        <v>0</v>
      </c>
      <c r="AV280" s="1">
        <v>660641</v>
      </c>
      <c r="AW280" s="1">
        <v>0</v>
      </c>
      <c r="AX280" s="1">
        <v>660641</v>
      </c>
      <c r="AY280" s="1">
        <v>0</v>
      </c>
      <c r="AZ280" s="1">
        <v>0</v>
      </c>
      <c r="BA280" s="1">
        <v>0</v>
      </c>
      <c r="BB280" s="1">
        <v>7340</v>
      </c>
      <c r="BC280" s="1">
        <v>0</v>
      </c>
      <c r="BD280" s="1">
        <v>6000</v>
      </c>
      <c r="BE280" s="1">
        <v>0</v>
      </c>
      <c r="BF280" s="1">
        <v>0</v>
      </c>
      <c r="BG280" s="1">
        <v>0</v>
      </c>
      <c r="BH280" s="1">
        <v>13340</v>
      </c>
      <c r="BI280" s="1">
        <v>673981</v>
      </c>
      <c r="BJ280" s="1">
        <v>50000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17460</v>
      </c>
      <c r="BR280" s="1">
        <v>67460</v>
      </c>
      <c r="BS280" s="1">
        <v>741441</v>
      </c>
    </row>
    <row r="281" spans="2:71" x14ac:dyDescent="0.35">
      <c r="B281">
        <v>830067146</v>
      </c>
      <c r="C281" t="s">
        <v>118</v>
      </c>
      <c r="D281" t="s">
        <v>754</v>
      </c>
      <c r="E281" t="s">
        <v>111</v>
      </c>
      <c r="F281" t="s">
        <v>88</v>
      </c>
      <c r="G281" t="s">
        <v>755</v>
      </c>
      <c r="H281" t="s">
        <v>89</v>
      </c>
      <c r="I281" t="s">
        <v>89</v>
      </c>
      <c r="J281" t="s">
        <v>84</v>
      </c>
      <c r="K281" s="1">
        <v>2426557</v>
      </c>
      <c r="L281" s="1">
        <v>8712421</v>
      </c>
      <c r="M281" s="1">
        <v>384070</v>
      </c>
      <c r="N281" s="1">
        <v>123706</v>
      </c>
      <c r="O281" s="1"/>
      <c r="P281" s="1"/>
      <c r="Q281" s="1"/>
      <c r="R281" s="1">
        <v>308732</v>
      </c>
      <c r="S281" s="1"/>
      <c r="T281" s="1">
        <v>11955486</v>
      </c>
      <c r="U281" s="1"/>
      <c r="V281" s="1">
        <v>11955486</v>
      </c>
      <c r="W281" s="1">
        <v>1650750</v>
      </c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>
        <v>4884763</v>
      </c>
      <c r="AI281" s="1"/>
      <c r="AJ281" s="1"/>
      <c r="AK281" s="1">
        <v>6535513</v>
      </c>
      <c r="AL281" s="1">
        <v>18490999</v>
      </c>
      <c r="AM281" s="1">
        <v>7512</v>
      </c>
      <c r="AN281" s="1"/>
      <c r="AO281" s="1">
        <v>7512</v>
      </c>
      <c r="AP281" s="1">
        <v>2558020</v>
      </c>
      <c r="AQ281" s="1">
        <v>188478</v>
      </c>
      <c r="AR281" s="1">
        <v>466455</v>
      </c>
      <c r="AS281" s="1">
        <v>466455</v>
      </c>
      <c r="AT281" s="1"/>
      <c r="AU281" s="1"/>
      <c r="AV281" s="1">
        <v>3220465</v>
      </c>
      <c r="AW281" s="1"/>
      <c r="AX281" s="1">
        <v>3220465</v>
      </c>
      <c r="AY281" s="1"/>
      <c r="AZ281" s="1"/>
      <c r="BA281" s="1"/>
      <c r="BB281" s="1">
        <v>0</v>
      </c>
      <c r="BC281" s="1"/>
      <c r="BD281" s="1"/>
      <c r="BE281" s="1">
        <v>2302662</v>
      </c>
      <c r="BF281" s="1">
        <v>2302662</v>
      </c>
      <c r="BG281" s="1"/>
      <c r="BH281" s="1">
        <v>2302662</v>
      </c>
      <c r="BI281" s="1">
        <v>5523127</v>
      </c>
      <c r="BJ281" s="1">
        <v>2000000</v>
      </c>
      <c r="BK281" s="1"/>
      <c r="BL281" s="1"/>
      <c r="BM281" s="1"/>
      <c r="BN281" s="1"/>
      <c r="BO281" s="1"/>
      <c r="BP281" s="1">
        <v>12350</v>
      </c>
      <c r="BQ281" s="1">
        <v>10955522</v>
      </c>
      <c r="BR281" s="1">
        <v>12967872</v>
      </c>
      <c r="BS281" s="1">
        <v>18490999</v>
      </c>
    </row>
    <row r="282" spans="2:71" x14ac:dyDescent="0.35">
      <c r="B282">
        <v>830070777</v>
      </c>
      <c r="C282" t="s">
        <v>118</v>
      </c>
      <c r="D282" t="s">
        <v>756</v>
      </c>
      <c r="E282" t="s">
        <v>111</v>
      </c>
      <c r="F282" t="s">
        <v>88</v>
      </c>
      <c r="G282" t="s">
        <v>757</v>
      </c>
      <c r="H282" t="s">
        <v>89</v>
      </c>
      <c r="I282" t="s">
        <v>89</v>
      </c>
      <c r="J282" t="s">
        <v>84</v>
      </c>
      <c r="K282" s="1">
        <v>97467</v>
      </c>
      <c r="L282" s="1">
        <v>295413</v>
      </c>
      <c r="M282" s="1">
        <v>887963</v>
      </c>
      <c r="N282" s="1">
        <v>12757</v>
      </c>
      <c r="O282" s="1"/>
      <c r="P282" s="1"/>
      <c r="Q282" s="1"/>
      <c r="R282" s="1"/>
      <c r="S282" s="1"/>
      <c r="T282" s="1">
        <v>1293600</v>
      </c>
      <c r="U282" s="1"/>
      <c r="V282" s="1">
        <v>1293600</v>
      </c>
      <c r="W282" s="1">
        <v>131306</v>
      </c>
      <c r="X282" s="1"/>
      <c r="Y282" s="1"/>
      <c r="Z282" s="1"/>
      <c r="AA282" s="1"/>
      <c r="AB282" s="1"/>
      <c r="AC282" s="1"/>
      <c r="AD282" s="1"/>
      <c r="AE282" s="1"/>
      <c r="AF282" s="1">
        <v>634</v>
      </c>
      <c r="AG282" s="1"/>
      <c r="AH282" s="1"/>
      <c r="AI282" s="1"/>
      <c r="AJ282" s="1"/>
      <c r="AK282" s="1">
        <v>131940</v>
      </c>
      <c r="AL282" s="1">
        <v>1425540</v>
      </c>
      <c r="AM282" s="1">
        <v>2334</v>
      </c>
      <c r="AN282" s="1"/>
      <c r="AO282" s="1">
        <v>2334</v>
      </c>
      <c r="AP282" s="1">
        <v>678132</v>
      </c>
      <c r="AQ282" s="1">
        <v>1176</v>
      </c>
      <c r="AR282" s="1"/>
      <c r="AS282" s="1"/>
      <c r="AT282" s="1"/>
      <c r="AU282" s="1"/>
      <c r="AV282" s="1">
        <v>681642</v>
      </c>
      <c r="AW282" s="1"/>
      <c r="AX282" s="1">
        <v>681642</v>
      </c>
      <c r="AY282" s="1"/>
      <c r="AZ282" s="1"/>
      <c r="BA282" s="1"/>
      <c r="BB282" s="1"/>
      <c r="BC282" s="1">
        <v>1520</v>
      </c>
      <c r="BD282" s="1"/>
      <c r="BE282" s="1"/>
      <c r="BF282" s="1"/>
      <c r="BG282" s="1"/>
      <c r="BH282" s="1">
        <v>1520</v>
      </c>
      <c r="BI282" s="1">
        <v>683162</v>
      </c>
      <c r="BJ282" s="1">
        <v>10000</v>
      </c>
      <c r="BK282" s="1"/>
      <c r="BL282" s="1"/>
      <c r="BM282" s="1"/>
      <c r="BN282" s="1"/>
      <c r="BO282" s="1"/>
      <c r="BP282" s="1"/>
      <c r="BQ282" s="1">
        <v>732378</v>
      </c>
      <c r="BR282" s="1">
        <v>742378</v>
      </c>
      <c r="BS282" s="1">
        <v>1425540</v>
      </c>
    </row>
    <row r="283" spans="2:71" x14ac:dyDescent="0.35">
      <c r="B283">
        <v>830070959</v>
      </c>
      <c r="C283" t="s">
        <v>118</v>
      </c>
      <c r="D283" t="s">
        <v>758</v>
      </c>
      <c r="E283" t="s">
        <v>111</v>
      </c>
      <c r="F283" t="s">
        <v>88</v>
      </c>
      <c r="G283" t="s">
        <v>759</v>
      </c>
      <c r="H283" t="s">
        <v>89</v>
      </c>
      <c r="I283" t="s">
        <v>89</v>
      </c>
      <c r="J283" t="s">
        <v>84</v>
      </c>
      <c r="K283" s="1">
        <v>33153</v>
      </c>
      <c r="L283" s="1">
        <v>581911</v>
      </c>
      <c r="M283" s="1">
        <v>0</v>
      </c>
      <c r="N283" s="1"/>
      <c r="O283" s="1"/>
      <c r="P283" s="1"/>
      <c r="Q283" s="1"/>
      <c r="R283" s="1"/>
      <c r="S283" s="1"/>
      <c r="T283" s="1">
        <v>615064</v>
      </c>
      <c r="U283" s="1"/>
      <c r="V283" s="1">
        <v>615064</v>
      </c>
      <c r="W283" s="1">
        <v>1027</v>
      </c>
      <c r="X283" s="1"/>
      <c r="Y283" s="1"/>
      <c r="Z283" s="1"/>
      <c r="AA283" s="1"/>
      <c r="AB283" s="1"/>
      <c r="AC283" s="1"/>
      <c r="AD283" s="1"/>
      <c r="AE283" s="1"/>
      <c r="AF283" s="1">
        <v>86409</v>
      </c>
      <c r="AG283" s="1"/>
      <c r="AH283" s="1">
        <v>0</v>
      </c>
      <c r="AI283" s="1">
        <v>34325</v>
      </c>
      <c r="AJ283" s="1"/>
      <c r="AK283" s="1">
        <v>121761</v>
      </c>
      <c r="AL283" s="1">
        <v>736825</v>
      </c>
      <c r="AM283" s="1">
        <v>7623</v>
      </c>
      <c r="AN283" s="1"/>
      <c r="AO283" s="1">
        <v>7623</v>
      </c>
      <c r="AP283" s="1">
        <v>36401</v>
      </c>
      <c r="AQ283" s="1">
        <v>0</v>
      </c>
      <c r="AR283" s="1">
        <v>95190</v>
      </c>
      <c r="AS283" s="1">
        <v>95190</v>
      </c>
      <c r="AT283" s="1"/>
      <c r="AU283" s="1"/>
      <c r="AV283" s="1">
        <v>139214</v>
      </c>
      <c r="AW283" s="1"/>
      <c r="AX283" s="1">
        <v>139214</v>
      </c>
      <c r="AY283" s="1"/>
      <c r="AZ283" s="1"/>
      <c r="BA283" s="1"/>
      <c r="BB283" s="1">
        <v>0</v>
      </c>
      <c r="BC283" s="1"/>
      <c r="BD283" s="1"/>
      <c r="BE283" s="1"/>
      <c r="BF283" s="1"/>
      <c r="BG283" s="1"/>
      <c r="BH283" s="1">
        <v>0</v>
      </c>
      <c r="BI283" s="1">
        <v>139214</v>
      </c>
      <c r="BJ283" s="1">
        <v>700000</v>
      </c>
      <c r="BK283" s="1"/>
      <c r="BL283" s="1"/>
      <c r="BM283" s="1"/>
      <c r="BN283" s="1"/>
      <c r="BO283" s="1"/>
      <c r="BP283" s="1">
        <v>206408</v>
      </c>
      <c r="BQ283" s="1">
        <v>-308797</v>
      </c>
      <c r="BR283" s="1">
        <v>597611</v>
      </c>
      <c r="BS283" s="1">
        <v>736825</v>
      </c>
    </row>
    <row r="284" spans="2:71" x14ac:dyDescent="0.35">
      <c r="B284">
        <v>830071191</v>
      </c>
      <c r="C284" t="s">
        <v>118</v>
      </c>
      <c r="D284" t="s">
        <v>760</v>
      </c>
      <c r="E284" t="s">
        <v>111</v>
      </c>
      <c r="F284" t="s">
        <v>88</v>
      </c>
      <c r="G284" t="s">
        <v>761</v>
      </c>
      <c r="H284" t="s">
        <v>89</v>
      </c>
      <c r="I284" t="s">
        <v>89</v>
      </c>
      <c r="J284" t="s">
        <v>84</v>
      </c>
      <c r="K284" s="1">
        <v>1338943</v>
      </c>
      <c r="L284" s="1"/>
      <c r="M284" s="1">
        <v>5398308</v>
      </c>
      <c r="N284" s="1">
        <v>74733</v>
      </c>
      <c r="O284" s="1"/>
      <c r="P284" s="1"/>
      <c r="Q284" s="1"/>
      <c r="R284" s="1"/>
      <c r="S284" s="1"/>
      <c r="T284" s="1">
        <v>6811984</v>
      </c>
      <c r="U284" s="1"/>
      <c r="V284" s="1">
        <v>6811984</v>
      </c>
      <c r="W284" s="1">
        <v>11634992</v>
      </c>
      <c r="X284" s="1"/>
      <c r="Y284" s="1">
        <v>1010000</v>
      </c>
      <c r="Z284" s="1"/>
      <c r="AA284" s="1"/>
      <c r="AB284" s="1"/>
      <c r="AC284" s="1"/>
      <c r="AD284" s="1">
        <v>5101721</v>
      </c>
      <c r="AE284" s="1"/>
      <c r="AF284" s="1"/>
      <c r="AG284" s="1"/>
      <c r="AH284" s="1">
        <v>8180631</v>
      </c>
      <c r="AI284" s="1"/>
      <c r="AJ284" s="1"/>
      <c r="AK284" s="1">
        <v>25927344</v>
      </c>
      <c r="AL284" s="1">
        <v>32739328</v>
      </c>
      <c r="AM284" s="1">
        <v>45353</v>
      </c>
      <c r="AN284" s="1"/>
      <c r="AO284" s="1">
        <v>45353</v>
      </c>
      <c r="AP284" s="1"/>
      <c r="AQ284" s="1">
        <v>249024</v>
      </c>
      <c r="AR284" s="1"/>
      <c r="AS284" s="1"/>
      <c r="AT284" s="1"/>
      <c r="AU284" s="1"/>
      <c r="AV284" s="1">
        <v>294377</v>
      </c>
      <c r="AW284" s="1"/>
      <c r="AX284" s="1">
        <v>294377</v>
      </c>
      <c r="AY284" s="1"/>
      <c r="AZ284" s="1"/>
      <c r="BA284" s="1"/>
      <c r="BB284" s="1">
        <v>2008665</v>
      </c>
      <c r="BC284" s="1"/>
      <c r="BD284" s="1"/>
      <c r="BE284" s="1">
        <v>5973547</v>
      </c>
      <c r="BF284" s="1">
        <v>5973547</v>
      </c>
      <c r="BG284" s="1">
        <v>5690881</v>
      </c>
      <c r="BH284" s="1">
        <v>13673093</v>
      </c>
      <c r="BI284" s="1">
        <v>13967470</v>
      </c>
      <c r="BJ284" s="1">
        <v>458774</v>
      </c>
      <c r="BK284" s="1"/>
      <c r="BL284" s="1"/>
      <c r="BM284" s="1"/>
      <c r="BN284" s="1"/>
      <c r="BO284" s="1"/>
      <c r="BP284" s="1">
        <v>248053</v>
      </c>
      <c r="BQ284" s="1">
        <v>18065031</v>
      </c>
      <c r="BR284" s="1">
        <v>18771858</v>
      </c>
      <c r="BS284" s="1">
        <v>32739328</v>
      </c>
    </row>
    <row r="285" spans="2:71" x14ac:dyDescent="0.35">
      <c r="B285">
        <v>830071757</v>
      </c>
      <c r="C285" t="s">
        <v>118</v>
      </c>
      <c r="D285" t="s">
        <v>762</v>
      </c>
      <c r="E285" t="s">
        <v>111</v>
      </c>
      <c r="F285" t="s">
        <v>88</v>
      </c>
      <c r="G285" t="s">
        <v>763</v>
      </c>
      <c r="H285" t="s">
        <v>89</v>
      </c>
      <c r="I285" t="s">
        <v>89</v>
      </c>
      <c r="J285" t="s">
        <v>84</v>
      </c>
      <c r="K285" s="1">
        <v>2748</v>
      </c>
      <c r="L285" s="1">
        <v>1416423</v>
      </c>
      <c r="M285" s="1"/>
      <c r="N285" s="1"/>
      <c r="O285" s="1"/>
      <c r="P285" s="1"/>
      <c r="Q285" s="1"/>
      <c r="R285" s="1"/>
      <c r="S285" s="1"/>
      <c r="T285" s="1">
        <v>1419171</v>
      </c>
      <c r="U285" s="1"/>
      <c r="V285" s="1">
        <v>1419171</v>
      </c>
      <c r="W285" s="1">
        <v>9208</v>
      </c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>
        <v>9208</v>
      </c>
      <c r="AL285" s="1">
        <v>1428379</v>
      </c>
      <c r="AM285" s="1"/>
      <c r="AN285" s="1"/>
      <c r="AO285" s="1"/>
      <c r="AP285" s="1">
        <v>58764</v>
      </c>
      <c r="AQ285" s="1">
        <v>7230</v>
      </c>
      <c r="AR285" s="1">
        <v>15082</v>
      </c>
      <c r="AS285" s="1"/>
      <c r="AT285" s="1"/>
      <c r="AU285" s="1"/>
      <c r="AV285" s="1">
        <v>81076</v>
      </c>
      <c r="AW285" s="1"/>
      <c r="AX285" s="1">
        <v>81076</v>
      </c>
      <c r="AY285" s="1"/>
      <c r="AZ285" s="1"/>
      <c r="BA285" s="1"/>
      <c r="BB285" s="1"/>
      <c r="BC285" s="1"/>
      <c r="BD285" s="1"/>
      <c r="BE285" s="1">
        <v>13281</v>
      </c>
      <c r="BF285" s="1">
        <v>13281</v>
      </c>
      <c r="BG285" s="1"/>
      <c r="BH285" s="1">
        <v>13281</v>
      </c>
      <c r="BI285" s="1">
        <v>94357</v>
      </c>
      <c r="BJ285" s="1">
        <v>68000</v>
      </c>
      <c r="BK285" s="1"/>
      <c r="BL285" s="1"/>
      <c r="BM285" s="1"/>
      <c r="BN285" s="1"/>
      <c r="BO285" s="1">
        <v>220000</v>
      </c>
      <c r="BP285" s="1">
        <v>34000</v>
      </c>
      <c r="BQ285" s="1">
        <v>1012022</v>
      </c>
      <c r="BR285" s="1">
        <v>1334022</v>
      </c>
      <c r="BS285" s="1">
        <v>1428379</v>
      </c>
    </row>
    <row r="286" spans="2:71" x14ac:dyDescent="0.35">
      <c r="B286">
        <v>830072325</v>
      </c>
      <c r="C286" t="s">
        <v>118</v>
      </c>
      <c r="D286" t="s">
        <v>764</v>
      </c>
      <c r="E286" t="s">
        <v>111</v>
      </c>
      <c r="F286" t="s">
        <v>88</v>
      </c>
      <c r="G286" t="s">
        <v>765</v>
      </c>
      <c r="H286" t="s">
        <v>89</v>
      </c>
      <c r="I286" t="s">
        <v>89</v>
      </c>
      <c r="J286" t="s">
        <v>84</v>
      </c>
      <c r="K286" s="1">
        <v>157308</v>
      </c>
      <c r="L286" s="1">
        <v>48918006</v>
      </c>
      <c r="M286" s="1">
        <v>21305993</v>
      </c>
      <c r="N286" s="1"/>
      <c r="O286" s="1"/>
      <c r="P286" s="1"/>
      <c r="Q286" s="1"/>
      <c r="R286" s="1"/>
      <c r="S286" s="1"/>
      <c r="T286" s="1">
        <v>70381307</v>
      </c>
      <c r="U286" s="1"/>
      <c r="V286" s="1">
        <v>70381307</v>
      </c>
      <c r="W286" s="1">
        <v>9501140</v>
      </c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>
        <v>9501140</v>
      </c>
      <c r="AL286" s="1">
        <v>79882447</v>
      </c>
      <c r="AM286" s="1">
        <v>157946</v>
      </c>
      <c r="AN286" s="1"/>
      <c r="AO286" s="1">
        <v>157946</v>
      </c>
      <c r="AP286" s="1">
        <v>6006079</v>
      </c>
      <c r="AQ286" s="1">
        <v>215161</v>
      </c>
      <c r="AR286" s="1"/>
      <c r="AS286" s="1"/>
      <c r="AT286" s="1"/>
      <c r="AU286" s="1"/>
      <c r="AV286" s="1">
        <v>6379186</v>
      </c>
      <c r="AW286" s="1"/>
      <c r="AX286" s="1">
        <v>6379186</v>
      </c>
      <c r="AY286" s="1"/>
      <c r="AZ286" s="1"/>
      <c r="BA286" s="1"/>
      <c r="BB286" s="1">
        <v>15427762</v>
      </c>
      <c r="BC286" s="1"/>
      <c r="BD286" s="1"/>
      <c r="BE286" s="1">
        <v>27814842</v>
      </c>
      <c r="BF286" s="1">
        <v>27814842</v>
      </c>
      <c r="BG286" s="1"/>
      <c r="BH286" s="1">
        <v>43242604</v>
      </c>
      <c r="BI286" s="1">
        <v>49621790</v>
      </c>
      <c r="BJ286" s="1">
        <v>4000000</v>
      </c>
      <c r="BK286" s="1"/>
      <c r="BL286" s="1"/>
      <c r="BM286" s="1"/>
      <c r="BN286" s="1"/>
      <c r="BO286" s="1">
        <v>1006812</v>
      </c>
      <c r="BP286" s="1">
        <v>2000000</v>
      </c>
      <c r="BQ286" s="1">
        <v>23253845</v>
      </c>
      <c r="BR286" s="1">
        <v>30260657</v>
      </c>
      <c r="BS286" s="1">
        <v>79882447</v>
      </c>
    </row>
    <row r="287" spans="2:71" x14ac:dyDescent="0.35">
      <c r="B287">
        <v>830073703</v>
      </c>
      <c r="C287" t="s">
        <v>118</v>
      </c>
      <c r="D287" t="s">
        <v>766</v>
      </c>
      <c r="E287" t="s">
        <v>111</v>
      </c>
      <c r="F287" t="s">
        <v>88</v>
      </c>
      <c r="G287" t="s">
        <v>767</v>
      </c>
      <c r="H287" t="s">
        <v>89</v>
      </c>
      <c r="I287" t="s">
        <v>89</v>
      </c>
      <c r="J287" t="s">
        <v>84</v>
      </c>
      <c r="K287" s="1">
        <v>3055165</v>
      </c>
      <c r="L287" s="1">
        <v>8274189</v>
      </c>
      <c r="M287" s="1">
        <v>1594351</v>
      </c>
      <c r="N287" s="1"/>
      <c r="O287" s="1"/>
      <c r="P287" s="1"/>
      <c r="Q287" s="1">
        <v>275920</v>
      </c>
      <c r="R287" s="1"/>
      <c r="S287" s="1"/>
      <c r="T287" s="1">
        <v>13199625</v>
      </c>
      <c r="U287" s="1"/>
      <c r="V287" s="1">
        <v>13199625</v>
      </c>
      <c r="W287" s="1">
        <v>1930106</v>
      </c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>
        <v>1930106</v>
      </c>
      <c r="AL287" s="1">
        <v>15129731</v>
      </c>
      <c r="AM287" s="1"/>
      <c r="AN287" s="1"/>
      <c r="AO287" s="1"/>
      <c r="AP287" s="1">
        <v>6694619</v>
      </c>
      <c r="AQ287" s="1"/>
      <c r="AR287" s="1"/>
      <c r="AS287" s="1"/>
      <c r="AT287" s="1"/>
      <c r="AU287" s="1"/>
      <c r="AV287" s="1">
        <v>6694619</v>
      </c>
      <c r="AW287" s="1"/>
      <c r="AX287" s="1">
        <v>6694619</v>
      </c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>
        <v>6694619</v>
      </c>
      <c r="BJ287" s="1">
        <v>1000000</v>
      </c>
      <c r="BK287" s="1"/>
      <c r="BL287" s="1"/>
      <c r="BM287" s="1"/>
      <c r="BN287" s="1"/>
      <c r="BO287" s="1">
        <v>900000</v>
      </c>
      <c r="BP287" s="1">
        <v>509852</v>
      </c>
      <c r="BQ287" s="1">
        <v>6025260</v>
      </c>
      <c r="BR287" s="1">
        <v>8435112</v>
      </c>
      <c r="BS287" s="1">
        <v>15129731</v>
      </c>
    </row>
    <row r="288" spans="2:71" x14ac:dyDescent="0.35">
      <c r="B288">
        <v>830073841</v>
      </c>
      <c r="C288" t="s">
        <v>118</v>
      </c>
      <c r="D288" t="s">
        <v>768</v>
      </c>
      <c r="E288" t="s">
        <v>111</v>
      </c>
      <c r="F288" t="s">
        <v>85</v>
      </c>
      <c r="G288" t="s">
        <v>769</v>
      </c>
      <c r="H288" t="s">
        <v>89</v>
      </c>
      <c r="I288" t="s">
        <v>89</v>
      </c>
      <c r="J288" t="s">
        <v>84</v>
      </c>
      <c r="K288" s="1">
        <v>807844</v>
      </c>
      <c r="L288" s="1">
        <v>12751569</v>
      </c>
      <c r="M288" s="1">
        <v>12785294</v>
      </c>
      <c r="N288" s="1">
        <v>2139090</v>
      </c>
      <c r="O288" s="1"/>
      <c r="P288" s="1"/>
      <c r="Q288" s="1"/>
      <c r="R288" s="1"/>
      <c r="S288" s="1"/>
      <c r="T288" s="1">
        <v>28483797</v>
      </c>
      <c r="U288" s="1"/>
      <c r="V288" s="1">
        <v>28483797</v>
      </c>
      <c r="W288" s="1">
        <v>33142037</v>
      </c>
      <c r="X288" s="1">
        <v>1921887</v>
      </c>
      <c r="Y288" s="1"/>
      <c r="Z288" s="1"/>
      <c r="AA288" s="1">
        <v>426</v>
      </c>
      <c r="AB288" s="1"/>
      <c r="AC288" s="1"/>
      <c r="AD288" s="1"/>
      <c r="AE288" s="1"/>
      <c r="AF288" s="1"/>
      <c r="AG288" s="1"/>
      <c r="AH288" s="1"/>
      <c r="AI288" s="1">
        <v>162565</v>
      </c>
      <c r="AJ288" s="1"/>
      <c r="AK288" s="1">
        <v>35226915</v>
      </c>
      <c r="AL288" s="1">
        <v>63710712</v>
      </c>
      <c r="AM288" s="1">
        <v>1174266</v>
      </c>
      <c r="AN288" s="1"/>
      <c r="AO288" s="1">
        <v>1174266</v>
      </c>
      <c r="AP288" s="1">
        <v>2525099</v>
      </c>
      <c r="AQ288" s="1">
        <v>3063404</v>
      </c>
      <c r="AR288" s="1">
        <v>601854</v>
      </c>
      <c r="AS288" s="1">
        <v>601854</v>
      </c>
      <c r="AT288" s="1"/>
      <c r="AU288" s="1"/>
      <c r="AV288" s="1">
        <v>7364623</v>
      </c>
      <c r="AW288" s="1"/>
      <c r="AX288" s="1">
        <v>7364623</v>
      </c>
      <c r="AY288" s="1"/>
      <c r="AZ288" s="1"/>
      <c r="BA288" s="1"/>
      <c r="BB288" s="1">
        <v>9126030</v>
      </c>
      <c r="BC288" s="1">
        <v>18257</v>
      </c>
      <c r="BD288" s="1">
        <v>2145318</v>
      </c>
      <c r="BE288" s="1">
        <v>13216331</v>
      </c>
      <c r="BF288" s="1">
        <v>13216331</v>
      </c>
      <c r="BG288" s="1">
        <v>4858286</v>
      </c>
      <c r="BH288" s="1">
        <v>29364222</v>
      </c>
      <c r="BI288" s="1">
        <v>36728845</v>
      </c>
      <c r="BJ288" s="1">
        <v>597820</v>
      </c>
      <c r="BK288" s="1">
        <v>610370</v>
      </c>
      <c r="BL288" s="1"/>
      <c r="BM288" s="1"/>
      <c r="BN288" s="1"/>
      <c r="BO288" s="1"/>
      <c r="BP288" s="1">
        <v>298777</v>
      </c>
      <c r="BQ288" s="1">
        <v>25474900</v>
      </c>
      <c r="BR288" s="1">
        <v>26981867</v>
      </c>
      <c r="BS288" s="1">
        <v>63710712</v>
      </c>
    </row>
    <row r="289" spans="2:71" x14ac:dyDescent="0.35">
      <c r="B289">
        <v>830073933</v>
      </c>
      <c r="C289" t="s">
        <v>118</v>
      </c>
      <c r="D289" t="s">
        <v>770</v>
      </c>
      <c r="E289" t="s">
        <v>111</v>
      </c>
      <c r="F289" t="s">
        <v>81</v>
      </c>
      <c r="G289" t="s">
        <v>771</v>
      </c>
      <c r="H289" t="s">
        <v>89</v>
      </c>
      <c r="I289" t="s">
        <v>89</v>
      </c>
      <c r="J289" t="s">
        <v>84</v>
      </c>
      <c r="K289" s="1">
        <v>723</v>
      </c>
      <c r="L289" s="1">
        <v>555593</v>
      </c>
      <c r="M289" s="1">
        <v>702817</v>
      </c>
      <c r="N289" s="1">
        <v>31239</v>
      </c>
      <c r="O289" s="1"/>
      <c r="P289" s="1"/>
      <c r="Q289" s="1"/>
      <c r="R289" s="1"/>
      <c r="S289" s="1"/>
      <c r="T289" s="1">
        <v>1290372</v>
      </c>
      <c r="U289" s="1"/>
      <c r="V289" s="1">
        <v>1290372</v>
      </c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>
        <v>457104</v>
      </c>
      <c r="AI289" s="1"/>
      <c r="AJ289" s="1"/>
      <c r="AK289" s="1">
        <v>457104</v>
      </c>
      <c r="AL289" s="1">
        <v>1747476</v>
      </c>
      <c r="AM289" s="1"/>
      <c r="AN289" s="1"/>
      <c r="AO289" s="1"/>
      <c r="AP289" s="1">
        <v>38032</v>
      </c>
      <c r="AQ289" s="1">
        <v>18623</v>
      </c>
      <c r="AR289" s="1">
        <v>5604</v>
      </c>
      <c r="AS289" s="1">
        <v>5604</v>
      </c>
      <c r="AT289" s="1"/>
      <c r="AU289" s="1"/>
      <c r="AV289" s="1">
        <v>62259</v>
      </c>
      <c r="AW289" s="1"/>
      <c r="AX289" s="1">
        <v>62259</v>
      </c>
      <c r="AY289" s="1"/>
      <c r="AZ289" s="1"/>
      <c r="BA289" s="1"/>
      <c r="BB289" s="1">
        <v>45991</v>
      </c>
      <c r="BC289" s="1"/>
      <c r="BD289" s="1"/>
      <c r="BE289" s="1">
        <v>528215</v>
      </c>
      <c r="BF289" s="1">
        <v>528215</v>
      </c>
      <c r="BG289" s="1">
        <v>138250</v>
      </c>
      <c r="BH289" s="1">
        <v>712456</v>
      </c>
      <c r="BI289" s="1">
        <v>774715</v>
      </c>
      <c r="BJ289" s="1">
        <v>500000</v>
      </c>
      <c r="BK289" s="1"/>
      <c r="BL289" s="1"/>
      <c r="BM289" s="1"/>
      <c r="BN289" s="1"/>
      <c r="BO289" s="1"/>
      <c r="BP289" s="1">
        <v>104902</v>
      </c>
      <c r="BQ289" s="1">
        <v>367859</v>
      </c>
      <c r="BR289" s="1">
        <v>972761</v>
      </c>
      <c r="BS289" s="1">
        <v>1747476</v>
      </c>
    </row>
    <row r="290" spans="2:71" x14ac:dyDescent="0.35">
      <c r="B290">
        <v>830078803</v>
      </c>
      <c r="C290" t="s">
        <v>118</v>
      </c>
      <c r="D290" t="s">
        <v>772</v>
      </c>
      <c r="E290" t="s">
        <v>111</v>
      </c>
      <c r="F290" t="s">
        <v>88</v>
      </c>
      <c r="G290" t="s">
        <v>773</v>
      </c>
      <c r="H290" t="s">
        <v>89</v>
      </c>
      <c r="I290" t="s">
        <v>89</v>
      </c>
      <c r="J290" t="s">
        <v>84</v>
      </c>
      <c r="K290" s="1">
        <v>0</v>
      </c>
      <c r="L290" s="1">
        <v>16193</v>
      </c>
      <c r="M290" s="1"/>
      <c r="N290" s="1">
        <v>2554</v>
      </c>
      <c r="O290" s="1"/>
      <c r="P290" s="1"/>
      <c r="Q290" s="1">
        <v>406198</v>
      </c>
      <c r="R290" s="1"/>
      <c r="S290" s="1">
        <v>0</v>
      </c>
      <c r="T290" s="1">
        <v>424945</v>
      </c>
      <c r="U290" s="1"/>
      <c r="V290" s="1">
        <v>424945</v>
      </c>
      <c r="W290" s="1">
        <v>0</v>
      </c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>
        <v>424945</v>
      </c>
      <c r="AM290" s="1"/>
      <c r="AN290" s="1"/>
      <c r="AO290" s="1"/>
      <c r="AP290" s="1">
        <v>63025</v>
      </c>
      <c r="AQ290" s="1"/>
      <c r="AR290" s="1"/>
      <c r="AS290" s="1"/>
      <c r="AT290" s="1"/>
      <c r="AU290" s="1"/>
      <c r="AV290" s="1">
        <v>63025</v>
      </c>
      <c r="AW290" s="1"/>
      <c r="AX290" s="1">
        <v>63025</v>
      </c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>
        <v>63025</v>
      </c>
      <c r="BJ290" s="1">
        <v>720000</v>
      </c>
      <c r="BK290" s="1"/>
      <c r="BL290" s="1"/>
      <c r="BM290" s="1"/>
      <c r="BN290" s="1">
        <v>38600</v>
      </c>
      <c r="BO290" s="1"/>
      <c r="BP290" s="1">
        <v>35640</v>
      </c>
      <c r="BQ290" s="1">
        <v>-432320</v>
      </c>
      <c r="BR290" s="1">
        <v>361920</v>
      </c>
      <c r="BS290" s="1">
        <v>424945</v>
      </c>
    </row>
    <row r="291" spans="2:71" x14ac:dyDescent="0.35">
      <c r="B291">
        <v>830078916</v>
      </c>
      <c r="C291" t="s">
        <v>118</v>
      </c>
      <c r="D291" t="s">
        <v>774</v>
      </c>
      <c r="E291" t="s">
        <v>111</v>
      </c>
      <c r="F291" t="s">
        <v>88</v>
      </c>
      <c r="G291" t="s">
        <v>775</v>
      </c>
      <c r="H291" t="s">
        <v>89</v>
      </c>
      <c r="I291" t="s">
        <v>89</v>
      </c>
      <c r="J291" t="s">
        <v>84</v>
      </c>
      <c r="K291" s="1">
        <v>0</v>
      </c>
      <c r="L291" s="1">
        <v>946006</v>
      </c>
      <c r="M291" s="1"/>
      <c r="N291" s="1">
        <v>6895</v>
      </c>
      <c r="O291" s="1"/>
      <c r="P291" s="1"/>
      <c r="Q291" s="1">
        <v>1364419</v>
      </c>
      <c r="R291" s="1"/>
      <c r="S291" s="1"/>
      <c r="T291" s="1">
        <v>2317320</v>
      </c>
      <c r="U291" s="1"/>
      <c r="V291" s="1">
        <v>2317320</v>
      </c>
      <c r="W291" s="1">
        <v>0</v>
      </c>
      <c r="X291" s="1"/>
      <c r="Y291" s="1"/>
      <c r="Z291" s="1"/>
      <c r="AA291" s="1">
        <v>15140</v>
      </c>
      <c r="AB291" s="1"/>
      <c r="AC291" s="1"/>
      <c r="AD291" s="1"/>
      <c r="AE291" s="1"/>
      <c r="AF291" s="1"/>
      <c r="AG291" s="1"/>
      <c r="AH291" s="1"/>
      <c r="AI291" s="1"/>
      <c r="AJ291" s="1"/>
      <c r="AK291" s="1">
        <v>15140</v>
      </c>
      <c r="AL291" s="1">
        <v>2332460</v>
      </c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>
        <v>136347</v>
      </c>
      <c r="BE291" s="1">
        <v>1133936</v>
      </c>
      <c r="BF291" s="1"/>
      <c r="BG291" s="1"/>
      <c r="BH291" s="1">
        <v>1270283</v>
      </c>
      <c r="BI291" s="1">
        <v>1270283</v>
      </c>
      <c r="BJ291" s="1">
        <v>600000</v>
      </c>
      <c r="BK291" s="1"/>
      <c r="BL291" s="1"/>
      <c r="BM291" s="1"/>
      <c r="BN291" s="1"/>
      <c r="BO291" s="1"/>
      <c r="BP291" s="1">
        <v>189368</v>
      </c>
      <c r="BQ291" s="1">
        <v>272809</v>
      </c>
      <c r="BR291" s="1">
        <v>1062177</v>
      </c>
      <c r="BS291" s="1">
        <v>2332460</v>
      </c>
    </row>
    <row r="292" spans="2:71" x14ac:dyDescent="0.35">
      <c r="B292">
        <v>830079395</v>
      </c>
      <c r="C292" t="s">
        <v>118</v>
      </c>
      <c r="D292" t="s">
        <v>776</v>
      </c>
      <c r="E292" t="s">
        <v>111</v>
      </c>
      <c r="F292" t="s">
        <v>88</v>
      </c>
      <c r="G292" t="s">
        <v>777</v>
      </c>
      <c r="H292" t="s">
        <v>89</v>
      </c>
      <c r="I292" t="s">
        <v>89</v>
      </c>
      <c r="J292" t="s">
        <v>84</v>
      </c>
      <c r="K292" s="1">
        <v>1084634</v>
      </c>
      <c r="L292" s="1">
        <v>687444</v>
      </c>
      <c r="M292" s="1"/>
      <c r="N292" s="1">
        <v>32956</v>
      </c>
      <c r="O292" s="1"/>
      <c r="P292" s="1"/>
      <c r="Q292" s="1"/>
      <c r="R292" s="1"/>
      <c r="S292" s="1"/>
      <c r="T292" s="1">
        <v>1805034</v>
      </c>
      <c r="U292" s="1"/>
      <c r="V292" s="1">
        <v>1805034</v>
      </c>
      <c r="W292" s="1">
        <v>776264</v>
      </c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>
        <v>776264</v>
      </c>
      <c r="AL292" s="1">
        <v>2581298</v>
      </c>
      <c r="AM292" s="1"/>
      <c r="AN292" s="1"/>
      <c r="AO292" s="1"/>
      <c r="AP292" s="1">
        <v>50477</v>
      </c>
      <c r="AQ292" s="1">
        <v>6020</v>
      </c>
      <c r="AR292" s="1"/>
      <c r="AS292" s="1"/>
      <c r="AT292" s="1"/>
      <c r="AU292" s="1"/>
      <c r="AV292" s="1">
        <v>56497</v>
      </c>
      <c r="AW292" s="1"/>
      <c r="AX292" s="1">
        <v>56497</v>
      </c>
      <c r="AY292" s="1"/>
      <c r="AZ292" s="1"/>
      <c r="BA292" s="1"/>
      <c r="BB292" s="1">
        <v>397660</v>
      </c>
      <c r="BC292" s="1"/>
      <c r="BD292" s="1"/>
      <c r="BE292" s="1"/>
      <c r="BF292" s="1"/>
      <c r="BG292" s="1"/>
      <c r="BH292" s="1">
        <v>397660</v>
      </c>
      <c r="BI292" s="1">
        <v>454157</v>
      </c>
      <c r="BJ292" s="1">
        <v>800000</v>
      </c>
      <c r="BK292" s="1"/>
      <c r="BL292" s="1"/>
      <c r="BM292" s="1"/>
      <c r="BN292" s="1"/>
      <c r="BO292" s="1"/>
      <c r="BP292" s="1">
        <v>325253</v>
      </c>
      <c r="BQ292" s="1">
        <v>1001888</v>
      </c>
      <c r="BR292" s="1">
        <v>2127141</v>
      </c>
      <c r="BS292" s="1">
        <v>2581298</v>
      </c>
    </row>
    <row r="293" spans="2:71" x14ac:dyDescent="0.35">
      <c r="B293">
        <v>830081232</v>
      </c>
      <c r="C293" t="s">
        <v>118</v>
      </c>
      <c r="D293" t="s">
        <v>778</v>
      </c>
      <c r="E293" t="s">
        <v>111</v>
      </c>
      <c r="F293" t="s">
        <v>88</v>
      </c>
      <c r="G293" t="s">
        <v>779</v>
      </c>
      <c r="H293" t="s">
        <v>89</v>
      </c>
      <c r="I293" t="s">
        <v>89</v>
      </c>
      <c r="J293" t="s">
        <v>84</v>
      </c>
      <c r="K293" s="1">
        <v>1653</v>
      </c>
      <c r="L293" s="1">
        <v>2457417</v>
      </c>
      <c r="M293" s="1"/>
      <c r="N293" s="1"/>
      <c r="O293" s="1"/>
      <c r="P293" s="1"/>
      <c r="Q293" s="1"/>
      <c r="R293" s="1"/>
      <c r="S293" s="1"/>
      <c r="T293" s="1">
        <v>2459070</v>
      </c>
      <c r="U293" s="1"/>
      <c r="V293" s="1">
        <v>2459070</v>
      </c>
      <c r="W293" s="1">
        <v>124669</v>
      </c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>
        <v>124669</v>
      </c>
      <c r="AL293" s="1">
        <v>2583739</v>
      </c>
      <c r="AM293" s="1"/>
      <c r="AN293" s="1">
        <v>323166</v>
      </c>
      <c r="AO293" s="1">
        <v>323166</v>
      </c>
      <c r="AP293" s="1">
        <v>816265</v>
      </c>
      <c r="AQ293" s="1">
        <v>100623</v>
      </c>
      <c r="AR293" s="1"/>
      <c r="AS293" s="1"/>
      <c r="AT293" s="1"/>
      <c r="AU293" s="1"/>
      <c r="AV293" s="1">
        <v>1240054</v>
      </c>
      <c r="AW293" s="1"/>
      <c r="AX293" s="1">
        <v>1240054</v>
      </c>
      <c r="AY293" s="1"/>
      <c r="AZ293" s="1"/>
      <c r="BA293" s="1"/>
      <c r="BB293" s="1"/>
      <c r="BC293" s="1"/>
      <c r="BD293" s="1"/>
      <c r="BE293" s="1">
        <v>17100</v>
      </c>
      <c r="BF293" s="1"/>
      <c r="BG293" s="1"/>
      <c r="BH293" s="1">
        <v>17100</v>
      </c>
      <c r="BI293" s="1">
        <v>1257154</v>
      </c>
      <c r="BJ293" s="1">
        <v>200000</v>
      </c>
      <c r="BK293" s="1">
        <v>0</v>
      </c>
      <c r="BL293" s="1"/>
      <c r="BM293" s="1"/>
      <c r="BN293" s="1"/>
      <c r="BO293" s="1">
        <v>34181</v>
      </c>
      <c r="BP293" s="1">
        <v>25726</v>
      </c>
      <c r="BQ293" s="1">
        <v>1066678</v>
      </c>
      <c r="BR293" s="1">
        <v>1326585</v>
      </c>
      <c r="BS293" s="1">
        <v>2583739</v>
      </c>
    </row>
    <row r="294" spans="2:71" x14ac:dyDescent="0.35">
      <c r="B294">
        <v>830081824</v>
      </c>
      <c r="C294" t="s">
        <v>118</v>
      </c>
      <c r="D294" t="s">
        <v>780</v>
      </c>
      <c r="E294" t="s">
        <v>111</v>
      </c>
      <c r="F294" t="s">
        <v>88</v>
      </c>
      <c r="G294" t="s">
        <v>781</v>
      </c>
      <c r="H294" t="s">
        <v>89</v>
      </c>
      <c r="I294" t="s">
        <v>89</v>
      </c>
      <c r="J294" t="s">
        <v>84</v>
      </c>
      <c r="K294" s="1">
        <v>2934878</v>
      </c>
      <c r="L294" s="1">
        <v>41377219</v>
      </c>
      <c r="M294" s="1">
        <v>6401887</v>
      </c>
      <c r="N294" s="1">
        <v>1173740</v>
      </c>
      <c r="O294" s="1"/>
      <c r="P294" s="1"/>
      <c r="Q294" s="1"/>
      <c r="R294" s="1"/>
      <c r="S294" s="1"/>
      <c r="T294" s="1">
        <v>51887724</v>
      </c>
      <c r="U294" s="1"/>
      <c r="V294" s="1">
        <v>51887724</v>
      </c>
      <c r="W294" s="1">
        <v>4391629</v>
      </c>
      <c r="X294" s="1"/>
      <c r="Y294" s="1"/>
      <c r="Z294" s="1"/>
      <c r="AA294" s="1">
        <v>0</v>
      </c>
      <c r="AB294" s="1"/>
      <c r="AC294" s="1"/>
      <c r="AD294" s="1">
        <v>361012</v>
      </c>
      <c r="AE294" s="1"/>
      <c r="AF294" s="1">
        <v>7080631</v>
      </c>
      <c r="AG294" s="1"/>
      <c r="AH294" s="1"/>
      <c r="AI294" s="1"/>
      <c r="AJ294" s="1"/>
      <c r="AK294" s="1">
        <v>11833272</v>
      </c>
      <c r="AL294" s="1">
        <v>63720996</v>
      </c>
      <c r="AM294" s="1">
        <v>1548667</v>
      </c>
      <c r="AN294" s="1">
        <v>1920391</v>
      </c>
      <c r="AO294" s="1">
        <v>3469058</v>
      </c>
      <c r="AP294" s="1">
        <v>6439161</v>
      </c>
      <c r="AQ294" s="1">
        <v>2111556</v>
      </c>
      <c r="AR294" s="1">
        <v>6121598</v>
      </c>
      <c r="AS294" s="1"/>
      <c r="AT294" s="1"/>
      <c r="AU294" s="1"/>
      <c r="AV294" s="1">
        <v>18141373</v>
      </c>
      <c r="AW294" s="1"/>
      <c r="AX294" s="1">
        <v>18141373</v>
      </c>
      <c r="AY294" s="1"/>
      <c r="AZ294" s="1"/>
      <c r="BA294" s="1"/>
      <c r="BB294" s="1">
        <v>515026</v>
      </c>
      <c r="BC294" s="1">
        <v>11120513</v>
      </c>
      <c r="BD294" s="1"/>
      <c r="BE294" s="1">
        <v>7201238</v>
      </c>
      <c r="BF294" s="1"/>
      <c r="BG294" s="1"/>
      <c r="BH294" s="1">
        <v>18836777</v>
      </c>
      <c r="BI294" s="1">
        <v>36978150</v>
      </c>
      <c r="BJ294" s="1">
        <v>1450000</v>
      </c>
      <c r="BK294" s="1"/>
      <c r="BL294" s="1"/>
      <c r="BM294" s="1"/>
      <c r="BN294" s="1"/>
      <c r="BO294" s="1"/>
      <c r="BP294" s="1">
        <v>750000</v>
      </c>
      <c r="BQ294" s="1">
        <v>24542846</v>
      </c>
      <c r="BR294" s="1">
        <v>26742846</v>
      </c>
      <c r="BS294" s="1">
        <v>63720996</v>
      </c>
    </row>
    <row r="295" spans="2:71" x14ac:dyDescent="0.35">
      <c r="B295">
        <v>830082401</v>
      </c>
      <c r="C295" t="s">
        <v>118</v>
      </c>
      <c r="D295" t="s">
        <v>782</v>
      </c>
      <c r="E295" t="s">
        <v>111</v>
      </c>
      <c r="F295" t="s">
        <v>88</v>
      </c>
      <c r="G295" t="s">
        <v>783</v>
      </c>
      <c r="H295" t="s">
        <v>99</v>
      </c>
      <c r="I295" t="s">
        <v>168</v>
      </c>
      <c r="J295" t="s">
        <v>84</v>
      </c>
      <c r="K295" s="1">
        <v>3814003</v>
      </c>
      <c r="L295" s="1">
        <v>8340946</v>
      </c>
      <c r="M295" s="1">
        <v>13546067</v>
      </c>
      <c r="N295" s="1">
        <v>3317323</v>
      </c>
      <c r="O295" s="1"/>
      <c r="P295" s="1"/>
      <c r="Q295" s="1">
        <v>1048567</v>
      </c>
      <c r="R295" s="1">
        <v>1213728</v>
      </c>
      <c r="S295" s="1"/>
      <c r="T295" s="1">
        <v>31280634</v>
      </c>
      <c r="U295" s="1"/>
      <c r="V295" s="1">
        <v>31280634</v>
      </c>
      <c r="W295" s="1">
        <v>3149459</v>
      </c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>
        <v>3149459</v>
      </c>
      <c r="AL295" s="1">
        <v>34430093</v>
      </c>
      <c r="AM295" s="1"/>
      <c r="AN295" s="1">
        <v>518</v>
      </c>
      <c r="AO295" s="1">
        <v>518</v>
      </c>
      <c r="AP295" s="1">
        <v>7110144</v>
      </c>
      <c r="AQ295" s="1">
        <v>804558</v>
      </c>
      <c r="AR295" s="1">
        <v>1795216</v>
      </c>
      <c r="AS295" s="1">
        <v>1795216</v>
      </c>
      <c r="AT295" s="1"/>
      <c r="AU295" s="1">
        <v>4054291</v>
      </c>
      <c r="AV295" s="1">
        <v>13764727</v>
      </c>
      <c r="AW295" s="1"/>
      <c r="AX295" s="1">
        <v>13764727</v>
      </c>
      <c r="AY295" s="1"/>
      <c r="AZ295" s="1"/>
      <c r="BA295" s="1"/>
      <c r="BB295" s="1"/>
      <c r="BC295" s="1"/>
      <c r="BD295" s="1"/>
      <c r="BE295" s="1">
        <v>3691811</v>
      </c>
      <c r="BF295" s="1">
        <v>3691811</v>
      </c>
      <c r="BG295" s="1"/>
      <c r="BH295" s="1">
        <v>3691811</v>
      </c>
      <c r="BI295" s="1">
        <v>17456538</v>
      </c>
      <c r="BJ295" s="1">
        <v>14031587</v>
      </c>
      <c r="BK295" s="1"/>
      <c r="BL295" s="1"/>
      <c r="BM295" s="1"/>
      <c r="BN295" s="1"/>
      <c r="BO295" s="1">
        <v>442459</v>
      </c>
      <c r="BP295" s="1">
        <v>405085</v>
      </c>
      <c r="BQ295" s="1">
        <v>2094424</v>
      </c>
      <c r="BR295" s="1">
        <v>16973555</v>
      </c>
      <c r="BS295" s="1">
        <v>34430093</v>
      </c>
    </row>
    <row r="296" spans="2:71" x14ac:dyDescent="0.35">
      <c r="B296">
        <v>830082545</v>
      </c>
      <c r="C296" t="s">
        <v>118</v>
      </c>
      <c r="D296" t="s">
        <v>784</v>
      </c>
      <c r="E296" t="s">
        <v>111</v>
      </c>
      <c r="F296" t="s">
        <v>85</v>
      </c>
      <c r="G296" t="s">
        <v>785</v>
      </c>
      <c r="H296" t="s">
        <v>99</v>
      </c>
      <c r="I296" t="s">
        <v>786</v>
      </c>
      <c r="J296" t="s">
        <v>84</v>
      </c>
      <c r="K296" s="1">
        <v>4385</v>
      </c>
      <c r="L296" s="1">
        <v>4433357</v>
      </c>
      <c r="M296" s="1">
        <v>4981033</v>
      </c>
      <c r="N296" s="1"/>
      <c r="O296" s="1"/>
      <c r="P296" s="1"/>
      <c r="Q296" s="1"/>
      <c r="R296" s="1"/>
      <c r="S296" s="1"/>
      <c r="T296" s="1">
        <v>9418775</v>
      </c>
      <c r="U296" s="1"/>
      <c r="V296" s="1">
        <v>9418775</v>
      </c>
      <c r="W296" s="1">
        <v>11799519</v>
      </c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>
        <v>11799519</v>
      </c>
      <c r="AL296" s="1">
        <v>21218294</v>
      </c>
      <c r="AM296" s="1"/>
      <c r="AN296" s="1"/>
      <c r="AO296" s="1"/>
      <c r="AP296" s="1">
        <v>1772260</v>
      </c>
      <c r="AQ296" s="1">
        <v>184192</v>
      </c>
      <c r="AR296" s="1">
        <v>802517</v>
      </c>
      <c r="AS296" s="1"/>
      <c r="AT296" s="1"/>
      <c r="AU296" s="1">
        <v>3246428</v>
      </c>
      <c r="AV296" s="1">
        <v>6005397</v>
      </c>
      <c r="AW296" s="1"/>
      <c r="AX296" s="1">
        <v>6005397</v>
      </c>
      <c r="AY296" s="1"/>
      <c r="AZ296" s="1"/>
      <c r="BA296" s="1"/>
      <c r="BB296" s="1"/>
      <c r="BC296" s="1">
        <v>58228</v>
      </c>
      <c r="BD296" s="1"/>
      <c r="BE296" s="1">
        <v>3305841</v>
      </c>
      <c r="BF296" s="1"/>
      <c r="BG296" s="1">
        <v>2118685</v>
      </c>
      <c r="BH296" s="1">
        <v>5482754</v>
      </c>
      <c r="BI296" s="1">
        <v>11488151</v>
      </c>
      <c r="BJ296" s="1">
        <v>169950</v>
      </c>
      <c r="BK296" s="1"/>
      <c r="BL296" s="1"/>
      <c r="BM296" s="1"/>
      <c r="BN296" s="1"/>
      <c r="BO296" s="1"/>
      <c r="BP296" s="1">
        <v>662998</v>
      </c>
      <c r="BQ296" s="1">
        <v>8897195</v>
      </c>
      <c r="BR296" s="1">
        <v>9730143</v>
      </c>
      <c r="BS296" s="1">
        <v>21218294</v>
      </c>
    </row>
    <row r="297" spans="2:71" x14ac:dyDescent="0.35">
      <c r="B297">
        <v>830084347</v>
      </c>
      <c r="C297" t="s">
        <v>118</v>
      </c>
      <c r="D297" t="s">
        <v>787</v>
      </c>
      <c r="E297" t="s">
        <v>111</v>
      </c>
      <c r="F297" t="s">
        <v>104</v>
      </c>
      <c r="G297" t="s">
        <v>788</v>
      </c>
      <c r="H297" t="s">
        <v>89</v>
      </c>
      <c r="I297" t="s">
        <v>89</v>
      </c>
      <c r="J297" t="s">
        <v>84</v>
      </c>
      <c r="K297" s="1">
        <v>4388787</v>
      </c>
      <c r="L297" s="1">
        <v>5354977</v>
      </c>
      <c r="M297" s="1">
        <v>280181</v>
      </c>
      <c r="N297" s="1">
        <v>481</v>
      </c>
      <c r="O297" s="1"/>
      <c r="P297" s="1"/>
      <c r="Q297" s="1"/>
      <c r="R297" s="1">
        <v>20695647</v>
      </c>
      <c r="S297" s="1"/>
      <c r="T297" s="1">
        <v>30720073</v>
      </c>
      <c r="U297" s="1"/>
      <c r="V297" s="1">
        <v>30720073</v>
      </c>
      <c r="W297" s="1">
        <v>4577642</v>
      </c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>
        <v>4577642</v>
      </c>
      <c r="AL297" s="1">
        <v>35297715</v>
      </c>
      <c r="AM297" s="1"/>
      <c r="AN297" s="1"/>
      <c r="AO297" s="1"/>
      <c r="AP297" s="1">
        <v>5192</v>
      </c>
      <c r="AQ297" s="1"/>
      <c r="AR297" s="1"/>
      <c r="AS297" s="1"/>
      <c r="AT297" s="1"/>
      <c r="AU297" s="1"/>
      <c r="AV297" s="1">
        <v>5192</v>
      </c>
      <c r="AW297" s="1"/>
      <c r="AX297" s="1">
        <v>5192</v>
      </c>
      <c r="AY297" s="1">
        <v>4548</v>
      </c>
      <c r="AZ297" s="1"/>
      <c r="BA297" s="1">
        <v>4548</v>
      </c>
      <c r="BB297" s="1">
        <v>1065859</v>
      </c>
      <c r="BC297" s="1">
        <v>1735351</v>
      </c>
      <c r="BD297" s="1">
        <v>219218</v>
      </c>
      <c r="BE297" s="1"/>
      <c r="BF297" s="1"/>
      <c r="BG297" s="1"/>
      <c r="BH297" s="1">
        <v>3024976</v>
      </c>
      <c r="BI297" s="1">
        <v>3030168</v>
      </c>
      <c r="BJ297" s="1">
        <v>1400</v>
      </c>
      <c r="BK297" s="1"/>
      <c r="BL297" s="1"/>
      <c r="BM297" s="1"/>
      <c r="BN297" s="1"/>
      <c r="BO297" s="1"/>
      <c r="BP297" s="1">
        <v>700</v>
      </c>
      <c r="BQ297" s="1">
        <v>32265447</v>
      </c>
      <c r="BR297" s="1">
        <v>32267547</v>
      </c>
      <c r="BS297" s="1">
        <v>35297715</v>
      </c>
    </row>
    <row r="298" spans="2:71" x14ac:dyDescent="0.35">
      <c r="B298">
        <v>830085352</v>
      </c>
      <c r="C298" t="s">
        <v>118</v>
      </c>
      <c r="D298" t="s">
        <v>789</v>
      </c>
      <c r="E298" t="s">
        <v>111</v>
      </c>
      <c r="F298" t="s">
        <v>81</v>
      </c>
      <c r="G298" t="s">
        <v>790</v>
      </c>
      <c r="H298" t="s">
        <v>89</v>
      </c>
      <c r="I298" t="s">
        <v>89</v>
      </c>
      <c r="J298" t="s">
        <v>84</v>
      </c>
      <c r="K298" s="1">
        <v>8094</v>
      </c>
      <c r="L298" s="1">
        <v>158979</v>
      </c>
      <c r="M298" s="1">
        <v>150050</v>
      </c>
      <c r="N298" s="1"/>
      <c r="O298" s="1"/>
      <c r="P298" s="1"/>
      <c r="Q298" s="1"/>
      <c r="R298" s="1"/>
      <c r="S298" s="1"/>
      <c r="T298" s="1">
        <v>317123</v>
      </c>
      <c r="U298" s="1"/>
      <c r="V298" s="1">
        <v>317123</v>
      </c>
      <c r="W298" s="1">
        <v>8849</v>
      </c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>
        <v>8849</v>
      </c>
      <c r="AL298" s="1">
        <v>325972</v>
      </c>
      <c r="AM298" s="1"/>
      <c r="AN298" s="1"/>
      <c r="AO298" s="1"/>
      <c r="AP298" s="1">
        <v>61418</v>
      </c>
      <c r="AQ298" s="1"/>
      <c r="AR298" s="1"/>
      <c r="AS298" s="1"/>
      <c r="AT298" s="1"/>
      <c r="AU298" s="1"/>
      <c r="AV298" s="1">
        <v>61418</v>
      </c>
      <c r="AW298" s="1"/>
      <c r="AX298" s="1">
        <v>61418</v>
      </c>
      <c r="AY298" s="1"/>
      <c r="AZ298" s="1"/>
      <c r="BA298" s="1"/>
      <c r="BB298" s="1">
        <v>243810</v>
      </c>
      <c r="BC298" s="1"/>
      <c r="BD298" s="1"/>
      <c r="BE298" s="1"/>
      <c r="BF298" s="1"/>
      <c r="BG298" s="1"/>
      <c r="BH298" s="1">
        <v>243810</v>
      </c>
      <c r="BI298" s="1">
        <v>305228</v>
      </c>
      <c r="BJ298" s="1">
        <v>105000</v>
      </c>
      <c r="BK298" s="1"/>
      <c r="BL298" s="1"/>
      <c r="BM298" s="1"/>
      <c r="BN298" s="1"/>
      <c r="BO298" s="1"/>
      <c r="BP298" s="1">
        <v>35392</v>
      </c>
      <c r="BQ298" s="1">
        <v>-119648</v>
      </c>
      <c r="BR298" s="1">
        <v>20744</v>
      </c>
      <c r="BS298" s="1">
        <v>325972</v>
      </c>
    </row>
    <row r="299" spans="2:71" x14ac:dyDescent="0.35">
      <c r="B299">
        <v>830087033</v>
      </c>
      <c r="C299" t="s">
        <v>118</v>
      </c>
      <c r="D299" t="s">
        <v>791</v>
      </c>
      <c r="E299" t="s">
        <v>111</v>
      </c>
      <c r="F299" t="s">
        <v>88</v>
      </c>
      <c r="G299" t="s">
        <v>792</v>
      </c>
      <c r="H299" t="s">
        <v>89</v>
      </c>
      <c r="I299" t="s">
        <v>89</v>
      </c>
      <c r="J299" t="s">
        <v>84</v>
      </c>
      <c r="K299" s="1">
        <v>79197</v>
      </c>
      <c r="L299" s="1">
        <v>825185</v>
      </c>
      <c r="M299" s="1"/>
      <c r="N299" s="1"/>
      <c r="O299" s="1"/>
      <c r="P299" s="1"/>
      <c r="Q299" s="1"/>
      <c r="R299" s="1"/>
      <c r="S299" s="1"/>
      <c r="T299" s="1">
        <v>904382</v>
      </c>
      <c r="U299" s="1"/>
      <c r="V299" s="1">
        <v>904382</v>
      </c>
      <c r="W299" s="1">
        <v>490775</v>
      </c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>
        <v>490775</v>
      </c>
      <c r="AL299" s="1">
        <v>1395157</v>
      </c>
      <c r="AM299" s="1"/>
      <c r="AN299" s="1"/>
      <c r="AO299" s="1"/>
      <c r="AP299" s="1">
        <v>176529</v>
      </c>
      <c r="AQ299" s="1"/>
      <c r="AR299" s="1">
        <v>93320</v>
      </c>
      <c r="AS299" s="1">
        <v>93320</v>
      </c>
      <c r="AT299" s="1"/>
      <c r="AU299" s="1"/>
      <c r="AV299" s="1">
        <v>269849</v>
      </c>
      <c r="AW299" s="1"/>
      <c r="AX299" s="1">
        <v>269849</v>
      </c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>
        <v>269849</v>
      </c>
      <c r="BJ299" s="1">
        <v>15000</v>
      </c>
      <c r="BK299" s="1"/>
      <c r="BL299" s="1"/>
      <c r="BM299" s="1"/>
      <c r="BN299" s="1"/>
      <c r="BO299" s="1"/>
      <c r="BP299" s="1">
        <v>7240</v>
      </c>
      <c r="BQ299" s="1">
        <v>1103068</v>
      </c>
      <c r="BR299" s="1">
        <v>1125308</v>
      </c>
      <c r="BS299" s="1">
        <v>1395157</v>
      </c>
    </row>
    <row r="300" spans="2:71" x14ac:dyDescent="0.35">
      <c r="B300">
        <v>830089381</v>
      </c>
      <c r="C300" t="s">
        <v>118</v>
      </c>
      <c r="D300" t="s">
        <v>793</v>
      </c>
      <c r="E300" t="s">
        <v>111</v>
      </c>
      <c r="F300" t="s">
        <v>88</v>
      </c>
      <c r="G300" t="s">
        <v>794</v>
      </c>
      <c r="H300" t="s">
        <v>89</v>
      </c>
      <c r="I300" t="s">
        <v>89</v>
      </c>
      <c r="J300" t="s">
        <v>84</v>
      </c>
      <c r="K300" s="1">
        <v>566870</v>
      </c>
      <c r="L300" s="1">
        <v>125680743</v>
      </c>
      <c r="M300" s="1">
        <v>16544896</v>
      </c>
      <c r="N300" s="1">
        <v>1221887</v>
      </c>
      <c r="O300" s="1"/>
      <c r="P300" s="1"/>
      <c r="Q300" s="1"/>
      <c r="R300" s="1">
        <v>11177501</v>
      </c>
      <c r="S300" s="1"/>
      <c r="T300" s="1">
        <v>155191897</v>
      </c>
      <c r="U300" s="1"/>
      <c r="V300" s="1">
        <v>155191897</v>
      </c>
      <c r="W300" s="1">
        <v>11129835</v>
      </c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>
        <v>11129835</v>
      </c>
      <c r="AL300" s="1">
        <v>166321732</v>
      </c>
      <c r="AM300" s="1">
        <v>363298</v>
      </c>
      <c r="AN300" s="1"/>
      <c r="AO300" s="1">
        <v>363298</v>
      </c>
      <c r="AP300" s="1">
        <v>18822471</v>
      </c>
      <c r="AQ300" s="1">
        <v>602640</v>
      </c>
      <c r="AR300" s="1">
        <v>7633484</v>
      </c>
      <c r="AS300" s="1">
        <v>7633484</v>
      </c>
      <c r="AT300" s="1"/>
      <c r="AU300" s="1"/>
      <c r="AV300" s="1">
        <v>27421893</v>
      </c>
      <c r="AW300" s="1"/>
      <c r="AX300" s="1">
        <v>27421893</v>
      </c>
      <c r="AY300" s="1"/>
      <c r="AZ300" s="1"/>
      <c r="BA300" s="1"/>
      <c r="BB300" s="1"/>
      <c r="BC300" s="1"/>
      <c r="BD300" s="1"/>
      <c r="BE300" s="1">
        <v>69196852</v>
      </c>
      <c r="BF300" s="1">
        <v>69196852</v>
      </c>
      <c r="BG300" s="1">
        <v>3592755</v>
      </c>
      <c r="BH300" s="1">
        <v>72789607</v>
      </c>
      <c r="BI300" s="1">
        <v>100211500</v>
      </c>
      <c r="BJ300" s="1">
        <v>13829923</v>
      </c>
      <c r="BK300" s="1">
        <v>25823115</v>
      </c>
      <c r="BL300" s="1"/>
      <c r="BM300" s="1"/>
      <c r="BN300" s="1"/>
      <c r="BO300" s="1">
        <v>8481531</v>
      </c>
      <c r="BP300" s="1">
        <v>793850</v>
      </c>
      <c r="BQ300" s="1">
        <v>17181813</v>
      </c>
      <c r="BR300" s="1">
        <v>66110232</v>
      </c>
      <c r="BS300" s="1">
        <v>166321732</v>
      </c>
    </row>
    <row r="301" spans="2:71" x14ac:dyDescent="0.35">
      <c r="B301">
        <v>830094236</v>
      </c>
      <c r="C301" t="s">
        <v>118</v>
      </c>
      <c r="D301" t="s">
        <v>795</v>
      </c>
      <c r="E301" t="s">
        <v>111</v>
      </c>
      <c r="F301" t="s">
        <v>81</v>
      </c>
      <c r="G301" t="s">
        <v>796</v>
      </c>
      <c r="H301" t="s">
        <v>89</v>
      </c>
      <c r="I301" t="s">
        <v>89</v>
      </c>
      <c r="J301" t="s">
        <v>84</v>
      </c>
      <c r="K301" s="1">
        <v>804445</v>
      </c>
      <c r="L301" s="1">
        <v>172235</v>
      </c>
      <c r="M301" s="1">
        <v>304100</v>
      </c>
      <c r="N301" s="1">
        <v>152322</v>
      </c>
      <c r="O301" s="1"/>
      <c r="P301" s="1"/>
      <c r="Q301" s="1">
        <v>0</v>
      </c>
      <c r="R301" s="1"/>
      <c r="S301" s="1"/>
      <c r="T301" s="1">
        <v>1433102</v>
      </c>
      <c r="U301" s="1"/>
      <c r="V301" s="1">
        <v>1433102</v>
      </c>
      <c r="W301" s="1">
        <v>156605</v>
      </c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>
        <v>156605</v>
      </c>
      <c r="AL301" s="1">
        <v>1589707</v>
      </c>
      <c r="AM301" s="1">
        <v>19206</v>
      </c>
      <c r="AN301" s="1">
        <v>6274</v>
      </c>
      <c r="AO301" s="1">
        <v>25480</v>
      </c>
      <c r="AP301" s="1">
        <v>81142</v>
      </c>
      <c r="AQ301" s="1">
        <v>165390</v>
      </c>
      <c r="AR301" s="1"/>
      <c r="AS301" s="1"/>
      <c r="AT301" s="1"/>
      <c r="AU301" s="1">
        <v>346926</v>
      </c>
      <c r="AV301" s="1">
        <v>618938</v>
      </c>
      <c r="AW301" s="1"/>
      <c r="AX301" s="1">
        <v>618938</v>
      </c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>
        <v>618938</v>
      </c>
      <c r="BJ301" s="1">
        <v>50000</v>
      </c>
      <c r="BK301" s="1"/>
      <c r="BL301" s="1"/>
      <c r="BM301" s="1"/>
      <c r="BN301" s="1"/>
      <c r="BO301" s="1">
        <v>199550</v>
      </c>
      <c r="BP301" s="1">
        <v>36499</v>
      </c>
      <c r="BQ301" s="1">
        <v>684720</v>
      </c>
      <c r="BR301" s="1">
        <v>970769</v>
      </c>
      <c r="BS301" s="1">
        <v>1589707</v>
      </c>
    </row>
    <row r="302" spans="2:71" x14ac:dyDescent="0.35">
      <c r="B302">
        <v>830094781</v>
      </c>
      <c r="C302" t="s">
        <v>118</v>
      </c>
      <c r="D302" t="s">
        <v>797</v>
      </c>
      <c r="E302" t="s">
        <v>111</v>
      </c>
      <c r="F302" t="s">
        <v>88</v>
      </c>
      <c r="G302" t="s">
        <v>798</v>
      </c>
      <c r="H302" t="s">
        <v>89</v>
      </c>
      <c r="I302" t="s">
        <v>89</v>
      </c>
      <c r="J302" t="s">
        <v>84</v>
      </c>
      <c r="K302" s="1">
        <v>263090</v>
      </c>
      <c r="L302" s="1">
        <v>1883383</v>
      </c>
      <c r="M302" s="1">
        <v>749644</v>
      </c>
      <c r="N302" s="1">
        <v>362567</v>
      </c>
      <c r="O302" s="1"/>
      <c r="P302" s="1"/>
      <c r="Q302" s="1"/>
      <c r="R302" s="1"/>
      <c r="S302" s="1"/>
      <c r="T302" s="1">
        <v>3258684</v>
      </c>
      <c r="U302" s="1"/>
      <c r="V302" s="1">
        <v>3258684</v>
      </c>
      <c r="W302" s="1">
        <v>3421898</v>
      </c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>
        <v>3421898</v>
      </c>
      <c r="AL302" s="1">
        <v>6680582</v>
      </c>
      <c r="AM302" s="1">
        <v>186649</v>
      </c>
      <c r="AN302" s="1"/>
      <c r="AO302" s="1">
        <v>186649</v>
      </c>
      <c r="AP302" s="1">
        <v>1197645</v>
      </c>
      <c r="AQ302" s="1">
        <v>443888</v>
      </c>
      <c r="AR302" s="1">
        <v>898703</v>
      </c>
      <c r="AS302" s="1">
        <v>898703</v>
      </c>
      <c r="AT302" s="1"/>
      <c r="AU302" s="1"/>
      <c r="AV302" s="1">
        <v>2726885</v>
      </c>
      <c r="AW302" s="1"/>
      <c r="AX302" s="1">
        <v>2726885</v>
      </c>
      <c r="AY302" s="1"/>
      <c r="AZ302" s="1"/>
      <c r="BA302" s="1"/>
      <c r="BB302" s="1"/>
      <c r="BC302" s="1"/>
      <c r="BD302" s="1"/>
      <c r="BE302" s="1"/>
      <c r="BF302" s="1"/>
      <c r="BG302" s="1">
        <v>538277</v>
      </c>
      <c r="BH302" s="1">
        <v>538277</v>
      </c>
      <c r="BI302" s="1">
        <v>3265162</v>
      </c>
      <c r="BJ302" s="1">
        <v>675000</v>
      </c>
      <c r="BK302" s="1"/>
      <c r="BL302" s="1"/>
      <c r="BM302" s="1"/>
      <c r="BN302" s="1"/>
      <c r="BO302" s="1">
        <v>2031601</v>
      </c>
      <c r="BP302" s="1">
        <v>337500</v>
      </c>
      <c r="BQ302" s="1">
        <v>371319</v>
      </c>
      <c r="BR302" s="1">
        <v>3415420</v>
      </c>
      <c r="BS302" s="1">
        <v>6680582</v>
      </c>
    </row>
    <row r="303" spans="2:71" x14ac:dyDescent="0.35">
      <c r="B303">
        <v>830095316</v>
      </c>
      <c r="C303" t="s">
        <v>118</v>
      </c>
      <c r="D303" t="s">
        <v>799</v>
      </c>
      <c r="E303" t="s">
        <v>111</v>
      </c>
      <c r="F303" t="s">
        <v>88</v>
      </c>
      <c r="G303" t="s">
        <v>800</v>
      </c>
      <c r="H303" t="s">
        <v>89</v>
      </c>
      <c r="I303" t="s">
        <v>89</v>
      </c>
      <c r="J303" t="s">
        <v>84</v>
      </c>
      <c r="K303" s="1">
        <v>692193</v>
      </c>
      <c r="L303" s="1">
        <v>390280</v>
      </c>
      <c r="M303" s="1">
        <v>13859</v>
      </c>
      <c r="N303" s="1"/>
      <c r="O303" s="1"/>
      <c r="P303" s="1"/>
      <c r="Q303" s="1"/>
      <c r="R303" s="1"/>
      <c r="S303" s="1"/>
      <c r="T303" s="1">
        <v>1096332</v>
      </c>
      <c r="U303" s="1"/>
      <c r="V303" s="1">
        <v>1096332</v>
      </c>
      <c r="W303" s="1">
        <v>21317</v>
      </c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>
        <v>21317</v>
      </c>
      <c r="AL303" s="1">
        <v>1117649</v>
      </c>
      <c r="AM303" s="1">
        <v>5932</v>
      </c>
      <c r="AN303" s="1"/>
      <c r="AO303" s="1">
        <v>5932</v>
      </c>
      <c r="AP303" s="1">
        <v>11839</v>
      </c>
      <c r="AQ303" s="1">
        <v>525</v>
      </c>
      <c r="AR303" s="1">
        <v>64230</v>
      </c>
      <c r="AS303" s="1">
        <v>64230</v>
      </c>
      <c r="AT303" s="1"/>
      <c r="AU303" s="1"/>
      <c r="AV303" s="1">
        <v>82526</v>
      </c>
      <c r="AW303" s="1"/>
      <c r="AX303" s="1">
        <v>82526</v>
      </c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>
        <v>82526</v>
      </c>
      <c r="BJ303" s="1">
        <v>50000</v>
      </c>
      <c r="BK303" s="1"/>
      <c r="BL303" s="1"/>
      <c r="BM303" s="1"/>
      <c r="BN303" s="1"/>
      <c r="BO303" s="1"/>
      <c r="BP303" s="1">
        <v>208005</v>
      </c>
      <c r="BQ303" s="1">
        <v>777118</v>
      </c>
      <c r="BR303" s="1">
        <v>1035123</v>
      </c>
      <c r="BS303" s="1">
        <v>1117649</v>
      </c>
    </row>
    <row r="304" spans="2:71" x14ac:dyDescent="0.35">
      <c r="B304">
        <v>830096080</v>
      </c>
      <c r="C304" t="s">
        <v>118</v>
      </c>
      <c r="D304" t="s">
        <v>801</v>
      </c>
      <c r="E304" t="s">
        <v>111</v>
      </c>
      <c r="F304" t="s">
        <v>88</v>
      </c>
      <c r="G304" t="s">
        <v>802</v>
      </c>
      <c r="H304" t="s">
        <v>89</v>
      </c>
      <c r="I304" t="s">
        <v>89</v>
      </c>
      <c r="J304" t="s">
        <v>84</v>
      </c>
      <c r="K304" s="1">
        <v>3926051</v>
      </c>
      <c r="L304" s="1"/>
      <c r="M304" s="1"/>
      <c r="N304" s="1"/>
      <c r="O304" s="1"/>
      <c r="P304" s="1"/>
      <c r="Q304" s="1"/>
      <c r="R304" s="1"/>
      <c r="S304" s="1"/>
      <c r="T304" s="1">
        <v>3926051</v>
      </c>
      <c r="U304" s="1"/>
      <c r="V304" s="1">
        <v>3926051</v>
      </c>
      <c r="W304" s="1">
        <v>176052</v>
      </c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>
        <v>176052</v>
      </c>
      <c r="AL304" s="1">
        <v>4102103</v>
      </c>
      <c r="AM304" s="1">
        <v>7828</v>
      </c>
      <c r="AN304" s="1"/>
      <c r="AO304" s="1">
        <v>7828</v>
      </c>
      <c r="AP304" s="1">
        <v>3748019</v>
      </c>
      <c r="AQ304" s="1">
        <v>7512</v>
      </c>
      <c r="AR304" s="1"/>
      <c r="AS304" s="1"/>
      <c r="AT304" s="1"/>
      <c r="AU304" s="1"/>
      <c r="AV304" s="1">
        <v>3763359</v>
      </c>
      <c r="AW304" s="1"/>
      <c r="AX304" s="1">
        <v>3763359</v>
      </c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>
        <v>3763359</v>
      </c>
      <c r="BJ304" s="1">
        <v>400000</v>
      </c>
      <c r="BK304" s="1"/>
      <c r="BL304" s="1"/>
      <c r="BM304" s="1"/>
      <c r="BN304" s="1"/>
      <c r="BO304" s="1"/>
      <c r="BP304" s="1">
        <v>11709</v>
      </c>
      <c r="BQ304" s="1">
        <v>-72965</v>
      </c>
      <c r="BR304" s="1">
        <v>338744</v>
      </c>
      <c r="BS304" s="1">
        <v>4102103</v>
      </c>
    </row>
    <row r="305" spans="2:71" x14ac:dyDescent="0.35">
      <c r="B305">
        <v>830098730</v>
      </c>
      <c r="C305" t="s">
        <v>118</v>
      </c>
      <c r="D305" t="s">
        <v>803</v>
      </c>
      <c r="E305" t="s">
        <v>111</v>
      </c>
      <c r="F305" t="s">
        <v>88</v>
      </c>
      <c r="G305" t="s">
        <v>804</v>
      </c>
      <c r="H305" t="s">
        <v>89</v>
      </c>
      <c r="I305" t="s">
        <v>89</v>
      </c>
      <c r="J305" t="s">
        <v>84</v>
      </c>
      <c r="K305" s="1">
        <v>181362</v>
      </c>
      <c r="L305" s="1">
        <v>212305</v>
      </c>
      <c r="M305" s="1">
        <v>1316071</v>
      </c>
      <c r="N305" s="1">
        <v>65645</v>
      </c>
      <c r="O305" s="1"/>
      <c r="P305" s="1"/>
      <c r="Q305" s="1"/>
      <c r="R305" s="1"/>
      <c r="S305" s="1"/>
      <c r="T305" s="1">
        <v>1775383</v>
      </c>
      <c r="U305" s="1"/>
      <c r="V305" s="1">
        <v>1775383</v>
      </c>
      <c r="W305" s="1">
        <v>451654</v>
      </c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>
        <v>451654</v>
      </c>
      <c r="AL305" s="1">
        <v>2227037</v>
      </c>
      <c r="AM305" s="1"/>
      <c r="AN305" s="1"/>
      <c r="AO305" s="1"/>
      <c r="AP305" s="1">
        <v>707003</v>
      </c>
      <c r="AQ305" s="1">
        <v>9283</v>
      </c>
      <c r="AR305" s="1"/>
      <c r="AS305" s="1"/>
      <c r="AT305" s="1"/>
      <c r="AU305" s="1">
        <v>53569</v>
      </c>
      <c r="AV305" s="1">
        <v>769855</v>
      </c>
      <c r="AW305" s="1"/>
      <c r="AX305" s="1">
        <v>769855</v>
      </c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>
        <v>769855</v>
      </c>
      <c r="BJ305" s="1">
        <v>632000</v>
      </c>
      <c r="BK305" s="1"/>
      <c r="BL305" s="1"/>
      <c r="BM305" s="1"/>
      <c r="BN305" s="1"/>
      <c r="BO305" s="1"/>
      <c r="BP305" s="1">
        <v>164643</v>
      </c>
      <c r="BQ305" s="1">
        <v>660539</v>
      </c>
      <c r="BR305" s="1">
        <v>1457182</v>
      </c>
      <c r="BS305" s="1">
        <v>2227037</v>
      </c>
    </row>
    <row r="306" spans="2:71" x14ac:dyDescent="0.35">
      <c r="B306">
        <v>830104160</v>
      </c>
      <c r="C306" t="s">
        <v>118</v>
      </c>
      <c r="D306" t="s">
        <v>805</v>
      </c>
      <c r="E306" t="s">
        <v>111</v>
      </c>
      <c r="F306" t="s">
        <v>88</v>
      </c>
      <c r="G306" t="s">
        <v>806</v>
      </c>
      <c r="H306" t="s">
        <v>89</v>
      </c>
      <c r="I306" t="s">
        <v>89</v>
      </c>
      <c r="J306" t="s">
        <v>84</v>
      </c>
      <c r="K306" s="1">
        <v>865</v>
      </c>
      <c r="L306" s="1">
        <v>3952365</v>
      </c>
      <c r="M306" s="1">
        <v>1866312</v>
      </c>
      <c r="N306" s="1">
        <v>299194</v>
      </c>
      <c r="O306" s="1"/>
      <c r="P306" s="1"/>
      <c r="Q306" s="1">
        <v>2000</v>
      </c>
      <c r="R306" s="1"/>
      <c r="S306" s="1"/>
      <c r="T306" s="1">
        <v>6120736</v>
      </c>
      <c r="U306" s="1"/>
      <c r="V306" s="1">
        <v>6120736</v>
      </c>
      <c r="W306" s="1">
        <v>28895</v>
      </c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>
        <v>28895</v>
      </c>
      <c r="AL306" s="1">
        <v>6149631</v>
      </c>
      <c r="AM306" s="1">
        <v>10887</v>
      </c>
      <c r="AN306" s="1"/>
      <c r="AO306" s="1">
        <v>10887</v>
      </c>
      <c r="AP306" s="1"/>
      <c r="AQ306" s="1">
        <v>75374</v>
      </c>
      <c r="AR306" s="1"/>
      <c r="AS306" s="1"/>
      <c r="AT306" s="1"/>
      <c r="AU306" s="1"/>
      <c r="AV306" s="1">
        <v>86261</v>
      </c>
      <c r="AW306" s="1"/>
      <c r="AX306" s="1">
        <v>86261</v>
      </c>
      <c r="AY306" s="1"/>
      <c r="AZ306" s="1"/>
      <c r="BA306" s="1"/>
      <c r="BB306" s="1">
        <v>1834751</v>
      </c>
      <c r="BC306" s="1"/>
      <c r="BD306" s="1"/>
      <c r="BE306" s="1">
        <v>1485219</v>
      </c>
      <c r="BF306" s="1">
        <v>1485219</v>
      </c>
      <c r="BG306" s="1"/>
      <c r="BH306" s="1">
        <v>3319970</v>
      </c>
      <c r="BI306" s="1">
        <v>3406231</v>
      </c>
      <c r="BJ306" s="1">
        <v>1650000</v>
      </c>
      <c r="BK306" s="1"/>
      <c r="BL306" s="1"/>
      <c r="BM306" s="1"/>
      <c r="BN306" s="1"/>
      <c r="BO306" s="1">
        <v>38091</v>
      </c>
      <c r="BP306" s="1">
        <v>173095</v>
      </c>
      <c r="BQ306" s="1">
        <v>882214</v>
      </c>
      <c r="BR306" s="1">
        <v>2743400</v>
      </c>
      <c r="BS306" s="1">
        <v>6149631</v>
      </c>
    </row>
    <row r="307" spans="2:71" x14ac:dyDescent="0.35">
      <c r="B307">
        <v>830104374</v>
      </c>
      <c r="C307" t="s">
        <v>118</v>
      </c>
      <c r="D307" t="s">
        <v>807</v>
      </c>
      <c r="E307" t="s">
        <v>111</v>
      </c>
      <c r="F307" t="s">
        <v>88</v>
      </c>
      <c r="G307" t="s">
        <v>808</v>
      </c>
      <c r="H307" t="s">
        <v>89</v>
      </c>
      <c r="I307" t="s">
        <v>89</v>
      </c>
      <c r="J307" t="s">
        <v>84</v>
      </c>
      <c r="K307" s="1">
        <v>700590</v>
      </c>
      <c r="L307" s="1">
        <v>1654624</v>
      </c>
      <c r="M307" s="1">
        <v>1397334</v>
      </c>
      <c r="N307" s="1">
        <v>36952</v>
      </c>
      <c r="O307" s="1"/>
      <c r="P307" s="1"/>
      <c r="Q307" s="1"/>
      <c r="R307" s="1">
        <v>701100</v>
      </c>
      <c r="S307" s="1"/>
      <c r="T307" s="1">
        <v>4490600</v>
      </c>
      <c r="U307" s="1"/>
      <c r="V307" s="1">
        <v>4490600</v>
      </c>
      <c r="W307" s="1">
        <v>504850</v>
      </c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>
        <v>504850</v>
      </c>
      <c r="AL307" s="1">
        <v>4995450</v>
      </c>
      <c r="AM307" s="1">
        <v>199731</v>
      </c>
      <c r="AN307" s="1"/>
      <c r="AO307" s="1">
        <v>199731</v>
      </c>
      <c r="AP307" s="1">
        <v>1136091</v>
      </c>
      <c r="AQ307" s="1">
        <v>235663</v>
      </c>
      <c r="AR307" s="1"/>
      <c r="AS307" s="1"/>
      <c r="AT307" s="1"/>
      <c r="AU307" s="1">
        <v>487775</v>
      </c>
      <c r="AV307" s="1">
        <v>2059260</v>
      </c>
      <c r="AW307" s="1"/>
      <c r="AX307" s="1">
        <v>2059260</v>
      </c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>
        <v>2059260</v>
      </c>
      <c r="BJ307" s="1">
        <v>1893435</v>
      </c>
      <c r="BK307" s="1"/>
      <c r="BL307" s="1"/>
      <c r="BM307" s="1"/>
      <c r="BN307" s="1"/>
      <c r="BO307" s="1"/>
      <c r="BP307" s="1">
        <v>65571</v>
      </c>
      <c r="BQ307" s="1">
        <v>977184</v>
      </c>
      <c r="BR307" s="1">
        <v>2936190</v>
      </c>
      <c r="BS307" s="1">
        <v>4995450</v>
      </c>
    </row>
    <row r="308" spans="2:71" x14ac:dyDescent="0.35">
      <c r="B308">
        <v>830108910</v>
      </c>
      <c r="C308" t="s">
        <v>118</v>
      </c>
      <c r="D308" t="s">
        <v>809</v>
      </c>
      <c r="E308" t="s">
        <v>111</v>
      </c>
      <c r="F308" t="s">
        <v>85</v>
      </c>
      <c r="G308" t="s">
        <v>810</v>
      </c>
      <c r="H308" t="s">
        <v>89</v>
      </c>
      <c r="I308" t="s">
        <v>89</v>
      </c>
      <c r="J308" t="s">
        <v>84</v>
      </c>
      <c r="K308" s="1">
        <v>38175</v>
      </c>
      <c r="L308" s="1">
        <v>8522820</v>
      </c>
      <c r="M308" s="1">
        <v>791730</v>
      </c>
      <c r="N308" s="1">
        <v>284316</v>
      </c>
      <c r="O308" s="1"/>
      <c r="P308" s="1"/>
      <c r="Q308" s="1"/>
      <c r="R308" s="1"/>
      <c r="S308" s="1"/>
      <c r="T308" s="1">
        <v>9637041</v>
      </c>
      <c r="U308" s="1"/>
      <c r="V308" s="1">
        <v>9637041</v>
      </c>
      <c r="W308" s="1">
        <v>739616</v>
      </c>
      <c r="X308" s="1">
        <v>1016450</v>
      </c>
      <c r="Y308" s="1"/>
      <c r="Z308" s="1"/>
      <c r="AA308" s="1">
        <v>1167663</v>
      </c>
      <c r="AB308" s="1"/>
      <c r="AC308" s="1"/>
      <c r="AD308" s="1"/>
      <c r="AE308" s="1"/>
      <c r="AF308" s="1"/>
      <c r="AG308" s="1"/>
      <c r="AH308" s="1">
        <v>66000</v>
      </c>
      <c r="AI308" s="1"/>
      <c r="AJ308" s="1"/>
      <c r="AK308" s="1">
        <v>2989729</v>
      </c>
      <c r="AL308" s="1">
        <v>12626770</v>
      </c>
      <c r="AM308" s="1"/>
      <c r="AN308" s="1"/>
      <c r="AO308" s="1"/>
      <c r="AP308" s="1">
        <v>500517</v>
      </c>
      <c r="AQ308" s="1"/>
      <c r="AR308" s="1">
        <v>1391982</v>
      </c>
      <c r="AS308" s="1">
        <v>1391982</v>
      </c>
      <c r="AT308" s="1"/>
      <c r="AU308" s="1"/>
      <c r="AV308" s="1">
        <v>1892499</v>
      </c>
      <c r="AW308" s="1"/>
      <c r="AX308" s="1">
        <v>1892499</v>
      </c>
      <c r="AY308" s="1"/>
      <c r="AZ308" s="1"/>
      <c r="BA308" s="1"/>
      <c r="BB308" s="1">
        <v>1003802</v>
      </c>
      <c r="BC308" s="1">
        <v>583134</v>
      </c>
      <c r="BD308" s="1"/>
      <c r="BE308" s="1"/>
      <c r="BF308" s="1"/>
      <c r="BG308" s="1"/>
      <c r="BH308" s="1">
        <v>1586936</v>
      </c>
      <c r="BI308" s="1">
        <v>3479435</v>
      </c>
      <c r="BJ308" s="1">
        <v>2200000</v>
      </c>
      <c r="BK308" s="1"/>
      <c r="BL308" s="1"/>
      <c r="BM308" s="1"/>
      <c r="BN308" s="1"/>
      <c r="BO308" s="1"/>
      <c r="BP308" s="1">
        <v>954419</v>
      </c>
      <c r="BQ308" s="1">
        <v>5992916</v>
      </c>
      <c r="BR308" s="1">
        <v>9147335</v>
      </c>
      <c r="BS308" s="1">
        <v>12626770</v>
      </c>
    </row>
    <row r="309" spans="2:71" x14ac:dyDescent="0.35">
      <c r="B309">
        <v>830108992</v>
      </c>
      <c r="C309" t="s">
        <v>118</v>
      </c>
      <c r="D309" t="s">
        <v>811</v>
      </c>
      <c r="E309" t="s">
        <v>111</v>
      </c>
      <c r="F309" t="s">
        <v>88</v>
      </c>
      <c r="G309" t="s">
        <v>812</v>
      </c>
      <c r="H309" t="s">
        <v>89</v>
      </c>
      <c r="I309" t="s">
        <v>89</v>
      </c>
      <c r="J309" t="s">
        <v>84</v>
      </c>
      <c r="K309" s="1">
        <v>117340</v>
      </c>
      <c r="L309" s="1">
        <v>2601781</v>
      </c>
      <c r="M309" s="1">
        <v>968745</v>
      </c>
      <c r="N309" s="1"/>
      <c r="O309" s="1"/>
      <c r="P309" s="1"/>
      <c r="Q309" s="1"/>
      <c r="R309" s="1"/>
      <c r="S309" s="1"/>
      <c r="T309" s="1">
        <v>3687866</v>
      </c>
      <c r="U309" s="1"/>
      <c r="V309" s="1">
        <v>3687866</v>
      </c>
      <c r="W309" s="1">
        <v>1343184</v>
      </c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>
        <v>323617</v>
      </c>
      <c r="AJ309" s="1"/>
      <c r="AK309" s="1">
        <v>1666801</v>
      </c>
      <c r="AL309" s="1">
        <v>5354667</v>
      </c>
      <c r="AM309" s="1">
        <v>21409</v>
      </c>
      <c r="AN309" s="1"/>
      <c r="AO309" s="1">
        <v>21409</v>
      </c>
      <c r="AP309" s="1">
        <v>72122</v>
      </c>
      <c r="AQ309" s="1">
        <v>204715</v>
      </c>
      <c r="AR309" s="1">
        <v>628370</v>
      </c>
      <c r="AS309" s="1">
        <v>628370</v>
      </c>
      <c r="AT309" s="1"/>
      <c r="AU309" s="1">
        <v>1496277</v>
      </c>
      <c r="AV309" s="1">
        <v>2422893</v>
      </c>
      <c r="AW309" s="1"/>
      <c r="AX309" s="1">
        <v>2422893</v>
      </c>
      <c r="AY309" s="1"/>
      <c r="AZ309" s="1"/>
      <c r="BA309" s="1"/>
      <c r="BB309" s="1"/>
      <c r="BC309" s="1"/>
      <c r="BD309" s="1"/>
      <c r="BE309" s="1">
        <v>507188</v>
      </c>
      <c r="BF309" s="1">
        <v>507188</v>
      </c>
      <c r="BG309" s="1"/>
      <c r="BH309" s="1">
        <v>507188</v>
      </c>
      <c r="BI309" s="1">
        <v>2930081</v>
      </c>
      <c r="BJ309" s="1">
        <v>100000</v>
      </c>
      <c r="BK309" s="1"/>
      <c r="BL309" s="1"/>
      <c r="BM309" s="1"/>
      <c r="BN309" s="1"/>
      <c r="BO309" s="1">
        <v>709675</v>
      </c>
      <c r="BP309" s="1"/>
      <c r="BQ309" s="1">
        <v>1614911</v>
      </c>
      <c r="BR309" s="1">
        <v>2424586</v>
      </c>
      <c r="BS309" s="1">
        <v>5354667</v>
      </c>
    </row>
    <row r="310" spans="2:71" x14ac:dyDescent="0.35">
      <c r="B310">
        <v>830109800</v>
      </c>
      <c r="C310" t="s">
        <v>118</v>
      </c>
      <c r="D310" t="s">
        <v>813</v>
      </c>
      <c r="E310" t="s">
        <v>111</v>
      </c>
      <c r="F310" t="s">
        <v>81</v>
      </c>
      <c r="G310" t="s">
        <v>814</v>
      </c>
      <c r="H310" t="s">
        <v>329</v>
      </c>
      <c r="I310" t="s">
        <v>416</v>
      </c>
      <c r="J310" t="s">
        <v>84</v>
      </c>
      <c r="K310" s="1">
        <v>199493</v>
      </c>
      <c r="L310" s="1">
        <v>2412809</v>
      </c>
      <c r="M310" s="1">
        <v>119412</v>
      </c>
      <c r="N310" s="1">
        <v>76379</v>
      </c>
      <c r="O310" s="1"/>
      <c r="P310" s="1"/>
      <c r="Q310" s="1"/>
      <c r="R310" s="1">
        <v>5350</v>
      </c>
      <c r="S310" s="1"/>
      <c r="T310" s="1">
        <v>2813443</v>
      </c>
      <c r="U310" s="1"/>
      <c r="V310" s="1">
        <v>2813443</v>
      </c>
      <c r="W310" s="1">
        <v>245640</v>
      </c>
      <c r="X310" s="1"/>
      <c r="Y310" s="1"/>
      <c r="Z310" s="1"/>
      <c r="AA310" s="1"/>
      <c r="AB310" s="1"/>
      <c r="AC310" s="1"/>
      <c r="AD310" s="1"/>
      <c r="AE310" s="1">
        <v>25605</v>
      </c>
      <c r="AF310" s="1"/>
      <c r="AG310" s="1"/>
      <c r="AH310" s="1"/>
      <c r="AI310" s="1"/>
      <c r="AJ310" s="1"/>
      <c r="AK310" s="1">
        <v>271245</v>
      </c>
      <c r="AL310" s="1">
        <v>3084688</v>
      </c>
      <c r="AM310" s="1"/>
      <c r="AN310" s="1"/>
      <c r="AO310" s="1"/>
      <c r="AP310" s="1">
        <v>170610</v>
      </c>
      <c r="AQ310" s="1">
        <v>60335</v>
      </c>
      <c r="AR310" s="1"/>
      <c r="AS310" s="1"/>
      <c r="AT310" s="1"/>
      <c r="AU310" s="1"/>
      <c r="AV310" s="1">
        <v>230945</v>
      </c>
      <c r="AW310" s="1"/>
      <c r="AX310" s="1">
        <v>230945</v>
      </c>
      <c r="AY310" s="1"/>
      <c r="AZ310" s="1"/>
      <c r="BA310" s="1"/>
      <c r="BB310" s="1">
        <v>130792</v>
      </c>
      <c r="BC310" s="1"/>
      <c r="BD310" s="1"/>
      <c r="BE310" s="1">
        <v>1252714</v>
      </c>
      <c r="BF310" s="1">
        <v>1252714</v>
      </c>
      <c r="BG310" s="1">
        <v>3512</v>
      </c>
      <c r="BH310" s="1">
        <v>1387018</v>
      </c>
      <c r="BI310" s="1">
        <v>1617963</v>
      </c>
      <c r="BJ310" s="1">
        <v>1439890</v>
      </c>
      <c r="BK310" s="1"/>
      <c r="BL310" s="1"/>
      <c r="BM310" s="1"/>
      <c r="BN310" s="1"/>
      <c r="BO310" s="1"/>
      <c r="BP310" s="1">
        <v>-54380</v>
      </c>
      <c r="BQ310" s="1">
        <v>81215</v>
      </c>
      <c r="BR310" s="1">
        <v>1466725</v>
      </c>
      <c r="BS310" s="1">
        <v>3084688</v>
      </c>
    </row>
    <row r="311" spans="2:71" x14ac:dyDescent="0.35">
      <c r="B311">
        <v>830113252</v>
      </c>
      <c r="C311" t="s">
        <v>118</v>
      </c>
      <c r="D311" t="s">
        <v>815</v>
      </c>
      <c r="E311" t="s">
        <v>111</v>
      </c>
      <c r="F311" t="s">
        <v>88</v>
      </c>
      <c r="G311" t="s">
        <v>816</v>
      </c>
      <c r="H311" t="s">
        <v>89</v>
      </c>
      <c r="I311" t="s">
        <v>89</v>
      </c>
      <c r="J311" t="s">
        <v>84</v>
      </c>
      <c r="K311" s="1">
        <v>535588</v>
      </c>
      <c r="L311" s="1">
        <v>24668605</v>
      </c>
      <c r="M311" s="1">
        <v>0</v>
      </c>
      <c r="N311" s="1">
        <v>6634951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31839144</v>
      </c>
      <c r="U311" s="1">
        <v>700000</v>
      </c>
      <c r="V311" s="1">
        <v>32539144</v>
      </c>
      <c r="W311" s="1">
        <v>12220401</v>
      </c>
      <c r="X311" s="1">
        <v>0</v>
      </c>
      <c r="Y311" s="1">
        <v>0</v>
      </c>
      <c r="Z311" s="1">
        <v>0</v>
      </c>
      <c r="AA311" s="1">
        <v>1561936</v>
      </c>
      <c r="AB311" s="1">
        <v>0</v>
      </c>
      <c r="AC311" s="1">
        <v>0</v>
      </c>
      <c r="AD311" s="1">
        <v>10258818</v>
      </c>
      <c r="AE311" s="1">
        <v>0</v>
      </c>
      <c r="AF311" s="1">
        <v>522749</v>
      </c>
      <c r="AG311" s="1">
        <v>0</v>
      </c>
      <c r="AH311" s="1">
        <v>0</v>
      </c>
      <c r="AI311" s="1">
        <v>0</v>
      </c>
      <c r="AJ311" s="1">
        <v>0</v>
      </c>
      <c r="AK311" s="1">
        <v>24563904</v>
      </c>
      <c r="AL311" s="1">
        <v>57103048</v>
      </c>
      <c r="AM311" s="1">
        <v>7432989</v>
      </c>
      <c r="AN311" s="1">
        <v>0</v>
      </c>
      <c r="AO311" s="1">
        <v>7432989</v>
      </c>
      <c r="AP311" s="1">
        <v>7819016</v>
      </c>
      <c r="AQ311" s="1">
        <v>2936624</v>
      </c>
      <c r="AR311" s="1">
        <v>4044598</v>
      </c>
      <c r="AS311" s="1">
        <v>4044598</v>
      </c>
      <c r="AT311" s="1">
        <v>0</v>
      </c>
      <c r="AU311" s="1">
        <v>0</v>
      </c>
      <c r="AV311" s="1">
        <v>22233227</v>
      </c>
      <c r="AW311" s="1">
        <v>0</v>
      </c>
      <c r="AX311" s="1">
        <v>22233227</v>
      </c>
      <c r="AY311" s="1">
        <v>598500</v>
      </c>
      <c r="AZ311" s="1">
        <v>55000</v>
      </c>
      <c r="BA311" s="1">
        <v>653500</v>
      </c>
      <c r="BB311" s="1">
        <v>4682183</v>
      </c>
      <c r="BC311" s="1">
        <v>522749</v>
      </c>
      <c r="BD311" s="1">
        <v>0</v>
      </c>
      <c r="BE311" s="1">
        <v>3094836</v>
      </c>
      <c r="BF311" s="1">
        <v>3094836</v>
      </c>
      <c r="BG311" s="1">
        <v>1226355</v>
      </c>
      <c r="BH311" s="1">
        <v>10179623</v>
      </c>
      <c r="BI311" s="1">
        <v>32412850</v>
      </c>
      <c r="BJ311" s="1">
        <v>3400000</v>
      </c>
      <c r="BK311" s="1">
        <v>0</v>
      </c>
      <c r="BL311" s="1">
        <v>0</v>
      </c>
      <c r="BM311" s="1">
        <v>0</v>
      </c>
      <c r="BN311" s="1">
        <v>0</v>
      </c>
      <c r="BO311" s="1">
        <v>183701</v>
      </c>
      <c r="BP311" s="1">
        <v>2832353</v>
      </c>
      <c r="BQ311" s="1">
        <v>18274144</v>
      </c>
      <c r="BR311" s="1">
        <v>24690198</v>
      </c>
      <c r="BS311" s="1">
        <v>57103048</v>
      </c>
    </row>
    <row r="312" spans="2:71" x14ac:dyDescent="0.35">
      <c r="B312">
        <v>830113525</v>
      </c>
      <c r="C312" t="s">
        <v>118</v>
      </c>
      <c r="D312" t="s">
        <v>817</v>
      </c>
      <c r="E312" t="s">
        <v>111</v>
      </c>
      <c r="F312" t="s">
        <v>88</v>
      </c>
      <c r="G312" t="s">
        <v>818</v>
      </c>
      <c r="H312" t="s">
        <v>89</v>
      </c>
      <c r="I312" t="s">
        <v>89</v>
      </c>
      <c r="J312" t="s">
        <v>84</v>
      </c>
      <c r="K312" s="1">
        <v>590406</v>
      </c>
      <c r="L312" s="1">
        <v>3785581</v>
      </c>
      <c r="M312" s="1">
        <v>5962407</v>
      </c>
      <c r="N312" s="1">
        <v>646855</v>
      </c>
      <c r="O312" s="1"/>
      <c r="P312" s="1"/>
      <c r="Q312" s="1"/>
      <c r="R312" s="1"/>
      <c r="S312" s="1"/>
      <c r="T312" s="1">
        <v>10985249</v>
      </c>
      <c r="U312" s="1"/>
      <c r="V312" s="1">
        <v>10985249</v>
      </c>
      <c r="W312" s="1">
        <v>6486570</v>
      </c>
      <c r="X312" s="1"/>
      <c r="Y312" s="1"/>
      <c r="Z312" s="1"/>
      <c r="AA312" s="1"/>
      <c r="AB312" s="1"/>
      <c r="AC312" s="1"/>
      <c r="AD312" s="1"/>
      <c r="AE312" s="1"/>
      <c r="AF312" s="1">
        <v>2477405</v>
      </c>
      <c r="AG312" s="1"/>
      <c r="AH312" s="1"/>
      <c r="AI312" s="1"/>
      <c r="AJ312" s="1"/>
      <c r="AK312" s="1">
        <v>8963975</v>
      </c>
      <c r="AL312" s="1">
        <v>19949224</v>
      </c>
      <c r="AM312" s="1">
        <v>58131</v>
      </c>
      <c r="AN312" s="1"/>
      <c r="AO312" s="1">
        <v>58131</v>
      </c>
      <c r="AP312" s="1">
        <v>1343760</v>
      </c>
      <c r="AQ312" s="1">
        <v>140988</v>
      </c>
      <c r="AR312" s="1">
        <v>886700</v>
      </c>
      <c r="AS312" s="1">
        <v>886700</v>
      </c>
      <c r="AT312" s="1"/>
      <c r="AU312" s="1"/>
      <c r="AV312" s="1">
        <v>2429579</v>
      </c>
      <c r="AW312" s="1"/>
      <c r="AX312" s="1">
        <v>2429579</v>
      </c>
      <c r="AY312" s="1">
        <v>19287</v>
      </c>
      <c r="AZ312" s="1"/>
      <c r="BA312" s="1">
        <v>19287</v>
      </c>
      <c r="BB312" s="1">
        <v>1465987</v>
      </c>
      <c r="BC312" s="1"/>
      <c r="BD312" s="1">
        <v>18610</v>
      </c>
      <c r="BE312" s="1">
        <v>11912037</v>
      </c>
      <c r="BF312" s="1">
        <v>11912037</v>
      </c>
      <c r="BG312" s="1"/>
      <c r="BH312" s="1">
        <v>13415921</v>
      </c>
      <c r="BI312" s="1">
        <v>15845500</v>
      </c>
      <c r="BJ312" s="1">
        <v>1500000</v>
      </c>
      <c r="BK312" s="1"/>
      <c r="BL312" s="1"/>
      <c r="BM312" s="1"/>
      <c r="BN312" s="1"/>
      <c r="BO312" s="1"/>
      <c r="BP312" s="1">
        <v>869387</v>
      </c>
      <c r="BQ312" s="1">
        <v>1734337</v>
      </c>
      <c r="BR312" s="1">
        <v>4103724</v>
      </c>
      <c r="BS312" s="1">
        <v>19949224</v>
      </c>
    </row>
    <row r="313" spans="2:71" x14ac:dyDescent="0.35">
      <c r="B313">
        <v>830114440</v>
      </c>
      <c r="C313" t="s">
        <v>118</v>
      </c>
      <c r="D313" t="s">
        <v>819</v>
      </c>
      <c r="E313" t="s">
        <v>111</v>
      </c>
      <c r="F313" t="s">
        <v>81</v>
      </c>
      <c r="G313" t="s">
        <v>820</v>
      </c>
      <c r="H313" t="s">
        <v>89</v>
      </c>
      <c r="I313" t="s">
        <v>89</v>
      </c>
      <c r="J313" t="s">
        <v>84</v>
      </c>
      <c r="K313" s="1">
        <v>152407</v>
      </c>
      <c r="L313" s="1">
        <v>921934</v>
      </c>
      <c r="M313" s="1">
        <v>182490</v>
      </c>
      <c r="N313" s="1">
        <v>39440</v>
      </c>
      <c r="O313" s="1"/>
      <c r="P313" s="1"/>
      <c r="Q313" s="1"/>
      <c r="R313" s="1"/>
      <c r="S313" s="1"/>
      <c r="T313" s="1">
        <v>1296271</v>
      </c>
      <c r="U313" s="1"/>
      <c r="V313" s="1">
        <v>1296271</v>
      </c>
      <c r="W313" s="1">
        <v>690544</v>
      </c>
      <c r="X313" s="1"/>
      <c r="Y313" s="1"/>
      <c r="Z313" s="1"/>
      <c r="AA313" s="1"/>
      <c r="AB313" s="1"/>
      <c r="AC313" s="1"/>
      <c r="AD313" s="1">
        <v>670085</v>
      </c>
      <c r="AE313" s="1"/>
      <c r="AF313" s="1"/>
      <c r="AG313" s="1"/>
      <c r="AH313" s="1">
        <v>211687</v>
      </c>
      <c r="AI313" s="1"/>
      <c r="AJ313" s="1"/>
      <c r="AK313" s="1">
        <v>1572316</v>
      </c>
      <c r="AL313" s="1">
        <v>2868587</v>
      </c>
      <c r="AM313" s="1">
        <v>64566</v>
      </c>
      <c r="AN313" s="1"/>
      <c r="AO313" s="1">
        <v>64566</v>
      </c>
      <c r="AP313" s="1">
        <v>328809</v>
      </c>
      <c r="AQ313" s="1">
        <v>91350</v>
      </c>
      <c r="AR313" s="1">
        <v>44240</v>
      </c>
      <c r="AS313" s="1">
        <v>44240</v>
      </c>
      <c r="AT313" s="1"/>
      <c r="AU313" s="1"/>
      <c r="AV313" s="1">
        <v>528965</v>
      </c>
      <c r="AW313" s="1"/>
      <c r="AX313" s="1">
        <v>528965</v>
      </c>
      <c r="AY313" s="1"/>
      <c r="AZ313" s="1"/>
      <c r="BA313" s="1"/>
      <c r="BB313" s="1">
        <v>403362</v>
      </c>
      <c r="BC313" s="1"/>
      <c r="BD313" s="1"/>
      <c r="BE313" s="1">
        <v>761736</v>
      </c>
      <c r="BF313" s="1"/>
      <c r="BG313" s="1"/>
      <c r="BH313" s="1">
        <v>1165098</v>
      </c>
      <c r="BI313" s="1">
        <v>1694063</v>
      </c>
      <c r="BJ313" s="1">
        <v>140000</v>
      </c>
      <c r="BK313" s="1"/>
      <c r="BL313" s="1"/>
      <c r="BM313" s="1"/>
      <c r="BN313" s="1">
        <v>133480</v>
      </c>
      <c r="BO313" s="1"/>
      <c r="BP313" s="1">
        <v>80570</v>
      </c>
      <c r="BQ313" s="1">
        <v>820474</v>
      </c>
      <c r="BR313" s="1">
        <v>1174524</v>
      </c>
      <c r="BS313" s="1">
        <v>2868587</v>
      </c>
    </row>
    <row r="314" spans="2:71" x14ac:dyDescent="0.35">
      <c r="B314">
        <v>830116891</v>
      </c>
      <c r="C314" t="s">
        <v>118</v>
      </c>
      <c r="D314" t="s">
        <v>821</v>
      </c>
      <c r="E314" t="s">
        <v>111</v>
      </c>
      <c r="F314" t="s">
        <v>85</v>
      </c>
      <c r="G314" t="s">
        <v>822</v>
      </c>
      <c r="H314" t="s">
        <v>99</v>
      </c>
      <c r="I314" t="s">
        <v>123</v>
      </c>
      <c r="J314" t="s">
        <v>84</v>
      </c>
      <c r="K314" s="1">
        <v>1027018</v>
      </c>
      <c r="L314" s="1">
        <v>17786421</v>
      </c>
      <c r="M314" s="1"/>
      <c r="N314" s="1">
        <v>746467</v>
      </c>
      <c r="O314" s="1"/>
      <c r="P314" s="1"/>
      <c r="Q314" s="1"/>
      <c r="R314" s="1"/>
      <c r="S314" s="1"/>
      <c r="T314" s="1">
        <v>19559906</v>
      </c>
      <c r="U314" s="1"/>
      <c r="V314" s="1">
        <v>19559906</v>
      </c>
      <c r="W314" s="1">
        <v>351050</v>
      </c>
      <c r="X314" s="1"/>
      <c r="Y314" s="1"/>
      <c r="Z314" s="1"/>
      <c r="AA314" s="1">
        <v>950000</v>
      </c>
      <c r="AB314" s="1"/>
      <c r="AC314" s="1"/>
      <c r="AD314" s="1"/>
      <c r="AE314" s="1"/>
      <c r="AF314" s="1"/>
      <c r="AG314" s="1"/>
      <c r="AH314" s="1">
        <v>1312672</v>
      </c>
      <c r="AI314" s="1"/>
      <c r="AJ314" s="1"/>
      <c r="AK314" s="1">
        <v>2613722</v>
      </c>
      <c r="AL314" s="1">
        <v>22173628</v>
      </c>
      <c r="AM314" s="1">
        <v>173467</v>
      </c>
      <c r="AN314" s="1"/>
      <c r="AO314" s="1">
        <v>173467</v>
      </c>
      <c r="AP314" s="1">
        <v>1394014</v>
      </c>
      <c r="AQ314" s="1">
        <v>457544</v>
      </c>
      <c r="AR314" s="1">
        <v>2376218</v>
      </c>
      <c r="AS314" s="1"/>
      <c r="AT314" s="1">
        <v>2376218</v>
      </c>
      <c r="AU314" s="1"/>
      <c r="AV314" s="1">
        <v>4401243</v>
      </c>
      <c r="AW314" s="1"/>
      <c r="AX314" s="1">
        <v>4401243</v>
      </c>
      <c r="AY314" s="1"/>
      <c r="AZ314" s="1"/>
      <c r="BA314" s="1"/>
      <c r="BB314" s="1"/>
      <c r="BC314" s="1"/>
      <c r="BD314" s="1"/>
      <c r="BE314" s="1">
        <v>3483749</v>
      </c>
      <c r="BF314" s="1">
        <v>3483749</v>
      </c>
      <c r="BG314" s="1">
        <v>2488733</v>
      </c>
      <c r="BH314" s="1">
        <v>5972482</v>
      </c>
      <c r="BI314" s="1">
        <v>10373725</v>
      </c>
      <c r="BJ314" s="1">
        <v>3500000</v>
      </c>
      <c r="BK314" s="1"/>
      <c r="BL314" s="1"/>
      <c r="BM314" s="1"/>
      <c r="BN314" s="1"/>
      <c r="BO314" s="1"/>
      <c r="BP314" s="1">
        <v>1581464</v>
      </c>
      <c r="BQ314" s="1">
        <v>6718439</v>
      </c>
      <c r="BR314" s="1">
        <v>11799903</v>
      </c>
      <c r="BS314" s="1">
        <v>22173628</v>
      </c>
    </row>
    <row r="315" spans="2:71" x14ac:dyDescent="0.35">
      <c r="B315">
        <v>830117761</v>
      </c>
      <c r="C315" t="s">
        <v>118</v>
      </c>
      <c r="D315" t="s">
        <v>823</v>
      </c>
      <c r="E315" t="s">
        <v>111</v>
      </c>
      <c r="F315" t="s">
        <v>88</v>
      </c>
      <c r="G315" t="s">
        <v>824</v>
      </c>
      <c r="H315" t="s">
        <v>89</v>
      </c>
      <c r="I315" t="s">
        <v>89</v>
      </c>
      <c r="J315" t="s">
        <v>84</v>
      </c>
      <c r="K315" s="1">
        <v>526482</v>
      </c>
      <c r="L315" s="1">
        <v>3675498</v>
      </c>
      <c r="M315" s="1">
        <v>2294163</v>
      </c>
      <c r="N315" s="1">
        <v>221883</v>
      </c>
      <c r="O315" s="1">
        <v>0</v>
      </c>
      <c r="P315" s="1">
        <v>0</v>
      </c>
      <c r="Q315" s="1">
        <v>896791</v>
      </c>
      <c r="R315" s="1">
        <v>0</v>
      </c>
      <c r="S315" s="1">
        <v>0</v>
      </c>
      <c r="T315" s="1">
        <v>7614817</v>
      </c>
      <c r="U315" s="1">
        <v>0</v>
      </c>
      <c r="V315" s="1">
        <v>7614817</v>
      </c>
      <c r="W315" s="1">
        <v>899422</v>
      </c>
      <c r="X315" s="1">
        <v>0</v>
      </c>
      <c r="Y315" s="1">
        <v>0</v>
      </c>
      <c r="Z315" s="1">
        <v>0</v>
      </c>
      <c r="AA315" s="1">
        <v>129997</v>
      </c>
      <c r="AB315" s="1">
        <v>0</v>
      </c>
      <c r="AC315" s="1">
        <v>0</v>
      </c>
      <c r="AD315" s="1">
        <v>0</v>
      </c>
      <c r="AE315" s="1">
        <v>0</v>
      </c>
      <c r="AF315" s="1">
        <v>0</v>
      </c>
      <c r="AG315" s="1">
        <v>0</v>
      </c>
      <c r="AH315" s="1">
        <v>0</v>
      </c>
      <c r="AI315" s="1">
        <v>100505</v>
      </c>
      <c r="AJ315" s="1">
        <v>0</v>
      </c>
      <c r="AK315" s="1">
        <v>1129924</v>
      </c>
      <c r="AL315" s="1">
        <v>8744741</v>
      </c>
      <c r="AM315" s="1">
        <v>294914</v>
      </c>
      <c r="AN315" s="1">
        <v>0</v>
      </c>
      <c r="AO315" s="1">
        <v>294914</v>
      </c>
      <c r="AP315" s="1">
        <v>297491</v>
      </c>
      <c r="AQ315" s="1">
        <v>159233</v>
      </c>
      <c r="AR315" s="1">
        <v>17870</v>
      </c>
      <c r="AS315" s="1">
        <v>17870</v>
      </c>
      <c r="AT315" s="1">
        <v>0</v>
      </c>
      <c r="AU315" s="1">
        <v>0</v>
      </c>
      <c r="AV315" s="1">
        <v>769508</v>
      </c>
      <c r="AW315" s="1">
        <v>0</v>
      </c>
      <c r="AX315" s="1">
        <v>769508</v>
      </c>
      <c r="AY315" s="1">
        <v>0</v>
      </c>
      <c r="AZ315" s="1">
        <v>0</v>
      </c>
      <c r="BA315" s="1">
        <v>0</v>
      </c>
      <c r="BB315" s="1">
        <v>1692459</v>
      </c>
      <c r="BC315" s="1">
        <v>0</v>
      </c>
      <c r="BD315" s="1">
        <v>0</v>
      </c>
      <c r="BE315" s="1">
        <v>275542</v>
      </c>
      <c r="BF315" s="1">
        <v>275542</v>
      </c>
      <c r="BG315" s="1">
        <v>2525149</v>
      </c>
      <c r="BH315" s="1">
        <v>4493150</v>
      </c>
      <c r="BI315" s="1">
        <v>5262658</v>
      </c>
      <c r="BJ315" s="1">
        <v>1850000</v>
      </c>
      <c r="BK315" s="1">
        <v>0</v>
      </c>
      <c r="BL315" s="1">
        <v>0</v>
      </c>
      <c r="BM315" s="1">
        <v>1140022</v>
      </c>
      <c r="BN315" s="1">
        <v>0</v>
      </c>
      <c r="BO315" s="1">
        <v>0</v>
      </c>
      <c r="BP315" s="1">
        <v>87084</v>
      </c>
      <c r="BQ315" s="1">
        <v>404977</v>
      </c>
      <c r="BR315" s="1">
        <v>3482083</v>
      </c>
      <c r="BS315" s="1">
        <v>8744741</v>
      </c>
    </row>
    <row r="316" spans="2:71" x14ac:dyDescent="0.35">
      <c r="B316">
        <v>830118674</v>
      </c>
      <c r="C316" t="s">
        <v>118</v>
      </c>
      <c r="D316" t="s">
        <v>825</v>
      </c>
      <c r="E316" t="s">
        <v>111</v>
      </c>
      <c r="F316" t="s">
        <v>81</v>
      </c>
      <c r="G316" t="s">
        <v>826</v>
      </c>
      <c r="H316" t="s">
        <v>89</v>
      </c>
      <c r="I316" t="s">
        <v>89</v>
      </c>
      <c r="J316" t="s">
        <v>84</v>
      </c>
      <c r="K316" s="1">
        <v>43734</v>
      </c>
      <c r="L316" s="1">
        <v>694463</v>
      </c>
      <c r="M316" s="1">
        <v>0</v>
      </c>
      <c r="N316" s="1">
        <v>134600</v>
      </c>
      <c r="O316" s="1">
        <v>0</v>
      </c>
      <c r="P316" s="1">
        <v>0</v>
      </c>
      <c r="Q316" s="1">
        <v>1000</v>
      </c>
      <c r="R316" s="1">
        <v>331943</v>
      </c>
      <c r="S316" s="1">
        <v>0</v>
      </c>
      <c r="T316" s="1">
        <v>1205740</v>
      </c>
      <c r="U316" s="1">
        <v>0</v>
      </c>
      <c r="V316" s="1">
        <v>1205740</v>
      </c>
      <c r="W316" s="1">
        <v>129436</v>
      </c>
      <c r="X316" s="1">
        <v>0</v>
      </c>
      <c r="Y316" s="1">
        <v>0</v>
      </c>
      <c r="Z316" s="1">
        <v>0</v>
      </c>
      <c r="AA316" s="1">
        <v>762</v>
      </c>
      <c r="AB316" s="1">
        <v>0</v>
      </c>
      <c r="AC316" s="1">
        <v>0</v>
      </c>
      <c r="AD316" s="1">
        <v>0</v>
      </c>
      <c r="AE316" s="1">
        <v>0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1">
        <v>130198</v>
      </c>
      <c r="AL316" s="1">
        <v>1335938</v>
      </c>
      <c r="AM316" s="1">
        <v>45684</v>
      </c>
      <c r="AN316" s="1">
        <v>0</v>
      </c>
      <c r="AO316" s="1">
        <v>45684</v>
      </c>
      <c r="AP316" s="1">
        <v>523559</v>
      </c>
      <c r="AQ316" s="1">
        <v>10054</v>
      </c>
      <c r="AR316" s="1">
        <v>0</v>
      </c>
      <c r="AS316" s="1">
        <v>0</v>
      </c>
      <c r="AT316" s="1">
        <v>0</v>
      </c>
      <c r="AU316" s="1">
        <v>10585</v>
      </c>
      <c r="AV316" s="1">
        <v>589882</v>
      </c>
      <c r="AW316" s="1">
        <v>0</v>
      </c>
      <c r="AX316" s="1">
        <v>589882</v>
      </c>
      <c r="AY316" s="1">
        <v>0</v>
      </c>
      <c r="AZ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 s="1">
        <v>0</v>
      </c>
      <c r="BG316" s="1">
        <v>82344</v>
      </c>
      <c r="BH316" s="1">
        <v>82344</v>
      </c>
      <c r="BI316" s="1">
        <v>672226</v>
      </c>
      <c r="BJ316" s="1">
        <v>200000</v>
      </c>
      <c r="BK316" s="1">
        <v>0</v>
      </c>
      <c r="BL316" s="1">
        <v>0</v>
      </c>
      <c r="BM316" s="1">
        <v>0</v>
      </c>
      <c r="BN316" s="1">
        <v>9844</v>
      </c>
      <c r="BO316" s="1">
        <v>0</v>
      </c>
      <c r="BP316" s="1">
        <v>100000</v>
      </c>
      <c r="BQ316" s="1">
        <v>353868</v>
      </c>
      <c r="BR316" s="1">
        <v>663712</v>
      </c>
      <c r="BS316" s="1">
        <v>1335938</v>
      </c>
    </row>
    <row r="317" spans="2:71" x14ac:dyDescent="0.35">
      <c r="B317">
        <v>830119080</v>
      </c>
      <c r="C317" t="s">
        <v>118</v>
      </c>
      <c r="D317" t="s">
        <v>827</v>
      </c>
      <c r="E317" t="s">
        <v>111</v>
      </c>
      <c r="F317" t="s">
        <v>88</v>
      </c>
      <c r="G317" t="s">
        <v>828</v>
      </c>
      <c r="H317" t="s">
        <v>99</v>
      </c>
      <c r="I317" t="s">
        <v>121</v>
      </c>
      <c r="J317" t="s">
        <v>84</v>
      </c>
      <c r="K317" s="1">
        <v>232171</v>
      </c>
      <c r="L317" s="1">
        <v>1176396</v>
      </c>
      <c r="M317" s="1"/>
      <c r="N317" s="1"/>
      <c r="O317" s="1">
        <v>1519755</v>
      </c>
      <c r="P317" s="1"/>
      <c r="Q317" s="1"/>
      <c r="R317" s="1"/>
      <c r="S317" s="1"/>
      <c r="T317" s="1">
        <v>2928322</v>
      </c>
      <c r="U317" s="1"/>
      <c r="V317" s="1">
        <v>2928322</v>
      </c>
      <c r="W317" s="1">
        <v>3779109</v>
      </c>
      <c r="X317" s="1"/>
      <c r="Y317" s="1">
        <v>15208088</v>
      </c>
      <c r="Z317" s="1"/>
      <c r="AA317" s="1"/>
      <c r="AB317" s="1">
        <v>340184</v>
      </c>
      <c r="AC317" s="1"/>
      <c r="AD317" s="1"/>
      <c r="AE317" s="1"/>
      <c r="AF317" s="1"/>
      <c r="AG317" s="1"/>
      <c r="AH317" s="1"/>
      <c r="AI317" s="1"/>
      <c r="AJ317" s="1"/>
      <c r="AK317" s="1">
        <v>19327381</v>
      </c>
      <c r="AL317" s="1">
        <v>22255703</v>
      </c>
      <c r="AM317" s="1">
        <v>95076</v>
      </c>
      <c r="AN317" s="1"/>
      <c r="AO317" s="1">
        <v>95076</v>
      </c>
      <c r="AP317" s="1">
        <v>1002107</v>
      </c>
      <c r="AQ317" s="1">
        <v>30411</v>
      </c>
      <c r="AR317" s="1">
        <v>323437</v>
      </c>
      <c r="AS317" s="1">
        <v>323437</v>
      </c>
      <c r="AT317" s="1"/>
      <c r="AU317" s="1">
        <v>70000</v>
      </c>
      <c r="AV317" s="1">
        <v>1521031</v>
      </c>
      <c r="AW317" s="1"/>
      <c r="AX317" s="1">
        <v>1521031</v>
      </c>
      <c r="AY317" s="1"/>
      <c r="AZ317" s="1"/>
      <c r="BA317" s="1"/>
      <c r="BB317" s="1">
        <v>0</v>
      </c>
      <c r="BC317" s="1">
        <v>1115917</v>
      </c>
      <c r="BD317" s="1"/>
      <c r="BE317" s="1"/>
      <c r="BF317" s="1"/>
      <c r="BG317" s="1"/>
      <c r="BH317" s="1">
        <v>1115917</v>
      </c>
      <c r="BI317" s="1">
        <v>2636948</v>
      </c>
      <c r="BJ317" s="1">
        <v>301000</v>
      </c>
      <c r="BK317" s="1">
        <v>7894000</v>
      </c>
      <c r="BL317" s="1"/>
      <c r="BM317" s="1"/>
      <c r="BN317" s="1"/>
      <c r="BO317" s="1"/>
      <c r="BP317" s="1">
        <v>84643</v>
      </c>
      <c r="BQ317" s="1">
        <v>11339112</v>
      </c>
      <c r="BR317" s="1">
        <v>19618755</v>
      </c>
      <c r="BS317" s="1">
        <v>22255703</v>
      </c>
    </row>
    <row r="318" spans="2:71" x14ac:dyDescent="0.35">
      <c r="B318">
        <v>830119490</v>
      </c>
      <c r="C318" t="s">
        <v>118</v>
      </c>
      <c r="D318" t="s">
        <v>829</v>
      </c>
      <c r="E318" t="s">
        <v>111</v>
      </c>
      <c r="F318" t="s">
        <v>88</v>
      </c>
      <c r="G318" t="s">
        <v>830</v>
      </c>
      <c r="H318" t="s">
        <v>89</v>
      </c>
      <c r="I318" t="s">
        <v>89</v>
      </c>
      <c r="J318" t="s">
        <v>84</v>
      </c>
      <c r="K318" s="1">
        <v>2111</v>
      </c>
      <c r="L318" s="1">
        <v>7059972</v>
      </c>
      <c r="M318" s="1">
        <v>0</v>
      </c>
      <c r="N318" s="1">
        <v>221680</v>
      </c>
      <c r="O318" s="1"/>
      <c r="P318" s="1"/>
      <c r="Q318" s="1">
        <v>200000</v>
      </c>
      <c r="R318" s="1"/>
      <c r="S318" s="1"/>
      <c r="T318" s="1">
        <v>7483763</v>
      </c>
      <c r="U318" s="1"/>
      <c r="V318" s="1">
        <v>7483763</v>
      </c>
      <c r="W318" s="1">
        <v>622576</v>
      </c>
      <c r="X318" s="1"/>
      <c r="Y318" s="1">
        <v>649450</v>
      </c>
      <c r="Z318" s="1"/>
      <c r="AA318" s="1"/>
      <c r="AB318" s="1"/>
      <c r="AC318" s="1"/>
      <c r="AD318" s="1"/>
      <c r="AE318" s="1"/>
      <c r="AF318" s="1">
        <v>2989</v>
      </c>
      <c r="AG318" s="1"/>
      <c r="AH318" s="1"/>
      <c r="AI318" s="1"/>
      <c r="AJ318" s="1"/>
      <c r="AK318" s="1">
        <v>1275015</v>
      </c>
      <c r="AL318" s="1">
        <v>8758778</v>
      </c>
      <c r="AM318" s="1"/>
      <c r="AN318" s="1"/>
      <c r="AO318" s="1"/>
      <c r="AP318" s="1">
        <v>4270467</v>
      </c>
      <c r="AQ318" s="1">
        <v>101298</v>
      </c>
      <c r="AR318" s="1"/>
      <c r="AS318" s="1"/>
      <c r="AT318" s="1"/>
      <c r="AU318" s="1"/>
      <c r="AV318" s="1">
        <v>4371765</v>
      </c>
      <c r="AW318" s="1"/>
      <c r="AX318" s="1">
        <v>4371765</v>
      </c>
      <c r="AY318" s="1"/>
      <c r="AZ318" s="1"/>
      <c r="BA318" s="1"/>
      <c r="BB318" s="1">
        <v>870000</v>
      </c>
      <c r="BC318" s="1"/>
      <c r="BD318" s="1"/>
      <c r="BE318" s="1"/>
      <c r="BF318" s="1"/>
      <c r="BG318" s="1"/>
      <c r="BH318" s="1">
        <v>870000</v>
      </c>
      <c r="BI318" s="1">
        <v>5241765</v>
      </c>
      <c r="BJ318" s="1">
        <v>800000</v>
      </c>
      <c r="BK318" s="1"/>
      <c r="BL318" s="1"/>
      <c r="BM318" s="1"/>
      <c r="BN318" s="1"/>
      <c r="BO318" s="1"/>
      <c r="BP318" s="1"/>
      <c r="BQ318" s="1">
        <v>2717013</v>
      </c>
      <c r="BR318" s="1">
        <v>3517013</v>
      </c>
      <c r="BS318" s="1">
        <v>8758778</v>
      </c>
    </row>
    <row r="319" spans="2:71" x14ac:dyDescent="0.35">
      <c r="B319">
        <v>830120141</v>
      </c>
      <c r="C319" t="s">
        <v>118</v>
      </c>
      <c r="D319" t="s">
        <v>831</v>
      </c>
      <c r="E319" t="s">
        <v>111</v>
      </c>
      <c r="F319" t="s">
        <v>85</v>
      </c>
      <c r="G319" t="s">
        <v>832</v>
      </c>
      <c r="H319" t="s">
        <v>89</v>
      </c>
      <c r="I319" t="s">
        <v>89</v>
      </c>
      <c r="J319" t="s">
        <v>84</v>
      </c>
      <c r="K319" s="1">
        <v>122766</v>
      </c>
      <c r="L319" s="1">
        <v>1496885</v>
      </c>
      <c r="M319" s="1"/>
      <c r="N319" s="1"/>
      <c r="O319" s="1"/>
      <c r="P319" s="1"/>
      <c r="Q319" s="1"/>
      <c r="R319" s="1"/>
      <c r="S319" s="1"/>
      <c r="T319" s="1">
        <v>1619651</v>
      </c>
      <c r="U319" s="1"/>
      <c r="V319" s="1">
        <v>1619651</v>
      </c>
      <c r="W319" s="1">
        <v>131686</v>
      </c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>
        <v>131686</v>
      </c>
      <c r="AL319" s="1">
        <v>1751337</v>
      </c>
      <c r="AM319" s="1">
        <v>93170</v>
      </c>
      <c r="AN319" s="1"/>
      <c r="AO319" s="1">
        <v>93170</v>
      </c>
      <c r="AP319" s="1"/>
      <c r="AQ319" s="1"/>
      <c r="AR319" s="1"/>
      <c r="AS319" s="1"/>
      <c r="AT319" s="1"/>
      <c r="AU319" s="1"/>
      <c r="AV319" s="1">
        <v>93170</v>
      </c>
      <c r="AW319" s="1"/>
      <c r="AX319" s="1">
        <v>93170</v>
      </c>
      <c r="AY319" s="1"/>
      <c r="AZ319" s="1"/>
      <c r="BA319" s="1"/>
      <c r="BB319" s="1">
        <v>168043</v>
      </c>
      <c r="BC319" s="1"/>
      <c r="BD319" s="1">
        <v>110230</v>
      </c>
      <c r="BE319" s="1"/>
      <c r="BF319" s="1"/>
      <c r="BG319" s="1"/>
      <c r="BH319" s="1">
        <v>278273</v>
      </c>
      <c r="BI319" s="1">
        <v>371443</v>
      </c>
      <c r="BJ319" s="1">
        <v>80000</v>
      </c>
      <c r="BK319" s="1"/>
      <c r="BL319" s="1"/>
      <c r="BM319" s="1"/>
      <c r="BN319" s="1"/>
      <c r="BO319" s="1"/>
      <c r="BP319" s="1"/>
      <c r="BQ319" s="1">
        <v>1299894</v>
      </c>
      <c r="BR319" s="1">
        <v>1379894</v>
      </c>
      <c r="BS319" s="1">
        <v>1751337</v>
      </c>
    </row>
    <row r="320" spans="2:71" x14ac:dyDescent="0.35">
      <c r="B320">
        <v>830120848</v>
      </c>
      <c r="C320" t="s">
        <v>118</v>
      </c>
      <c r="D320" t="s">
        <v>833</v>
      </c>
      <c r="E320" t="s">
        <v>111</v>
      </c>
      <c r="F320" t="s">
        <v>88</v>
      </c>
      <c r="G320" t="s">
        <v>834</v>
      </c>
      <c r="H320" t="s">
        <v>89</v>
      </c>
      <c r="I320" t="s">
        <v>89</v>
      </c>
      <c r="J320" t="s">
        <v>84</v>
      </c>
      <c r="K320" s="1">
        <v>103953</v>
      </c>
      <c r="L320" s="1">
        <v>424789</v>
      </c>
      <c r="M320" s="1">
        <v>0</v>
      </c>
      <c r="N320" s="1">
        <v>330150</v>
      </c>
      <c r="O320" s="1"/>
      <c r="P320" s="1"/>
      <c r="Q320" s="1"/>
      <c r="R320" s="1"/>
      <c r="S320" s="1"/>
      <c r="T320" s="1">
        <v>858892</v>
      </c>
      <c r="U320" s="1">
        <v>35713</v>
      </c>
      <c r="V320" s="1">
        <v>894605</v>
      </c>
      <c r="W320" s="1">
        <v>2376466</v>
      </c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>
        <v>2376466</v>
      </c>
      <c r="AL320" s="1">
        <v>3271071</v>
      </c>
      <c r="AM320" s="1">
        <v>51230</v>
      </c>
      <c r="AN320" s="1"/>
      <c r="AO320" s="1">
        <v>51230</v>
      </c>
      <c r="AP320" s="1">
        <v>84259</v>
      </c>
      <c r="AQ320" s="1">
        <v>98448</v>
      </c>
      <c r="AR320" s="1">
        <v>321145</v>
      </c>
      <c r="AS320" s="1"/>
      <c r="AT320" s="1"/>
      <c r="AU320" s="1"/>
      <c r="AV320" s="1">
        <v>555082</v>
      </c>
      <c r="AW320" s="1"/>
      <c r="AX320" s="1">
        <v>555082</v>
      </c>
      <c r="AY320" s="1"/>
      <c r="AZ320" s="1"/>
      <c r="BA320" s="1"/>
      <c r="BB320" s="1">
        <v>406368</v>
      </c>
      <c r="BC320" s="1">
        <v>43736</v>
      </c>
      <c r="BD320" s="1"/>
      <c r="BE320" s="1"/>
      <c r="BF320" s="1"/>
      <c r="BG320" s="1">
        <v>181000</v>
      </c>
      <c r="BH320" s="1">
        <v>631104</v>
      </c>
      <c r="BI320" s="1">
        <v>1186186</v>
      </c>
      <c r="BJ320" s="1">
        <v>900000</v>
      </c>
      <c r="BK320" s="1"/>
      <c r="BL320" s="1"/>
      <c r="BM320" s="1"/>
      <c r="BN320" s="1"/>
      <c r="BO320" s="1">
        <v>948918</v>
      </c>
      <c r="BP320" s="1">
        <v>161265</v>
      </c>
      <c r="BQ320" s="1">
        <v>74702</v>
      </c>
      <c r="BR320" s="1">
        <v>2084885</v>
      </c>
      <c r="BS320" s="1">
        <v>3271071</v>
      </c>
    </row>
    <row r="321" spans="2:71" x14ac:dyDescent="0.35">
      <c r="B321">
        <v>830121507</v>
      </c>
      <c r="C321" t="s">
        <v>118</v>
      </c>
      <c r="D321" t="s">
        <v>835</v>
      </c>
      <c r="E321" t="s">
        <v>111</v>
      </c>
      <c r="F321" t="s">
        <v>88</v>
      </c>
      <c r="G321" t="s">
        <v>836</v>
      </c>
      <c r="H321" t="s">
        <v>89</v>
      </c>
      <c r="I321" t="s">
        <v>89</v>
      </c>
      <c r="J321" t="s">
        <v>84</v>
      </c>
      <c r="K321" s="1">
        <v>533182</v>
      </c>
      <c r="L321" s="1">
        <v>7877576</v>
      </c>
      <c r="M321" s="1">
        <v>1059773</v>
      </c>
      <c r="N321" s="1"/>
      <c r="O321" s="1"/>
      <c r="P321" s="1"/>
      <c r="Q321" s="1"/>
      <c r="R321" s="1"/>
      <c r="S321" s="1"/>
      <c r="T321" s="1">
        <v>9470531</v>
      </c>
      <c r="U321" s="1"/>
      <c r="V321" s="1">
        <v>9470531</v>
      </c>
      <c r="W321" s="1">
        <v>4046583</v>
      </c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>
        <v>4046583</v>
      </c>
      <c r="AL321" s="1">
        <v>13517114</v>
      </c>
      <c r="AM321" s="1">
        <v>34518</v>
      </c>
      <c r="AN321" s="1"/>
      <c r="AO321" s="1">
        <v>34518</v>
      </c>
      <c r="AP321" s="1">
        <v>468390</v>
      </c>
      <c r="AQ321" s="1">
        <v>447965</v>
      </c>
      <c r="AR321" s="1"/>
      <c r="AS321" s="1"/>
      <c r="AT321" s="1"/>
      <c r="AU321" s="1"/>
      <c r="AV321" s="1">
        <v>950873</v>
      </c>
      <c r="AW321" s="1"/>
      <c r="AX321" s="1">
        <v>950873</v>
      </c>
      <c r="AY321" s="1"/>
      <c r="AZ321" s="1"/>
      <c r="BA321" s="1"/>
      <c r="BB321" s="1">
        <v>3544879</v>
      </c>
      <c r="BC321" s="1"/>
      <c r="BD321" s="1"/>
      <c r="BE321" s="1"/>
      <c r="BF321" s="1"/>
      <c r="BG321" s="1"/>
      <c r="BH321" s="1">
        <v>3544879</v>
      </c>
      <c r="BI321" s="1">
        <v>4495752</v>
      </c>
      <c r="BJ321" s="1">
        <v>1338000</v>
      </c>
      <c r="BK321" s="1"/>
      <c r="BL321" s="1"/>
      <c r="BM321" s="1"/>
      <c r="BN321" s="1"/>
      <c r="BO321" s="1">
        <v>719700</v>
      </c>
      <c r="BP321" s="1">
        <v>680613</v>
      </c>
      <c r="BQ321" s="1">
        <v>6283049</v>
      </c>
      <c r="BR321" s="1">
        <v>9021362</v>
      </c>
      <c r="BS321" s="1">
        <v>13517114</v>
      </c>
    </row>
    <row r="322" spans="2:71" x14ac:dyDescent="0.35">
      <c r="B322">
        <v>830133192</v>
      </c>
      <c r="C322" t="s">
        <v>118</v>
      </c>
      <c r="D322" t="s">
        <v>837</v>
      </c>
      <c r="E322" t="s">
        <v>111</v>
      </c>
      <c r="F322" t="s">
        <v>88</v>
      </c>
      <c r="G322" t="s">
        <v>838</v>
      </c>
      <c r="H322" t="s">
        <v>100</v>
      </c>
      <c r="I322" t="s">
        <v>101</v>
      </c>
      <c r="J322" t="s">
        <v>84</v>
      </c>
      <c r="K322" s="1">
        <v>5227</v>
      </c>
      <c r="L322" s="1">
        <v>278167</v>
      </c>
      <c r="M322" s="1"/>
      <c r="N322" s="1">
        <v>2971</v>
      </c>
      <c r="O322" s="1"/>
      <c r="P322" s="1"/>
      <c r="Q322" s="1"/>
      <c r="R322" s="1"/>
      <c r="S322" s="1"/>
      <c r="T322" s="1">
        <v>286365</v>
      </c>
      <c r="U322" s="1"/>
      <c r="V322" s="1">
        <v>286365</v>
      </c>
      <c r="W322" s="1">
        <v>2391160</v>
      </c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>
        <v>2391160</v>
      </c>
      <c r="AL322" s="1">
        <v>2677525</v>
      </c>
      <c r="AM322" s="1"/>
      <c r="AN322" s="1"/>
      <c r="AO322" s="1"/>
      <c r="AP322" s="1">
        <v>23238</v>
      </c>
      <c r="AQ322" s="1"/>
      <c r="AR322" s="1">
        <v>77862</v>
      </c>
      <c r="AS322" s="1">
        <v>77862</v>
      </c>
      <c r="AT322" s="1"/>
      <c r="AU322" s="1"/>
      <c r="AV322" s="1">
        <v>101100</v>
      </c>
      <c r="AW322" s="1"/>
      <c r="AX322" s="1">
        <v>101100</v>
      </c>
      <c r="AY322" s="1"/>
      <c r="AZ322" s="1"/>
      <c r="BA322" s="1"/>
      <c r="BB322" s="1">
        <v>7051</v>
      </c>
      <c r="BC322" s="1"/>
      <c r="BD322" s="1"/>
      <c r="BE322" s="1"/>
      <c r="BF322" s="1"/>
      <c r="BG322" s="1"/>
      <c r="BH322" s="1">
        <v>7051</v>
      </c>
      <c r="BI322" s="1">
        <v>108151</v>
      </c>
      <c r="BJ322" s="1">
        <v>1000000</v>
      </c>
      <c r="BK322" s="1"/>
      <c r="BL322" s="1"/>
      <c r="BM322" s="1"/>
      <c r="BN322" s="1"/>
      <c r="BO322" s="1"/>
      <c r="BP322" s="1">
        <v>261543</v>
      </c>
      <c r="BQ322" s="1">
        <v>1307831</v>
      </c>
      <c r="BR322" s="1">
        <v>2569374</v>
      </c>
      <c r="BS322" s="1">
        <v>2677525</v>
      </c>
    </row>
    <row r="323" spans="2:71" x14ac:dyDescent="0.35">
      <c r="B323">
        <v>830134152</v>
      </c>
      <c r="C323" t="s">
        <v>118</v>
      </c>
      <c r="D323" t="s">
        <v>839</v>
      </c>
      <c r="E323" t="s">
        <v>111</v>
      </c>
      <c r="F323" t="s">
        <v>88</v>
      </c>
      <c r="G323" t="s">
        <v>840</v>
      </c>
      <c r="H323" t="s">
        <v>89</v>
      </c>
      <c r="I323" t="s">
        <v>89</v>
      </c>
      <c r="J323" t="s">
        <v>84</v>
      </c>
      <c r="K323" s="1">
        <v>3669</v>
      </c>
      <c r="L323" s="1">
        <v>1755182</v>
      </c>
      <c r="M323" s="1">
        <v>1754221</v>
      </c>
      <c r="N323" s="1"/>
      <c r="O323" s="1"/>
      <c r="P323" s="1"/>
      <c r="Q323" s="1"/>
      <c r="R323" s="1"/>
      <c r="S323" s="1"/>
      <c r="T323" s="1">
        <v>3513072</v>
      </c>
      <c r="U323" s="1"/>
      <c r="V323" s="1">
        <v>3513072</v>
      </c>
      <c r="W323" s="1">
        <v>5917822</v>
      </c>
      <c r="X323" s="1"/>
      <c r="Y323" s="1"/>
      <c r="Z323" s="1"/>
      <c r="AA323" s="1"/>
      <c r="AB323" s="1"/>
      <c r="AC323" s="1"/>
      <c r="AD323" s="1">
        <v>2157036</v>
      </c>
      <c r="AE323" s="1"/>
      <c r="AF323" s="1"/>
      <c r="AG323" s="1"/>
      <c r="AH323" s="1">
        <v>986000</v>
      </c>
      <c r="AI323" s="1"/>
      <c r="AJ323" s="1"/>
      <c r="AK323" s="1">
        <v>9060858</v>
      </c>
      <c r="AL323" s="1">
        <v>12573930</v>
      </c>
      <c r="AM323" s="1">
        <v>16911</v>
      </c>
      <c r="AN323" s="1"/>
      <c r="AO323" s="1">
        <v>16911</v>
      </c>
      <c r="AP323" s="1">
        <v>756156</v>
      </c>
      <c r="AQ323" s="1">
        <v>167170</v>
      </c>
      <c r="AR323" s="1">
        <v>144439</v>
      </c>
      <c r="AS323" s="1">
        <v>144439</v>
      </c>
      <c r="AT323" s="1"/>
      <c r="AU323" s="1"/>
      <c r="AV323" s="1">
        <v>1084676</v>
      </c>
      <c r="AW323" s="1"/>
      <c r="AX323" s="1">
        <v>1084676</v>
      </c>
      <c r="AY323" s="1"/>
      <c r="AZ323" s="1"/>
      <c r="BA323" s="1"/>
      <c r="BB323" s="1"/>
      <c r="BC323" s="1">
        <v>230718</v>
      </c>
      <c r="BD323" s="1"/>
      <c r="BE323" s="1">
        <v>519792</v>
      </c>
      <c r="BF323" s="1">
        <v>519792</v>
      </c>
      <c r="BG323" s="1">
        <v>5016655</v>
      </c>
      <c r="BH323" s="1">
        <v>5767165</v>
      </c>
      <c r="BI323" s="1">
        <v>6851841</v>
      </c>
      <c r="BJ323" s="1">
        <v>100000</v>
      </c>
      <c r="BK323" s="1">
        <v>1100000</v>
      </c>
      <c r="BL323" s="1"/>
      <c r="BM323" s="1"/>
      <c r="BN323" s="1"/>
      <c r="BO323" s="1">
        <v>3368987</v>
      </c>
      <c r="BP323" s="1">
        <v>1873</v>
      </c>
      <c r="BQ323" s="1">
        <v>1151229</v>
      </c>
      <c r="BR323" s="1">
        <v>5722089</v>
      </c>
      <c r="BS323" s="1">
        <v>12573930</v>
      </c>
    </row>
    <row r="324" spans="2:71" x14ac:dyDescent="0.35">
      <c r="B324">
        <v>830136490</v>
      </c>
      <c r="C324" t="s">
        <v>118</v>
      </c>
      <c r="D324" t="s">
        <v>841</v>
      </c>
      <c r="E324" t="s">
        <v>111</v>
      </c>
      <c r="F324" t="s">
        <v>88</v>
      </c>
      <c r="G324" t="s">
        <v>842</v>
      </c>
      <c r="H324" t="s">
        <v>89</v>
      </c>
      <c r="I324" t="s">
        <v>89</v>
      </c>
      <c r="J324" t="s">
        <v>84</v>
      </c>
      <c r="K324" s="1">
        <v>104635</v>
      </c>
      <c r="L324" s="1">
        <v>14472311</v>
      </c>
      <c r="M324" s="1">
        <v>4024740</v>
      </c>
      <c r="N324" s="1">
        <v>623528</v>
      </c>
      <c r="O324" s="1"/>
      <c r="P324" s="1"/>
      <c r="Q324" s="1"/>
      <c r="R324" s="1"/>
      <c r="S324" s="1"/>
      <c r="T324" s="1">
        <v>19225214</v>
      </c>
      <c r="U324" s="1"/>
      <c r="V324" s="1">
        <v>19225214</v>
      </c>
      <c r="W324" s="1">
        <v>2350711</v>
      </c>
      <c r="X324" s="1"/>
      <c r="Y324" s="1"/>
      <c r="Z324" s="1"/>
      <c r="AA324" s="1">
        <v>40078</v>
      </c>
      <c r="AB324" s="1"/>
      <c r="AC324" s="1"/>
      <c r="AD324" s="1"/>
      <c r="AE324" s="1"/>
      <c r="AF324" s="1"/>
      <c r="AG324" s="1"/>
      <c r="AH324" s="1"/>
      <c r="AI324" s="1"/>
      <c r="AJ324" s="1"/>
      <c r="AK324" s="1">
        <v>2390789</v>
      </c>
      <c r="AL324" s="1">
        <v>21616003</v>
      </c>
      <c r="AM324" s="1">
        <v>149241</v>
      </c>
      <c r="AN324" s="1"/>
      <c r="AO324" s="1">
        <v>149241</v>
      </c>
      <c r="AP324" s="1">
        <v>1440462</v>
      </c>
      <c r="AQ324" s="1">
        <v>89026</v>
      </c>
      <c r="AR324" s="1">
        <v>800477</v>
      </c>
      <c r="AS324" s="1">
        <v>800477</v>
      </c>
      <c r="AT324" s="1"/>
      <c r="AU324" s="1"/>
      <c r="AV324" s="1">
        <v>2479206</v>
      </c>
      <c r="AW324" s="1"/>
      <c r="AX324" s="1">
        <v>2479206</v>
      </c>
      <c r="AY324" s="1"/>
      <c r="AZ324" s="1"/>
      <c r="BA324" s="1"/>
      <c r="BB324" s="1">
        <v>8611755</v>
      </c>
      <c r="BC324" s="1"/>
      <c r="BD324" s="1"/>
      <c r="BE324" s="1">
        <v>1227698</v>
      </c>
      <c r="BF324" s="1"/>
      <c r="BG324" s="1"/>
      <c r="BH324" s="1">
        <v>9839453</v>
      </c>
      <c r="BI324" s="1">
        <v>12318659</v>
      </c>
      <c r="BJ324" s="1">
        <v>911752</v>
      </c>
      <c r="BK324" s="1"/>
      <c r="BL324" s="1"/>
      <c r="BM324" s="1"/>
      <c r="BN324" s="1"/>
      <c r="BO324" s="1"/>
      <c r="BP324" s="1">
        <v>170572</v>
      </c>
      <c r="BQ324" s="1">
        <v>8215020</v>
      </c>
      <c r="BR324" s="1">
        <v>9297344</v>
      </c>
      <c r="BS324" s="1">
        <v>21616003</v>
      </c>
    </row>
    <row r="325" spans="2:71" x14ac:dyDescent="0.35">
      <c r="B325">
        <v>830136984</v>
      </c>
      <c r="C325" t="s">
        <v>118</v>
      </c>
      <c r="D325" t="s">
        <v>843</v>
      </c>
      <c r="E325" t="s">
        <v>111</v>
      </c>
      <c r="F325" t="s">
        <v>88</v>
      </c>
      <c r="G325" t="s">
        <v>844</v>
      </c>
      <c r="H325" t="s">
        <v>99</v>
      </c>
      <c r="I325" t="s">
        <v>129</v>
      </c>
      <c r="J325" t="s">
        <v>84</v>
      </c>
      <c r="K325" s="1">
        <v>532123</v>
      </c>
      <c r="L325" s="1">
        <v>1076502</v>
      </c>
      <c r="M325" s="1">
        <v>696778</v>
      </c>
      <c r="N325" s="1">
        <v>40658</v>
      </c>
      <c r="O325" s="1"/>
      <c r="P325" s="1"/>
      <c r="Q325" s="1"/>
      <c r="R325" s="1"/>
      <c r="S325" s="1"/>
      <c r="T325" s="1">
        <v>2346061</v>
      </c>
      <c r="U325" s="1"/>
      <c r="V325" s="1">
        <v>2346061</v>
      </c>
      <c r="W325" s="1">
        <v>250630</v>
      </c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>
        <v>250630</v>
      </c>
      <c r="AL325" s="1">
        <v>2596691</v>
      </c>
      <c r="AM325" s="1">
        <v>24718</v>
      </c>
      <c r="AN325" s="1"/>
      <c r="AO325" s="1">
        <v>24718</v>
      </c>
      <c r="AP325" s="1">
        <v>258853</v>
      </c>
      <c r="AQ325" s="1">
        <v>50044</v>
      </c>
      <c r="AR325" s="1"/>
      <c r="AS325" s="1"/>
      <c r="AT325" s="1"/>
      <c r="AU325" s="1"/>
      <c r="AV325" s="1">
        <v>333615</v>
      </c>
      <c r="AW325" s="1"/>
      <c r="AX325" s="1">
        <v>333615</v>
      </c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>
        <v>333615</v>
      </c>
      <c r="BJ325" s="1">
        <v>500000</v>
      </c>
      <c r="BK325" s="1"/>
      <c r="BL325" s="1"/>
      <c r="BM325" s="1"/>
      <c r="BN325" s="1">
        <v>66870</v>
      </c>
      <c r="BO325" s="1"/>
      <c r="BP325" s="1">
        <v>132919</v>
      </c>
      <c r="BQ325" s="1">
        <v>1563287</v>
      </c>
      <c r="BR325" s="1">
        <v>2263076</v>
      </c>
      <c r="BS325" s="1">
        <v>2596691</v>
      </c>
    </row>
    <row r="326" spans="2:71" x14ac:dyDescent="0.35">
      <c r="B326">
        <v>830139018</v>
      </c>
      <c r="C326" t="s">
        <v>118</v>
      </c>
      <c r="D326" t="s">
        <v>845</v>
      </c>
      <c r="E326" t="s">
        <v>111</v>
      </c>
      <c r="F326" t="s">
        <v>81</v>
      </c>
      <c r="G326" t="s">
        <v>846</v>
      </c>
      <c r="H326" t="s">
        <v>89</v>
      </c>
      <c r="I326" t="s">
        <v>89</v>
      </c>
      <c r="J326" t="s">
        <v>84</v>
      </c>
      <c r="K326" s="1">
        <v>293434</v>
      </c>
      <c r="L326" s="1">
        <v>396812</v>
      </c>
      <c r="M326" s="1"/>
      <c r="N326" s="1">
        <v>0</v>
      </c>
      <c r="O326" s="1"/>
      <c r="P326" s="1"/>
      <c r="Q326" s="1"/>
      <c r="R326" s="1"/>
      <c r="S326" s="1"/>
      <c r="T326" s="1">
        <v>690246</v>
      </c>
      <c r="U326" s="1"/>
      <c r="V326" s="1">
        <v>690246</v>
      </c>
      <c r="W326" s="1">
        <v>0</v>
      </c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>
        <v>0</v>
      </c>
      <c r="AL326" s="1">
        <v>690246</v>
      </c>
      <c r="AM326" s="1">
        <v>23986</v>
      </c>
      <c r="AN326" s="1"/>
      <c r="AO326" s="1">
        <v>23986</v>
      </c>
      <c r="AP326" s="1">
        <v>332050</v>
      </c>
      <c r="AQ326" s="1">
        <v>14815</v>
      </c>
      <c r="AR326" s="1"/>
      <c r="AS326" s="1"/>
      <c r="AT326" s="1"/>
      <c r="AU326" s="1"/>
      <c r="AV326" s="1">
        <v>370851</v>
      </c>
      <c r="AW326" s="1"/>
      <c r="AX326" s="1">
        <v>370851</v>
      </c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>
        <v>370851</v>
      </c>
      <c r="BJ326" s="1">
        <v>30000</v>
      </c>
      <c r="BK326" s="1"/>
      <c r="BL326" s="1"/>
      <c r="BM326" s="1"/>
      <c r="BN326" s="1"/>
      <c r="BO326" s="1"/>
      <c r="BP326" s="1">
        <v>54558</v>
      </c>
      <c r="BQ326" s="1">
        <v>234837</v>
      </c>
      <c r="BR326" s="1">
        <v>319395</v>
      </c>
      <c r="BS326" s="1">
        <v>690246</v>
      </c>
    </row>
    <row r="327" spans="2:71" x14ac:dyDescent="0.35">
      <c r="B327">
        <v>830139109</v>
      </c>
      <c r="C327" t="s">
        <v>118</v>
      </c>
      <c r="D327" t="s">
        <v>847</v>
      </c>
      <c r="E327" t="s">
        <v>111</v>
      </c>
      <c r="F327" t="s">
        <v>81</v>
      </c>
      <c r="G327" t="s">
        <v>848</v>
      </c>
      <c r="H327" t="s">
        <v>89</v>
      </c>
      <c r="I327" t="s">
        <v>89</v>
      </c>
      <c r="J327" t="s">
        <v>84</v>
      </c>
      <c r="K327" s="1">
        <v>2897871</v>
      </c>
      <c r="L327" s="1">
        <v>331046</v>
      </c>
      <c r="M327" s="1">
        <v>4055621</v>
      </c>
      <c r="N327" s="1">
        <v>70191</v>
      </c>
      <c r="O327" s="1"/>
      <c r="P327" s="1"/>
      <c r="Q327" s="1"/>
      <c r="R327" s="1"/>
      <c r="S327" s="1"/>
      <c r="T327" s="1">
        <v>7354729</v>
      </c>
      <c r="U327" s="1"/>
      <c r="V327" s="1">
        <v>7354729</v>
      </c>
      <c r="W327" s="1">
        <v>972755</v>
      </c>
      <c r="X327" s="1"/>
      <c r="Y327" s="1"/>
      <c r="Z327" s="1"/>
      <c r="AA327" s="1">
        <v>2680</v>
      </c>
      <c r="AB327" s="1"/>
      <c r="AC327" s="1"/>
      <c r="AD327" s="1"/>
      <c r="AE327" s="1"/>
      <c r="AF327" s="1"/>
      <c r="AG327" s="1"/>
      <c r="AH327" s="1"/>
      <c r="AI327" s="1">
        <v>75850</v>
      </c>
      <c r="AJ327" s="1"/>
      <c r="AK327" s="1">
        <v>1051285</v>
      </c>
      <c r="AL327" s="1">
        <v>8406014</v>
      </c>
      <c r="AM327" s="1">
        <v>16395</v>
      </c>
      <c r="AN327" s="1">
        <v>6564510</v>
      </c>
      <c r="AO327" s="1">
        <v>6580905</v>
      </c>
      <c r="AP327" s="1">
        <v>140617</v>
      </c>
      <c r="AQ327" s="1">
        <v>151796</v>
      </c>
      <c r="AR327" s="1"/>
      <c r="AS327" s="1"/>
      <c r="AT327" s="1"/>
      <c r="AU327" s="1"/>
      <c r="AV327" s="1">
        <v>6873318</v>
      </c>
      <c r="AW327" s="1"/>
      <c r="AX327" s="1">
        <v>6873318</v>
      </c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>
        <v>6873318</v>
      </c>
      <c r="BJ327" s="1">
        <v>5000</v>
      </c>
      <c r="BK327" s="1"/>
      <c r="BL327" s="1"/>
      <c r="BM327" s="1"/>
      <c r="BN327" s="1"/>
      <c r="BO327" s="1"/>
      <c r="BP327" s="1">
        <v>2500</v>
      </c>
      <c r="BQ327" s="1">
        <v>1525196</v>
      </c>
      <c r="BR327" s="1">
        <v>1532696</v>
      </c>
      <c r="BS327" s="1">
        <v>8406014</v>
      </c>
    </row>
    <row r="328" spans="2:71" x14ac:dyDescent="0.35">
      <c r="B328">
        <v>830140269</v>
      </c>
      <c r="C328" t="s">
        <v>118</v>
      </c>
      <c r="D328" t="s">
        <v>849</v>
      </c>
      <c r="E328" t="s">
        <v>111</v>
      </c>
      <c r="F328" t="s">
        <v>88</v>
      </c>
      <c r="G328" t="s">
        <v>850</v>
      </c>
      <c r="H328" t="s">
        <v>89</v>
      </c>
      <c r="I328" t="s">
        <v>89</v>
      </c>
      <c r="J328" t="s">
        <v>84</v>
      </c>
      <c r="K328" s="1">
        <v>122696</v>
      </c>
      <c r="L328" s="1">
        <v>1163580</v>
      </c>
      <c r="M328" s="1">
        <v>117284</v>
      </c>
      <c r="N328" s="1">
        <v>90478</v>
      </c>
      <c r="O328" s="1"/>
      <c r="P328" s="1"/>
      <c r="Q328" s="1">
        <v>128000</v>
      </c>
      <c r="R328" s="1"/>
      <c r="S328" s="1"/>
      <c r="T328" s="1">
        <v>1622038</v>
      </c>
      <c r="U328" s="1"/>
      <c r="V328" s="1">
        <v>1622038</v>
      </c>
      <c r="W328" s="1">
        <v>16534</v>
      </c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>
        <v>16534</v>
      </c>
      <c r="AL328" s="1">
        <v>1638572</v>
      </c>
      <c r="AM328" s="1">
        <v>91050</v>
      </c>
      <c r="AN328" s="1"/>
      <c r="AO328" s="1">
        <v>91050</v>
      </c>
      <c r="AP328" s="1">
        <v>323092</v>
      </c>
      <c r="AQ328" s="1">
        <v>42620</v>
      </c>
      <c r="AR328" s="1">
        <v>10972</v>
      </c>
      <c r="AS328" s="1">
        <v>10972</v>
      </c>
      <c r="AT328" s="1"/>
      <c r="AU328" s="1">
        <v>303450</v>
      </c>
      <c r="AV328" s="1">
        <v>771184</v>
      </c>
      <c r="AW328" s="1"/>
      <c r="AX328" s="1">
        <v>771184</v>
      </c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>
        <v>771184</v>
      </c>
      <c r="BJ328" s="1">
        <v>50000</v>
      </c>
      <c r="BK328" s="1"/>
      <c r="BL328" s="1"/>
      <c r="BM328" s="1"/>
      <c r="BN328" s="1"/>
      <c r="BO328" s="1"/>
      <c r="BP328" s="1">
        <v>25000</v>
      </c>
      <c r="BQ328" s="1">
        <v>792388</v>
      </c>
      <c r="BR328" s="1">
        <v>867388</v>
      </c>
      <c r="BS328" s="1">
        <v>1638572</v>
      </c>
    </row>
    <row r="329" spans="2:71" x14ac:dyDescent="0.35">
      <c r="B329">
        <v>830140475</v>
      </c>
      <c r="C329" t="s">
        <v>118</v>
      </c>
      <c r="D329" t="s">
        <v>851</v>
      </c>
      <c r="E329" t="s">
        <v>111</v>
      </c>
      <c r="F329" t="s">
        <v>88</v>
      </c>
      <c r="G329" t="s">
        <v>852</v>
      </c>
      <c r="H329" t="s">
        <v>89</v>
      </c>
      <c r="I329" t="s">
        <v>89</v>
      </c>
      <c r="J329" t="s">
        <v>84</v>
      </c>
      <c r="K329" s="1">
        <v>236706</v>
      </c>
      <c r="L329" s="1">
        <v>1012580</v>
      </c>
      <c r="M329" s="1">
        <v>264458</v>
      </c>
      <c r="N329" s="1">
        <v>81558</v>
      </c>
      <c r="O329" s="1"/>
      <c r="P329" s="1"/>
      <c r="Q329" s="1"/>
      <c r="R329" s="1"/>
      <c r="S329" s="1"/>
      <c r="T329" s="1">
        <v>1595302</v>
      </c>
      <c r="U329" s="1"/>
      <c r="V329" s="1">
        <v>1595302</v>
      </c>
      <c r="W329" s="1">
        <v>643671</v>
      </c>
      <c r="X329" s="1"/>
      <c r="Y329" s="1"/>
      <c r="Z329" s="1"/>
      <c r="AA329" s="1"/>
      <c r="AB329" s="1"/>
      <c r="AC329" s="1"/>
      <c r="AD329" s="1">
        <v>411564</v>
      </c>
      <c r="AE329" s="1"/>
      <c r="AF329" s="1">
        <v>74627</v>
      </c>
      <c r="AG329" s="1"/>
      <c r="AH329" s="1"/>
      <c r="AI329" s="1"/>
      <c r="AJ329" s="1"/>
      <c r="AK329" s="1">
        <v>1129862</v>
      </c>
      <c r="AL329" s="1">
        <v>2725164</v>
      </c>
      <c r="AM329" s="1">
        <v>26038</v>
      </c>
      <c r="AN329" s="1"/>
      <c r="AO329" s="1">
        <v>26038</v>
      </c>
      <c r="AP329" s="1">
        <v>677954</v>
      </c>
      <c r="AQ329" s="1">
        <v>41269</v>
      </c>
      <c r="AR329" s="1">
        <v>2409</v>
      </c>
      <c r="AS329" s="1">
        <v>2409</v>
      </c>
      <c r="AT329" s="1"/>
      <c r="AU329" s="1"/>
      <c r="AV329" s="1">
        <v>747670</v>
      </c>
      <c r="AW329" s="1"/>
      <c r="AX329" s="1">
        <v>747670</v>
      </c>
      <c r="AY329" s="1"/>
      <c r="AZ329" s="1"/>
      <c r="BA329" s="1"/>
      <c r="BB329" s="1"/>
      <c r="BC329" s="1">
        <v>151751</v>
      </c>
      <c r="BD329" s="1"/>
      <c r="BE329" s="1">
        <v>13469</v>
      </c>
      <c r="BF329" s="1">
        <v>13469</v>
      </c>
      <c r="BG329" s="1"/>
      <c r="BH329" s="1">
        <v>165220</v>
      </c>
      <c r="BI329" s="1">
        <v>912890</v>
      </c>
      <c r="BJ329" s="1">
        <v>400000</v>
      </c>
      <c r="BK329" s="1"/>
      <c r="BL329" s="1"/>
      <c r="BM329" s="1"/>
      <c r="BN329" s="1"/>
      <c r="BO329" s="1"/>
      <c r="BP329" s="1">
        <v>120475</v>
      </c>
      <c r="BQ329" s="1">
        <v>1291799</v>
      </c>
      <c r="BR329" s="1">
        <v>1812274</v>
      </c>
      <c r="BS329" s="1">
        <v>2725164</v>
      </c>
    </row>
    <row r="330" spans="2:71" x14ac:dyDescent="0.35">
      <c r="B330">
        <v>830141725</v>
      </c>
      <c r="C330" t="s">
        <v>118</v>
      </c>
      <c r="D330" t="s">
        <v>5</v>
      </c>
      <c r="E330" t="s">
        <v>111</v>
      </c>
      <c r="F330" t="s">
        <v>88</v>
      </c>
      <c r="G330" t="s">
        <v>853</v>
      </c>
      <c r="H330" t="s">
        <v>89</v>
      </c>
      <c r="I330" t="s">
        <v>89</v>
      </c>
      <c r="J330" t="s">
        <v>84</v>
      </c>
      <c r="K330" s="1">
        <v>2336687</v>
      </c>
      <c r="L330" s="1">
        <v>3212398</v>
      </c>
      <c r="M330" s="1">
        <v>5018386</v>
      </c>
      <c r="N330" s="1"/>
      <c r="O330" s="1"/>
      <c r="P330" s="1"/>
      <c r="Q330" s="1"/>
      <c r="R330" s="1"/>
      <c r="S330" s="1"/>
      <c r="T330" s="1">
        <v>10567471</v>
      </c>
      <c r="U330" s="1"/>
      <c r="V330" s="1">
        <v>10567471</v>
      </c>
      <c r="W330" s="1">
        <v>151170</v>
      </c>
      <c r="X330" s="1"/>
      <c r="Y330" s="1"/>
      <c r="Z330" s="1"/>
      <c r="AA330" s="1">
        <v>763139</v>
      </c>
      <c r="AB330" s="1"/>
      <c r="AC330" s="1"/>
      <c r="AD330" s="1"/>
      <c r="AE330" s="1"/>
      <c r="AF330" s="1">
        <v>46</v>
      </c>
      <c r="AG330" s="1"/>
      <c r="AH330" s="1"/>
      <c r="AI330" s="1"/>
      <c r="AJ330" s="1"/>
      <c r="AK330" s="1">
        <v>914355</v>
      </c>
      <c r="AL330" s="1">
        <v>11481826</v>
      </c>
      <c r="AM330" s="1"/>
      <c r="AN330" s="1"/>
      <c r="AO330" s="1"/>
      <c r="AP330" s="1">
        <v>805044</v>
      </c>
      <c r="AQ330" s="1">
        <v>26026</v>
      </c>
      <c r="AR330" s="1">
        <v>0</v>
      </c>
      <c r="AS330" s="1">
        <v>0</v>
      </c>
      <c r="AT330" s="1"/>
      <c r="AU330" s="1">
        <v>162018</v>
      </c>
      <c r="AV330" s="1">
        <v>993088</v>
      </c>
      <c r="AW330" s="1"/>
      <c r="AX330" s="1">
        <v>993088</v>
      </c>
      <c r="AY330" s="1"/>
      <c r="AZ330" s="1"/>
      <c r="BA330" s="1"/>
      <c r="BB330" s="1">
        <v>4214115</v>
      </c>
      <c r="BC330" s="1">
        <v>0</v>
      </c>
      <c r="BD330" s="1">
        <v>0</v>
      </c>
      <c r="BE330" s="1">
        <v>1174719</v>
      </c>
      <c r="BF330" s="1">
        <v>1174719</v>
      </c>
      <c r="BG330" s="1"/>
      <c r="BH330" s="1">
        <v>5388834</v>
      </c>
      <c r="BI330" s="1">
        <v>6381922</v>
      </c>
      <c r="BJ330" s="1">
        <v>2200000</v>
      </c>
      <c r="BK330" s="1"/>
      <c r="BL330" s="1"/>
      <c r="BM330" s="1"/>
      <c r="BN330" s="1"/>
      <c r="BO330" s="1">
        <v>65973</v>
      </c>
      <c r="BP330" s="1">
        <v>437243</v>
      </c>
      <c r="BQ330" s="1">
        <v>2396688</v>
      </c>
      <c r="BR330" s="1">
        <v>5099904</v>
      </c>
      <c r="BS330" s="1">
        <v>11481826</v>
      </c>
    </row>
    <row r="331" spans="2:71" x14ac:dyDescent="0.35">
      <c r="B331">
        <v>830146140</v>
      </c>
      <c r="C331" t="s">
        <v>118</v>
      </c>
      <c r="D331" t="s">
        <v>854</v>
      </c>
      <c r="E331" t="s">
        <v>111</v>
      </c>
      <c r="F331" t="s">
        <v>88</v>
      </c>
      <c r="G331" t="s">
        <v>855</v>
      </c>
      <c r="H331" t="s">
        <v>89</v>
      </c>
      <c r="I331" t="s">
        <v>89</v>
      </c>
      <c r="J331" t="s">
        <v>84</v>
      </c>
      <c r="K331" s="1">
        <v>11380750</v>
      </c>
      <c r="L331" s="1">
        <v>20225549</v>
      </c>
      <c r="M331" s="1">
        <v>5306043</v>
      </c>
      <c r="N331" s="1">
        <v>3300584</v>
      </c>
      <c r="O331" s="1"/>
      <c r="P331" s="1"/>
      <c r="Q331" s="1">
        <v>3708721</v>
      </c>
      <c r="R331" s="1"/>
      <c r="S331" s="1"/>
      <c r="T331" s="1">
        <v>43921647</v>
      </c>
      <c r="U331" s="1"/>
      <c r="V331" s="1">
        <v>43921647</v>
      </c>
      <c r="W331" s="1">
        <v>9130455</v>
      </c>
      <c r="X331" s="1"/>
      <c r="Y331" s="1"/>
      <c r="Z331" s="1"/>
      <c r="AA331" s="1">
        <v>5478273</v>
      </c>
      <c r="AB331" s="1"/>
      <c r="AC331" s="1"/>
      <c r="AD331" s="1"/>
      <c r="AE331" s="1"/>
      <c r="AF331" s="1"/>
      <c r="AG331" s="1"/>
      <c r="AH331" s="1"/>
      <c r="AI331" s="1"/>
      <c r="AJ331" s="1"/>
      <c r="AK331" s="1">
        <v>14608728</v>
      </c>
      <c r="AL331" s="1">
        <v>58530375</v>
      </c>
      <c r="AM331" s="1">
        <v>1224363</v>
      </c>
      <c r="AN331" s="1"/>
      <c r="AO331" s="1">
        <v>1224363</v>
      </c>
      <c r="AP331" s="1">
        <v>11436155</v>
      </c>
      <c r="AQ331" s="1">
        <v>607336</v>
      </c>
      <c r="AR331" s="1"/>
      <c r="AS331" s="1"/>
      <c r="AT331" s="1"/>
      <c r="AU331" s="1"/>
      <c r="AV331" s="1">
        <v>13267854</v>
      </c>
      <c r="AW331" s="1"/>
      <c r="AX331" s="1">
        <v>13267854</v>
      </c>
      <c r="AY331" s="1"/>
      <c r="AZ331" s="1"/>
      <c r="BA331" s="1"/>
      <c r="BB331" s="1">
        <v>6332374</v>
      </c>
      <c r="BC331" s="1"/>
      <c r="BD331" s="1"/>
      <c r="BE331" s="1">
        <v>19944481</v>
      </c>
      <c r="BF331" s="1"/>
      <c r="BG331" s="1"/>
      <c r="BH331" s="1">
        <v>26276855</v>
      </c>
      <c r="BI331" s="1">
        <v>39544709</v>
      </c>
      <c r="BJ331" s="1">
        <v>3360000</v>
      </c>
      <c r="BK331" s="1"/>
      <c r="BL331" s="1"/>
      <c r="BM331" s="1"/>
      <c r="BN331" s="1">
        <v>1360200</v>
      </c>
      <c r="BO331" s="1"/>
      <c r="BP331" s="1">
        <v>545987</v>
      </c>
      <c r="BQ331" s="1">
        <v>13719479</v>
      </c>
      <c r="BR331" s="1">
        <v>18985666</v>
      </c>
      <c r="BS331" s="1">
        <v>58530375</v>
      </c>
    </row>
    <row r="332" spans="2:71" x14ac:dyDescent="0.35">
      <c r="B332">
        <v>830500675</v>
      </c>
      <c r="C332" t="s">
        <v>118</v>
      </c>
      <c r="D332" t="s">
        <v>856</v>
      </c>
      <c r="E332" t="s">
        <v>111</v>
      </c>
      <c r="F332" t="s">
        <v>88</v>
      </c>
      <c r="G332" t="s">
        <v>857</v>
      </c>
      <c r="H332" t="s">
        <v>99</v>
      </c>
      <c r="I332" t="s">
        <v>129</v>
      </c>
      <c r="J332" t="s">
        <v>84</v>
      </c>
      <c r="K332" s="1">
        <v>433720</v>
      </c>
      <c r="L332" s="1">
        <v>4186833</v>
      </c>
      <c r="M332" s="1">
        <v>1359562</v>
      </c>
      <c r="N332" s="1"/>
      <c r="O332" s="1"/>
      <c r="P332" s="1"/>
      <c r="Q332" s="1"/>
      <c r="R332" s="1"/>
      <c r="S332" s="1"/>
      <c r="T332" s="1">
        <v>5980115</v>
      </c>
      <c r="U332" s="1"/>
      <c r="V332" s="1">
        <v>5980115</v>
      </c>
      <c r="W332" s="1">
        <v>2586296</v>
      </c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>
        <v>2586296</v>
      </c>
      <c r="AL332" s="1">
        <v>8566411</v>
      </c>
      <c r="AM332" s="1"/>
      <c r="AN332" s="1"/>
      <c r="AO332" s="1"/>
      <c r="AP332" s="1">
        <v>1127934</v>
      </c>
      <c r="AQ332" s="1"/>
      <c r="AR332" s="1"/>
      <c r="AS332" s="1"/>
      <c r="AT332" s="1"/>
      <c r="AU332" s="1"/>
      <c r="AV332" s="1">
        <v>1127934</v>
      </c>
      <c r="AW332" s="1"/>
      <c r="AX332" s="1">
        <v>1127934</v>
      </c>
      <c r="AY332" s="1"/>
      <c r="AZ332" s="1"/>
      <c r="BA332" s="1"/>
      <c r="BB332" s="1">
        <v>3088133</v>
      </c>
      <c r="BC332" s="1"/>
      <c r="BD332" s="1"/>
      <c r="BE332" s="1"/>
      <c r="BF332" s="1"/>
      <c r="BG332" s="1"/>
      <c r="BH332" s="1">
        <v>3088133</v>
      </c>
      <c r="BI332" s="1">
        <v>4216067</v>
      </c>
      <c r="BJ332" s="1">
        <v>400000</v>
      </c>
      <c r="BK332" s="1"/>
      <c r="BL332" s="1"/>
      <c r="BM332" s="1"/>
      <c r="BN332" s="1"/>
      <c r="BO332" s="1"/>
      <c r="BP332" s="1">
        <v>140354</v>
      </c>
      <c r="BQ332" s="1">
        <v>3809990</v>
      </c>
      <c r="BR332" s="1">
        <v>4350344</v>
      </c>
      <c r="BS332" s="1">
        <v>8566411</v>
      </c>
    </row>
    <row r="333" spans="2:71" x14ac:dyDescent="0.35">
      <c r="B333">
        <v>830501032</v>
      </c>
      <c r="C333" t="s">
        <v>118</v>
      </c>
      <c r="D333" t="s">
        <v>858</v>
      </c>
      <c r="E333" t="s">
        <v>111</v>
      </c>
      <c r="F333" t="s">
        <v>88</v>
      </c>
      <c r="G333" t="s">
        <v>859</v>
      </c>
      <c r="H333" t="s">
        <v>86</v>
      </c>
      <c r="I333" t="s">
        <v>117</v>
      </c>
      <c r="J333" t="s">
        <v>84</v>
      </c>
      <c r="K333" s="1">
        <v>54908</v>
      </c>
      <c r="L333" s="1">
        <v>49885</v>
      </c>
      <c r="M333" s="1"/>
      <c r="N333" s="1">
        <v>21977</v>
      </c>
      <c r="O333" s="1"/>
      <c r="P333" s="1"/>
      <c r="Q333" s="1"/>
      <c r="R333" s="1">
        <v>55329</v>
      </c>
      <c r="S333" s="1"/>
      <c r="T333" s="1">
        <v>182099</v>
      </c>
      <c r="U333" s="1"/>
      <c r="V333" s="1">
        <v>182099</v>
      </c>
      <c r="W333" s="1">
        <v>3610433</v>
      </c>
      <c r="X333" s="1"/>
      <c r="Y333" s="1"/>
      <c r="Z333" s="1"/>
      <c r="AA333" s="1"/>
      <c r="AB333" s="1"/>
      <c r="AC333" s="1"/>
      <c r="AD333" s="1"/>
      <c r="AE333" s="1"/>
      <c r="AF333" s="1">
        <v>22155</v>
      </c>
      <c r="AG333" s="1"/>
      <c r="AH333" s="1"/>
      <c r="AI333" s="1"/>
      <c r="AJ333" s="1"/>
      <c r="AK333" s="1">
        <v>3632588</v>
      </c>
      <c r="AL333" s="1">
        <v>3814687</v>
      </c>
      <c r="AM333" s="1">
        <v>47350</v>
      </c>
      <c r="AN333" s="1"/>
      <c r="AO333" s="1">
        <v>47350</v>
      </c>
      <c r="AP333" s="1">
        <v>1487476</v>
      </c>
      <c r="AQ333" s="1">
        <v>15298</v>
      </c>
      <c r="AR333" s="1"/>
      <c r="AS333" s="1"/>
      <c r="AT333" s="1"/>
      <c r="AU333" s="1"/>
      <c r="AV333" s="1">
        <v>1550124</v>
      </c>
      <c r="AW333" s="1"/>
      <c r="AX333" s="1">
        <v>1550124</v>
      </c>
      <c r="AY333" s="1"/>
      <c r="AZ333" s="1"/>
      <c r="BA333" s="1"/>
      <c r="BB333" s="1">
        <v>0</v>
      </c>
      <c r="BC333" s="1">
        <v>162473</v>
      </c>
      <c r="BD333" s="1"/>
      <c r="BE333" s="1"/>
      <c r="BF333" s="1"/>
      <c r="BG333" s="1">
        <v>962373</v>
      </c>
      <c r="BH333" s="1">
        <v>1124846</v>
      </c>
      <c r="BI333" s="1">
        <v>2674970</v>
      </c>
      <c r="BJ333" s="1">
        <v>459410</v>
      </c>
      <c r="BK333" s="1"/>
      <c r="BL333" s="1"/>
      <c r="BM333" s="1"/>
      <c r="BN333" s="1"/>
      <c r="BO333" s="1"/>
      <c r="BP333" s="1">
        <v>30073</v>
      </c>
      <c r="BQ333" s="1">
        <v>650234</v>
      </c>
      <c r="BR333" s="1">
        <v>1139717</v>
      </c>
      <c r="BS333" s="1">
        <v>3814687</v>
      </c>
    </row>
    <row r="334" spans="2:71" x14ac:dyDescent="0.35">
      <c r="B334">
        <v>830501657</v>
      </c>
      <c r="C334" t="s">
        <v>118</v>
      </c>
      <c r="D334" t="s">
        <v>860</v>
      </c>
      <c r="E334" t="s">
        <v>111</v>
      </c>
      <c r="F334" t="s">
        <v>85</v>
      </c>
      <c r="G334" t="s">
        <v>861</v>
      </c>
      <c r="H334" t="s">
        <v>89</v>
      </c>
      <c r="I334" t="s">
        <v>89</v>
      </c>
      <c r="J334" t="s">
        <v>84</v>
      </c>
      <c r="K334" s="1">
        <v>701444</v>
      </c>
      <c r="L334" s="1">
        <v>1071922</v>
      </c>
      <c r="M334" s="1">
        <v>2901628</v>
      </c>
      <c r="N334" s="1">
        <v>56872</v>
      </c>
      <c r="O334" s="1"/>
      <c r="P334" s="1"/>
      <c r="Q334" s="1"/>
      <c r="R334" s="1"/>
      <c r="S334" s="1"/>
      <c r="T334" s="1">
        <v>4731866</v>
      </c>
      <c r="U334" s="1"/>
      <c r="V334" s="1">
        <v>4731866</v>
      </c>
      <c r="W334" s="1">
        <v>874557</v>
      </c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>
        <v>874557</v>
      </c>
      <c r="AL334" s="1">
        <v>5606423</v>
      </c>
      <c r="AM334" s="1">
        <v>27592</v>
      </c>
      <c r="AN334" s="1"/>
      <c r="AO334" s="1">
        <v>27592</v>
      </c>
      <c r="AP334" s="1">
        <v>5500</v>
      </c>
      <c r="AQ334" s="1">
        <v>102789</v>
      </c>
      <c r="AR334" s="1"/>
      <c r="AS334" s="1"/>
      <c r="AT334" s="1"/>
      <c r="AU334" s="1"/>
      <c r="AV334" s="1">
        <v>135881</v>
      </c>
      <c r="AW334" s="1"/>
      <c r="AX334" s="1">
        <v>135881</v>
      </c>
      <c r="AY334" s="1"/>
      <c r="AZ334" s="1"/>
      <c r="BA334" s="1"/>
      <c r="BB334" s="1">
        <v>1511707</v>
      </c>
      <c r="BC334" s="1"/>
      <c r="BD334" s="1"/>
      <c r="BE334" s="1">
        <v>3095603</v>
      </c>
      <c r="BF334" s="1">
        <v>3095603</v>
      </c>
      <c r="BG334" s="1"/>
      <c r="BH334" s="1">
        <v>4607310</v>
      </c>
      <c r="BI334" s="1">
        <v>4743191</v>
      </c>
      <c r="BJ334" s="1">
        <v>50000</v>
      </c>
      <c r="BK334" s="1"/>
      <c r="BL334" s="1"/>
      <c r="BM334" s="1"/>
      <c r="BN334" s="1">
        <v>242782</v>
      </c>
      <c r="BO334" s="1"/>
      <c r="BP334" s="1">
        <v>26522</v>
      </c>
      <c r="BQ334" s="1">
        <v>543928</v>
      </c>
      <c r="BR334" s="1">
        <v>863232</v>
      </c>
      <c r="BS334" s="1">
        <v>5606423</v>
      </c>
    </row>
    <row r="335" spans="2:71" x14ac:dyDescent="0.35">
      <c r="B335">
        <v>830501669</v>
      </c>
      <c r="C335" t="s">
        <v>118</v>
      </c>
      <c r="D335" t="s">
        <v>862</v>
      </c>
      <c r="E335" t="s">
        <v>111</v>
      </c>
      <c r="F335" t="s">
        <v>81</v>
      </c>
      <c r="G335" t="s">
        <v>863</v>
      </c>
      <c r="H335" t="s">
        <v>89</v>
      </c>
      <c r="I335" t="s">
        <v>89</v>
      </c>
      <c r="J335" t="s">
        <v>84</v>
      </c>
      <c r="K335" s="1">
        <v>12706492</v>
      </c>
      <c r="L335" s="1">
        <v>6638684</v>
      </c>
      <c r="M335" s="1"/>
      <c r="N335" s="1"/>
      <c r="O335" s="1"/>
      <c r="P335" s="1"/>
      <c r="Q335" s="1"/>
      <c r="R335" s="1"/>
      <c r="S335" s="1"/>
      <c r="T335" s="1">
        <v>19345176</v>
      </c>
      <c r="U335" s="1"/>
      <c r="V335" s="1">
        <v>19345176</v>
      </c>
      <c r="W335" s="1">
        <v>4184041</v>
      </c>
      <c r="X335" s="1"/>
      <c r="Y335" s="1"/>
      <c r="Z335" s="1"/>
      <c r="AA335" s="1">
        <v>5964</v>
      </c>
      <c r="AB335" s="1"/>
      <c r="AC335" s="1"/>
      <c r="AD335" s="1"/>
      <c r="AE335" s="1"/>
      <c r="AF335" s="1"/>
      <c r="AG335" s="1"/>
      <c r="AH335" s="1"/>
      <c r="AI335" s="1"/>
      <c r="AJ335" s="1"/>
      <c r="AK335" s="1">
        <v>4190005</v>
      </c>
      <c r="AL335" s="1">
        <v>23535181</v>
      </c>
      <c r="AM335" s="1">
        <v>419136</v>
      </c>
      <c r="AN335" s="1"/>
      <c r="AO335" s="1">
        <v>419136</v>
      </c>
      <c r="AP335" s="1">
        <v>2729941</v>
      </c>
      <c r="AQ335" s="1">
        <v>728362</v>
      </c>
      <c r="AR335" s="1">
        <v>5969</v>
      </c>
      <c r="AS335" s="1">
        <v>5969</v>
      </c>
      <c r="AT335" s="1"/>
      <c r="AU335" s="1"/>
      <c r="AV335" s="1">
        <v>3883408</v>
      </c>
      <c r="AW335" s="1"/>
      <c r="AX335" s="1">
        <v>3883408</v>
      </c>
      <c r="AY335" s="1"/>
      <c r="AZ335" s="1"/>
      <c r="BA335" s="1"/>
      <c r="BB335" s="1">
        <v>11725312</v>
      </c>
      <c r="BC335" s="1"/>
      <c r="BD335" s="1"/>
      <c r="BE335" s="1">
        <v>804189</v>
      </c>
      <c r="BF335" s="1"/>
      <c r="BG335" s="1"/>
      <c r="BH335" s="1">
        <v>12529501</v>
      </c>
      <c r="BI335" s="1">
        <v>16412909</v>
      </c>
      <c r="BJ335" s="1">
        <v>210000</v>
      </c>
      <c r="BK335" s="1"/>
      <c r="BL335" s="1"/>
      <c r="BM335" s="1"/>
      <c r="BN335" s="1">
        <v>3226499</v>
      </c>
      <c r="BO335" s="1"/>
      <c r="BP335" s="1">
        <v>94985</v>
      </c>
      <c r="BQ335" s="1">
        <v>3590788</v>
      </c>
      <c r="BR335" s="1">
        <v>7122272</v>
      </c>
      <c r="BS335" s="1">
        <v>23535181</v>
      </c>
    </row>
    <row r="336" spans="2:71" x14ac:dyDescent="0.35">
      <c r="B336">
        <v>830502359</v>
      </c>
      <c r="C336" t="s">
        <v>118</v>
      </c>
      <c r="D336" t="s">
        <v>864</v>
      </c>
      <c r="E336" t="s">
        <v>111</v>
      </c>
      <c r="F336" t="s">
        <v>88</v>
      </c>
      <c r="G336" t="s">
        <v>865</v>
      </c>
      <c r="H336" t="s">
        <v>89</v>
      </c>
      <c r="I336" t="s">
        <v>89</v>
      </c>
      <c r="J336" t="s">
        <v>84</v>
      </c>
      <c r="K336" s="1">
        <v>3698654</v>
      </c>
      <c r="L336" s="1"/>
      <c r="M336" s="1"/>
      <c r="N336" s="1"/>
      <c r="O336" s="1"/>
      <c r="P336" s="1"/>
      <c r="Q336" s="1"/>
      <c r="R336" s="1"/>
      <c r="S336" s="1"/>
      <c r="T336" s="1">
        <v>3698654</v>
      </c>
      <c r="U336" s="1"/>
      <c r="V336" s="1">
        <v>3698654</v>
      </c>
      <c r="W336" s="1">
        <v>1065382</v>
      </c>
      <c r="X336" s="1"/>
      <c r="Y336" s="1"/>
      <c r="Z336" s="1"/>
      <c r="AA336" s="1"/>
      <c r="AB336" s="1"/>
      <c r="AC336" s="1"/>
      <c r="AD336" s="1">
        <v>24140</v>
      </c>
      <c r="AE336" s="1"/>
      <c r="AF336" s="1"/>
      <c r="AG336" s="1"/>
      <c r="AH336" s="1"/>
      <c r="AI336" s="1">
        <v>73745</v>
      </c>
      <c r="AJ336" s="1"/>
      <c r="AK336" s="1">
        <v>1163267</v>
      </c>
      <c r="AL336" s="1">
        <v>4861921</v>
      </c>
      <c r="AM336" s="1"/>
      <c r="AN336" s="1"/>
      <c r="AO336" s="1"/>
      <c r="AP336" s="1">
        <v>0</v>
      </c>
      <c r="AQ336" s="1">
        <v>1130</v>
      </c>
      <c r="AR336" s="1">
        <v>0</v>
      </c>
      <c r="AS336" s="1"/>
      <c r="AT336" s="1"/>
      <c r="AU336" s="1"/>
      <c r="AV336" s="1">
        <v>1130</v>
      </c>
      <c r="AW336" s="1"/>
      <c r="AX336" s="1">
        <v>1130</v>
      </c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>
        <v>1130</v>
      </c>
      <c r="BJ336" s="1">
        <v>20000</v>
      </c>
      <c r="BK336" s="1"/>
      <c r="BL336" s="1"/>
      <c r="BM336" s="1"/>
      <c r="BN336" s="1"/>
      <c r="BO336" s="1">
        <v>4992081</v>
      </c>
      <c r="BP336" s="1">
        <v>838</v>
      </c>
      <c r="BQ336" s="1">
        <v>-152128</v>
      </c>
      <c r="BR336" s="1">
        <v>4860791</v>
      </c>
      <c r="BS336" s="1">
        <v>4861921</v>
      </c>
    </row>
    <row r="337" spans="2:71" x14ac:dyDescent="0.35">
      <c r="B337">
        <v>830504000</v>
      </c>
      <c r="C337" t="s">
        <v>118</v>
      </c>
      <c r="D337" t="s">
        <v>866</v>
      </c>
      <c r="E337" t="s">
        <v>111</v>
      </c>
      <c r="F337" t="s">
        <v>85</v>
      </c>
      <c r="G337" t="s">
        <v>867</v>
      </c>
      <c r="H337" t="s">
        <v>86</v>
      </c>
      <c r="I337" t="s">
        <v>94</v>
      </c>
      <c r="J337" t="s">
        <v>84</v>
      </c>
      <c r="K337" s="1">
        <v>190996</v>
      </c>
      <c r="L337" s="1">
        <v>546986</v>
      </c>
      <c r="M337" s="1">
        <v>1338753</v>
      </c>
      <c r="N337" s="1"/>
      <c r="O337" s="1"/>
      <c r="P337" s="1"/>
      <c r="Q337" s="1"/>
      <c r="R337" s="1"/>
      <c r="S337" s="1"/>
      <c r="T337" s="1">
        <v>2076735</v>
      </c>
      <c r="U337" s="1"/>
      <c r="V337" s="1">
        <v>2076735</v>
      </c>
      <c r="W337" s="1">
        <v>573687</v>
      </c>
      <c r="X337" s="1"/>
      <c r="Y337" s="1">
        <v>145904</v>
      </c>
      <c r="Z337" s="1"/>
      <c r="AA337" s="1"/>
      <c r="AB337" s="1"/>
      <c r="AC337" s="1"/>
      <c r="AD337" s="1"/>
      <c r="AE337" s="1"/>
      <c r="AF337" s="1">
        <v>4959</v>
      </c>
      <c r="AG337" s="1"/>
      <c r="AH337" s="1"/>
      <c r="AI337" s="1"/>
      <c r="AJ337" s="1"/>
      <c r="AK337" s="1">
        <v>724550</v>
      </c>
      <c r="AL337" s="1">
        <v>2801285</v>
      </c>
      <c r="AM337" s="1"/>
      <c r="AN337" s="1"/>
      <c r="AO337" s="1"/>
      <c r="AP337" s="1">
        <v>1008706</v>
      </c>
      <c r="AQ337" s="1"/>
      <c r="AR337" s="1">
        <v>490552</v>
      </c>
      <c r="AS337" s="1">
        <v>490552</v>
      </c>
      <c r="AT337" s="1"/>
      <c r="AU337" s="1"/>
      <c r="AV337" s="1">
        <v>1499258</v>
      </c>
      <c r="AW337" s="1"/>
      <c r="AX337" s="1">
        <v>1499258</v>
      </c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>
        <v>1499258</v>
      </c>
      <c r="BJ337" s="1">
        <v>169600</v>
      </c>
      <c r="BK337" s="1">
        <v>472972</v>
      </c>
      <c r="BL337" s="1"/>
      <c r="BM337" s="1"/>
      <c r="BN337" s="1"/>
      <c r="BO337" s="1">
        <v>787</v>
      </c>
      <c r="BP337" s="1">
        <v>106539</v>
      </c>
      <c r="BQ337" s="1">
        <v>552129</v>
      </c>
      <c r="BR337" s="1">
        <v>1302027</v>
      </c>
      <c r="BS337" s="1">
        <v>2801285</v>
      </c>
    </row>
    <row r="338" spans="2:71" x14ac:dyDescent="0.35">
      <c r="B338">
        <v>830509276</v>
      </c>
      <c r="C338" t="s">
        <v>118</v>
      </c>
      <c r="D338" t="s">
        <v>868</v>
      </c>
      <c r="E338" t="s">
        <v>111</v>
      </c>
      <c r="F338" t="s">
        <v>85</v>
      </c>
      <c r="G338" t="s">
        <v>869</v>
      </c>
      <c r="H338" t="s">
        <v>97</v>
      </c>
      <c r="I338" t="s">
        <v>98</v>
      </c>
      <c r="J338" t="s">
        <v>84</v>
      </c>
      <c r="K338" s="1">
        <v>1235755</v>
      </c>
      <c r="L338" s="1">
        <v>52549598</v>
      </c>
      <c r="M338" s="1">
        <v>53229786</v>
      </c>
      <c r="N338" s="1">
        <v>3835501</v>
      </c>
      <c r="O338" s="1"/>
      <c r="P338" s="1"/>
      <c r="Q338" s="1"/>
      <c r="R338" s="1"/>
      <c r="S338" s="1"/>
      <c r="T338" s="1">
        <v>110850640</v>
      </c>
      <c r="U338" s="1"/>
      <c r="V338" s="1">
        <v>110850640</v>
      </c>
      <c r="W338" s="1">
        <v>12540554</v>
      </c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>
        <v>55743978</v>
      </c>
      <c r="AI338" s="1"/>
      <c r="AJ338" s="1"/>
      <c r="AK338" s="1">
        <v>68284532</v>
      </c>
      <c r="AL338" s="1">
        <v>179135172</v>
      </c>
      <c r="AM338" s="1"/>
      <c r="AN338" s="1"/>
      <c r="AO338" s="1"/>
      <c r="AP338" s="1">
        <v>14227706</v>
      </c>
      <c r="AQ338" s="1"/>
      <c r="AR338" s="1">
        <v>10352317</v>
      </c>
      <c r="AS338" s="1">
        <v>10352317</v>
      </c>
      <c r="AT338" s="1"/>
      <c r="AU338" s="1"/>
      <c r="AV338" s="1">
        <v>24580023</v>
      </c>
      <c r="AW338" s="1"/>
      <c r="AX338" s="1">
        <v>24580023</v>
      </c>
      <c r="AY338" s="1"/>
      <c r="AZ338" s="1"/>
      <c r="BA338" s="1"/>
      <c r="BB338" s="1"/>
      <c r="BC338" s="1"/>
      <c r="BD338" s="1"/>
      <c r="BE338" s="1">
        <v>44133563</v>
      </c>
      <c r="BF338" s="1">
        <v>44133563</v>
      </c>
      <c r="BG338" s="1">
        <v>11784172</v>
      </c>
      <c r="BH338" s="1">
        <v>55917735</v>
      </c>
      <c r="BI338" s="1">
        <v>80497758</v>
      </c>
      <c r="BJ338" s="1">
        <v>4000000</v>
      </c>
      <c r="BK338" s="1">
        <v>12280000</v>
      </c>
      <c r="BL338" s="1"/>
      <c r="BM338" s="1"/>
      <c r="BN338" s="1"/>
      <c r="BO338" s="1">
        <v>38154874</v>
      </c>
      <c r="BP338" s="1">
        <v>2360320</v>
      </c>
      <c r="BQ338" s="1">
        <v>41842220</v>
      </c>
      <c r="BR338" s="1">
        <v>98637414</v>
      </c>
      <c r="BS338" s="1">
        <v>179135172</v>
      </c>
    </row>
    <row r="339" spans="2:71" x14ac:dyDescent="0.35">
      <c r="B339">
        <v>830509690</v>
      </c>
      <c r="C339" t="s">
        <v>118</v>
      </c>
      <c r="D339" t="s">
        <v>870</v>
      </c>
      <c r="E339" t="s">
        <v>111</v>
      </c>
      <c r="F339" t="s">
        <v>88</v>
      </c>
      <c r="G339" t="s">
        <v>871</v>
      </c>
      <c r="H339" t="s">
        <v>107</v>
      </c>
      <c r="I339" t="s">
        <v>108</v>
      </c>
      <c r="J339" t="s">
        <v>84</v>
      </c>
      <c r="K339" s="1">
        <v>50319</v>
      </c>
      <c r="L339" s="1">
        <v>1322</v>
      </c>
      <c r="M339" s="1">
        <v>78500</v>
      </c>
      <c r="N339" s="1">
        <v>35420</v>
      </c>
      <c r="O339" s="1"/>
      <c r="P339" s="1"/>
      <c r="Q339" s="1">
        <v>11156655</v>
      </c>
      <c r="R339" s="1">
        <v>7805</v>
      </c>
      <c r="S339" s="1"/>
      <c r="T339" s="1">
        <v>11330021</v>
      </c>
      <c r="U339" s="1"/>
      <c r="V339" s="1">
        <v>11330021</v>
      </c>
      <c r="W339" s="1">
        <v>2535374</v>
      </c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>
        <v>2535374</v>
      </c>
      <c r="AL339" s="1">
        <v>13865395</v>
      </c>
      <c r="AM339" s="1"/>
      <c r="AN339" s="1"/>
      <c r="AO339" s="1"/>
      <c r="AP339" s="1">
        <v>1153774</v>
      </c>
      <c r="AQ339" s="1">
        <v>1635</v>
      </c>
      <c r="AR339" s="1"/>
      <c r="AS339" s="1"/>
      <c r="AT339" s="1"/>
      <c r="AU339" s="1"/>
      <c r="AV339" s="1">
        <v>1155409</v>
      </c>
      <c r="AW339" s="1"/>
      <c r="AX339" s="1">
        <v>1155409</v>
      </c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>
        <v>1155409</v>
      </c>
      <c r="BJ339" s="1">
        <v>10030</v>
      </c>
      <c r="BK339" s="1">
        <v>15437754</v>
      </c>
      <c r="BL339" s="1"/>
      <c r="BM339" s="1"/>
      <c r="BN339" s="1"/>
      <c r="BO339" s="1"/>
      <c r="BP339" s="1">
        <v>940</v>
      </c>
      <c r="BQ339" s="1">
        <v>-2738738</v>
      </c>
      <c r="BR339" s="1">
        <v>12709986</v>
      </c>
      <c r="BS339" s="1">
        <v>13865395</v>
      </c>
    </row>
    <row r="340" spans="2:71" x14ac:dyDescent="0.35">
      <c r="B340">
        <v>830509932</v>
      </c>
      <c r="C340" t="s">
        <v>118</v>
      </c>
      <c r="D340" t="s">
        <v>872</v>
      </c>
      <c r="E340" t="s">
        <v>111</v>
      </c>
      <c r="F340" t="s">
        <v>85</v>
      </c>
      <c r="G340" t="s">
        <v>873</v>
      </c>
      <c r="H340" t="s">
        <v>86</v>
      </c>
      <c r="I340" t="s">
        <v>117</v>
      </c>
      <c r="J340" t="s">
        <v>84</v>
      </c>
      <c r="K340" s="1">
        <v>132517</v>
      </c>
      <c r="L340" s="1">
        <v>12289412</v>
      </c>
      <c r="M340" s="1">
        <v>125072399</v>
      </c>
      <c r="N340" s="1">
        <v>43059</v>
      </c>
      <c r="O340" s="1"/>
      <c r="P340" s="1"/>
      <c r="Q340" s="1"/>
      <c r="R340" s="1"/>
      <c r="S340" s="1"/>
      <c r="T340" s="1">
        <v>137537387</v>
      </c>
      <c r="U340" s="1"/>
      <c r="V340" s="1">
        <v>137537387</v>
      </c>
      <c r="W340" s="1">
        <v>78454087</v>
      </c>
      <c r="X340" s="1"/>
      <c r="Y340" s="1">
        <v>1785987</v>
      </c>
      <c r="Z340" s="1"/>
      <c r="AA340" s="1">
        <v>1755112</v>
      </c>
      <c r="AB340" s="1"/>
      <c r="AC340" s="1"/>
      <c r="AD340" s="1">
        <v>19551895</v>
      </c>
      <c r="AE340" s="1"/>
      <c r="AF340" s="1"/>
      <c r="AG340" s="1"/>
      <c r="AH340" s="1">
        <v>258369</v>
      </c>
      <c r="AI340" s="1"/>
      <c r="AJ340" s="1"/>
      <c r="AK340" s="1">
        <v>101805450</v>
      </c>
      <c r="AL340" s="1">
        <v>239342837</v>
      </c>
      <c r="AM340" s="1"/>
      <c r="AN340" s="1"/>
      <c r="AO340" s="1"/>
      <c r="AP340" s="1">
        <v>1042330</v>
      </c>
      <c r="AQ340" s="1"/>
      <c r="AR340" s="1"/>
      <c r="AS340" s="1"/>
      <c r="AT340" s="1"/>
      <c r="AU340" s="1">
        <v>17717708</v>
      </c>
      <c r="AV340" s="1">
        <v>18760038</v>
      </c>
      <c r="AW340" s="1"/>
      <c r="AX340" s="1">
        <v>18760038</v>
      </c>
      <c r="AY340" s="1"/>
      <c r="AZ340" s="1"/>
      <c r="BA340" s="1"/>
      <c r="BB340" s="1">
        <v>2365051</v>
      </c>
      <c r="BC340" s="1"/>
      <c r="BD340" s="1"/>
      <c r="BE340" s="1"/>
      <c r="BF340" s="1"/>
      <c r="BG340" s="1">
        <v>97259523</v>
      </c>
      <c r="BH340" s="1">
        <v>99624574</v>
      </c>
      <c r="BI340" s="1">
        <v>118384612</v>
      </c>
      <c r="BJ340" s="1">
        <v>2000000</v>
      </c>
      <c r="BK340" s="1"/>
      <c r="BL340" s="1"/>
      <c r="BM340" s="1"/>
      <c r="BN340" s="1"/>
      <c r="BO340" s="1"/>
      <c r="BP340" s="1">
        <v>137479</v>
      </c>
      <c r="BQ340" s="1">
        <v>118820746</v>
      </c>
      <c r="BR340" s="1">
        <v>120958225</v>
      </c>
      <c r="BS340" s="1">
        <v>239342837</v>
      </c>
    </row>
    <row r="341" spans="2:71" x14ac:dyDescent="0.35">
      <c r="B341">
        <v>830510471</v>
      </c>
      <c r="C341" t="s">
        <v>118</v>
      </c>
      <c r="D341" t="s">
        <v>874</v>
      </c>
      <c r="E341" t="s">
        <v>111</v>
      </c>
      <c r="F341" t="s">
        <v>88</v>
      </c>
      <c r="G341" t="s">
        <v>875</v>
      </c>
      <c r="H341" t="s">
        <v>97</v>
      </c>
      <c r="I341" t="s">
        <v>98</v>
      </c>
      <c r="J341" t="s">
        <v>84</v>
      </c>
      <c r="K341" s="1">
        <v>1234432</v>
      </c>
      <c r="L341" s="1">
        <v>1141817</v>
      </c>
      <c r="M341" s="1">
        <v>105615</v>
      </c>
      <c r="N341" s="1">
        <v>477287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2959151</v>
      </c>
      <c r="U341" s="1">
        <v>0</v>
      </c>
      <c r="V341" s="1">
        <v>2959151</v>
      </c>
      <c r="W341" s="1">
        <v>170500</v>
      </c>
      <c r="X341" s="1">
        <v>0</v>
      </c>
      <c r="Y341" s="1">
        <v>1679539</v>
      </c>
      <c r="Z341" s="1">
        <v>0</v>
      </c>
      <c r="AA341" s="1">
        <v>21447</v>
      </c>
      <c r="AB341" s="1">
        <v>0</v>
      </c>
      <c r="AC341" s="1">
        <v>0</v>
      </c>
      <c r="AD341" s="1">
        <v>0</v>
      </c>
      <c r="AE341" s="1">
        <v>0</v>
      </c>
      <c r="AF341" s="1">
        <v>192958</v>
      </c>
      <c r="AG341" s="1">
        <v>0</v>
      </c>
      <c r="AH341" s="1">
        <v>0</v>
      </c>
      <c r="AI341" s="1">
        <v>0</v>
      </c>
      <c r="AJ341" s="1">
        <v>0</v>
      </c>
      <c r="AK341" s="1">
        <v>2064444</v>
      </c>
      <c r="AL341" s="1">
        <v>5023595</v>
      </c>
      <c r="AM341" s="1">
        <v>0</v>
      </c>
      <c r="AN341" s="1">
        <v>0</v>
      </c>
      <c r="AO341" s="1">
        <v>0</v>
      </c>
      <c r="AP341" s="1">
        <v>2652624</v>
      </c>
      <c r="AQ341" s="1"/>
      <c r="AR341" s="1">
        <v>73232</v>
      </c>
      <c r="AS341" s="1">
        <v>0</v>
      </c>
      <c r="AT341" s="1">
        <v>73232</v>
      </c>
      <c r="AU341" s="1"/>
      <c r="AV341" s="1">
        <v>2725856</v>
      </c>
      <c r="AW341" s="1"/>
      <c r="AX341" s="1">
        <v>2725856</v>
      </c>
      <c r="AY341" s="1"/>
      <c r="AZ341" s="1"/>
      <c r="BA341" s="1"/>
      <c r="BB341" s="1">
        <v>46122</v>
      </c>
      <c r="BC341" s="1">
        <v>36609</v>
      </c>
      <c r="BD341" s="1"/>
      <c r="BE341" s="1"/>
      <c r="BF341" s="1"/>
      <c r="BG341" s="1"/>
      <c r="BH341" s="1">
        <v>82731</v>
      </c>
      <c r="BI341" s="1">
        <v>2808587</v>
      </c>
      <c r="BJ341" s="1">
        <v>400000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50000</v>
      </c>
      <c r="BQ341" s="1">
        <v>1765008</v>
      </c>
      <c r="BR341" s="1">
        <v>2215008</v>
      </c>
      <c r="BS341" s="1">
        <v>5023595</v>
      </c>
    </row>
    <row r="342" spans="2:71" x14ac:dyDescent="0.35">
      <c r="B342">
        <v>830512196</v>
      </c>
      <c r="C342" t="s">
        <v>118</v>
      </c>
      <c r="D342" t="s">
        <v>876</v>
      </c>
      <c r="E342" t="s">
        <v>111</v>
      </c>
      <c r="F342" t="s">
        <v>81</v>
      </c>
      <c r="G342" t="s">
        <v>877</v>
      </c>
      <c r="H342" t="s">
        <v>163</v>
      </c>
      <c r="I342" t="s">
        <v>306</v>
      </c>
      <c r="J342" t="s">
        <v>84</v>
      </c>
      <c r="K342" s="1">
        <v>6011</v>
      </c>
      <c r="L342" s="1">
        <v>1057071</v>
      </c>
      <c r="M342" s="1"/>
      <c r="N342" s="1"/>
      <c r="O342" s="1"/>
      <c r="P342" s="1"/>
      <c r="Q342" s="1"/>
      <c r="R342" s="1">
        <v>2734277</v>
      </c>
      <c r="S342" s="1"/>
      <c r="T342" s="1">
        <v>3797359</v>
      </c>
      <c r="U342" s="1"/>
      <c r="V342" s="1">
        <v>3797359</v>
      </c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>
        <v>1930187</v>
      </c>
      <c r="AL342" s="1">
        <v>5727546</v>
      </c>
      <c r="AM342" s="1">
        <v>143273</v>
      </c>
      <c r="AN342" s="1"/>
      <c r="AO342" s="1">
        <v>143273</v>
      </c>
      <c r="AP342" s="1">
        <v>174198</v>
      </c>
      <c r="AQ342" s="1">
        <v>38582</v>
      </c>
      <c r="AR342" s="1">
        <v>186597</v>
      </c>
      <c r="AS342" s="1">
        <v>186597</v>
      </c>
      <c r="AT342" s="1"/>
      <c r="AU342" s="1"/>
      <c r="AV342" s="1">
        <v>542650</v>
      </c>
      <c r="AW342" s="1"/>
      <c r="AX342" s="1">
        <v>542650</v>
      </c>
      <c r="AY342" s="1"/>
      <c r="AZ342" s="1"/>
      <c r="BA342" s="1"/>
      <c r="BB342" s="1">
        <v>683154</v>
      </c>
      <c r="BC342" s="1"/>
      <c r="BD342" s="1"/>
      <c r="BE342" s="1">
        <v>571581</v>
      </c>
      <c r="BF342" s="1"/>
      <c r="BG342" s="1"/>
      <c r="BH342" s="1">
        <v>1254735</v>
      </c>
      <c r="BI342" s="1">
        <v>1797385</v>
      </c>
      <c r="BJ342" s="1">
        <v>210000</v>
      </c>
      <c r="BK342" s="1"/>
      <c r="BL342" s="1"/>
      <c r="BM342" s="1"/>
      <c r="BN342" s="1"/>
      <c r="BO342" s="1"/>
      <c r="BP342" s="1">
        <v>105000</v>
      </c>
      <c r="BQ342" s="1">
        <v>3615161</v>
      </c>
      <c r="BR342" s="1">
        <v>3930161</v>
      </c>
      <c r="BS342" s="1">
        <v>5727546</v>
      </c>
    </row>
    <row r="343" spans="2:71" x14ac:dyDescent="0.35">
      <c r="B343">
        <v>830513476</v>
      </c>
      <c r="C343" t="s">
        <v>118</v>
      </c>
      <c r="D343" t="s">
        <v>878</v>
      </c>
      <c r="E343" t="s">
        <v>111</v>
      </c>
      <c r="F343" t="s">
        <v>88</v>
      </c>
      <c r="G343" t="s">
        <v>879</v>
      </c>
      <c r="H343" t="s">
        <v>224</v>
      </c>
      <c r="I343" t="s">
        <v>290</v>
      </c>
      <c r="J343" t="s">
        <v>84</v>
      </c>
      <c r="K343" s="1">
        <v>211727</v>
      </c>
      <c r="L343" s="1">
        <v>7454879</v>
      </c>
      <c r="M343" s="1">
        <v>3899349</v>
      </c>
      <c r="N343" s="1">
        <v>98062</v>
      </c>
      <c r="O343" s="1"/>
      <c r="P343" s="1"/>
      <c r="Q343" s="1"/>
      <c r="R343" s="1"/>
      <c r="S343" s="1"/>
      <c r="T343" s="1">
        <v>11664017</v>
      </c>
      <c r="U343" s="1"/>
      <c r="V343" s="1">
        <v>11664017</v>
      </c>
      <c r="W343" s="1">
        <v>1151053</v>
      </c>
      <c r="X343" s="1"/>
      <c r="Y343" s="1"/>
      <c r="Z343" s="1"/>
      <c r="AA343" s="1">
        <v>630265</v>
      </c>
      <c r="AB343" s="1"/>
      <c r="AC343" s="1"/>
      <c r="AD343" s="1"/>
      <c r="AE343" s="1"/>
      <c r="AF343" s="1"/>
      <c r="AG343" s="1"/>
      <c r="AH343" s="1"/>
      <c r="AI343" s="1"/>
      <c r="AJ343" s="1"/>
      <c r="AK343" s="1">
        <v>1781318</v>
      </c>
      <c r="AL343" s="1">
        <v>13445335</v>
      </c>
      <c r="AM343" s="1">
        <v>68179</v>
      </c>
      <c r="AN343" s="1"/>
      <c r="AO343" s="1">
        <v>68179</v>
      </c>
      <c r="AP343" s="1">
        <v>4794066</v>
      </c>
      <c r="AQ343" s="1">
        <v>202001</v>
      </c>
      <c r="AR343" s="1">
        <v>482149</v>
      </c>
      <c r="AS343" s="1"/>
      <c r="AT343" s="1"/>
      <c r="AU343" s="1"/>
      <c r="AV343" s="1">
        <v>5546395</v>
      </c>
      <c r="AW343" s="1"/>
      <c r="AX343" s="1">
        <v>5546395</v>
      </c>
      <c r="AY343" s="1"/>
      <c r="AZ343" s="1"/>
      <c r="BA343" s="1"/>
      <c r="BB343" s="1"/>
      <c r="BC343" s="1"/>
      <c r="BD343" s="1"/>
      <c r="BE343" s="1">
        <v>3396078</v>
      </c>
      <c r="BF343" s="1"/>
      <c r="BG343" s="1"/>
      <c r="BH343" s="1">
        <v>3396078</v>
      </c>
      <c r="BI343" s="1">
        <v>8942473</v>
      </c>
      <c r="BJ343" s="1">
        <v>1265000</v>
      </c>
      <c r="BK343" s="1"/>
      <c r="BL343" s="1"/>
      <c r="BM343" s="1"/>
      <c r="BN343" s="1"/>
      <c r="BO343" s="1"/>
      <c r="BP343" s="1">
        <v>289098</v>
      </c>
      <c r="BQ343" s="1">
        <v>2948764</v>
      </c>
      <c r="BR343" s="1">
        <v>4502862</v>
      </c>
      <c r="BS343" s="1">
        <v>13445335</v>
      </c>
    </row>
    <row r="344" spans="2:71" x14ac:dyDescent="0.35">
      <c r="B344">
        <v>830514947</v>
      </c>
      <c r="C344" t="s">
        <v>118</v>
      </c>
      <c r="D344" t="s">
        <v>880</v>
      </c>
      <c r="E344" t="s">
        <v>111</v>
      </c>
      <c r="F344" t="s">
        <v>81</v>
      </c>
      <c r="G344" t="s">
        <v>881</v>
      </c>
      <c r="H344" t="s">
        <v>89</v>
      </c>
      <c r="I344" t="s">
        <v>89</v>
      </c>
      <c r="J344" t="s">
        <v>84</v>
      </c>
      <c r="K344" s="1">
        <v>0</v>
      </c>
      <c r="L344" s="1">
        <v>2242494</v>
      </c>
      <c r="M344" s="1">
        <v>6265328</v>
      </c>
      <c r="N344" s="1"/>
      <c r="O344" s="1"/>
      <c r="P344" s="1"/>
      <c r="Q344" s="1"/>
      <c r="R344" s="1"/>
      <c r="S344" s="1"/>
      <c r="T344" s="1">
        <v>8507822</v>
      </c>
      <c r="U344" s="1"/>
      <c r="V344" s="1">
        <v>8507822</v>
      </c>
      <c r="W344" s="1">
        <v>11677224</v>
      </c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>
        <v>11677224</v>
      </c>
      <c r="AL344" s="1">
        <v>20185046</v>
      </c>
      <c r="AM344" s="1"/>
      <c r="AN344" s="1"/>
      <c r="AO344" s="1"/>
      <c r="AP344" s="1">
        <v>4202982</v>
      </c>
      <c r="AQ344" s="1"/>
      <c r="AR344" s="1"/>
      <c r="AS344" s="1"/>
      <c r="AT344" s="1"/>
      <c r="AU344" s="1"/>
      <c r="AV344" s="1">
        <v>4202982</v>
      </c>
      <c r="AW344" s="1"/>
      <c r="AX344" s="1">
        <v>4202982</v>
      </c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>
        <v>4202982</v>
      </c>
      <c r="BJ344" s="1">
        <v>300000</v>
      </c>
      <c r="BK344" s="1"/>
      <c r="BL344" s="1"/>
      <c r="BM344" s="1"/>
      <c r="BN344" s="1"/>
      <c r="BO344" s="1">
        <v>13504897</v>
      </c>
      <c r="BP344" s="1">
        <v>270114</v>
      </c>
      <c r="BQ344" s="1">
        <v>1907053</v>
      </c>
      <c r="BR344" s="1">
        <v>15982064</v>
      </c>
      <c r="BS344" s="1">
        <v>20185046</v>
      </c>
    </row>
    <row r="345" spans="2:71" x14ac:dyDescent="0.35">
      <c r="B345">
        <v>830515326</v>
      </c>
      <c r="C345" t="s">
        <v>118</v>
      </c>
      <c r="D345" t="s">
        <v>882</v>
      </c>
      <c r="E345" t="s">
        <v>111</v>
      </c>
      <c r="F345" t="s">
        <v>88</v>
      </c>
      <c r="G345" t="s">
        <v>883</v>
      </c>
      <c r="H345" t="s">
        <v>127</v>
      </c>
      <c r="I345" t="s">
        <v>128</v>
      </c>
      <c r="J345" t="s">
        <v>84</v>
      </c>
      <c r="K345" s="1">
        <v>126218</v>
      </c>
      <c r="L345" s="1">
        <v>4556739</v>
      </c>
      <c r="M345" s="1">
        <v>487707</v>
      </c>
      <c r="N345" s="1">
        <v>427470</v>
      </c>
      <c r="O345" s="1"/>
      <c r="P345" s="1"/>
      <c r="Q345" s="1"/>
      <c r="R345" s="1"/>
      <c r="S345" s="1"/>
      <c r="T345" s="1">
        <v>5598134</v>
      </c>
      <c r="U345" s="1"/>
      <c r="V345" s="1">
        <v>5598134</v>
      </c>
      <c r="W345" s="1">
        <v>626427</v>
      </c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>
        <v>626427</v>
      </c>
      <c r="AL345" s="1">
        <v>6224561</v>
      </c>
      <c r="AM345" s="1">
        <v>117275</v>
      </c>
      <c r="AN345" s="1"/>
      <c r="AO345" s="1">
        <v>117275</v>
      </c>
      <c r="AP345" s="1">
        <v>733580</v>
      </c>
      <c r="AQ345" s="1">
        <v>309931</v>
      </c>
      <c r="AR345" s="1">
        <v>1032264</v>
      </c>
      <c r="AS345" s="1">
        <v>1032264</v>
      </c>
      <c r="AT345" s="1"/>
      <c r="AU345" s="1">
        <v>345104</v>
      </c>
      <c r="AV345" s="1">
        <v>2538154</v>
      </c>
      <c r="AW345" s="1"/>
      <c r="AX345" s="1">
        <v>2538154</v>
      </c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>
        <v>2538154</v>
      </c>
      <c r="BJ345" s="1">
        <v>300000</v>
      </c>
      <c r="BK345" s="1"/>
      <c r="BL345" s="1"/>
      <c r="BM345" s="1"/>
      <c r="BN345" s="1">
        <v>52552</v>
      </c>
      <c r="BO345" s="1"/>
      <c r="BP345" s="1">
        <v>28313</v>
      </c>
      <c r="BQ345" s="1">
        <v>3305542</v>
      </c>
      <c r="BR345" s="1">
        <v>3686407</v>
      </c>
      <c r="BS345" s="1">
        <v>6224561</v>
      </c>
    </row>
    <row r="346" spans="2:71" x14ac:dyDescent="0.35">
      <c r="B346">
        <v>832005076</v>
      </c>
      <c r="C346" t="s">
        <v>118</v>
      </c>
      <c r="D346" t="s">
        <v>884</v>
      </c>
      <c r="E346" t="s">
        <v>111</v>
      </c>
      <c r="F346" t="s">
        <v>81</v>
      </c>
      <c r="G346" t="s">
        <v>885</v>
      </c>
      <c r="H346" t="s">
        <v>99</v>
      </c>
      <c r="I346" t="s">
        <v>886</v>
      </c>
      <c r="J346" t="s">
        <v>84</v>
      </c>
      <c r="K346" s="1">
        <v>1507</v>
      </c>
      <c r="L346" s="1">
        <v>2614825</v>
      </c>
      <c r="M346" s="1"/>
      <c r="N346" s="1">
        <v>171553</v>
      </c>
      <c r="O346" s="1"/>
      <c r="P346" s="1"/>
      <c r="Q346" s="1"/>
      <c r="R346" s="1"/>
      <c r="S346" s="1"/>
      <c r="T346" s="1">
        <v>2787885</v>
      </c>
      <c r="U346" s="1"/>
      <c r="V346" s="1">
        <v>2787885</v>
      </c>
      <c r="W346" s="1">
        <v>1246820</v>
      </c>
      <c r="X346" s="1"/>
      <c r="Y346" s="1"/>
      <c r="Z346" s="1"/>
      <c r="AA346" s="1"/>
      <c r="AB346" s="1"/>
      <c r="AC346" s="1"/>
      <c r="AD346" s="1"/>
      <c r="AE346" s="1"/>
      <c r="AF346" s="1">
        <v>9139</v>
      </c>
      <c r="AG346" s="1"/>
      <c r="AH346" s="1"/>
      <c r="AI346" s="1"/>
      <c r="AJ346" s="1"/>
      <c r="AK346" s="1">
        <v>1255959</v>
      </c>
      <c r="AL346" s="1">
        <v>4043844</v>
      </c>
      <c r="AM346" s="1">
        <v>35942</v>
      </c>
      <c r="AN346" s="1"/>
      <c r="AO346" s="1">
        <v>35942</v>
      </c>
      <c r="AP346" s="1">
        <v>183438</v>
      </c>
      <c r="AQ346" s="1">
        <v>161447</v>
      </c>
      <c r="AR346" s="1">
        <v>39595</v>
      </c>
      <c r="AS346" s="1">
        <v>39595</v>
      </c>
      <c r="AT346" s="1"/>
      <c r="AU346" s="1">
        <v>85</v>
      </c>
      <c r="AV346" s="1">
        <v>420507</v>
      </c>
      <c r="AW346" s="1"/>
      <c r="AX346" s="1">
        <v>420507</v>
      </c>
      <c r="AY346" s="1"/>
      <c r="AZ346" s="1"/>
      <c r="BA346" s="1"/>
      <c r="BB346" s="1"/>
      <c r="BC346" s="1">
        <v>391334</v>
      </c>
      <c r="BD346" s="1"/>
      <c r="BE346" s="1">
        <v>264529</v>
      </c>
      <c r="BF346" s="1"/>
      <c r="BG346" s="1"/>
      <c r="BH346" s="1">
        <v>655863</v>
      </c>
      <c r="BI346" s="1">
        <v>1076370</v>
      </c>
      <c r="BJ346" s="1">
        <v>8000</v>
      </c>
      <c r="BK346" s="1"/>
      <c r="BL346" s="1"/>
      <c r="BM346" s="1"/>
      <c r="BN346" s="1"/>
      <c r="BO346" s="1">
        <v>0</v>
      </c>
      <c r="BP346" s="1">
        <v>8000</v>
      </c>
      <c r="BQ346" s="1">
        <v>2951474</v>
      </c>
      <c r="BR346" s="1">
        <v>2967474</v>
      </c>
      <c r="BS346" s="1">
        <v>4043844</v>
      </c>
    </row>
    <row r="347" spans="2:71" x14ac:dyDescent="0.35">
      <c r="B347">
        <v>832006034</v>
      </c>
      <c r="C347" t="s">
        <v>118</v>
      </c>
      <c r="D347" t="s">
        <v>887</v>
      </c>
      <c r="E347" t="s">
        <v>111</v>
      </c>
      <c r="F347" t="s">
        <v>91</v>
      </c>
      <c r="G347" t="s">
        <v>888</v>
      </c>
      <c r="H347" t="s">
        <v>99</v>
      </c>
      <c r="I347" t="s">
        <v>121</v>
      </c>
      <c r="J347" t="s">
        <v>84</v>
      </c>
      <c r="K347" s="1">
        <v>1495524</v>
      </c>
      <c r="L347" s="1">
        <v>2212475</v>
      </c>
      <c r="M347" s="1">
        <v>948491</v>
      </c>
      <c r="N347" s="1"/>
      <c r="O347" s="1"/>
      <c r="P347" s="1"/>
      <c r="Q347" s="1"/>
      <c r="R347" s="1"/>
      <c r="S347" s="1"/>
      <c r="T347" s="1">
        <v>4656490</v>
      </c>
      <c r="U347" s="1"/>
      <c r="V347" s="1">
        <v>4656490</v>
      </c>
      <c r="W347" s="1">
        <v>63240</v>
      </c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>
        <v>63240</v>
      </c>
      <c r="AL347" s="1">
        <v>4719730</v>
      </c>
      <c r="AM347" s="1"/>
      <c r="AN347" s="1"/>
      <c r="AO347" s="1"/>
      <c r="AP347" s="1">
        <v>475948</v>
      </c>
      <c r="AQ347" s="1"/>
      <c r="AR347" s="1">
        <v>845132</v>
      </c>
      <c r="AS347" s="1">
        <v>845132</v>
      </c>
      <c r="AT347" s="1"/>
      <c r="AU347" s="1"/>
      <c r="AV347" s="1">
        <v>1321080</v>
      </c>
      <c r="AW347" s="1"/>
      <c r="AX347" s="1">
        <v>1321080</v>
      </c>
      <c r="AY347" s="1"/>
      <c r="AZ347" s="1"/>
      <c r="BA347" s="1"/>
      <c r="BB347" s="1">
        <v>1123965</v>
      </c>
      <c r="BC347" s="1"/>
      <c r="BD347" s="1"/>
      <c r="BE347" s="1"/>
      <c r="BF347" s="1"/>
      <c r="BG347" s="1"/>
      <c r="BH347" s="1">
        <v>1123965</v>
      </c>
      <c r="BI347" s="1">
        <v>2445045</v>
      </c>
      <c r="BJ347" s="1">
        <v>1060000</v>
      </c>
      <c r="BK347" s="1"/>
      <c r="BL347" s="1"/>
      <c r="BM347" s="1"/>
      <c r="BN347" s="1"/>
      <c r="BO347" s="1"/>
      <c r="BP347" s="1">
        <v>500000</v>
      </c>
      <c r="BQ347" s="1">
        <v>714685</v>
      </c>
      <c r="BR347" s="1">
        <v>2274685</v>
      </c>
      <c r="BS347" s="1">
        <v>4719730</v>
      </c>
    </row>
    <row r="348" spans="2:71" x14ac:dyDescent="0.35">
      <c r="B348">
        <v>832011532</v>
      </c>
      <c r="C348" t="s">
        <v>118</v>
      </c>
      <c r="D348" t="s">
        <v>889</v>
      </c>
      <c r="E348" t="s">
        <v>111</v>
      </c>
      <c r="F348" t="s">
        <v>88</v>
      </c>
      <c r="G348" t="s">
        <v>890</v>
      </c>
      <c r="H348" t="s">
        <v>99</v>
      </c>
      <c r="I348" t="s">
        <v>185</v>
      </c>
      <c r="J348" t="s">
        <v>84</v>
      </c>
      <c r="K348" s="1">
        <v>978924</v>
      </c>
      <c r="L348" s="1">
        <v>8367886</v>
      </c>
      <c r="M348" s="1">
        <v>436065</v>
      </c>
      <c r="N348" s="1"/>
      <c r="O348" s="1"/>
      <c r="P348" s="1"/>
      <c r="Q348" s="1"/>
      <c r="R348" s="1"/>
      <c r="S348" s="1"/>
      <c r="T348" s="1">
        <v>9782875</v>
      </c>
      <c r="U348" s="1"/>
      <c r="V348" s="1">
        <v>9782875</v>
      </c>
      <c r="W348" s="1">
        <v>2221935</v>
      </c>
      <c r="X348" s="1"/>
      <c r="Y348" s="1"/>
      <c r="Z348" s="1"/>
      <c r="AA348" s="1">
        <v>5514</v>
      </c>
      <c r="AB348" s="1"/>
      <c r="AC348" s="1"/>
      <c r="AD348" s="1"/>
      <c r="AE348" s="1"/>
      <c r="AF348" s="1">
        <v>537833</v>
      </c>
      <c r="AG348" s="1"/>
      <c r="AH348" s="1"/>
      <c r="AI348" s="1"/>
      <c r="AJ348" s="1"/>
      <c r="AK348" s="1">
        <v>2765282</v>
      </c>
      <c r="AL348" s="1">
        <v>12548157</v>
      </c>
      <c r="AM348" s="1"/>
      <c r="AN348" s="1"/>
      <c r="AO348" s="1"/>
      <c r="AP348" s="1">
        <v>2500471</v>
      </c>
      <c r="AQ348" s="1"/>
      <c r="AR348" s="1"/>
      <c r="AS348" s="1"/>
      <c r="AT348" s="1"/>
      <c r="AU348" s="1">
        <v>2378849</v>
      </c>
      <c r="AV348" s="1">
        <v>4879320</v>
      </c>
      <c r="AW348" s="1"/>
      <c r="AX348" s="1">
        <v>4879320</v>
      </c>
      <c r="AY348" s="1"/>
      <c r="AZ348" s="1"/>
      <c r="BA348" s="1"/>
      <c r="BB348" s="1"/>
      <c r="BC348" s="1">
        <v>243689</v>
      </c>
      <c r="BD348" s="1"/>
      <c r="BE348" s="1">
        <v>1729192</v>
      </c>
      <c r="BF348" s="1">
        <v>1729192</v>
      </c>
      <c r="BG348" s="1">
        <v>2050176</v>
      </c>
      <c r="BH348" s="1">
        <v>4023057</v>
      </c>
      <c r="BI348" s="1">
        <v>8902377</v>
      </c>
      <c r="BJ348" s="1">
        <v>200000</v>
      </c>
      <c r="BK348" s="1"/>
      <c r="BL348" s="1"/>
      <c r="BM348" s="1"/>
      <c r="BN348" s="1"/>
      <c r="BO348" s="1"/>
      <c r="BP348" s="1">
        <v>90546</v>
      </c>
      <c r="BQ348" s="1">
        <v>3355234</v>
      </c>
      <c r="BR348" s="1">
        <v>3645780</v>
      </c>
      <c r="BS348" s="1">
        <v>12548157</v>
      </c>
    </row>
    <row r="349" spans="2:71" x14ac:dyDescent="0.35">
      <c r="B349">
        <v>834000202</v>
      </c>
      <c r="C349" t="s">
        <v>118</v>
      </c>
      <c r="D349" t="s">
        <v>891</v>
      </c>
      <c r="E349" t="s">
        <v>111</v>
      </c>
      <c r="F349" t="s">
        <v>81</v>
      </c>
      <c r="G349" t="s">
        <v>892</v>
      </c>
      <c r="H349" t="s">
        <v>329</v>
      </c>
      <c r="I349" t="s">
        <v>330</v>
      </c>
      <c r="J349" t="s">
        <v>84</v>
      </c>
      <c r="K349" s="1">
        <v>916339</v>
      </c>
      <c r="L349" s="1">
        <v>550921</v>
      </c>
      <c r="M349" s="1"/>
      <c r="N349" s="1"/>
      <c r="O349" s="1"/>
      <c r="P349" s="1"/>
      <c r="Q349" s="1"/>
      <c r="R349" s="1">
        <v>1805019</v>
      </c>
      <c r="S349" s="1"/>
      <c r="T349" s="1">
        <v>3272279</v>
      </c>
      <c r="U349" s="1"/>
      <c r="V349" s="1">
        <v>3272279</v>
      </c>
      <c r="W349" s="1">
        <v>305280</v>
      </c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>
        <v>305280</v>
      </c>
      <c r="AL349" s="1">
        <v>3577559</v>
      </c>
      <c r="AM349" s="1"/>
      <c r="AN349" s="1"/>
      <c r="AO349" s="1"/>
      <c r="AP349" s="1">
        <v>1927361</v>
      </c>
      <c r="AQ349" s="1"/>
      <c r="AR349" s="1"/>
      <c r="AS349" s="1"/>
      <c r="AT349" s="1"/>
      <c r="AU349" s="1"/>
      <c r="AV349" s="1">
        <v>1927361</v>
      </c>
      <c r="AW349" s="1"/>
      <c r="AX349" s="1">
        <v>1927361</v>
      </c>
      <c r="AY349" s="1"/>
      <c r="AZ349" s="1"/>
      <c r="BA349" s="1"/>
      <c r="BB349" s="1">
        <v>198691</v>
      </c>
      <c r="BC349" s="1"/>
      <c r="BD349" s="1"/>
      <c r="BE349" s="1"/>
      <c r="BF349" s="1"/>
      <c r="BG349" s="1"/>
      <c r="BH349" s="1">
        <v>198691</v>
      </c>
      <c r="BI349" s="1">
        <v>2126052</v>
      </c>
      <c r="BJ349" s="1">
        <v>370000</v>
      </c>
      <c r="BK349" s="1"/>
      <c r="BL349" s="1"/>
      <c r="BM349" s="1"/>
      <c r="BN349" s="1"/>
      <c r="BO349" s="1"/>
      <c r="BP349" s="1">
        <v>148729</v>
      </c>
      <c r="BQ349" s="1">
        <v>932778</v>
      </c>
      <c r="BR349" s="1">
        <v>1451507</v>
      </c>
      <c r="BS349" s="1">
        <v>3577559</v>
      </c>
    </row>
    <row r="350" spans="2:71" x14ac:dyDescent="0.35">
      <c r="B350">
        <v>834000377</v>
      </c>
      <c r="C350" t="s">
        <v>118</v>
      </c>
      <c r="D350" t="s">
        <v>893</v>
      </c>
      <c r="E350" t="s">
        <v>111</v>
      </c>
      <c r="F350" t="s">
        <v>88</v>
      </c>
      <c r="G350" t="s">
        <v>894</v>
      </c>
      <c r="H350" t="s">
        <v>89</v>
      </c>
      <c r="I350" t="s">
        <v>89</v>
      </c>
      <c r="J350" t="s">
        <v>84</v>
      </c>
      <c r="K350" s="1">
        <v>196755</v>
      </c>
      <c r="L350" s="1">
        <v>5685965</v>
      </c>
      <c r="M350" s="1"/>
      <c r="N350" s="1">
        <v>206430</v>
      </c>
      <c r="O350" s="1"/>
      <c r="P350" s="1"/>
      <c r="Q350" s="1"/>
      <c r="R350" s="1">
        <v>1702345</v>
      </c>
      <c r="S350" s="1"/>
      <c r="T350" s="1">
        <v>7791495</v>
      </c>
      <c r="U350" s="1"/>
      <c r="V350" s="1">
        <v>7791495</v>
      </c>
      <c r="W350" s="1">
        <v>1530870</v>
      </c>
      <c r="X350" s="1"/>
      <c r="Y350" s="1"/>
      <c r="Z350" s="1"/>
      <c r="AA350" s="1"/>
      <c r="AB350" s="1"/>
      <c r="AC350" s="1">
        <v>1812622</v>
      </c>
      <c r="AD350" s="1"/>
      <c r="AE350" s="1"/>
      <c r="AF350" s="1"/>
      <c r="AG350" s="1"/>
      <c r="AH350" s="1"/>
      <c r="AI350" s="1"/>
      <c r="AJ350" s="1"/>
      <c r="AK350" s="1">
        <v>3343492</v>
      </c>
      <c r="AL350" s="1">
        <v>11134987</v>
      </c>
      <c r="AM350" s="1">
        <v>72414</v>
      </c>
      <c r="AN350" s="1"/>
      <c r="AO350" s="1">
        <v>72414</v>
      </c>
      <c r="AP350" s="1">
        <v>520753</v>
      </c>
      <c r="AQ350" s="1">
        <v>228722</v>
      </c>
      <c r="AR350" s="1">
        <v>971778</v>
      </c>
      <c r="AS350" s="1">
        <v>971778</v>
      </c>
      <c r="AT350" s="1"/>
      <c r="AU350" s="1">
        <v>29908</v>
      </c>
      <c r="AV350" s="1">
        <v>1823575</v>
      </c>
      <c r="AW350" s="1"/>
      <c r="AX350" s="1">
        <v>1823575</v>
      </c>
      <c r="AY350" s="1"/>
      <c r="AZ350" s="1"/>
      <c r="BA350" s="1"/>
      <c r="BB350" s="1">
        <v>1361202</v>
      </c>
      <c r="BC350" s="1"/>
      <c r="BD350" s="1"/>
      <c r="BE350" s="1">
        <v>1276772</v>
      </c>
      <c r="BF350" s="1">
        <v>1276772</v>
      </c>
      <c r="BG350" s="1">
        <v>108719</v>
      </c>
      <c r="BH350" s="1">
        <v>2746693</v>
      </c>
      <c r="BI350" s="1">
        <v>4570268</v>
      </c>
      <c r="BJ350" s="1">
        <v>1200000</v>
      </c>
      <c r="BK350" s="1"/>
      <c r="BL350" s="1"/>
      <c r="BM350" s="1"/>
      <c r="BN350" s="1">
        <v>415497</v>
      </c>
      <c r="BO350" s="1">
        <v>2447150</v>
      </c>
      <c r="BP350" s="1">
        <v>288948</v>
      </c>
      <c r="BQ350" s="1">
        <v>2213124</v>
      </c>
      <c r="BR350" s="1">
        <v>6564719</v>
      </c>
      <c r="BS350" s="1">
        <v>11134987</v>
      </c>
    </row>
    <row r="351" spans="2:71" x14ac:dyDescent="0.35">
      <c r="B351">
        <v>844000522</v>
      </c>
      <c r="C351" t="s">
        <v>118</v>
      </c>
      <c r="D351" t="s">
        <v>895</v>
      </c>
      <c r="E351" t="s">
        <v>111</v>
      </c>
      <c r="F351" t="s">
        <v>85</v>
      </c>
      <c r="G351" t="s">
        <v>896</v>
      </c>
      <c r="H351" t="s">
        <v>210</v>
      </c>
      <c r="I351" t="s">
        <v>211</v>
      </c>
      <c r="J351" t="s">
        <v>84</v>
      </c>
      <c r="K351" s="1">
        <v>86921</v>
      </c>
      <c r="L351" s="1">
        <v>3491938</v>
      </c>
      <c r="M351" s="1">
        <v>6942381</v>
      </c>
      <c r="N351" s="1"/>
      <c r="O351" s="1"/>
      <c r="P351" s="1"/>
      <c r="Q351" s="1"/>
      <c r="R351" s="1"/>
      <c r="S351" s="1"/>
      <c r="T351" s="1">
        <v>10521240</v>
      </c>
      <c r="U351" s="1"/>
      <c r="V351" s="1">
        <v>10521240</v>
      </c>
      <c r="W351" s="1">
        <v>2976750</v>
      </c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>
        <v>2976750</v>
      </c>
      <c r="AL351" s="1">
        <v>13497990</v>
      </c>
      <c r="AM351" s="1"/>
      <c r="AN351" s="1"/>
      <c r="AO351" s="1"/>
      <c r="AP351" s="1">
        <v>1496243</v>
      </c>
      <c r="AQ351" s="1"/>
      <c r="AR351" s="1">
        <v>1214207</v>
      </c>
      <c r="AS351" s="1"/>
      <c r="AT351" s="1"/>
      <c r="AU351" s="1"/>
      <c r="AV351" s="1">
        <v>2710450</v>
      </c>
      <c r="AW351" s="1"/>
      <c r="AX351" s="1">
        <v>2710450</v>
      </c>
      <c r="AY351" s="1"/>
      <c r="AZ351" s="1"/>
      <c r="BA351" s="1"/>
      <c r="BB351" s="1">
        <v>850192</v>
      </c>
      <c r="BC351" s="1"/>
      <c r="BD351" s="1"/>
      <c r="BE351" s="1">
        <v>120990</v>
      </c>
      <c r="BF351" s="1"/>
      <c r="BG351" s="1"/>
      <c r="BH351" s="1">
        <v>971182</v>
      </c>
      <c r="BI351" s="1">
        <v>3681632</v>
      </c>
      <c r="BJ351" s="1">
        <v>3200000</v>
      </c>
      <c r="BK351" s="1"/>
      <c r="BL351" s="1"/>
      <c r="BM351" s="1"/>
      <c r="BN351" s="1"/>
      <c r="BO351" s="1"/>
      <c r="BP351" s="1">
        <v>1104749</v>
      </c>
      <c r="BQ351" s="1">
        <v>5511609</v>
      </c>
      <c r="BR351" s="1">
        <v>9816358</v>
      </c>
      <c r="BS351" s="1">
        <v>13497990</v>
      </c>
    </row>
    <row r="352" spans="2:71" x14ac:dyDescent="0.35">
      <c r="B352">
        <v>844002854</v>
      </c>
      <c r="C352" t="s">
        <v>118</v>
      </c>
      <c r="D352" t="s">
        <v>898</v>
      </c>
      <c r="E352" t="s">
        <v>111</v>
      </c>
      <c r="F352" t="s">
        <v>88</v>
      </c>
      <c r="G352" t="s">
        <v>899</v>
      </c>
      <c r="H352" t="s">
        <v>210</v>
      </c>
      <c r="I352" t="s">
        <v>211</v>
      </c>
      <c r="J352" t="s">
        <v>84</v>
      </c>
      <c r="K352" s="1">
        <v>340798</v>
      </c>
      <c r="L352" s="1">
        <v>9720982</v>
      </c>
      <c r="M352" s="1"/>
      <c r="N352" s="1">
        <v>1306749</v>
      </c>
      <c r="O352" s="1"/>
      <c r="P352" s="1"/>
      <c r="Q352" s="1"/>
      <c r="R352" s="1">
        <v>12650111</v>
      </c>
      <c r="S352" s="1"/>
      <c r="T352" s="1">
        <v>24018640</v>
      </c>
      <c r="U352" s="1"/>
      <c r="V352" s="1">
        <v>24018640</v>
      </c>
      <c r="W352" s="1">
        <v>1374151</v>
      </c>
      <c r="X352" s="1"/>
      <c r="Y352" s="1"/>
      <c r="Z352" s="1"/>
      <c r="AA352" s="1">
        <v>281721</v>
      </c>
      <c r="AB352" s="1"/>
      <c r="AC352" s="1"/>
      <c r="AD352" s="1"/>
      <c r="AE352" s="1"/>
      <c r="AF352" s="1"/>
      <c r="AG352" s="1"/>
      <c r="AH352" s="1"/>
      <c r="AI352" s="1">
        <v>7956033</v>
      </c>
      <c r="AJ352" s="1"/>
      <c r="AK352" s="1">
        <v>9611905</v>
      </c>
      <c r="AL352" s="1">
        <v>33630545</v>
      </c>
      <c r="AM352" s="1">
        <v>352821</v>
      </c>
      <c r="AN352" s="1"/>
      <c r="AO352" s="1">
        <v>352821</v>
      </c>
      <c r="AP352" s="1">
        <v>290322</v>
      </c>
      <c r="AQ352" s="1"/>
      <c r="AR352" s="1"/>
      <c r="AS352" s="1"/>
      <c r="AT352" s="1"/>
      <c r="AU352" s="1">
        <v>1484462</v>
      </c>
      <c r="AV352" s="1">
        <v>2127605</v>
      </c>
      <c r="AW352" s="1"/>
      <c r="AX352" s="1">
        <v>2127605</v>
      </c>
      <c r="AY352" s="1"/>
      <c r="AZ352" s="1"/>
      <c r="BA352" s="1"/>
      <c r="BB352" s="1"/>
      <c r="BC352" s="1"/>
      <c r="BD352" s="1"/>
      <c r="BE352" s="1"/>
      <c r="BF352" s="1"/>
      <c r="BG352" s="1">
        <v>19552005</v>
      </c>
      <c r="BH352" s="1">
        <v>19552005</v>
      </c>
      <c r="BI352" s="1">
        <v>21679610</v>
      </c>
      <c r="BJ352" s="1">
        <v>620000</v>
      </c>
      <c r="BK352" s="1"/>
      <c r="BL352" s="1"/>
      <c r="BM352" s="1"/>
      <c r="BN352" s="1"/>
      <c r="BO352" s="1"/>
      <c r="BP352" s="1">
        <v>107810</v>
      </c>
      <c r="BQ352" s="1">
        <v>11223125</v>
      </c>
      <c r="BR352" s="1">
        <v>11950935</v>
      </c>
      <c r="BS352" s="1">
        <v>33630545</v>
      </c>
    </row>
    <row r="353" spans="2:71" x14ac:dyDescent="0.35">
      <c r="B353">
        <v>844002898</v>
      </c>
      <c r="C353" t="s">
        <v>118</v>
      </c>
      <c r="D353" t="s">
        <v>900</v>
      </c>
      <c r="E353" t="s">
        <v>111</v>
      </c>
      <c r="F353" t="s">
        <v>88</v>
      </c>
      <c r="G353" t="s">
        <v>901</v>
      </c>
      <c r="H353" t="s">
        <v>210</v>
      </c>
      <c r="I353" t="s">
        <v>211</v>
      </c>
      <c r="J353" t="s">
        <v>84</v>
      </c>
      <c r="K353" s="1">
        <v>482306</v>
      </c>
      <c r="L353" s="1">
        <v>1309619</v>
      </c>
      <c r="M353" s="1">
        <v>1086561</v>
      </c>
      <c r="N353" s="1">
        <v>346095</v>
      </c>
      <c r="O353" s="1"/>
      <c r="P353" s="1"/>
      <c r="Q353" s="1">
        <v>2308822</v>
      </c>
      <c r="R353" s="1">
        <v>2427895</v>
      </c>
      <c r="S353" s="1"/>
      <c r="T353" s="1">
        <v>7961298</v>
      </c>
      <c r="U353" s="1"/>
      <c r="V353" s="1">
        <v>7961298</v>
      </c>
      <c r="W353" s="1">
        <v>1514328</v>
      </c>
      <c r="X353" s="1">
        <v>214000</v>
      </c>
      <c r="Y353" s="1"/>
      <c r="Z353" s="1"/>
      <c r="AA353" s="1">
        <v>1174620</v>
      </c>
      <c r="AB353" s="1"/>
      <c r="AC353" s="1"/>
      <c r="AD353" s="1"/>
      <c r="AE353" s="1"/>
      <c r="AF353" s="1"/>
      <c r="AG353" s="1"/>
      <c r="AH353" s="1"/>
      <c r="AI353" s="1"/>
      <c r="AJ353" s="1"/>
      <c r="AK353" s="1">
        <v>2902948</v>
      </c>
      <c r="AL353" s="1">
        <v>10864246</v>
      </c>
      <c r="AM353" s="1"/>
      <c r="AN353" s="1"/>
      <c r="AO353" s="1"/>
      <c r="AP353" s="1">
        <v>184452</v>
      </c>
      <c r="AQ353" s="1">
        <v>21100</v>
      </c>
      <c r="AR353" s="1">
        <v>1192264</v>
      </c>
      <c r="AS353" s="1">
        <v>1192264</v>
      </c>
      <c r="AT353" s="1"/>
      <c r="AU353" s="1">
        <v>289626</v>
      </c>
      <c r="AV353" s="1">
        <v>1687442</v>
      </c>
      <c r="AW353" s="1"/>
      <c r="AX353" s="1">
        <v>1687442</v>
      </c>
      <c r="AY353" s="1"/>
      <c r="AZ353" s="1"/>
      <c r="BA353" s="1"/>
      <c r="BB353" s="1"/>
      <c r="BC353" s="1"/>
      <c r="BD353" s="1"/>
      <c r="BE353" s="1">
        <v>1168019</v>
      </c>
      <c r="BF353" s="1">
        <v>1168019</v>
      </c>
      <c r="BG353" s="1">
        <v>3034956</v>
      </c>
      <c r="BH353" s="1">
        <v>4202975</v>
      </c>
      <c r="BI353" s="1">
        <v>5890417</v>
      </c>
      <c r="BJ353" s="1">
        <v>600456</v>
      </c>
      <c r="BK353" s="1"/>
      <c r="BL353" s="1"/>
      <c r="BM353" s="1"/>
      <c r="BN353" s="1"/>
      <c r="BO353" s="1">
        <v>200801</v>
      </c>
      <c r="BP353" s="1">
        <v>37712</v>
      </c>
      <c r="BQ353" s="1">
        <v>4134860</v>
      </c>
      <c r="BR353" s="1">
        <v>4973829</v>
      </c>
      <c r="BS353" s="1">
        <v>10864246</v>
      </c>
    </row>
    <row r="354" spans="2:71" x14ac:dyDescent="0.35">
      <c r="B354">
        <v>844004710</v>
      </c>
      <c r="C354" t="s">
        <v>118</v>
      </c>
      <c r="D354" t="s">
        <v>902</v>
      </c>
      <c r="E354" t="s">
        <v>111</v>
      </c>
      <c r="F354" t="s">
        <v>88</v>
      </c>
      <c r="G354" t="s">
        <v>903</v>
      </c>
      <c r="H354" t="s">
        <v>210</v>
      </c>
      <c r="I354" t="s">
        <v>211</v>
      </c>
      <c r="J354" t="s">
        <v>84</v>
      </c>
      <c r="K354" s="1">
        <v>461000</v>
      </c>
      <c r="L354" s="1">
        <v>1372000</v>
      </c>
      <c r="M354" s="1"/>
      <c r="N354" s="1">
        <v>71000</v>
      </c>
      <c r="O354" s="1"/>
      <c r="P354" s="1"/>
      <c r="Q354" s="1"/>
      <c r="R354" s="1"/>
      <c r="S354" s="1"/>
      <c r="T354" s="1">
        <v>1904000</v>
      </c>
      <c r="U354" s="1"/>
      <c r="V354" s="1">
        <v>1904000</v>
      </c>
      <c r="W354" s="1">
        <v>732000</v>
      </c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>
        <v>732000</v>
      </c>
      <c r="AL354" s="1">
        <v>2636000</v>
      </c>
      <c r="AM354" s="1"/>
      <c r="AN354" s="1"/>
      <c r="AO354" s="1"/>
      <c r="AP354" s="1">
        <v>403000</v>
      </c>
      <c r="AQ354" s="1">
        <v>52000</v>
      </c>
      <c r="AR354" s="1"/>
      <c r="AS354" s="1"/>
      <c r="AT354" s="1"/>
      <c r="AU354" s="1"/>
      <c r="AV354" s="1">
        <v>455000</v>
      </c>
      <c r="AW354" s="1"/>
      <c r="AX354" s="1">
        <v>455000</v>
      </c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>
        <v>455000</v>
      </c>
      <c r="BJ354" s="1">
        <v>1105000</v>
      </c>
      <c r="BK354" s="1"/>
      <c r="BL354" s="1"/>
      <c r="BM354" s="1"/>
      <c r="BN354" s="1"/>
      <c r="BO354" s="1"/>
      <c r="BP354" s="1"/>
      <c r="BQ354" s="1">
        <v>1076000</v>
      </c>
      <c r="BR354" s="1">
        <v>2181000</v>
      </c>
      <c r="BS354" s="1">
        <v>2636000</v>
      </c>
    </row>
    <row r="355" spans="2:71" x14ac:dyDescent="0.35">
      <c r="B355">
        <v>844004815</v>
      </c>
      <c r="C355" t="s">
        <v>118</v>
      </c>
      <c r="D355" t="s">
        <v>904</v>
      </c>
      <c r="E355" t="s">
        <v>111</v>
      </c>
      <c r="F355" t="s">
        <v>95</v>
      </c>
      <c r="G355" t="s">
        <v>905</v>
      </c>
      <c r="H355" t="s">
        <v>210</v>
      </c>
      <c r="I355" t="s">
        <v>211</v>
      </c>
      <c r="J355" t="s">
        <v>84</v>
      </c>
      <c r="K355" s="1">
        <v>194896</v>
      </c>
      <c r="L355" s="1">
        <v>4411418</v>
      </c>
      <c r="M355" s="1">
        <v>4902244</v>
      </c>
      <c r="N355" s="1"/>
      <c r="O355" s="1"/>
      <c r="P355" s="1"/>
      <c r="Q355" s="1"/>
      <c r="R355" s="1"/>
      <c r="S355" s="1"/>
      <c r="T355" s="1">
        <v>9508558</v>
      </c>
      <c r="U355" s="1"/>
      <c r="V355" s="1">
        <v>9508558</v>
      </c>
      <c r="W355" s="1">
        <v>494775</v>
      </c>
      <c r="X355" s="1"/>
      <c r="Y355" s="1"/>
      <c r="Z355" s="1"/>
      <c r="AA355" s="1">
        <v>3590</v>
      </c>
      <c r="AB355" s="1"/>
      <c r="AC355" s="1"/>
      <c r="AD355" s="1"/>
      <c r="AE355" s="1"/>
      <c r="AF355" s="1"/>
      <c r="AG355" s="1"/>
      <c r="AH355" s="1"/>
      <c r="AI355" s="1"/>
      <c r="AJ355" s="1"/>
      <c r="AK355" s="1">
        <v>498365</v>
      </c>
      <c r="AL355" s="1">
        <v>10006923</v>
      </c>
      <c r="AM355" s="1"/>
      <c r="AN355" s="1"/>
      <c r="AO355" s="1"/>
      <c r="AP355" s="1">
        <v>4679144</v>
      </c>
      <c r="AQ355" s="1"/>
      <c r="AR355" s="1">
        <v>14486</v>
      </c>
      <c r="AS355" s="1">
        <v>14486</v>
      </c>
      <c r="AT355" s="1"/>
      <c r="AU355" s="1"/>
      <c r="AV355" s="1">
        <v>4693630</v>
      </c>
      <c r="AW355" s="1"/>
      <c r="AX355" s="1">
        <v>4693630</v>
      </c>
      <c r="AY355" s="1"/>
      <c r="AZ355" s="1"/>
      <c r="BA355" s="1"/>
      <c r="BB355" s="1"/>
      <c r="BC355" s="1"/>
      <c r="BD355" s="1"/>
      <c r="BE355" s="1">
        <v>729224</v>
      </c>
      <c r="BF355" s="1">
        <v>729224</v>
      </c>
      <c r="BG355" s="1"/>
      <c r="BH355" s="1">
        <v>729224</v>
      </c>
      <c r="BI355" s="1">
        <v>5422854</v>
      </c>
      <c r="BJ355" s="1">
        <v>172000</v>
      </c>
      <c r="BK355" s="1"/>
      <c r="BL355" s="1"/>
      <c r="BM355" s="1"/>
      <c r="BN355" s="1"/>
      <c r="BO355" s="1"/>
      <c r="BP355" s="1">
        <v>54096</v>
      </c>
      <c r="BQ355" s="1">
        <v>4357973</v>
      </c>
      <c r="BR355" s="1">
        <v>4584069</v>
      </c>
      <c r="BS355" s="1">
        <v>10006923</v>
      </c>
    </row>
    <row r="356" spans="2:71" x14ac:dyDescent="0.35">
      <c r="B356">
        <v>844004840</v>
      </c>
      <c r="C356" t="s">
        <v>118</v>
      </c>
      <c r="D356" t="s">
        <v>906</v>
      </c>
      <c r="E356" t="s">
        <v>111</v>
      </c>
      <c r="F356" t="s">
        <v>88</v>
      </c>
      <c r="G356" t="s">
        <v>907</v>
      </c>
      <c r="H356" t="s">
        <v>210</v>
      </c>
      <c r="I356" t="s">
        <v>211</v>
      </c>
      <c r="J356" t="s">
        <v>84</v>
      </c>
      <c r="K356" s="1">
        <v>7050616</v>
      </c>
      <c r="L356" s="1">
        <v>2096876</v>
      </c>
      <c r="M356" s="1">
        <v>2417000</v>
      </c>
      <c r="N356" s="1"/>
      <c r="O356" s="1"/>
      <c r="P356" s="1"/>
      <c r="Q356" s="1"/>
      <c r="R356" s="1"/>
      <c r="S356" s="1"/>
      <c r="T356" s="1">
        <v>11564492</v>
      </c>
      <c r="U356" s="1"/>
      <c r="V356" s="1">
        <v>11564492</v>
      </c>
      <c r="W356" s="1">
        <v>680088</v>
      </c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>
        <v>2187742</v>
      </c>
      <c r="AJ356" s="1"/>
      <c r="AK356" s="1">
        <v>2867830</v>
      </c>
      <c r="AL356" s="1">
        <v>14432322</v>
      </c>
      <c r="AM356" s="1"/>
      <c r="AN356" s="1"/>
      <c r="AO356" s="1"/>
      <c r="AP356" s="1">
        <v>510928</v>
      </c>
      <c r="AQ356" s="1"/>
      <c r="AR356" s="1">
        <v>630676</v>
      </c>
      <c r="AS356" s="1">
        <v>630676</v>
      </c>
      <c r="AT356" s="1"/>
      <c r="AU356" s="1"/>
      <c r="AV356" s="1">
        <v>1141604</v>
      </c>
      <c r="AW356" s="1"/>
      <c r="AX356" s="1">
        <v>1141604</v>
      </c>
      <c r="AY356" s="1"/>
      <c r="AZ356" s="1"/>
      <c r="BA356" s="1"/>
      <c r="BB356" s="1">
        <v>5412614</v>
      </c>
      <c r="BC356" s="1"/>
      <c r="BD356" s="1"/>
      <c r="BE356" s="1"/>
      <c r="BF356" s="1"/>
      <c r="BG356" s="1"/>
      <c r="BH356" s="1">
        <v>5412614</v>
      </c>
      <c r="BI356" s="1">
        <v>6554218</v>
      </c>
      <c r="BJ356" s="1">
        <v>1238000</v>
      </c>
      <c r="BK356" s="1"/>
      <c r="BL356" s="1"/>
      <c r="BM356" s="1"/>
      <c r="BN356" s="1"/>
      <c r="BO356" s="1"/>
      <c r="BP356" s="1">
        <v>108611</v>
      </c>
      <c r="BQ356" s="1">
        <v>6531493</v>
      </c>
      <c r="BR356" s="1">
        <v>7878104</v>
      </c>
      <c r="BS356" s="1">
        <v>14432322</v>
      </c>
    </row>
    <row r="357" spans="2:71" x14ac:dyDescent="0.35">
      <c r="B357">
        <v>844004924</v>
      </c>
      <c r="C357" t="s">
        <v>118</v>
      </c>
      <c r="D357" t="s">
        <v>908</v>
      </c>
      <c r="E357" t="s">
        <v>111</v>
      </c>
      <c r="F357" t="s">
        <v>88</v>
      </c>
      <c r="G357" t="s">
        <v>909</v>
      </c>
      <c r="H357" t="s">
        <v>210</v>
      </c>
      <c r="I357" t="s">
        <v>897</v>
      </c>
      <c r="J357" t="s">
        <v>84</v>
      </c>
      <c r="K357" s="1">
        <v>193777</v>
      </c>
      <c r="L357" s="1">
        <v>1301214</v>
      </c>
      <c r="M357" s="1">
        <v>1315697</v>
      </c>
      <c r="N357" s="1">
        <v>25371</v>
      </c>
      <c r="O357" s="1"/>
      <c r="P357" s="1"/>
      <c r="Q357" s="1">
        <v>930648</v>
      </c>
      <c r="R357" s="1"/>
      <c r="S357" s="1"/>
      <c r="T357" s="1">
        <v>3766707</v>
      </c>
      <c r="U357" s="1"/>
      <c r="V357" s="1">
        <v>3766707</v>
      </c>
      <c r="W357" s="1">
        <v>4884523</v>
      </c>
      <c r="X357" s="1"/>
      <c r="Y357" s="1"/>
      <c r="Z357" s="1"/>
      <c r="AA357" s="1">
        <v>228774</v>
      </c>
      <c r="AB357" s="1"/>
      <c r="AC357" s="1"/>
      <c r="AD357" s="1"/>
      <c r="AE357" s="1"/>
      <c r="AF357" s="1"/>
      <c r="AG357" s="1"/>
      <c r="AH357" s="1"/>
      <c r="AI357" s="1"/>
      <c r="AJ357" s="1"/>
      <c r="AK357" s="1">
        <v>5113297</v>
      </c>
      <c r="AL357" s="1">
        <v>8880004</v>
      </c>
      <c r="AM357" s="1"/>
      <c r="AN357" s="1"/>
      <c r="AO357" s="1"/>
      <c r="AP357" s="1">
        <v>1532476</v>
      </c>
      <c r="AQ357" s="1">
        <v>244717</v>
      </c>
      <c r="AR357" s="1"/>
      <c r="AS357" s="1"/>
      <c r="AT357" s="1"/>
      <c r="AU357" s="1"/>
      <c r="AV357" s="1">
        <v>1777193</v>
      </c>
      <c r="AW357" s="1"/>
      <c r="AX357" s="1">
        <v>1777193</v>
      </c>
      <c r="AY357" s="1"/>
      <c r="AZ357" s="1"/>
      <c r="BA357" s="1"/>
      <c r="BB357" s="1">
        <v>2213843</v>
      </c>
      <c r="BC357" s="1"/>
      <c r="BD357" s="1"/>
      <c r="BE357" s="1"/>
      <c r="BF357" s="1"/>
      <c r="BG357" s="1"/>
      <c r="BH357" s="1">
        <v>2213843</v>
      </c>
      <c r="BI357" s="1">
        <v>3991036</v>
      </c>
      <c r="BJ357" s="1">
        <v>4000000</v>
      </c>
      <c r="BK357" s="1"/>
      <c r="BL357" s="1"/>
      <c r="BM357" s="1"/>
      <c r="BN357" s="1"/>
      <c r="BO357" s="1"/>
      <c r="BP357" s="1">
        <v>791481</v>
      </c>
      <c r="BQ357" s="1">
        <v>97487</v>
      </c>
      <c r="BR357" s="1">
        <v>4888968</v>
      </c>
      <c r="BS357" s="1">
        <v>8880004</v>
      </c>
    </row>
    <row r="358" spans="2:71" x14ac:dyDescent="0.35">
      <c r="B358">
        <v>844005111</v>
      </c>
      <c r="C358" t="s">
        <v>118</v>
      </c>
      <c r="D358" t="s">
        <v>910</v>
      </c>
      <c r="E358" t="s">
        <v>111</v>
      </c>
      <c r="F358" t="s">
        <v>88</v>
      </c>
      <c r="G358" t="s">
        <v>911</v>
      </c>
      <c r="H358" t="s">
        <v>210</v>
      </c>
      <c r="I358" t="s">
        <v>912</v>
      </c>
      <c r="J358" t="s">
        <v>84</v>
      </c>
      <c r="K358" s="1">
        <v>131497</v>
      </c>
      <c r="L358" s="1">
        <v>250000</v>
      </c>
      <c r="M358" s="1">
        <v>685262</v>
      </c>
      <c r="N358" s="1">
        <v>60354</v>
      </c>
      <c r="O358" s="1"/>
      <c r="P358" s="1"/>
      <c r="Q358" s="1"/>
      <c r="R358" s="1"/>
      <c r="S358" s="1"/>
      <c r="T358" s="1">
        <v>1127113</v>
      </c>
      <c r="U358" s="1"/>
      <c r="V358" s="1">
        <v>1127113</v>
      </c>
      <c r="W358" s="1">
        <v>1893865</v>
      </c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>
        <v>1893865</v>
      </c>
      <c r="AL358" s="1">
        <v>3020978</v>
      </c>
      <c r="AM358" s="1">
        <v>8618</v>
      </c>
      <c r="AN358" s="1"/>
      <c r="AO358" s="1">
        <v>8618</v>
      </c>
      <c r="AP358" s="1">
        <v>164426</v>
      </c>
      <c r="AQ358" s="1">
        <v>62896</v>
      </c>
      <c r="AR358" s="1"/>
      <c r="AS358" s="1"/>
      <c r="AT358" s="1"/>
      <c r="AU358" s="1"/>
      <c r="AV358" s="1">
        <v>235940</v>
      </c>
      <c r="AW358" s="1"/>
      <c r="AX358" s="1">
        <v>235940</v>
      </c>
      <c r="AY358" s="1"/>
      <c r="AZ358" s="1"/>
      <c r="BA358" s="1"/>
      <c r="BB358" s="1"/>
      <c r="BC358" s="1"/>
      <c r="BD358" s="1">
        <v>105031</v>
      </c>
      <c r="BE358" s="1">
        <v>250617</v>
      </c>
      <c r="BF358" s="1">
        <v>250617</v>
      </c>
      <c r="BG358" s="1"/>
      <c r="BH358" s="1">
        <v>355648</v>
      </c>
      <c r="BI358" s="1">
        <v>591588</v>
      </c>
      <c r="BJ358" s="1">
        <v>180000</v>
      </c>
      <c r="BK358" s="1"/>
      <c r="BL358" s="1"/>
      <c r="BM358" s="1"/>
      <c r="BN358" s="1"/>
      <c r="BO358" s="1"/>
      <c r="BP358" s="1"/>
      <c r="BQ358" s="1">
        <v>2249390</v>
      </c>
      <c r="BR358" s="1">
        <v>2429390</v>
      </c>
      <c r="BS358" s="1">
        <v>3020978</v>
      </c>
    </row>
    <row r="359" spans="2:71" x14ac:dyDescent="0.35">
      <c r="B359">
        <v>860003063</v>
      </c>
      <c r="C359" t="s">
        <v>118</v>
      </c>
      <c r="D359" t="s">
        <v>913</v>
      </c>
      <c r="E359" t="s">
        <v>111</v>
      </c>
      <c r="F359" t="s">
        <v>88</v>
      </c>
      <c r="G359" t="s">
        <v>914</v>
      </c>
      <c r="H359" t="s">
        <v>99</v>
      </c>
      <c r="I359" t="s">
        <v>121</v>
      </c>
      <c r="J359" t="s">
        <v>84</v>
      </c>
      <c r="K359" s="1">
        <v>281636</v>
      </c>
      <c r="L359" s="1">
        <v>15362613</v>
      </c>
      <c r="M359" s="1">
        <v>676826</v>
      </c>
      <c r="N359" s="1">
        <v>5545862</v>
      </c>
      <c r="O359" s="1">
        <v>0</v>
      </c>
      <c r="P359" s="1">
        <v>0</v>
      </c>
      <c r="Q359" s="1">
        <v>0</v>
      </c>
      <c r="R359" s="1">
        <v>361654</v>
      </c>
      <c r="S359" s="1">
        <v>0</v>
      </c>
      <c r="T359" s="1">
        <v>22228591</v>
      </c>
      <c r="U359" s="1">
        <v>0</v>
      </c>
      <c r="V359" s="1">
        <v>22228591</v>
      </c>
      <c r="W359" s="1">
        <v>26928220</v>
      </c>
      <c r="X359" s="1">
        <v>0</v>
      </c>
      <c r="Y359" s="1">
        <v>0</v>
      </c>
      <c r="Z359" s="1">
        <v>0</v>
      </c>
      <c r="AA359" s="1">
        <v>17694</v>
      </c>
      <c r="AB359" s="1">
        <v>0</v>
      </c>
      <c r="AC359" s="1">
        <v>0</v>
      </c>
      <c r="AD359" s="1">
        <v>719470</v>
      </c>
      <c r="AE359" s="1">
        <v>0</v>
      </c>
      <c r="AF359" s="1">
        <v>5937014</v>
      </c>
      <c r="AG359" s="1">
        <v>0</v>
      </c>
      <c r="AH359" s="1">
        <v>391768</v>
      </c>
      <c r="AI359" s="1">
        <v>1793525</v>
      </c>
      <c r="AJ359" s="1">
        <v>0</v>
      </c>
      <c r="AK359" s="1">
        <v>35787691</v>
      </c>
      <c r="AL359" s="1">
        <v>58016282</v>
      </c>
      <c r="AM359" s="1">
        <v>1451515</v>
      </c>
      <c r="AN359" s="1">
        <v>0</v>
      </c>
      <c r="AO359" s="1">
        <v>1451515</v>
      </c>
      <c r="AP359" s="1">
        <v>17578166</v>
      </c>
      <c r="AQ359" s="1">
        <v>2713139</v>
      </c>
      <c r="AR359" s="1">
        <v>129874</v>
      </c>
      <c r="AS359" s="1">
        <v>129874</v>
      </c>
      <c r="AT359" s="1">
        <v>0</v>
      </c>
      <c r="AU359" s="1">
        <v>1658747</v>
      </c>
      <c r="AV359" s="1">
        <v>23531441</v>
      </c>
      <c r="AW359" s="1">
        <v>0</v>
      </c>
      <c r="AX359" s="1">
        <v>23531441</v>
      </c>
      <c r="AY359" s="1">
        <v>0</v>
      </c>
      <c r="AZ359" s="1">
        <v>0</v>
      </c>
      <c r="BA359" s="1">
        <v>0</v>
      </c>
      <c r="BB359" s="1">
        <v>8333638</v>
      </c>
      <c r="BC359" s="1">
        <v>4802632</v>
      </c>
      <c r="BD359" s="1">
        <v>0</v>
      </c>
      <c r="BE359" s="1">
        <v>21904995</v>
      </c>
      <c r="BF359" s="1">
        <v>21904995</v>
      </c>
      <c r="BG359" s="1">
        <v>0</v>
      </c>
      <c r="BH359" s="1">
        <v>35041265</v>
      </c>
      <c r="BI359" s="1">
        <v>58572706</v>
      </c>
      <c r="BJ359" s="1">
        <v>1858440</v>
      </c>
      <c r="BK359" s="1">
        <v>9335640</v>
      </c>
      <c r="BL359" s="1">
        <v>0</v>
      </c>
      <c r="BM359" s="1">
        <v>0</v>
      </c>
      <c r="BN359" s="1">
        <v>0</v>
      </c>
      <c r="BO359" s="1">
        <v>8042487</v>
      </c>
      <c r="BP359" s="1">
        <v>650000</v>
      </c>
      <c r="BQ359" s="1">
        <v>-20442991</v>
      </c>
      <c r="BR359" s="1">
        <v>-556424</v>
      </c>
      <c r="BS359" s="1">
        <v>58016282</v>
      </c>
    </row>
    <row r="360" spans="2:71" x14ac:dyDescent="0.35">
      <c r="B360">
        <v>860003171</v>
      </c>
      <c r="C360" t="s">
        <v>118</v>
      </c>
      <c r="D360" t="s">
        <v>915</v>
      </c>
      <c r="E360" t="s">
        <v>111</v>
      </c>
      <c r="F360" t="s">
        <v>88</v>
      </c>
      <c r="G360" t="s">
        <v>916</v>
      </c>
      <c r="H360" t="s">
        <v>89</v>
      </c>
      <c r="I360" t="s">
        <v>89</v>
      </c>
      <c r="J360" t="s">
        <v>84</v>
      </c>
      <c r="K360" s="1">
        <v>2690</v>
      </c>
      <c r="L360" s="1">
        <v>2477631</v>
      </c>
      <c r="M360" s="1">
        <v>248162</v>
      </c>
      <c r="N360" s="1">
        <v>81767</v>
      </c>
      <c r="O360" s="1"/>
      <c r="P360" s="1"/>
      <c r="Q360" s="1"/>
      <c r="R360" s="1"/>
      <c r="S360" s="1"/>
      <c r="T360" s="1">
        <v>2810250</v>
      </c>
      <c r="U360" s="1"/>
      <c r="V360" s="1">
        <v>2810250</v>
      </c>
      <c r="W360" s="1">
        <v>364450</v>
      </c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>
        <v>3226961</v>
      </c>
      <c r="AI360" s="1"/>
      <c r="AJ360" s="1"/>
      <c r="AK360" s="1">
        <v>3591411</v>
      </c>
      <c r="AL360" s="1">
        <v>6401661</v>
      </c>
      <c r="AM360" s="1"/>
      <c r="AN360" s="1"/>
      <c r="AO360" s="1"/>
      <c r="AP360" s="1">
        <v>817919</v>
      </c>
      <c r="AQ360" s="1"/>
      <c r="AR360" s="1">
        <v>558963</v>
      </c>
      <c r="AS360" s="1">
        <v>558963</v>
      </c>
      <c r="AT360" s="1"/>
      <c r="AU360" s="1"/>
      <c r="AV360" s="1">
        <v>1376882</v>
      </c>
      <c r="AW360" s="1"/>
      <c r="AX360" s="1">
        <v>1376882</v>
      </c>
      <c r="AY360" s="1"/>
      <c r="AZ360" s="1"/>
      <c r="BA360" s="1"/>
      <c r="BB360" s="1">
        <v>2757224</v>
      </c>
      <c r="BC360" s="1">
        <v>320733</v>
      </c>
      <c r="BD360" s="1"/>
      <c r="BE360" s="1"/>
      <c r="BF360" s="1"/>
      <c r="BG360" s="1"/>
      <c r="BH360" s="1">
        <v>3077957</v>
      </c>
      <c r="BI360" s="1">
        <v>4454839</v>
      </c>
      <c r="BJ360" s="1">
        <v>793719</v>
      </c>
      <c r="BK360" s="1"/>
      <c r="BL360" s="1"/>
      <c r="BM360" s="1"/>
      <c r="BN360" s="1"/>
      <c r="BO360" s="1">
        <v>317</v>
      </c>
      <c r="BP360" s="1">
        <v>143618</v>
      </c>
      <c r="BQ360" s="1">
        <v>1009168</v>
      </c>
      <c r="BR360" s="1">
        <v>1946822</v>
      </c>
      <c r="BS360" s="1">
        <v>6401661</v>
      </c>
    </row>
    <row r="361" spans="2:71" x14ac:dyDescent="0.35">
      <c r="B361">
        <v>860005620</v>
      </c>
      <c r="C361" t="s">
        <v>118</v>
      </c>
      <c r="D361" t="s">
        <v>917</v>
      </c>
      <c r="E361" t="s">
        <v>111</v>
      </c>
      <c r="F361" t="s">
        <v>81</v>
      </c>
      <c r="G361" t="s">
        <v>918</v>
      </c>
      <c r="H361" t="s">
        <v>89</v>
      </c>
      <c r="I361" t="s">
        <v>89</v>
      </c>
      <c r="J361" t="s">
        <v>84</v>
      </c>
      <c r="K361" s="1">
        <v>105</v>
      </c>
      <c r="L361" s="1"/>
      <c r="M361" s="1"/>
      <c r="N361" s="1"/>
      <c r="O361" s="1"/>
      <c r="P361" s="1"/>
      <c r="Q361" s="1"/>
      <c r="R361" s="1">
        <v>73</v>
      </c>
      <c r="S361" s="1"/>
      <c r="T361" s="1">
        <v>178</v>
      </c>
      <c r="U361" s="1"/>
      <c r="V361" s="1">
        <v>178</v>
      </c>
      <c r="W361" s="1"/>
      <c r="X361" s="1"/>
      <c r="Y361" s="1"/>
      <c r="Z361" s="1"/>
      <c r="AA361" s="1"/>
      <c r="AB361" s="1"/>
      <c r="AC361" s="1"/>
      <c r="AD361" s="1">
        <v>1731405</v>
      </c>
      <c r="AE361" s="1"/>
      <c r="AF361" s="1"/>
      <c r="AG361" s="1"/>
      <c r="AH361" s="1"/>
      <c r="AI361" s="1"/>
      <c r="AJ361" s="1"/>
      <c r="AK361" s="1">
        <v>1731405</v>
      </c>
      <c r="AL361" s="1">
        <v>1731583</v>
      </c>
      <c r="AM361" s="1">
        <v>32014</v>
      </c>
      <c r="AN361" s="1">
        <v>11600</v>
      </c>
      <c r="AO361" s="1">
        <v>43614</v>
      </c>
      <c r="AP361" s="1">
        <v>256571</v>
      </c>
      <c r="AQ361" s="1">
        <v>310034</v>
      </c>
      <c r="AR361" s="1">
        <v>0</v>
      </c>
      <c r="AS361" s="1">
        <v>0</v>
      </c>
      <c r="AT361" s="1">
        <v>0</v>
      </c>
      <c r="AU361" s="1">
        <v>0</v>
      </c>
      <c r="AV361" s="1">
        <v>610219</v>
      </c>
      <c r="AW361" s="1">
        <v>0</v>
      </c>
      <c r="AX361" s="1">
        <v>610219</v>
      </c>
      <c r="AY361" s="1">
        <v>0</v>
      </c>
      <c r="AZ361" s="1">
        <v>0</v>
      </c>
      <c r="BA361" s="1">
        <v>0</v>
      </c>
      <c r="BB361" s="1">
        <v>1105198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1105198</v>
      </c>
      <c r="BI361" s="1">
        <v>1715417</v>
      </c>
      <c r="BJ361" s="1">
        <v>6600</v>
      </c>
      <c r="BK361" s="1">
        <v>0</v>
      </c>
      <c r="BL361" s="1"/>
      <c r="BM361" s="1"/>
      <c r="BN361" s="1"/>
      <c r="BO361" s="1"/>
      <c r="BP361" s="1">
        <v>137689</v>
      </c>
      <c r="BQ361" s="1">
        <v>-128123</v>
      </c>
      <c r="BR361" s="1">
        <v>16166</v>
      </c>
      <c r="BS361" s="1">
        <v>1731583</v>
      </c>
    </row>
    <row r="362" spans="2:71" x14ac:dyDescent="0.35">
      <c r="B362">
        <v>860008495</v>
      </c>
      <c r="C362" t="s">
        <v>118</v>
      </c>
      <c r="D362" t="s">
        <v>919</v>
      </c>
      <c r="E362" t="s">
        <v>111</v>
      </c>
      <c r="F362" t="s">
        <v>88</v>
      </c>
      <c r="G362" t="s">
        <v>920</v>
      </c>
      <c r="H362" t="s">
        <v>89</v>
      </c>
      <c r="I362" t="s">
        <v>89</v>
      </c>
      <c r="J362" t="s">
        <v>84</v>
      </c>
      <c r="K362" s="1">
        <v>345244</v>
      </c>
      <c r="L362" s="1">
        <v>3261508</v>
      </c>
      <c r="M362" s="1">
        <v>177300</v>
      </c>
      <c r="N362" s="1">
        <v>152317</v>
      </c>
      <c r="O362" s="1"/>
      <c r="P362" s="1"/>
      <c r="Q362" s="1"/>
      <c r="R362" s="1"/>
      <c r="S362" s="1"/>
      <c r="T362" s="1">
        <v>3936369</v>
      </c>
      <c r="U362" s="1"/>
      <c r="V362" s="1">
        <v>3936369</v>
      </c>
      <c r="W362" s="1">
        <v>45141</v>
      </c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>
        <v>505190</v>
      </c>
      <c r="AJ362" s="1"/>
      <c r="AK362" s="1">
        <v>550331</v>
      </c>
      <c r="AL362" s="1">
        <v>4486700</v>
      </c>
      <c r="AM362" s="1"/>
      <c r="AN362" s="1"/>
      <c r="AO362" s="1"/>
      <c r="AP362" s="1">
        <v>2456594</v>
      </c>
      <c r="AQ362" s="1"/>
      <c r="AR362" s="1">
        <v>3388</v>
      </c>
      <c r="AS362" s="1">
        <v>3388</v>
      </c>
      <c r="AT362" s="1"/>
      <c r="AU362" s="1"/>
      <c r="AV362" s="1">
        <v>2459982</v>
      </c>
      <c r="AW362" s="1"/>
      <c r="AX362" s="1">
        <v>2459982</v>
      </c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>
        <v>2459982</v>
      </c>
      <c r="BJ362" s="1">
        <v>264000</v>
      </c>
      <c r="BK362" s="1"/>
      <c r="BL362" s="1"/>
      <c r="BM362" s="1"/>
      <c r="BN362" s="1"/>
      <c r="BO362" s="1">
        <v>1395198</v>
      </c>
      <c r="BP362" s="1">
        <v>34297</v>
      </c>
      <c r="BQ362" s="1">
        <v>333223</v>
      </c>
      <c r="BR362" s="1">
        <v>2026718</v>
      </c>
      <c r="BS362" s="1">
        <v>4486700</v>
      </c>
    </row>
    <row r="363" spans="2:71" x14ac:dyDescent="0.35">
      <c r="B363">
        <v>860010029</v>
      </c>
      <c r="C363" t="s">
        <v>118</v>
      </c>
      <c r="D363" t="s">
        <v>921</v>
      </c>
      <c r="E363" t="s">
        <v>111</v>
      </c>
      <c r="F363" t="s">
        <v>81</v>
      </c>
      <c r="G363" t="s">
        <v>922</v>
      </c>
      <c r="H363" t="s">
        <v>89</v>
      </c>
      <c r="I363" t="s">
        <v>89</v>
      </c>
      <c r="J363" t="s">
        <v>84</v>
      </c>
      <c r="K363" s="1">
        <v>1018067</v>
      </c>
      <c r="L363" s="1">
        <v>1738136</v>
      </c>
      <c r="M363" s="1"/>
      <c r="N363" s="1">
        <v>38154</v>
      </c>
      <c r="O363" s="1"/>
      <c r="P363" s="1"/>
      <c r="Q363" s="1"/>
      <c r="R363" s="1"/>
      <c r="S363" s="1"/>
      <c r="T363" s="1">
        <v>2794357</v>
      </c>
      <c r="U363" s="1"/>
      <c r="V363" s="1">
        <v>2794357</v>
      </c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>
        <v>2794357</v>
      </c>
      <c r="AM363" s="1">
        <v>63169</v>
      </c>
      <c r="AN363" s="1"/>
      <c r="AO363" s="1">
        <v>63169</v>
      </c>
      <c r="AP363" s="1">
        <v>47161</v>
      </c>
      <c r="AQ363" s="1">
        <v>5027</v>
      </c>
      <c r="AR363" s="1"/>
      <c r="AS363" s="1"/>
      <c r="AT363" s="1"/>
      <c r="AU363" s="1"/>
      <c r="AV363" s="1">
        <v>115357</v>
      </c>
      <c r="AW363" s="1"/>
      <c r="AX363" s="1">
        <v>115357</v>
      </c>
      <c r="AY363" s="1">
        <v>1078954</v>
      </c>
      <c r="AZ363" s="1">
        <v>20000</v>
      </c>
      <c r="BA363" s="1">
        <v>1098954</v>
      </c>
      <c r="BB363" s="1"/>
      <c r="BC363" s="1"/>
      <c r="BD363" s="1"/>
      <c r="BE363" s="1"/>
      <c r="BF363" s="1"/>
      <c r="BG363" s="1"/>
      <c r="BH363" s="1">
        <v>1098954</v>
      </c>
      <c r="BI363" s="1">
        <v>1214311</v>
      </c>
      <c r="BJ363" s="1">
        <v>665002</v>
      </c>
      <c r="BK363" s="1"/>
      <c r="BL363" s="1"/>
      <c r="BM363" s="1"/>
      <c r="BN363" s="1"/>
      <c r="BO363" s="1">
        <v>869092</v>
      </c>
      <c r="BP363" s="1">
        <v>332501</v>
      </c>
      <c r="BQ363" s="1">
        <v>-286549</v>
      </c>
      <c r="BR363" s="1">
        <v>1580046</v>
      </c>
      <c r="BS363" s="1">
        <v>2794357</v>
      </c>
    </row>
    <row r="364" spans="2:71" x14ac:dyDescent="0.35">
      <c r="B364">
        <v>860028988</v>
      </c>
      <c r="C364" t="s">
        <v>118</v>
      </c>
      <c r="D364" t="s">
        <v>924</v>
      </c>
      <c r="E364" t="s">
        <v>111</v>
      </c>
      <c r="F364" t="s">
        <v>88</v>
      </c>
      <c r="G364" t="s">
        <v>925</v>
      </c>
      <c r="H364" t="s">
        <v>89</v>
      </c>
      <c r="I364" t="s">
        <v>89</v>
      </c>
      <c r="J364" t="s">
        <v>84</v>
      </c>
      <c r="K364" s="1">
        <v>5071200</v>
      </c>
      <c r="L364" s="1">
        <v>1692003</v>
      </c>
      <c r="M364" s="1">
        <v>2009500</v>
      </c>
      <c r="N364" s="1">
        <v>314134</v>
      </c>
      <c r="O364" s="1"/>
      <c r="P364" s="1"/>
      <c r="Q364" s="1">
        <v>2809309</v>
      </c>
      <c r="R364" s="1"/>
      <c r="S364" s="1"/>
      <c r="T364" s="1">
        <v>11896146</v>
      </c>
      <c r="U364" s="1"/>
      <c r="V364" s="1">
        <v>11896146</v>
      </c>
      <c r="W364" s="1">
        <v>2138505</v>
      </c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>
        <v>2138505</v>
      </c>
      <c r="AL364" s="1">
        <v>14034651</v>
      </c>
      <c r="AM364" s="1">
        <v>37207</v>
      </c>
      <c r="AN364" s="1"/>
      <c r="AO364" s="1">
        <v>37207</v>
      </c>
      <c r="AP364" s="1">
        <v>445297</v>
      </c>
      <c r="AQ364" s="1">
        <v>195084</v>
      </c>
      <c r="AR364" s="1">
        <v>137234</v>
      </c>
      <c r="AS364" s="1"/>
      <c r="AT364" s="1"/>
      <c r="AU364" s="1"/>
      <c r="AV364" s="1">
        <v>814822</v>
      </c>
      <c r="AW364" s="1"/>
      <c r="AX364" s="1">
        <v>814822</v>
      </c>
      <c r="AY364" s="1"/>
      <c r="AZ364" s="1"/>
      <c r="BA364" s="1"/>
      <c r="BB364" s="1">
        <v>4492972</v>
      </c>
      <c r="BC364" s="1"/>
      <c r="BD364" s="1"/>
      <c r="BE364" s="1">
        <v>548935</v>
      </c>
      <c r="BF364" s="1"/>
      <c r="BG364" s="1"/>
      <c r="BH364" s="1">
        <v>5041907</v>
      </c>
      <c r="BI364" s="1">
        <v>5856729</v>
      </c>
      <c r="BJ364" s="1">
        <v>2000000</v>
      </c>
      <c r="BK364" s="1"/>
      <c r="BL364" s="1"/>
      <c r="BM364" s="1"/>
      <c r="BN364" s="1"/>
      <c r="BO364" s="1">
        <v>195700</v>
      </c>
      <c r="BP364" s="1">
        <v>503503</v>
      </c>
      <c r="BQ364" s="1">
        <v>5478719</v>
      </c>
      <c r="BR364" s="1">
        <v>8177922</v>
      </c>
      <c r="BS364" s="1">
        <v>14034651</v>
      </c>
    </row>
    <row r="365" spans="2:71" x14ac:dyDescent="0.35">
      <c r="B365">
        <v>860031335</v>
      </c>
      <c r="C365" t="s">
        <v>118</v>
      </c>
      <c r="D365" t="s">
        <v>926</v>
      </c>
      <c r="E365" t="s">
        <v>111</v>
      </c>
      <c r="F365" t="s">
        <v>85</v>
      </c>
      <c r="G365" t="s">
        <v>927</v>
      </c>
      <c r="H365" t="s">
        <v>89</v>
      </c>
      <c r="I365" t="s">
        <v>89</v>
      </c>
      <c r="J365" t="s">
        <v>84</v>
      </c>
      <c r="K365" s="1">
        <v>628853</v>
      </c>
      <c r="L365" s="1">
        <v>1745347</v>
      </c>
      <c r="M365" s="1">
        <v>3523012</v>
      </c>
      <c r="N365" s="1"/>
      <c r="O365" s="1"/>
      <c r="P365" s="1"/>
      <c r="Q365" s="1"/>
      <c r="R365" s="1"/>
      <c r="S365" s="1"/>
      <c r="T365" s="1">
        <v>5897212</v>
      </c>
      <c r="U365" s="1"/>
      <c r="V365" s="1">
        <v>5897212</v>
      </c>
      <c r="W365" s="1">
        <v>1336759</v>
      </c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>
        <v>1336759</v>
      </c>
      <c r="AL365" s="1">
        <v>7233971</v>
      </c>
      <c r="AM365" s="1">
        <v>153346</v>
      </c>
      <c r="AN365" s="1"/>
      <c r="AO365" s="1">
        <v>153346</v>
      </c>
      <c r="AP365" s="1">
        <v>73077</v>
      </c>
      <c r="AQ365" s="1">
        <v>143972</v>
      </c>
      <c r="AR365" s="1">
        <v>72350</v>
      </c>
      <c r="AS365" s="1"/>
      <c r="AT365" s="1">
        <v>72350</v>
      </c>
      <c r="AU365" s="1"/>
      <c r="AV365" s="1">
        <v>442745</v>
      </c>
      <c r="AW365" s="1"/>
      <c r="AX365" s="1">
        <v>442745</v>
      </c>
      <c r="AY365" s="1"/>
      <c r="AZ365" s="1"/>
      <c r="BA365" s="1"/>
      <c r="BB365" s="1"/>
      <c r="BC365" s="1"/>
      <c r="BD365" s="1"/>
      <c r="BE365" s="1">
        <v>1452271</v>
      </c>
      <c r="BF365" s="1">
        <v>1452271</v>
      </c>
      <c r="BG365" s="1"/>
      <c r="BH365" s="1">
        <v>1452271</v>
      </c>
      <c r="BI365" s="1">
        <v>1895016</v>
      </c>
      <c r="BJ365" s="1">
        <v>450000</v>
      </c>
      <c r="BK365" s="1"/>
      <c r="BL365" s="1"/>
      <c r="BM365" s="1"/>
      <c r="BN365" s="1"/>
      <c r="BO365" s="1">
        <v>11000</v>
      </c>
      <c r="BP365" s="1">
        <v>225000</v>
      </c>
      <c r="BQ365" s="1">
        <v>4652955</v>
      </c>
      <c r="BR365" s="1">
        <v>5338955</v>
      </c>
      <c r="BS365" s="1">
        <v>7233971</v>
      </c>
    </row>
    <row r="366" spans="2:71" x14ac:dyDescent="0.35">
      <c r="B366">
        <v>860034731</v>
      </c>
      <c r="C366" t="s">
        <v>118</v>
      </c>
      <c r="D366" t="s">
        <v>928</v>
      </c>
      <c r="E366" t="s">
        <v>111</v>
      </c>
      <c r="F366" t="s">
        <v>88</v>
      </c>
      <c r="G366" t="s">
        <v>929</v>
      </c>
      <c r="H366" t="s">
        <v>89</v>
      </c>
      <c r="I366" t="s">
        <v>89</v>
      </c>
      <c r="J366" t="s">
        <v>84</v>
      </c>
      <c r="K366" s="1">
        <v>362252</v>
      </c>
      <c r="L366" s="1">
        <v>694174</v>
      </c>
      <c r="M366" s="1"/>
      <c r="N366" s="1"/>
      <c r="O366" s="1"/>
      <c r="P366" s="1"/>
      <c r="Q366" s="1">
        <v>1240271</v>
      </c>
      <c r="R366" s="1"/>
      <c r="S366" s="1"/>
      <c r="T366" s="1">
        <v>2296697</v>
      </c>
      <c r="U366" s="1"/>
      <c r="V366" s="1">
        <v>2296697</v>
      </c>
      <c r="W366" s="1">
        <v>84314</v>
      </c>
      <c r="X366" s="1"/>
      <c r="Y366" s="1"/>
      <c r="Z366" s="1"/>
      <c r="AA366" s="1"/>
      <c r="AB366" s="1"/>
      <c r="AC366" s="1"/>
      <c r="AD366" s="1"/>
      <c r="AE366" s="1"/>
      <c r="AF366" s="1">
        <v>13237</v>
      </c>
      <c r="AG366" s="1"/>
      <c r="AH366" s="1"/>
      <c r="AI366" s="1">
        <v>17200</v>
      </c>
      <c r="AJ366" s="1"/>
      <c r="AK366" s="1">
        <v>114751</v>
      </c>
      <c r="AL366" s="1">
        <v>2411448</v>
      </c>
      <c r="AM366" s="1">
        <v>51100</v>
      </c>
      <c r="AN366" s="1"/>
      <c r="AO366" s="1">
        <v>51100</v>
      </c>
      <c r="AP366" s="1">
        <v>197247</v>
      </c>
      <c r="AQ366" s="1"/>
      <c r="AR366" s="1">
        <v>279908</v>
      </c>
      <c r="AS366" s="1">
        <v>279908</v>
      </c>
      <c r="AT366" s="1"/>
      <c r="AU366" s="1"/>
      <c r="AV366" s="1">
        <v>528255</v>
      </c>
      <c r="AW366" s="1"/>
      <c r="AX366" s="1">
        <v>528255</v>
      </c>
      <c r="AY366" s="1"/>
      <c r="AZ366" s="1"/>
      <c r="BA366" s="1"/>
      <c r="BB366" s="1"/>
      <c r="BC366" s="1"/>
      <c r="BD366" s="1">
        <v>117287</v>
      </c>
      <c r="BE366" s="1">
        <v>0</v>
      </c>
      <c r="BF366" s="1">
        <v>0</v>
      </c>
      <c r="BG366" s="1"/>
      <c r="BH366" s="1">
        <v>117287</v>
      </c>
      <c r="BI366" s="1">
        <v>645542</v>
      </c>
      <c r="BJ366" s="1">
        <v>150000</v>
      </c>
      <c r="BK366" s="1"/>
      <c r="BL366" s="1"/>
      <c r="BM366" s="1"/>
      <c r="BN366" s="1"/>
      <c r="BO366" s="1"/>
      <c r="BP366" s="1">
        <v>85230</v>
      </c>
      <c r="BQ366" s="1">
        <v>1530676</v>
      </c>
      <c r="BR366" s="1">
        <v>1765906</v>
      </c>
      <c r="BS366" s="1">
        <v>2411448</v>
      </c>
    </row>
    <row r="367" spans="2:71" x14ac:dyDescent="0.35">
      <c r="B367">
        <v>860035730</v>
      </c>
      <c r="C367" t="s">
        <v>118</v>
      </c>
      <c r="D367" t="s">
        <v>930</v>
      </c>
      <c r="E367" t="s">
        <v>111</v>
      </c>
      <c r="F367" t="s">
        <v>88</v>
      </c>
      <c r="G367" t="s">
        <v>931</v>
      </c>
      <c r="H367" t="s">
        <v>89</v>
      </c>
      <c r="I367" t="s">
        <v>89</v>
      </c>
      <c r="J367" t="s">
        <v>84</v>
      </c>
      <c r="K367" s="1">
        <v>851093</v>
      </c>
      <c r="L367" s="1">
        <v>439663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1290756</v>
      </c>
      <c r="U367" s="1">
        <v>0</v>
      </c>
      <c r="V367" s="1">
        <v>1290756</v>
      </c>
      <c r="W367" s="1">
        <v>107361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3483</v>
      </c>
      <c r="AJ367" s="1">
        <v>0</v>
      </c>
      <c r="AK367" s="1">
        <v>110844</v>
      </c>
      <c r="AL367" s="1">
        <v>1401600</v>
      </c>
      <c r="AM367" s="1">
        <v>0</v>
      </c>
      <c r="AN367" s="1">
        <v>0</v>
      </c>
      <c r="AO367" s="1">
        <v>0</v>
      </c>
      <c r="AP367" s="1">
        <v>474332</v>
      </c>
      <c r="AQ367" s="1">
        <v>58976</v>
      </c>
      <c r="AR367" s="1">
        <v>4210</v>
      </c>
      <c r="AS367" s="1">
        <v>4210</v>
      </c>
      <c r="AT367" s="1">
        <v>0</v>
      </c>
      <c r="AU367" s="1">
        <v>299234</v>
      </c>
      <c r="AV367" s="1">
        <v>836752</v>
      </c>
      <c r="AW367" s="1">
        <v>0</v>
      </c>
      <c r="AX367" s="1">
        <v>836752</v>
      </c>
      <c r="AY367" s="1">
        <v>0</v>
      </c>
      <c r="AZ367" s="1">
        <v>0</v>
      </c>
      <c r="BA367" s="1">
        <v>0</v>
      </c>
      <c r="BB367" s="1">
        <v>188042</v>
      </c>
      <c r="BC367" s="1">
        <v>955</v>
      </c>
      <c r="BD367" s="1">
        <v>0</v>
      </c>
      <c r="BE367" s="1">
        <v>0</v>
      </c>
      <c r="BF367" s="1">
        <v>0</v>
      </c>
      <c r="BG367" s="1">
        <v>0</v>
      </c>
      <c r="BH367" s="1">
        <v>188997</v>
      </c>
      <c r="BI367" s="1">
        <v>1025749</v>
      </c>
      <c r="BJ367" s="1">
        <v>150000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75000</v>
      </c>
      <c r="BQ367" s="1">
        <v>150851</v>
      </c>
      <c r="BR367" s="1">
        <v>375851</v>
      </c>
      <c r="BS367" s="1">
        <v>1401600</v>
      </c>
    </row>
    <row r="368" spans="2:71" x14ac:dyDescent="0.35">
      <c r="B368">
        <v>860035883</v>
      </c>
      <c r="C368" t="s">
        <v>118</v>
      </c>
      <c r="D368" t="s">
        <v>932</v>
      </c>
      <c r="E368" t="s">
        <v>111</v>
      </c>
      <c r="F368" t="s">
        <v>88</v>
      </c>
      <c r="G368" t="s">
        <v>933</v>
      </c>
      <c r="H368" t="s">
        <v>89</v>
      </c>
      <c r="I368" t="s">
        <v>89</v>
      </c>
      <c r="J368" t="s">
        <v>84</v>
      </c>
      <c r="K368" s="1">
        <v>46579</v>
      </c>
      <c r="L368" s="1">
        <v>2025524</v>
      </c>
      <c r="M368" s="1">
        <v>0</v>
      </c>
      <c r="N368" s="1">
        <v>0</v>
      </c>
      <c r="O368" s="1">
        <v>0</v>
      </c>
      <c r="P368" s="1">
        <v>0</v>
      </c>
      <c r="Q368" s="1">
        <v>24476</v>
      </c>
      <c r="R368" s="1">
        <v>0</v>
      </c>
      <c r="S368" s="1">
        <v>0</v>
      </c>
      <c r="T368" s="1">
        <v>2096579</v>
      </c>
      <c r="U368" s="1">
        <v>0</v>
      </c>
      <c r="V368" s="1">
        <v>2096579</v>
      </c>
      <c r="W368" s="1">
        <v>161536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380512</v>
      </c>
      <c r="AJ368" s="1">
        <v>0</v>
      </c>
      <c r="AK368" s="1">
        <v>542048</v>
      </c>
      <c r="AL368" s="1">
        <v>2638627</v>
      </c>
      <c r="AM368" s="1">
        <v>0</v>
      </c>
      <c r="AN368" s="1">
        <v>9149</v>
      </c>
      <c r="AO368" s="1">
        <v>9149</v>
      </c>
      <c r="AP368" s="1">
        <v>42798</v>
      </c>
      <c r="AQ368" s="1">
        <v>44763</v>
      </c>
      <c r="AR368" s="1">
        <v>0</v>
      </c>
      <c r="AS368" s="1">
        <v>0</v>
      </c>
      <c r="AT368" s="1">
        <v>0</v>
      </c>
      <c r="AU368" s="1">
        <v>0</v>
      </c>
      <c r="AV368" s="1">
        <v>96710</v>
      </c>
      <c r="AW368" s="1">
        <v>0</v>
      </c>
      <c r="AX368" s="1">
        <v>96710</v>
      </c>
      <c r="AY368" s="1">
        <v>0</v>
      </c>
      <c r="AZ368" s="1">
        <v>0</v>
      </c>
      <c r="BA368" s="1">
        <v>0</v>
      </c>
      <c r="BB368" s="1">
        <v>509105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509105</v>
      </c>
      <c r="BI368" s="1">
        <v>605815</v>
      </c>
      <c r="BJ368" s="1">
        <v>600000</v>
      </c>
      <c r="BK368" s="1">
        <v>0</v>
      </c>
      <c r="BL368" s="1">
        <v>0</v>
      </c>
      <c r="BM368" s="1">
        <v>0</v>
      </c>
      <c r="BN368" s="1">
        <v>0</v>
      </c>
      <c r="BO368" s="1">
        <v>523951</v>
      </c>
      <c r="BP368" s="1">
        <v>137877</v>
      </c>
      <c r="BQ368" s="1">
        <v>770984</v>
      </c>
      <c r="BR368" s="1">
        <v>2032812</v>
      </c>
      <c r="BS368" s="1">
        <v>2638627</v>
      </c>
    </row>
    <row r="369" spans="2:71" x14ac:dyDescent="0.35">
      <c r="B369">
        <v>860040349</v>
      </c>
      <c r="C369" t="s">
        <v>118</v>
      </c>
      <c r="D369" t="s">
        <v>934</v>
      </c>
      <c r="E369" t="s">
        <v>111</v>
      </c>
      <c r="F369" t="s">
        <v>88</v>
      </c>
      <c r="G369" t="s">
        <v>935</v>
      </c>
      <c r="H369" t="s">
        <v>89</v>
      </c>
      <c r="I369" t="s">
        <v>89</v>
      </c>
      <c r="J369" t="s">
        <v>84</v>
      </c>
      <c r="K369" s="1">
        <v>64649</v>
      </c>
      <c r="L369" s="1">
        <v>617489</v>
      </c>
      <c r="M369" s="1">
        <v>141672</v>
      </c>
      <c r="N369" s="1"/>
      <c r="O369" s="1"/>
      <c r="P369" s="1"/>
      <c r="Q369" s="1"/>
      <c r="R369" s="1"/>
      <c r="S369" s="1"/>
      <c r="T369" s="1">
        <v>823810</v>
      </c>
      <c r="U369" s="1"/>
      <c r="V369" s="1">
        <v>823810</v>
      </c>
      <c r="W369" s="1">
        <v>701892</v>
      </c>
      <c r="X369" s="1"/>
      <c r="Y369" s="1"/>
      <c r="Z369" s="1"/>
      <c r="AA369" s="1">
        <v>59315</v>
      </c>
      <c r="AB369" s="1"/>
      <c r="AC369" s="1"/>
      <c r="AD369" s="1"/>
      <c r="AE369" s="1"/>
      <c r="AF369" s="1">
        <v>136094</v>
      </c>
      <c r="AG369" s="1"/>
      <c r="AH369" s="1"/>
      <c r="AI369" s="1"/>
      <c r="AJ369" s="1"/>
      <c r="AK369" s="1">
        <v>897301</v>
      </c>
      <c r="AL369" s="1">
        <v>1721111</v>
      </c>
      <c r="AM369" s="1">
        <v>46774</v>
      </c>
      <c r="AN369" s="1"/>
      <c r="AO369" s="1">
        <v>46774</v>
      </c>
      <c r="AP369" s="1">
        <v>168422</v>
      </c>
      <c r="AQ369" s="1">
        <v>4699</v>
      </c>
      <c r="AR369" s="1">
        <v>90767</v>
      </c>
      <c r="AS369" s="1"/>
      <c r="AT369" s="1"/>
      <c r="AU369" s="1">
        <v>1916</v>
      </c>
      <c r="AV369" s="1">
        <v>312578</v>
      </c>
      <c r="AW369" s="1"/>
      <c r="AX369" s="1">
        <v>312578</v>
      </c>
      <c r="AY369" s="1"/>
      <c r="AZ369" s="1"/>
      <c r="BA369" s="1"/>
      <c r="BB369" s="1"/>
      <c r="BC369" s="1">
        <v>121829</v>
      </c>
      <c r="BD369" s="1"/>
      <c r="BE369" s="1">
        <v>108863</v>
      </c>
      <c r="BF369" s="1">
        <v>108863</v>
      </c>
      <c r="BG369" s="1">
        <v>690493</v>
      </c>
      <c r="BH369" s="1">
        <v>921185</v>
      </c>
      <c r="BI369" s="1">
        <v>1233763</v>
      </c>
      <c r="BJ369" s="1">
        <v>100000</v>
      </c>
      <c r="BK369" s="1"/>
      <c r="BL369" s="1"/>
      <c r="BM369" s="1"/>
      <c r="BN369" s="1">
        <v>382679</v>
      </c>
      <c r="BO369" s="1">
        <v>327381</v>
      </c>
      <c r="BP369" s="1">
        <v>289476</v>
      </c>
      <c r="BQ369" s="1">
        <v>-612188</v>
      </c>
      <c r="BR369" s="1">
        <v>487348</v>
      </c>
      <c r="BS369" s="1">
        <v>1721111</v>
      </c>
    </row>
    <row r="370" spans="2:71" x14ac:dyDescent="0.35">
      <c r="B370">
        <v>860044466</v>
      </c>
      <c r="C370" t="s">
        <v>118</v>
      </c>
      <c r="D370" t="s">
        <v>936</v>
      </c>
      <c r="E370" t="s">
        <v>111</v>
      </c>
      <c r="F370" t="s">
        <v>85</v>
      </c>
      <c r="G370" t="s">
        <v>937</v>
      </c>
      <c r="H370" t="s">
        <v>89</v>
      </c>
      <c r="I370" t="s">
        <v>89</v>
      </c>
      <c r="J370" t="s">
        <v>84</v>
      </c>
      <c r="K370" s="1">
        <v>6786826</v>
      </c>
      <c r="L370" s="1">
        <v>11626130</v>
      </c>
      <c r="M370" s="1">
        <v>8040</v>
      </c>
      <c r="N370" s="1">
        <v>0</v>
      </c>
      <c r="O370" s="1">
        <v>0</v>
      </c>
      <c r="P370" s="1">
        <v>0</v>
      </c>
      <c r="Q370" s="1">
        <v>0</v>
      </c>
      <c r="R370" s="1">
        <v>2345301</v>
      </c>
      <c r="S370" s="1">
        <v>11678</v>
      </c>
      <c r="T370" s="1">
        <v>20777975</v>
      </c>
      <c r="U370" s="1">
        <v>0</v>
      </c>
      <c r="V370" s="1">
        <v>20777975</v>
      </c>
      <c r="W370" s="1">
        <v>3517990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1020691</v>
      </c>
      <c r="AG370" s="1">
        <v>0</v>
      </c>
      <c r="AH370" s="1">
        <v>109051</v>
      </c>
      <c r="AI370" s="1">
        <v>394981</v>
      </c>
      <c r="AJ370" s="1">
        <v>0</v>
      </c>
      <c r="AK370" s="1">
        <v>5042713</v>
      </c>
      <c r="AL370" s="1">
        <v>25820688</v>
      </c>
      <c r="AM370" s="1">
        <v>173392</v>
      </c>
      <c r="AN370" s="1">
        <v>0</v>
      </c>
      <c r="AO370" s="1">
        <v>173392</v>
      </c>
      <c r="AP370" s="1">
        <v>7440284</v>
      </c>
      <c r="AQ370" s="1">
        <v>109530</v>
      </c>
      <c r="AR370" s="1">
        <v>91751</v>
      </c>
      <c r="AS370" s="1">
        <v>91751</v>
      </c>
      <c r="AT370" s="1">
        <v>0</v>
      </c>
      <c r="AU370" s="1">
        <v>0</v>
      </c>
      <c r="AV370" s="1">
        <v>7814957</v>
      </c>
      <c r="AW370" s="1">
        <v>0</v>
      </c>
      <c r="AX370" s="1">
        <v>7814957</v>
      </c>
      <c r="AY370" s="1">
        <v>0</v>
      </c>
      <c r="AZ370" s="1">
        <v>0</v>
      </c>
      <c r="BA370" s="1">
        <v>0</v>
      </c>
      <c r="BB370" s="1">
        <v>0</v>
      </c>
      <c r="BC370" s="1">
        <v>25746</v>
      </c>
      <c r="BD370" s="1">
        <v>0</v>
      </c>
      <c r="BE370" s="1">
        <v>0</v>
      </c>
      <c r="BF370" s="1">
        <v>0</v>
      </c>
      <c r="BG370" s="1">
        <v>0</v>
      </c>
      <c r="BH370" s="1">
        <v>25746</v>
      </c>
      <c r="BI370" s="1">
        <v>7840703</v>
      </c>
      <c r="BJ370" s="1">
        <v>93000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6357158</v>
      </c>
      <c r="BQ370" s="1">
        <v>11529827</v>
      </c>
      <c r="BR370" s="1">
        <v>17979985</v>
      </c>
      <c r="BS370" s="1">
        <v>25820688</v>
      </c>
    </row>
    <row r="371" spans="2:71" x14ac:dyDescent="0.35">
      <c r="B371">
        <v>860044796</v>
      </c>
      <c r="C371" t="s">
        <v>118</v>
      </c>
      <c r="D371" t="s">
        <v>938</v>
      </c>
      <c r="E371" t="s">
        <v>111</v>
      </c>
      <c r="F371" t="s">
        <v>81</v>
      </c>
      <c r="G371" t="s">
        <v>939</v>
      </c>
      <c r="H371" t="s">
        <v>89</v>
      </c>
      <c r="I371" t="s">
        <v>89</v>
      </c>
      <c r="J371" t="s">
        <v>84</v>
      </c>
      <c r="K371" s="1">
        <v>46</v>
      </c>
      <c r="L371" s="1">
        <v>3457396</v>
      </c>
      <c r="M371" s="1">
        <v>833334</v>
      </c>
      <c r="N371" s="1"/>
      <c r="O371" s="1"/>
      <c r="P371" s="1"/>
      <c r="Q371" s="1">
        <v>345336</v>
      </c>
      <c r="R371" s="1"/>
      <c r="S371" s="1"/>
      <c r="T371" s="1">
        <v>4636112</v>
      </c>
      <c r="U371" s="1"/>
      <c r="V371" s="1">
        <v>4636112</v>
      </c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>
        <v>4636112</v>
      </c>
      <c r="AM371" s="1"/>
      <c r="AN371" s="1"/>
      <c r="AO371" s="1"/>
      <c r="AP371" s="1">
        <v>1417215</v>
      </c>
      <c r="AQ371" s="1"/>
      <c r="AR371" s="1"/>
      <c r="AS371" s="1"/>
      <c r="AT371" s="1"/>
      <c r="AU371" s="1"/>
      <c r="AV371" s="1">
        <v>1417215</v>
      </c>
      <c r="AW371" s="1"/>
      <c r="AX371" s="1">
        <v>1417215</v>
      </c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>
        <v>1417215</v>
      </c>
      <c r="BJ371" s="1">
        <v>1000</v>
      </c>
      <c r="BK371" s="1"/>
      <c r="BL371" s="1"/>
      <c r="BM371" s="1"/>
      <c r="BN371" s="1"/>
      <c r="BO371" s="1">
        <v>2978160</v>
      </c>
      <c r="BP371" s="1">
        <v>703</v>
      </c>
      <c r="BQ371" s="1">
        <v>239034</v>
      </c>
      <c r="BR371" s="1">
        <v>3218897</v>
      </c>
      <c r="BS371" s="1">
        <v>4636112</v>
      </c>
    </row>
    <row r="372" spans="2:71" x14ac:dyDescent="0.35">
      <c r="B372">
        <v>860046859</v>
      </c>
      <c r="C372" t="s">
        <v>118</v>
      </c>
      <c r="D372" t="s">
        <v>940</v>
      </c>
      <c r="E372" t="s">
        <v>111</v>
      </c>
      <c r="F372" t="s">
        <v>88</v>
      </c>
      <c r="G372" t="s">
        <v>941</v>
      </c>
      <c r="H372" t="s">
        <v>89</v>
      </c>
      <c r="I372" t="s">
        <v>89</v>
      </c>
      <c r="J372" t="s">
        <v>84</v>
      </c>
      <c r="K372" s="1">
        <v>71957</v>
      </c>
      <c r="L372" s="1">
        <v>113246</v>
      </c>
      <c r="M372" s="1"/>
      <c r="N372" s="1">
        <v>54642</v>
      </c>
      <c r="O372" s="1"/>
      <c r="P372" s="1"/>
      <c r="Q372" s="1"/>
      <c r="R372" s="1">
        <v>164670</v>
      </c>
      <c r="S372" s="1"/>
      <c r="T372" s="1">
        <v>404515</v>
      </c>
      <c r="U372" s="1"/>
      <c r="V372" s="1">
        <v>404515</v>
      </c>
      <c r="W372" s="1">
        <v>866458</v>
      </c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>
        <v>866458</v>
      </c>
      <c r="AL372" s="1">
        <v>1270973</v>
      </c>
      <c r="AM372" s="1">
        <v>25879</v>
      </c>
      <c r="AN372" s="1"/>
      <c r="AO372" s="1">
        <v>25879</v>
      </c>
      <c r="AP372" s="1">
        <v>98975</v>
      </c>
      <c r="AQ372" s="1">
        <v>24115</v>
      </c>
      <c r="AR372" s="1">
        <v>148747</v>
      </c>
      <c r="AS372" s="1">
        <v>148747</v>
      </c>
      <c r="AT372" s="1"/>
      <c r="AU372" s="1">
        <v>0</v>
      </c>
      <c r="AV372" s="1">
        <v>297716</v>
      </c>
      <c r="AW372" s="1"/>
      <c r="AX372" s="1">
        <v>297716</v>
      </c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>
        <v>297716</v>
      </c>
      <c r="BJ372" s="1">
        <v>30000</v>
      </c>
      <c r="BK372" s="1"/>
      <c r="BL372" s="1"/>
      <c r="BM372" s="1"/>
      <c r="BN372" s="1"/>
      <c r="BO372" s="1"/>
      <c r="BP372" s="1">
        <v>15000</v>
      </c>
      <c r="BQ372" s="1">
        <v>928257</v>
      </c>
      <c r="BR372" s="1">
        <v>973257</v>
      </c>
      <c r="BS372" s="1">
        <v>1270973</v>
      </c>
    </row>
    <row r="373" spans="2:71" x14ac:dyDescent="0.35">
      <c r="B373">
        <v>860047214</v>
      </c>
      <c r="C373" t="s">
        <v>118</v>
      </c>
      <c r="D373" t="s">
        <v>942</v>
      </c>
      <c r="E373" t="s">
        <v>111</v>
      </c>
      <c r="F373" t="s">
        <v>91</v>
      </c>
      <c r="G373" t="s">
        <v>943</v>
      </c>
      <c r="H373" t="s">
        <v>89</v>
      </c>
      <c r="I373" t="s">
        <v>89</v>
      </c>
      <c r="J373" t="s">
        <v>84</v>
      </c>
      <c r="K373" s="1">
        <v>2476772</v>
      </c>
      <c r="L373" s="1">
        <v>1796538</v>
      </c>
      <c r="M373" s="1">
        <v>96129</v>
      </c>
      <c r="N373" s="1">
        <v>530297</v>
      </c>
      <c r="O373" s="1"/>
      <c r="P373" s="1"/>
      <c r="Q373" s="1">
        <v>5567137</v>
      </c>
      <c r="R373" s="1"/>
      <c r="S373" s="1"/>
      <c r="T373" s="1">
        <v>10466873</v>
      </c>
      <c r="U373" s="1"/>
      <c r="V373" s="1">
        <v>10466873</v>
      </c>
      <c r="W373" s="1">
        <v>1096214</v>
      </c>
      <c r="X373" s="1"/>
      <c r="Y373" s="1"/>
      <c r="Z373" s="1"/>
      <c r="AA373" s="1"/>
      <c r="AB373" s="1"/>
      <c r="AC373" s="1"/>
      <c r="AD373" s="1">
        <v>562872</v>
      </c>
      <c r="AE373" s="1"/>
      <c r="AF373" s="1"/>
      <c r="AG373" s="1"/>
      <c r="AH373" s="1"/>
      <c r="AI373" s="1"/>
      <c r="AJ373" s="1"/>
      <c r="AK373" s="1">
        <v>1659086</v>
      </c>
      <c r="AL373" s="1">
        <v>12125959</v>
      </c>
      <c r="AM373" s="1">
        <v>722439</v>
      </c>
      <c r="AN373" s="1">
        <v>3135516</v>
      </c>
      <c r="AO373" s="1">
        <v>3857955</v>
      </c>
      <c r="AP373" s="1">
        <v>2816831</v>
      </c>
      <c r="AQ373" s="1">
        <v>1043584</v>
      </c>
      <c r="AR373" s="1"/>
      <c r="AS373" s="1"/>
      <c r="AT373" s="1"/>
      <c r="AU373" s="1"/>
      <c r="AV373" s="1">
        <v>7718370</v>
      </c>
      <c r="AW373" s="1"/>
      <c r="AX373" s="1">
        <v>7718370</v>
      </c>
      <c r="AY373" s="1"/>
      <c r="AZ373" s="1">
        <v>939385</v>
      </c>
      <c r="BA373" s="1">
        <v>939385</v>
      </c>
      <c r="BB373" s="1"/>
      <c r="BC373" s="1"/>
      <c r="BD373" s="1"/>
      <c r="BE373" s="1"/>
      <c r="BF373" s="1"/>
      <c r="BG373" s="1"/>
      <c r="BH373" s="1">
        <v>939385</v>
      </c>
      <c r="BI373" s="1">
        <v>8657755</v>
      </c>
      <c r="BJ373" s="1">
        <v>6000</v>
      </c>
      <c r="BK373" s="1"/>
      <c r="BL373" s="1"/>
      <c r="BM373" s="1"/>
      <c r="BN373" s="1">
        <v>171950</v>
      </c>
      <c r="BO373" s="1"/>
      <c r="BP373" s="1"/>
      <c r="BQ373" s="1">
        <v>3290254</v>
      </c>
      <c r="BR373" s="1">
        <v>3468204</v>
      </c>
      <c r="BS373" s="1">
        <v>12125959</v>
      </c>
    </row>
    <row r="374" spans="2:71" x14ac:dyDescent="0.35">
      <c r="B374">
        <v>860048143</v>
      </c>
      <c r="C374" t="s">
        <v>118</v>
      </c>
      <c r="D374" t="s">
        <v>944</v>
      </c>
      <c r="E374" t="s">
        <v>111</v>
      </c>
      <c r="F374" t="s">
        <v>85</v>
      </c>
      <c r="G374" t="s">
        <v>945</v>
      </c>
      <c r="H374" t="s">
        <v>89</v>
      </c>
      <c r="I374" t="s">
        <v>89</v>
      </c>
      <c r="J374" t="s">
        <v>84</v>
      </c>
      <c r="K374" s="1">
        <v>1527829</v>
      </c>
      <c r="L374" s="1">
        <v>4878192</v>
      </c>
      <c r="M374" s="1">
        <v>645149</v>
      </c>
      <c r="N374" s="1"/>
      <c r="O374" s="1"/>
      <c r="P374" s="1"/>
      <c r="Q374" s="1"/>
      <c r="R374" s="1"/>
      <c r="S374" s="1"/>
      <c r="T374" s="1">
        <v>7051170</v>
      </c>
      <c r="U374" s="1">
        <v>0</v>
      </c>
      <c r="V374" s="1">
        <v>7051170</v>
      </c>
      <c r="W374" s="1">
        <v>1462200</v>
      </c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>
        <v>2392655</v>
      </c>
      <c r="AI374" s="1"/>
      <c r="AJ374" s="1"/>
      <c r="AK374" s="1">
        <v>3854855</v>
      </c>
      <c r="AL374" s="1">
        <v>10906025</v>
      </c>
      <c r="AM374" s="1">
        <v>2180</v>
      </c>
      <c r="AN374" s="1"/>
      <c r="AO374" s="1">
        <v>2180</v>
      </c>
      <c r="AP374" s="1">
        <v>5915668</v>
      </c>
      <c r="AQ374" s="1">
        <v>18562</v>
      </c>
      <c r="AR374" s="1"/>
      <c r="AS374" s="1"/>
      <c r="AT374" s="1"/>
      <c r="AU374" s="1"/>
      <c r="AV374" s="1">
        <v>5936410</v>
      </c>
      <c r="AW374" s="1"/>
      <c r="AX374" s="1">
        <v>5936410</v>
      </c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>
        <v>5936410</v>
      </c>
      <c r="BJ374" s="1">
        <v>2010649</v>
      </c>
      <c r="BK374" s="1"/>
      <c r="BL374" s="1"/>
      <c r="BM374" s="1"/>
      <c r="BN374" s="1"/>
      <c r="BO374" s="1">
        <v>2034707</v>
      </c>
      <c r="BP374" s="1">
        <v>789351</v>
      </c>
      <c r="BQ374" s="1">
        <v>134908</v>
      </c>
      <c r="BR374" s="1">
        <v>4969615</v>
      </c>
      <c r="BS374" s="1">
        <v>10906025</v>
      </c>
    </row>
    <row r="375" spans="2:71" x14ac:dyDescent="0.35">
      <c r="B375">
        <v>860055067</v>
      </c>
      <c r="C375" t="s">
        <v>118</v>
      </c>
      <c r="D375" t="s">
        <v>946</v>
      </c>
      <c r="E375" t="s">
        <v>111</v>
      </c>
      <c r="F375" t="s">
        <v>85</v>
      </c>
      <c r="G375" t="s">
        <v>947</v>
      </c>
      <c r="H375" t="s">
        <v>89</v>
      </c>
      <c r="I375" t="s">
        <v>89</v>
      </c>
      <c r="J375" t="s">
        <v>84</v>
      </c>
      <c r="K375" s="1">
        <v>5427076</v>
      </c>
      <c r="L375" s="1">
        <v>1094695</v>
      </c>
      <c r="M375" s="1"/>
      <c r="N375" s="1"/>
      <c r="O375" s="1"/>
      <c r="P375" s="1"/>
      <c r="Q375" s="1">
        <v>3870164</v>
      </c>
      <c r="R375" s="1"/>
      <c r="S375" s="1"/>
      <c r="T375" s="1">
        <v>10391935</v>
      </c>
      <c r="U375" s="1"/>
      <c r="V375" s="1">
        <v>10391935</v>
      </c>
      <c r="W375" s="1">
        <v>1899110</v>
      </c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>
        <v>1899110</v>
      </c>
      <c r="AL375" s="1">
        <v>12291045</v>
      </c>
      <c r="AM375" s="1">
        <v>10204</v>
      </c>
      <c r="AN375" s="1"/>
      <c r="AO375" s="1">
        <v>10204</v>
      </c>
      <c r="AP375" s="1">
        <v>58568</v>
      </c>
      <c r="AQ375" s="1">
        <v>1421</v>
      </c>
      <c r="AR375" s="1"/>
      <c r="AS375" s="1"/>
      <c r="AT375" s="1"/>
      <c r="AU375" s="1"/>
      <c r="AV375" s="1">
        <v>70193</v>
      </c>
      <c r="AW375" s="1"/>
      <c r="AX375" s="1">
        <v>70193</v>
      </c>
      <c r="AY375" s="1"/>
      <c r="AZ375" s="1"/>
      <c r="BA375" s="1"/>
      <c r="BB375" s="1"/>
      <c r="BC375" s="1"/>
      <c r="BD375" s="1">
        <v>71393</v>
      </c>
      <c r="BE375" s="1">
        <v>1407699</v>
      </c>
      <c r="BF375" s="1">
        <v>1407699</v>
      </c>
      <c r="BG375" s="1"/>
      <c r="BH375" s="1">
        <v>1479092</v>
      </c>
      <c r="BI375" s="1">
        <v>1549285</v>
      </c>
      <c r="BJ375" s="1">
        <v>2639000</v>
      </c>
      <c r="BK375" s="1"/>
      <c r="BL375" s="1"/>
      <c r="BM375" s="1"/>
      <c r="BN375" s="1"/>
      <c r="BO375" s="1"/>
      <c r="BP375" s="1">
        <v>800350</v>
      </c>
      <c r="BQ375" s="1">
        <v>7302410</v>
      </c>
      <c r="BR375" s="1">
        <v>10741760</v>
      </c>
      <c r="BS375" s="1">
        <v>12291045</v>
      </c>
    </row>
    <row r="376" spans="2:71" x14ac:dyDescent="0.35">
      <c r="B376">
        <v>860057381</v>
      </c>
      <c r="C376" t="s">
        <v>118</v>
      </c>
      <c r="D376" t="s">
        <v>948</v>
      </c>
      <c r="E376" t="s">
        <v>111</v>
      </c>
      <c r="F376" t="s">
        <v>91</v>
      </c>
      <c r="G376" t="s">
        <v>949</v>
      </c>
      <c r="H376" t="s">
        <v>89</v>
      </c>
      <c r="I376" t="s">
        <v>89</v>
      </c>
      <c r="J376" t="s">
        <v>84</v>
      </c>
      <c r="K376" s="1">
        <v>284407</v>
      </c>
      <c r="L376" s="1">
        <v>652428</v>
      </c>
      <c r="M376" s="1"/>
      <c r="N376" s="1">
        <v>95324</v>
      </c>
      <c r="O376" s="1"/>
      <c r="P376" s="1"/>
      <c r="Q376" s="1"/>
      <c r="R376" s="1">
        <v>647136</v>
      </c>
      <c r="S376" s="1"/>
      <c r="T376" s="1">
        <v>1679295</v>
      </c>
      <c r="U376" s="1"/>
      <c r="V376" s="1">
        <v>1679295</v>
      </c>
      <c r="W376" s="1">
        <v>512586</v>
      </c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>
        <v>9156</v>
      </c>
      <c r="AI376" s="1"/>
      <c r="AJ376" s="1"/>
      <c r="AK376" s="1">
        <v>521742</v>
      </c>
      <c r="AL376" s="1">
        <v>2201037</v>
      </c>
      <c r="AM376" s="1">
        <v>20383</v>
      </c>
      <c r="AN376" s="1"/>
      <c r="AO376" s="1">
        <v>20383</v>
      </c>
      <c r="AP376" s="1">
        <v>13745</v>
      </c>
      <c r="AQ376" s="1">
        <v>115432</v>
      </c>
      <c r="AR376" s="1">
        <v>4648</v>
      </c>
      <c r="AS376" s="1">
        <v>4648</v>
      </c>
      <c r="AT376" s="1"/>
      <c r="AU376" s="1"/>
      <c r="AV376" s="1">
        <v>154208</v>
      </c>
      <c r="AW376" s="1"/>
      <c r="AX376" s="1">
        <v>154208</v>
      </c>
      <c r="AY376" s="1"/>
      <c r="AZ376" s="1"/>
      <c r="BA376" s="1"/>
      <c r="BB376" s="1">
        <v>154259</v>
      </c>
      <c r="BC376" s="1"/>
      <c r="BD376" s="1"/>
      <c r="BE376" s="1"/>
      <c r="BF376" s="1"/>
      <c r="BG376" s="1"/>
      <c r="BH376" s="1">
        <v>154259</v>
      </c>
      <c r="BI376" s="1">
        <v>308467</v>
      </c>
      <c r="BJ376" s="1">
        <v>1300000</v>
      </c>
      <c r="BK376" s="1"/>
      <c r="BL376" s="1"/>
      <c r="BM376" s="1"/>
      <c r="BN376" s="1"/>
      <c r="BO376" s="1">
        <v>28926</v>
      </c>
      <c r="BP376" s="1">
        <v>78407</v>
      </c>
      <c r="BQ376" s="1">
        <v>485237</v>
      </c>
      <c r="BR376" s="1">
        <v>1892570</v>
      </c>
      <c r="BS376" s="1">
        <v>2201037</v>
      </c>
    </row>
    <row r="377" spans="2:71" x14ac:dyDescent="0.35">
      <c r="B377">
        <v>860062121</v>
      </c>
      <c r="C377" t="s">
        <v>118</v>
      </c>
      <c r="D377" t="s">
        <v>950</v>
      </c>
      <c r="E377" t="s">
        <v>111</v>
      </c>
      <c r="F377" t="s">
        <v>85</v>
      </c>
      <c r="G377" t="s">
        <v>951</v>
      </c>
      <c r="H377" t="s">
        <v>89</v>
      </c>
      <c r="I377" t="s">
        <v>89</v>
      </c>
      <c r="J377" t="s">
        <v>84</v>
      </c>
      <c r="K377" s="1">
        <v>5075106</v>
      </c>
      <c r="L377" s="1">
        <v>10001544</v>
      </c>
      <c r="M377" s="1"/>
      <c r="N377" s="1">
        <v>179325</v>
      </c>
      <c r="O377" s="1"/>
      <c r="P377" s="1"/>
      <c r="Q377" s="1"/>
      <c r="R377" s="1"/>
      <c r="S377" s="1"/>
      <c r="T377" s="1">
        <v>15255975</v>
      </c>
      <c r="U377" s="1"/>
      <c r="V377" s="1">
        <v>15255975</v>
      </c>
      <c r="W377" s="1">
        <v>442688</v>
      </c>
      <c r="X377" s="1"/>
      <c r="Y377" s="1">
        <v>1384064</v>
      </c>
      <c r="Z377" s="1"/>
      <c r="AA377" s="1"/>
      <c r="AB377" s="1"/>
      <c r="AC377" s="1"/>
      <c r="AD377" s="1">
        <v>13933650</v>
      </c>
      <c r="AE377" s="1"/>
      <c r="AF377" s="1">
        <v>6292575</v>
      </c>
      <c r="AG377" s="1"/>
      <c r="AH377" s="1">
        <v>4272629</v>
      </c>
      <c r="AI377" s="1"/>
      <c r="AJ377" s="1"/>
      <c r="AK377" s="1">
        <v>26325606</v>
      </c>
      <c r="AL377" s="1">
        <v>41581581</v>
      </c>
      <c r="AM377" s="1">
        <v>22868</v>
      </c>
      <c r="AN377" s="1"/>
      <c r="AO377" s="1">
        <v>22868</v>
      </c>
      <c r="AP377" s="1">
        <v>2082321</v>
      </c>
      <c r="AQ377" s="1">
        <v>7291</v>
      </c>
      <c r="AR377" s="1">
        <v>20095065</v>
      </c>
      <c r="AS377" s="1">
        <v>20095065</v>
      </c>
      <c r="AT377" s="1"/>
      <c r="AU377" s="1">
        <v>4083288</v>
      </c>
      <c r="AV377" s="1">
        <v>26290833</v>
      </c>
      <c r="AW377" s="1"/>
      <c r="AX377" s="1">
        <v>26290833</v>
      </c>
      <c r="AY377" s="1">
        <v>0</v>
      </c>
      <c r="AZ377" s="1">
        <v>64948</v>
      </c>
      <c r="BA377" s="1">
        <v>64948</v>
      </c>
      <c r="BB377" s="1">
        <v>8533001</v>
      </c>
      <c r="BC377" s="1">
        <v>282719</v>
      </c>
      <c r="BD377" s="1"/>
      <c r="BE377" s="1"/>
      <c r="BF377" s="1"/>
      <c r="BG377" s="1"/>
      <c r="BH377" s="1">
        <v>8880668</v>
      </c>
      <c r="BI377" s="1">
        <v>35171501</v>
      </c>
      <c r="BJ377" s="1">
        <v>6000000</v>
      </c>
      <c r="BK377" s="1"/>
      <c r="BL377" s="1"/>
      <c r="BM377" s="1"/>
      <c r="BN377" s="1"/>
      <c r="BO377" s="1"/>
      <c r="BP377" s="1">
        <v>1689839</v>
      </c>
      <c r="BQ377" s="1">
        <v>-1279759</v>
      </c>
      <c r="BR377" s="1">
        <v>6410080</v>
      </c>
      <c r="BS377" s="1">
        <v>41581581</v>
      </c>
    </row>
    <row r="378" spans="2:71" x14ac:dyDescent="0.35">
      <c r="B378">
        <v>860065847</v>
      </c>
      <c r="C378" t="s">
        <v>118</v>
      </c>
      <c r="D378" t="s">
        <v>952</v>
      </c>
      <c r="E378" t="s">
        <v>111</v>
      </c>
      <c r="F378" t="s">
        <v>88</v>
      </c>
      <c r="G378" t="s">
        <v>953</v>
      </c>
      <c r="H378" t="s">
        <v>89</v>
      </c>
      <c r="I378" t="s">
        <v>89</v>
      </c>
      <c r="J378" t="s">
        <v>84</v>
      </c>
      <c r="K378" s="1">
        <v>2117361</v>
      </c>
      <c r="L378" s="1">
        <v>993171</v>
      </c>
      <c r="M378" s="1">
        <v>79524</v>
      </c>
      <c r="N378" s="1">
        <v>48819</v>
      </c>
      <c r="O378" s="1"/>
      <c r="P378" s="1"/>
      <c r="Q378" s="1"/>
      <c r="R378" s="1">
        <v>231875</v>
      </c>
      <c r="S378" s="1"/>
      <c r="T378" s="1">
        <v>3470750</v>
      </c>
      <c r="U378" s="1"/>
      <c r="V378" s="1">
        <v>3470750</v>
      </c>
      <c r="W378" s="1">
        <v>902261</v>
      </c>
      <c r="X378" s="1"/>
      <c r="Y378" s="1"/>
      <c r="Z378" s="1"/>
      <c r="AA378" s="1"/>
      <c r="AB378" s="1"/>
      <c r="AC378" s="1"/>
      <c r="AD378" s="1"/>
      <c r="AE378" s="1"/>
      <c r="AF378" s="1">
        <v>1056</v>
      </c>
      <c r="AG378" s="1"/>
      <c r="AH378" s="1"/>
      <c r="AI378" s="1"/>
      <c r="AJ378" s="1"/>
      <c r="AK378" s="1">
        <v>903317</v>
      </c>
      <c r="AL378" s="1">
        <v>4374067</v>
      </c>
      <c r="AM378" s="1">
        <v>15618</v>
      </c>
      <c r="AN378" s="1">
        <v>15177</v>
      </c>
      <c r="AO378" s="1">
        <v>30795</v>
      </c>
      <c r="AP378" s="1">
        <v>33723</v>
      </c>
      <c r="AQ378" s="1"/>
      <c r="AR378" s="1"/>
      <c r="AS378" s="1"/>
      <c r="AT378" s="1"/>
      <c r="AU378" s="1"/>
      <c r="AV378" s="1">
        <v>64518</v>
      </c>
      <c r="AW378" s="1"/>
      <c r="AX378" s="1">
        <v>64518</v>
      </c>
      <c r="AY378" s="1"/>
      <c r="AZ378" s="1">
        <v>123096</v>
      </c>
      <c r="BA378" s="1">
        <v>123096</v>
      </c>
      <c r="BB378" s="1"/>
      <c r="BC378" s="1">
        <v>158606</v>
      </c>
      <c r="BD378" s="1"/>
      <c r="BE378" s="1"/>
      <c r="BF378" s="1"/>
      <c r="BG378" s="1"/>
      <c r="BH378" s="1">
        <v>281702</v>
      </c>
      <c r="BI378" s="1">
        <v>346220</v>
      </c>
      <c r="BJ378" s="1">
        <v>630000</v>
      </c>
      <c r="BK378" s="1"/>
      <c r="BL378" s="1"/>
      <c r="BM378" s="1"/>
      <c r="BN378" s="1"/>
      <c r="BO378" s="1"/>
      <c r="BP378" s="1">
        <v>69478</v>
      </c>
      <c r="BQ378" s="1">
        <v>3328369</v>
      </c>
      <c r="BR378" s="1">
        <v>4027847</v>
      </c>
      <c r="BS378" s="1">
        <v>4374067</v>
      </c>
    </row>
    <row r="379" spans="2:71" x14ac:dyDescent="0.35">
      <c r="B379">
        <v>860069716</v>
      </c>
      <c r="C379" t="s">
        <v>118</v>
      </c>
      <c r="D379" t="s">
        <v>954</v>
      </c>
      <c r="E379" t="s">
        <v>111</v>
      </c>
      <c r="F379" t="s">
        <v>88</v>
      </c>
      <c r="G379" t="s">
        <v>955</v>
      </c>
      <c r="H379" t="s">
        <v>89</v>
      </c>
      <c r="I379" t="s">
        <v>89</v>
      </c>
      <c r="J379" t="s">
        <v>84</v>
      </c>
      <c r="K379" s="1">
        <v>50301</v>
      </c>
      <c r="L379" s="1">
        <v>639573</v>
      </c>
      <c r="M379" s="1">
        <v>566657</v>
      </c>
      <c r="N379" s="1">
        <v>195012</v>
      </c>
      <c r="O379" s="1"/>
      <c r="P379" s="1"/>
      <c r="Q379" s="1"/>
      <c r="R379" s="1"/>
      <c r="S379" s="1"/>
      <c r="T379" s="1">
        <v>1451543</v>
      </c>
      <c r="U379" s="1"/>
      <c r="V379" s="1">
        <v>1451543</v>
      </c>
      <c r="W379" s="1">
        <v>1647823</v>
      </c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>
        <v>1647823</v>
      </c>
      <c r="AL379" s="1">
        <v>3099366</v>
      </c>
      <c r="AM379" s="1">
        <v>285549</v>
      </c>
      <c r="AN379" s="1"/>
      <c r="AO379" s="1">
        <v>285549</v>
      </c>
      <c r="AP379" s="1">
        <v>510790</v>
      </c>
      <c r="AQ379" s="1">
        <v>5514</v>
      </c>
      <c r="AR379" s="1">
        <v>50134</v>
      </c>
      <c r="AS379" s="1">
        <v>50134</v>
      </c>
      <c r="AT379" s="1"/>
      <c r="AU379" s="1"/>
      <c r="AV379" s="1">
        <v>851987</v>
      </c>
      <c r="AW379" s="1"/>
      <c r="AX379" s="1">
        <v>851987</v>
      </c>
      <c r="AY379" s="1">
        <v>1338</v>
      </c>
      <c r="AZ379" s="1"/>
      <c r="BA379" s="1">
        <v>1338</v>
      </c>
      <c r="BB379" s="1">
        <v>1868880</v>
      </c>
      <c r="BC379" s="1"/>
      <c r="BD379" s="1">
        <v>70703</v>
      </c>
      <c r="BE379" s="1">
        <v>1364865</v>
      </c>
      <c r="BF379" s="1">
        <v>1364865</v>
      </c>
      <c r="BG379" s="1">
        <v>68083</v>
      </c>
      <c r="BH379" s="1">
        <v>3373869</v>
      </c>
      <c r="BI379" s="1">
        <v>4225856</v>
      </c>
      <c r="BJ379" s="1">
        <v>800800</v>
      </c>
      <c r="BK379" s="1"/>
      <c r="BL379" s="1"/>
      <c r="BM379" s="1"/>
      <c r="BN379" s="1">
        <v>1906316</v>
      </c>
      <c r="BO379" s="1"/>
      <c r="BP379" s="1">
        <v>79732</v>
      </c>
      <c r="BQ379" s="1">
        <v>-3913338</v>
      </c>
      <c r="BR379" s="1">
        <v>-1126490</v>
      </c>
      <c r="BS379" s="1">
        <v>3099366</v>
      </c>
    </row>
    <row r="380" spans="2:71" x14ac:dyDescent="0.35">
      <c r="B380">
        <v>860072248</v>
      </c>
      <c r="C380" t="s">
        <v>118</v>
      </c>
      <c r="D380" t="s">
        <v>956</v>
      </c>
      <c r="E380" t="s">
        <v>111</v>
      </c>
      <c r="F380" t="s">
        <v>122</v>
      </c>
      <c r="G380" t="s">
        <v>957</v>
      </c>
      <c r="H380" t="s">
        <v>89</v>
      </c>
      <c r="I380" t="s">
        <v>89</v>
      </c>
      <c r="J380" t="s">
        <v>84</v>
      </c>
      <c r="K380" s="1">
        <v>7372314</v>
      </c>
      <c r="L380" s="1">
        <v>4625752</v>
      </c>
      <c r="M380" s="1"/>
      <c r="N380" s="1"/>
      <c r="O380" s="1"/>
      <c r="P380" s="1"/>
      <c r="Q380" s="1"/>
      <c r="R380" s="1"/>
      <c r="S380" s="1"/>
      <c r="T380" s="1">
        <v>11998066</v>
      </c>
      <c r="U380" s="1"/>
      <c r="V380" s="1">
        <v>11998066</v>
      </c>
      <c r="W380" s="1">
        <v>574669</v>
      </c>
      <c r="X380" s="1"/>
      <c r="Y380" s="1"/>
      <c r="Z380" s="1"/>
      <c r="AA380" s="1"/>
      <c r="AB380" s="1"/>
      <c r="AC380" s="1"/>
      <c r="AD380" s="1"/>
      <c r="AE380" s="1"/>
      <c r="AF380" s="1">
        <v>625089</v>
      </c>
      <c r="AG380" s="1"/>
      <c r="AH380" s="1"/>
      <c r="AI380" s="1"/>
      <c r="AJ380" s="1"/>
      <c r="AK380" s="1">
        <v>1199758</v>
      </c>
      <c r="AL380" s="1">
        <v>13197824</v>
      </c>
      <c r="AM380" s="1">
        <v>1201847</v>
      </c>
      <c r="AN380" s="1"/>
      <c r="AO380" s="1">
        <v>1201847</v>
      </c>
      <c r="AP380" s="1">
        <v>1486405</v>
      </c>
      <c r="AQ380" s="1"/>
      <c r="AR380" s="1"/>
      <c r="AS380" s="1"/>
      <c r="AT380" s="1"/>
      <c r="AU380" s="1">
        <v>505320</v>
      </c>
      <c r="AV380" s="1">
        <v>3193572</v>
      </c>
      <c r="AW380" s="1"/>
      <c r="AX380" s="1">
        <v>3193572</v>
      </c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>
        <v>3193572</v>
      </c>
      <c r="BJ380" s="1">
        <v>112353</v>
      </c>
      <c r="BK380" s="1"/>
      <c r="BL380" s="1"/>
      <c r="BM380" s="1">
        <v>56491641</v>
      </c>
      <c r="BN380" s="1"/>
      <c r="BO380" s="1"/>
      <c r="BP380" s="1">
        <v>50000</v>
      </c>
      <c r="BQ380" s="1">
        <v>-46649742</v>
      </c>
      <c r="BR380" s="1">
        <v>10004252</v>
      </c>
      <c r="BS380" s="1">
        <v>13197824</v>
      </c>
    </row>
    <row r="381" spans="2:71" x14ac:dyDescent="0.35">
      <c r="B381">
        <v>860080392</v>
      </c>
      <c r="C381" t="s">
        <v>118</v>
      </c>
      <c r="D381" t="s">
        <v>958</v>
      </c>
      <c r="E381" t="s">
        <v>111</v>
      </c>
      <c r="F381" t="s">
        <v>85</v>
      </c>
      <c r="G381" t="s">
        <v>959</v>
      </c>
      <c r="H381" t="s">
        <v>89</v>
      </c>
      <c r="I381" t="s">
        <v>89</v>
      </c>
      <c r="J381" t="s">
        <v>84</v>
      </c>
      <c r="K381" s="1">
        <v>4691456</v>
      </c>
      <c r="L381" s="1">
        <v>907774</v>
      </c>
      <c r="M381" s="1">
        <v>217197</v>
      </c>
      <c r="N381" s="1">
        <v>602819</v>
      </c>
      <c r="O381" s="1"/>
      <c r="P381" s="1"/>
      <c r="Q381" s="1"/>
      <c r="R381" s="1"/>
      <c r="S381" s="1"/>
      <c r="T381" s="1">
        <v>6419246</v>
      </c>
      <c r="U381" s="1"/>
      <c r="V381" s="1">
        <v>6419246</v>
      </c>
      <c r="W381" s="1">
        <v>2572898</v>
      </c>
      <c r="X381" s="1"/>
      <c r="Y381" s="1">
        <v>966915</v>
      </c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>
        <v>3539813</v>
      </c>
      <c r="AL381" s="1">
        <v>9959059</v>
      </c>
      <c r="AM381" s="1">
        <v>175972</v>
      </c>
      <c r="AN381" s="1"/>
      <c r="AO381" s="1">
        <v>175972</v>
      </c>
      <c r="AP381" s="1">
        <v>979859</v>
      </c>
      <c r="AQ381" s="1">
        <v>215149</v>
      </c>
      <c r="AR381" s="1">
        <v>25000</v>
      </c>
      <c r="AS381" s="1">
        <v>25000</v>
      </c>
      <c r="AT381" s="1"/>
      <c r="AU381" s="1"/>
      <c r="AV381" s="1">
        <v>1395980</v>
      </c>
      <c r="AW381" s="1"/>
      <c r="AX381" s="1">
        <v>1395980</v>
      </c>
      <c r="AY381" s="1"/>
      <c r="AZ381" s="1"/>
      <c r="BA381" s="1"/>
      <c r="BB381" s="1">
        <v>711116</v>
      </c>
      <c r="BC381" s="1"/>
      <c r="BD381" s="1"/>
      <c r="BE381" s="1"/>
      <c r="BF381" s="1"/>
      <c r="BG381" s="1"/>
      <c r="BH381" s="1">
        <v>711116</v>
      </c>
      <c r="BI381" s="1">
        <v>2107096</v>
      </c>
      <c r="BJ381" s="1">
        <v>1000000</v>
      </c>
      <c r="BK381" s="1"/>
      <c r="BL381" s="1"/>
      <c r="BM381" s="1"/>
      <c r="BN381" s="1"/>
      <c r="BO381" s="1">
        <v>1983686</v>
      </c>
      <c r="BP381" s="1">
        <v>319127</v>
      </c>
      <c r="BQ381" s="1">
        <v>4549150</v>
      </c>
      <c r="BR381" s="1">
        <v>7851963</v>
      </c>
      <c r="BS381" s="1">
        <v>9959059</v>
      </c>
    </row>
    <row r="382" spans="2:71" x14ac:dyDescent="0.35">
      <c r="B382">
        <v>860090819</v>
      </c>
      <c r="C382" t="s">
        <v>118</v>
      </c>
      <c r="D382" t="s">
        <v>2</v>
      </c>
      <c r="E382" t="s">
        <v>111</v>
      </c>
      <c r="F382" t="s">
        <v>88</v>
      </c>
      <c r="G382" t="s">
        <v>960</v>
      </c>
      <c r="H382" t="s">
        <v>89</v>
      </c>
      <c r="I382" t="s">
        <v>89</v>
      </c>
      <c r="J382" t="s">
        <v>84</v>
      </c>
      <c r="K382" s="1">
        <v>6339999</v>
      </c>
      <c r="L382" s="1">
        <v>11549649</v>
      </c>
      <c r="M382" s="1">
        <v>21025372</v>
      </c>
      <c r="N382" s="1"/>
      <c r="O382" s="1"/>
      <c r="P382" s="1"/>
      <c r="Q382" s="1"/>
      <c r="R382" s="1">
        <v>23969592</v>
      </c>
      <c r="S382" s="1">
        <v>12120412</v>
      </c>
      <c r="T382" s="1">
        <v>75005024</v>
      </c>
      <c r="U382" s="1"/>
      <c r="V382" s="1">
        <v>75005024</v>
      </c>
      <c r="W382" s="1">
        <v>5376582</v>
      </c>
      <c r="X382" s="1"/>
      <c r="Y382" s="1"/>
      <c r="Z382" s="1"/>
      <c r="AA382" s="1"/>
      <c r="AB382" s="1"/>
      <c r="AC382" s="1"/>
      <c r="AD382" s="1"/>
      <c r="AE382" s="1"/>
      <c r="AF382" s="1">
        <v>387388</v>
      </c>
      <c r="AG382" s="1"/>
      <c r="AH382" s="1"/>
      <c r="AI382" s="1"/>
      <c r="AJ382" s="1"/>
      <c r="AK382" s="1">
        <v>5763970</v>
      </c>
      <c r="AL382" s="1">
        <v>80768994</v>
      </c>
      <c r="AM382" s="1">
        <v>657716</v>
      </c>
      <c r="AN382" s="1"/>
      <c r="AO382" s="1">
        <v>657716</v>
      </c>
      <c r="AP382" s="1">
        <v>5666829</v>
      </c>
      <c r="AQ382" s="1">
        <v>3499162</v>
      </c>
      <c r="AR382" s="1">
        <v>3749785</v>
      </c>
      <c r="AS382" s="1">
        <v>3749785</v>
      </c>
      <c r="AT382" s="1"/>
      <c r="AU382" s="1">
        <v>15772519</v>
      </c>
      <c r="AV382" s="1">
        <v>29346011</v>
      </c>
      <c r="AW382" s="1"/>
      <c r="AX382" s="1">
        <v>29346011</v>
      </c>
      <c r="AY382" s="1"/>
      <c r="AZ382" s="1"/>
      <c r="BA382" s="1"/>
      <c r="BB382" s="1"/>
      <c r="BC382" s="1"/>
      <c r="BD382" s="1"/>
      <c r="BE382" s="1">
        <v>17503427</v>
      </c>
      <c r="BF382" s="1">
        <v>17503427</v>
      </c>
      <c r="BG382" s="1"/>
      <c r="BH382" s="1">
        <v>17503427</v>
      </c>
      <c r="BI382" s="1">
        <v>46849438</v>
      </c>
      <c r="BJ382" s="1">
        <v>537348</v>
      </c>
      <c r="BK382" s="1"/>
      <c r="BL382" s="1"/>
      <c r="BM382" s="1"/>
      <c r="BN382" s="1"/>
      <c r="BO382" s="1">
        <v>4931157</v>
      </c>
      <c r="BP382" s="1">
        <v>537348</v>
      </c>
      <c r="BQ382" s="1">
        <v>27913703</v>
      </c>
      <c r="BR382" s="1">
        <v>33919556</v>
      </c>
      <c r="BS382" s="1">
        <v>80768994</v>
      </c>
    </row>
    <row r="383" spans="2:71" x14ac:dyDescent="0.35">
      <c r="B383">
        <v>860091066</v>
      </c>
      <c r="C383" t="s">
        <v>118</v>
      </c>
      <c r="D383" t="s">
        <v>961</v>
      </c>
      <c r="E383" t="s">
        <v>111</v>
      </c>
      <c r="F383" t="s">
        <v>88</v>
      </c>
      <c r="G383" t="s">
        <v>962</v>
      </c>
      <c r="H383" t="s">
        <v>89</v>
      </c>
      <c r="I383" t="s">
        <v>89</v>
      </c>
      <c r="J383" t="s">
        <v>84</v>
      </c>
      <c r="K383" s="1">
        <v>269738</v>
      </c>
      <c r="L383" s="1">
        <v>17474</v>
      </c>
      <c r="M383" s="1"/>
      <c r="N383" s="1"/>
      <c r="O383" s="1"/>
      <c r="P383" s="1"/>
      <c r="Q383" s="1">
        <v>191398</v>
      </c>
      <c r="R383" s="1"/>
      <c r="S383" s="1"/>
      <c r="T383" s="1">
        <v>478610</v>
      </c>
      <c r="U383" s="1"/>
      <c r="V383" s="1">
        <v>478610</v>
      </c>
      <c r="W383" s="1">
        <v>40000</v>
      </c>
      <c r="X383" s="1"/>
      <c r="Y383" s="1">
        <v>2000</v>
      </c>
      <c r="Z383" s="1"/>
      <c r="AA383" s="1">
        <v>14622</v>
      </c>
      <c r="AB383" s="1"/>
      <c r="AC383" s="1"/>
      <c r="AD383" s="1">
        <v>16000</v>
      </c>
      <c r="AE383" s="1"/>
      <c r="AF383" s="1"/>
      <c r="AG383" s="1"/>
      <c r="AH383" s="1"/>
      <c r="AI383" s="1">
        <v>54579</v>
      </c>
      <c r="AJ383" s="1"/>
      <c r="AK383" s="1">
        <v>127201</v>
      </c>
      <c r="AL383" s="1">
        <v>605811</v>
      </c>
      <c r="AM383" s="1"/>
      <c r="AN383" s="1"/>
      <c r="AO383" s="1"/>
      <c r="AP383" s="1">
        <v>6355</v>
      </c>
      <c r="AQ383" s="1">
        <v>3643</v>
      </c>
      <c r="AR383" s="1"/>
      <c r="AS383" s="1"/>
      <c r="AT383" s="1"/>
      <c r="AU383" s="1"/>
      <c r="AV383" s="1">
        <v>9998</v>
      </c>
      <c r="AW383" s="1"/>
      <c r="AX383" s="1">
        <v>9998</v>
      </c>
      <c r="AY383" s="1"/>
      <c r="AZ383" s="1"/>
      <c r="BA383" s="1"/>
      <c r="BB383" s="1">
        <v>147244</v>
      </c>
      <c r="BC383" s="1"/>
      <c r="BD383" s="1"/>
      <c r="BE383" s="1"/>
      <c r="BF383" s="1"/>
      <c r="BG383" s="1"/>
      <c r="BH383" s="1">
        <v>147244</v>
      </c>
      <c r="BI383" s="1">
        <v>157242</v>
      </c>
      <c r="BJ383" s="1">
        <v>30000</v>
      </c>
      <c r="BK383" s="1"/>
      <c r="BL383" s="1"/>
      <c r="BM383" s="1"/>
      <c r="BN383" s="1"/>
      <c r="BO383" s="1"/>
      <c r="BP383" s="1">
        <v>24632</v>
      </c>
      <c r="BQ383" s="1">
        <v>393937</v>
      </c>
      <c r="BR383" s="1">
        <v>448569</v>
      </c>
      <c r="BS383" s="1">
        <v>605811</v>
      </c>
    </row>
    <row r="384" spans="2:71" x14ac:dyDescent="0.35">
      <c r="B384">
        <v>860335333</v>
      </c>
      <c r="C384" t="s">
        <v>118</v>
      </c>
      <c r="D384" t="s">
        <v>963</v>
      </c>
      <c r="E384" t="s">
        <v>111</v>
      </c>
      <c r="F384" t="s">
        <v>88</v>
      </c>
      <c r="G384" t="s">
        <v>964</v>
      </c>
      <c r="H384" t="s">
        <v>89</v>
      </c>
      <c r="I384" t="s">
        <v>89</v>
      </c>
      <c r="J384" t="s">
        <v>84</v>
      </c>
      <c r="K384" s="1">
        <v>159141</v>
      </c>
      <c r="L384" s="1">
        <v>802039</v>
      </c>
      <c r="M384" s="1">
        <v>5726</v>
      </c>
      <c r="N384" s="1">
        <v>97586</v>
      </c>
      <c r="O384" s="1"/>
      <c r="P384" s="1"/>
      <c r="Q384" s="1"/>
      <c r="R384" s="1"/>
      <c r="S384" s="1"/>
      <c r="T384" s="1">
        <v>1064492</v>
      </c>
      <c r="U384" s="1"/>
      <c r="V384" s="1">
        <v>1064492</v>
      </c>
      <c r="W384" s="1">
        <v>429435</v>
      </c>
      <c r="X384" s="1"/>
      <c r="Y384" s="1"/>
      <c r="Z384" s="1"/>
      <c r="AA384" s="1"/>
      <c r="AB384" s="1"/>
      <c r="AC384" s="1"/>
      <c r="AD384" s="1"/>
      <c r="AE384" s="1"/>
      <c r="AF384" s="1"/>
      <c r="AG384" s="1">
        <v>301963</v>
      </c>
      <c r="AH384" s="1"/>
      <c r="AI384" s="1"/>
      <c r="AJ384" s="1"/>
      <c r="AK384" s="1">
        <v>731398</v>
      </c>
      <c r="AL384" s="1">
        <v>1795890</v>
      </c>
      <c r="AM384" s="1">
        <v>53497</v>
      </c>
      <c r="AN384" s="1"/>
      <c r="AO384" s="1">
        <v>53497</v>
      </c>
      <c r="AP384" s="1">
        <v>77214</v>
      </c>
      <c r="AQ384" s="1">
        <v>54244</v>
      </c>
      <c r="AR384" s="1">
        <v>151740</v>
      </c>
      <c r="AS384" s="1">
        <v>151740</v>
      </c>
      <c r="AT384" s="1"/>
      <c r="AU384" s="1">
        <v>170788</v>
      </c>
      <c r="AV384" s="1">
        <v>507483</v>
      </c>
      <c r="AW384" s="1"/>
      <c r="AX384" s="1">
        <v>507483</v>
      </c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>
        <v>507483</v>
      </c>
      <c r="BJ384" s="1">
        <v>50000</v>
      </c>
      <c r="BK384" s="1"/>
      <c r="BL384" s="1"/>
      <c r="BM384" s="1"/>
      <c r="BN384" s="1"/>
      <c r="BO384" s="1">
        <v>642955</v>
      </c>
      <c r="BP384" s="1">
        <v>46132</v>
      </c>
      <c r="BQ384" s="1">
        <v>549320</v>
      </c>
      <c r="BR384" s="1">
        <v>1288407</v>
      </c>
      <c r="BS384" s="1">
        <v>1795890</v>
      </c>
    </row>
    <row r="385" spans="2:71" x14ac:dyDescent="0.35">
      <c r="B385">
        <v>860350277</v>
      </c>
      <c r="C385" t="s">
        <v>118</v>
      </c>
      <c r="D385" t="s">
        <v>965</v>
      </c>
      <c r="E385" t="s">
        <v>111</v>
      </c>
      <c r="F385" t="s">
        <v>85</v>
      </c>
      <c r="G385" t="s">
        <v>966</v>
      </c>
      <c r="H385" t="s">
        <v>89</v>
      </c>
      <c r="I385" t="s">
        <v>89</v>
      </c>
      <c r="J385" t="s">
        <v>84</v>
      </c>
      <c r="K385" s="1">
        <v>3990797</v>
      </c>
      <c r="L385" s="1">
        <v>79033062</v>
      </c>
      <c r="M385" s="1">
        <v>888887</v>
      </c>
      <c r="N385" s="1">
        <v>5233706</v>
      </c>
      <c r="O385" s="1"/>
      <c r="P385" s="1"/>
      <c r="Q385" s="1">
        <v>6612041</v>
      </c>
      <c r="R385" s="1"/>
      <c r="S385" s="1"/>
      <c r="T385" s="1">
        <v>95758493</v>
      </c>
      <c r="U385" s="1"/>
      <c r="V385" s="1">
        <v>95758493</v>
      </c>
      <c r="W385" s="1">
        <v>16006412</v>
      </c>
      <c r="X385" s="1">
        <v>800000</v>
      </c>
      <c r="Y385" s="1"/>
      <c r="Z385" s="1"/>
      <c r="AA385" s="1">
        <v>238</v>
      </c>
      <c r="AB385" s="1"/>
      <c r="AC385" s="1"/>
      <c r="AD385" s="1"/>
      <c r="AE385" s="1">
        <v>223094</v>
      </c>
      <c r="AF385" s="1">
        <v>817400</v>
      </c>
      <c r="AG385" s="1"/>
      <c r="AH385" s="1">
        <v>857207</v>
      </c>
      <c r="AI385" s="1"/>
      <c r="AJ385" s="1"/>
      <c r="AK385" s="1">
        <v>18704351</v>
      </c>
      <c r="AL385" s="1">
        <v>114462844</v>
      </c>
      <c r="AM385" s="1">
        <v>666593</v>
      </c>
      <c r="AN385" s="1"/>
      <c r="AO385" s="1">
        <v>666593</v>
      </c>
      <c r="AP385" s="1">
        <v>35718591</v>
      </c>
      <c r="AQ385" s="1">
        <v>6347247</v>
      </c>
      <c r="AR385" s="1"/>
      <c r="AS385" s="1"/>
      <c r="AT385" s="1"/>
      <c r="AU385" s="1">
        <v>1255605</v>
      </c>
      <c r="AV385" s="1">
        <v>43988036</v>
      </c>
      <c r="AW385" s="1"/>
      <c r="AX385" s="1">
        <v>43988036</v>
      </c>
      <c r="AY385" s="1"/>
      <c r="AZ385" s="1"/>
      <c r="BA385" s="1"/>
      <c r="BB385" s="1"/>
      <c r="BC385" s="1">
        <v>2555514</v>
      </c>
      <c r="BD385" s="1"/>
      <c r="BE385" s="1"/>
      <c r="BF385" s="1"/>
      <c r="BG385" s="1">
        <v>4255717</v>
      </c>
      <c r="BH385" s="1">
        <v>6811231</v>
      </c>
      <c r="BI385" s="1">
        <v>50799267</v>
      </c>
      <c r="BJ385" s="1">
        <v>7800000</v>
      </c>
      <c r="BK385" s="1"/>
      <c r="BL385" s="1"/>
      <c r="BM385" s="1"/>
      <c r="BN385" s="1"/>
      <c r="BO385" s="1"/>
      <c r="BP385" s="1">
        <v>5710452</v>
      </c>
      <c r="BQ385" s="1">
        <v>50153125</v>
      </c>
      <c r="BR385" s="1">
        <v>63663577</v>
      </c>
      <c r="BS385" s="1">
        <v>114462844</v>
      </c>
    </row>
    <row r="386" spans="2:71" x14ac:dyDescent="0.35">
      <c r="B386">
        <v>860352256</v>
      </c>
      <c r="C386" t="s">
        <v>118</v>
      </c>
      <c r="D386" t="s">
        <v>967</v>
      </c>
      <c r="E386" t="s">
        <v>111</v>
      </c>
      <c r="F386" t="s">
        <v>122</v>
      </c>
      <c r="G386" t="s">
        <v>968</v>
      </c>
      <c r="H386" t="s">
        <v>89</v>
      </c>
      <c r="I386" t="s">
        <v>89</v>
      </c>
      <c r="J386" t="s">
        <v>84</v>
      </c>
      <c r="K386" s="1">
        <v>122973</v>
      </c>
      <c r="L386" s="1">
        <v>221726</v>
      </c>
      <c r="M386" s="1"/>
      <c r="N386" s="1"/>
      <c r="O386" s="1"/>
      <c r="P386" s="1"/>
      <c r="Q386" s="1"/>
      <c r="R386" s="1">
        <v>522410</v>
      </c>
      <c r="S386" s="1"/>
      <c r="T386" s="1">
        <v>867109</v>
      </c>
      <c r="U386" s="1"/>
      <c r="V386" s="1">
        <v>867109</v>
      </c>
      <c r="W386" s="1">
        <v>0</v>
      </c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>
        <v>0</v>
      </c>
      <c r="AL386" s="1">
        <v>867109</v>
      </c>
      <c r="AM386" s="1"/>
      <c r="AN386" s="1"/>
      <c r="AO386" s="1"/>
      <c r="AP386" s="1">
        <v>2548</v>
      </c>
      <c r="AQ386" s="1">
        <v>77</v>
      </c>
      <c r="AR386" s="1"/>
      <c r="AS386" s="1"/>
      <c r="AT386" s="1"/>
      <c r="AU386" s="1"/>
      <c r="AV386" s="1">
        <v>2625</v>
      </c>
      <c r="AW386" s="1"/>
      <c r="AX386" s="1">
        <v>2625</v>
      </c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>
        <v>2625</v>
      </c>
      <c r="BJ386" s="1">
        <v>76000</v>
      </c>
      <c r="BK386" s="1"/>
      <c r="BL386" s="1"/>
      <c r="BM386" s="1">
        <v>2395473</v>
      </c>
      <c r="BN386" s="1"/>
      <c r="BO386" s="1"/>
      <c r="BP386" s="1">
        <v>1208</v>
      </c>
      <c r="BQ386" s="1">
        <v>-1608197</v>
      </c>
      <c r="BR386" s="1">
        <v>864484</v>
      </c>
      <c r="BS386" s="1">
        <v>867109</v>
      </c>
    </row>
    <row r="387" spans="2:71" x14ac:dyDescent="0.35">
      <c r="B387">
        <v>860353257</v>
      </c>
      <c r="C387" t="s">
        <v>118</v>
      </c>
      <c r="D387" t="s">
        <v>969</v>
      </c>
      <c r="E387" t="s">
        <v>111</v>
      </c>
      <c r="F387" t="s">
        <v>88</v>
      </c>
      <c r="G387" t="s">
        <v>970</v>
      </c>
      <c r="H387" t="s">
        <v>89</v>
      </c>
      <c r="I387" t="s">
        <v>89</v>
      </c>
      <c r="J387" t="s">
        <v>84</v>
      </c>
      <c r="K387" s="1">
        <v>62920</v>
      </c>
      <c r="L387" s="1">
        <v>1079209</v>
      </c>
      <c r="M387" s="1">
        <v>703203</v>
      </c>
      <c r="N387" s="1">
        <v>14316</v>
      </c>
      <c r="O387" s="1"/>
      <c r="P387" s="1"/>
      <c r="Q387" s="1"/>
      <c r="R387" s="1">
        <v>48355</v>
      </c>
      <c r="S387" s="1"/>
      <c r="T387" s="1">
        <v>1908003</v>
      </c>
      <c r="U387" s="1"/>
      <c r="V387" s="1">
        <v>1908003</v>
      </c>
      <c r="W387" s="1">
        <v>640596</v>
      </c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>
        <v>56710</v>
      </c>
      <c r="AJ387" s="1"/>
      <c r="AK387" s="1">
        <v>697306</v>
      </c>
      <c r="AL387" s="1">
        <v>2605309</v>
      </c>
      <c r="AM387" s="1">
        <v>3240</v>
      </c>
      <c r="AN387" s="1"/>
      <c r="AO387" s="1">
        <v>3240</v>
      </c>
      <c r="AP387" s="1">
        <v>307107</v>
      </c>
      <c r="AQ387" s="1">
        <v>9109</v>
      </c>
      <c r="AR387" s="1"/>
      <c r="AS387" s="1"/>
      <c r="AT387" s="1"/>
      <c r="AU387" s="1"/>
      <c r="AV387" s="1">
        <v>319456</v>
      </c>
      <c r="AW387" s="1"/>
      <c r="AX387" s="1">
        <v>319456</v>
      </c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>
        <v>319456</v>
      </c>
      <c r="BJ387" s="1">
        <v>300000</v>
      </c>
      <c r="BK387" s="1"/>
      <c r="BL387" s="1"/>
      <c r="BM387" s="1"/>
      <c r="BN387" s="1">
        <v>25228</v>
      </c>
      <c r="BO387" s="1"/>
      <c r="BP387" s="1">
        <v>150000</v>
      </c>
      <c r="BQ387" s="1">
        <v>1810625</v>
      </c>
      <c r="BR387" s="1">
        <v>2285853</v>
      </c>
      <c r="BS387" s="1">
        <v>2605309</v>
      </c>
    </row>
    <row r="388" spans="2:71" x14ac:dyDescent="0.35">
      <c r="B388">
        <v>860400592</v>
      </c>
      <c r="C388" t="s">
        <v>118</v>
      </c>
      <c r="D388" t="s">
        <v>971</v>
      </c>
      <c r="E388" t="s">
        <v>111</v>
      </c>
      <c r="F388" t="s">
        <v>88</v>
      </c>
      <c r="G388" t="s">
        <v>972</v>
      </c>
      <c r="H388" t="s">
        <v>89</v>
      </c>
      <c r="I388" t="s">
        <v>89</v>
      </c>
      <c r="J388" t="s">
        <v>84</v>
      </c>
      <c r="K388" s="1">
        <v>280859</v>
      </c>
      <c r="L388" s="1">
        <v>1590965</v>
      </c>
      <c r="M388" s="1">
        <v>711619</v>
      </c>
      <c r="N388" s="1">
        <v>181550</v>
      </c>
      <c r="O388" s="1"/>
      <c r="P388" s="1"/>
      <c r="Q388" s="1">
        <v>657062</v>
      </c>
      <c r="R388" s="1"/>
      <c r="S388" s="1"/>
      <c r="T388" s="1">
        <v>3422055</v>
      </c>
      <c r="U388" s="1"/>
      <c r="V388" s="1">
        <v>3422055</v>
      </c>
      <c r="W388" s="1">
        <v>1149745</v>
      </c>
      <c r="X388" s="1"/>
      <c r="Y388" s="1"/>
      <c r="Z388" s="1"/>
      <c r="AA388" s="1"/>
      <c r="AB388" s="1"/>
      <c r="AC388" s="1"/>
      <c r="AD388" s="1"/>
      <c r="AE388" s="1"/>
      <c r="AF388" s="1">
        <v>19021</v>
      </c>
      <c r="AG388" s="1"/>
      <c r="AH388" s="1"/>
      <c r="AI388" s="1"/>
      <c r="AJ388" s="1"/>
      <c r="AK388" s="1">
        <v>1168766</v>
      </c>
      <c r="AL388" s="1">
        <v>4590821</v>
      </c>
      <c r="AM388" s="1">
        <v>39526</v>
      </c>
      <c r="AN388" s="1"/>
      <c r="AO388" s="1">
        <v>39526</v>
      </c>
      <c r="AP388" s="1">
        <v>123519</v>
      </c>
      <c r="AQ388" s="1">
        <v>119270</v>
      </c>
      <c r="AR388" s="1">
        <v>33583</v>
      </c>
      <c r="AS388" s="1">
        <v>33583</v>
      </c>
      <c r="AT388" s="1"/>
      <c r="AU388" s="1"/>
      <c r="AV388" s="1">
        <v>315898</v>
      </c>
      <c r="AW388" s="1"/>
      <c r="AX388" s="1">
        <v>315898</v>
      </c>
      <c r="AY388" s="1"/>
      <c r="AZ388" s="1"/>
      <c r="BA388" s="1"/>
      <c r="BB388" s="1">
        <v>790031</v>
      </c>
      <c r="BC388" s="1"/>
      <c r="BD388" s="1"/>
      <c r="BE388" s="1">
        <v>129310</v>
      </c>
      <c r="BF388" s="1">
        <v>129310</v>
      </c>
      <c r="BG388" s="1"/>
      <c r="BH388" s="1">
        <v>919341</v>
      </c>
      <c r="BI388" s="1">
        <v>1235239</v>
      </c>
      <c r="BJ388" s="1">
        <v>200000</v>
      </c>
      <c r="BK388" s="1"/>
      <c r="BL388" s="1"/>
      <c r="BM388" s="1"/>
      <c r="BN388" s="1"/>
      <c r="BO388" s="1"/>
      <c r="BP388" s="1">
        <v>2500</v>
      </c>
      <c r="BQ388" s="1">
        <v>3153082</v>
      </c>
      <c r="BR388" s="1">
        <v>3355582</v>
      </c>
      <c r="BS388" s="1">
        <v>4590821</v>
      </c>
    </row>
    <row r="389" spans="2:71" x14ac:dyDescent="0.35">
      <c r="B389">
        <v>860402284</v>
      </c>
      <c r="C389" t="s">
        <v>118</v>
      </c>
      <c r="D389" t="s">
        <v>973</v>
      </c>
      <c r="E389" t="s">
        <v>111</v>
      </c>
      <c r="F389" t="s">
        <v>88</v>
      </c>
      <c r="G389" t="s">
        <v>974</v>
      </c>
      <c r="H389" t="s">
        <v>89</v>
      </c>
      <c r="I389" t="s">
        <v>89</v>
      </c>
      <c r="J389" t="s">
        <v>84</v>
      </c>
      <c r="K389" s="1">
        <v>1293856</v>
      </c>
      <c r="L389" s="1">
        <v>3282452</v>
      </c>
      <c r="M389" s="1">
        <v>0</v>
      </c>
      <c r="N389" s="1"/>
      <c r="O389" s="1"/>
      <c r="P389" s="1"/>
      <c r="Q389" s="1">
        <v>194866</v>
      </c>
      <c r="R389" s="1"/>
      <c r="S389" s="1"/>
      <c r="T389" s="1">
        <v>4771174</v>
      </c>
      <c r="U389" s="1"/>
      <c r="V389" s="1">
        <v>4771174</v>
      </c>
      <c r="W389" s="1">
        <v>6887652</v>
      </c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>
        <v>6887652</v>
      </c>
      <c r="AL389" s="1">
        <v>11658826</v>
      </c>
      <c r="AM389" s="1">
        <v>73857</v>
      </c>
      <c r="AN389" s="1"/>
      <c r="AO389" s="1">
        <v>73857</v>
      </c>
      <c r="AP389" s="1">
        <v>621522</v>
      </c>
      <c r="AQ389" s="1">
        <v>365867</v>
      </c>
      <c r="AR389" s="1"/>
      <c r="AS389" s="1"/>
      <c r="AT389" s="1"/>
      <c r="AU389" s="1"/>
      <c r="AV389" s="1">
        <v>1061246</v>
      </c>
      <c r="AW389" s="1"/>
      <c r="AX389" s="1">
        <v>1061246</v>
      </c>
      <c r="AY389" s="1"/>
      <c r="AZ389" s="1"/>
      <c r="BA389" s="1"/>
      <c r="BB389" s="1">
        <v>2979216</v>
      </c>
      <c r="BC389" s="1"/>
      <c r="BD389" s="1"/>
      <c r="BE389" s="1"/>
      <c r="BF389" s="1"/>
      <c r="BG389" s="1"/>
      <c r="BH389" s="1">
        <v>2979216</v>
      </c>
      <c r="BI389" s="1">
        <v>4040462</v>
      </c>
      <c r="BJ389" s="1">
        <v>1800000</v>
      </c>
      <c r="BK389" s="1"/>
      <c r="BL389" s="1"/>
      <c r="BM389" s="1"/>
      <c r="BN389" s="1"/>
      <c r="BO389" s="1"/>
      <c r="BP389" s="1">
        <v>352718</v>
      </c>
      <c r="BQ389" s="1">
        <v>5465646</v>
      </c>
      <c r="BR389" s="1">
        <v>7618364</v>
      </c>
      <c r="BS389" s="1">
        <v>11658826</v>
      </c>
    </row>
    <row r="390" spans="2:71" x14ac:dyDescent="0.35">
      <c r="B390">
        <v>860500507</v>
      </c>
      <c r="C390" t="s">
        <v>118</v>
      </c>
      <c r="D390" t="s">
        <v>976</v>
      </c>
      <c r="E390" t="s">
        <v>111</v>
      </c>
      <c r="F390" t="s">
        <v>88</v>
      </c>
      <c r="G390" t="s">
        <v>977</v>
      </c>
      <c r="H390" t="s">
        <v>89</v>
      </c>
      <c r="I390" t="s">
        <v>89</v>
      </c>
      <c r="J390" t="s">
        <v>84</v>
      </c>
      <c r="K390" s="1">
        <v>4027077</v>
      </c>
      <c r="L390" s="1">
        <v>143596</v>
      </c>
      <c r="M390" s="1">
        <v>5346014</v>
      </c>
      <c r="N390" s="1">
        <v>11664</v>
      </c>
      <c r="O390" s="1">
        <v>0</v>
      </c>
      <c r="P390" s="1">
        <v>0</v>
      </c>
      <c r="Q390" s="1">
        <v>898211</v>
      </c>
      <c r="R390" s="1">
        <v>0</v>
      </c>
      <c r="S390" s="1">
        <v>0</v>
      </c>
      <c r="T390" s="1">
        <v>10426562</v>
      </c>
      <c r="U390" s="1">
        <v>0</v>
      </c>
      <c r="V390" s="1">
        <v>10426562</v>
      </c>
      <c r="W390" s="1">
        <v>9932052</v>
      </c>
      <c r="X390" s="1">
        <v>0</v>
      </c>
      <c r="Y390" s="1">
        <v>0</v>
      </c>
      <c r="Z390" s="1">
        <v>0</v>
      </c>
      <c r="AA390" s="1">
        <v>0</v>
      </c>
      <c r="AB390" s="1">
        <v>0</v>
      </c>
      <c r="AC390" s="1">
        <v>0</v>
      </c>
      <c r="AD390" s="1">
        <v>0</v>
      </c>
      <c r="AE390" s="1">
        <v>0</v>
      </c>
      <c r="AF390" s="1">
        <v>1452450</v>
      </c>
      <c r="AG390" s="1">
        <v>0</v>
      </c>
      <c r="AH390" s="1">
        <v>0</v>
      </c>
      <c r="AI390" s="1">
        <v>0</v>
      </c>
      <c r="AJ390" s="1">
        <v>0</v>
      </c>
      <c r="AK390" s="1">
        <v>11384502</v>
      </c>
      <c r="AL390" s="1">
        <v>21811064</v>
      </c>
      <c r="AM390" s="1">
        <v>24706</v>
      </c>
      <c r="AN390" s="1">
        <v>0</v>
      </c>
      <c r="AO390" s="1">
        <v>24706</v>
      </c>
      <c r="AP390" s="1">
        <v>2249922</v>
      </c>
      <c r="AQ390" s="1">
        <v>77230</v>
      </c>
      <c r="AR390" s="1">
        <v>2925895</v>
      </c>
      <c r="AS390" s="1">
        <v>2925895</v>
      </c>
      <c r="AT390" s="1">
        <v>0</v>
      </c>
      <c r="AU390" s="1">
        <v>17866</v>
      </c>
      <c r="AV390" s="1">
        <v>5295619</v>
      </c>
      <c r="AW390" s="1">
        <v>0</v>
      </c>
      <c r="AX390" s="1">
        <v>5295619</v>
      </c>
      <c r="AY390" s="1">
        <v>0</v>
      </c>
      <c r="AZ390" s="1">
        <v>0</v>
      </c>
      <c r="BA390" s="1">
        <v>0</v>
      </c>
      <c r="BB390" s="1">
        <v>0</v>
      </c>
      <c r="BC390" s="1">
        <v>3728</v>
      </c>
      <c r="BD390" s="1">
        <v>0</v>
      </c>
      <c r="BE390" s="1">
        <v>0</v>
      </c>
      <c r="BF390" s="1">
        <v>0</v>
      </c>
      <c r="BG390" s="1">
        <v>4471956</v>
      </c>
      <c r="BH390" s="1">
        <v>4475684</v>
      </c>
      <c r="BI390" s="1">
        <v>9771303</v>
      </c>
      <c r="BJ390" s="1">
        <v>3717952</v>
      </c>
      <c r="BK390" s="1">
        <v>2422658</v>
      </c>
      <c r="BL390" s="1">
        <v>0</v>
      </c>
      <c r="BM390" s="1">
        <v>0</v>
      </c>
      <c r="BN390" s="1">
        <v>0</v>
      </c>
      <c r="BO390" s="1">
        <v>2174850</v>
      </c>
      <c r="BP390" s="1">
        <v>365149</v>
      </c>
      <c r="BQ390" s="1">
        <v>3359152</v>
      </c>
      <c r="BR390" s="1">
        <v>12039761</v>
      </c>
      <c r="BS390" s="1">
        <v>21811064</v>
      </c>
    </row>
    <row r="391" spans="2:71" x14ac:dyDescent="0.35">
      <c r="B391">
        <v>860502417</v>
      </c>
      <c r="C391" t="s">
        <v>118</v>
      </c>
      <c r="D391" t="s">
        <v>978</v>
      </c>
      <c r="E391" t="s">
        <v>111</v>
      </c>
      <c r="F391" t="s">
        <v>88</v>
      </c>
      <c r="G391" t="s">
        <v>979</v>
      </c>
      <c r="H391" t="s">
        <v>89</v>
      </c>
      <c r="I391" t="s">
        <v>89</v>
      </c>
      <c r="J391" t="s">
        <v>84</v>
      </c>
      <c r="K391" s="1">
        <v>39148</v>
      </c>
      <c r="L391" s="1">
        <v>2287258</v>
      </c>
      <c r="M391" s="1"/>
      <c r="N391" s="1">
        <v>215061</v>
      </c>
      <c r="O391" s="1"/>
      <c r="P391" s="1"/>
      <c r="Q391" s="1"/>
      <c r="R391" s="1"/>
      <c r="S391" s="1"/>
      <c r="T391" s="1">
        <v>2541467</v>
      </c>
      <c r="U391" s="1"/>
      <c r="V391" s="1">
        <v>2541467</v>
      </c>
      <c r="W391" s="1">
        <v>1681231</v>
      </c>
      <c r="X391" s="1">
        <v>436351</v>
      </c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>
        <v>141514</v>
      </c>
      <c r="AJ391" s="1"/>
      <c r="AK391" s="1">
        <v>2259096</v>
      </c>
      <c r="AL391" s="1">
        <v>4800563</v>
      </c>
      <c r="AM391" s="1">
        <v>33086</v>
      </c>
      <c r="AN391" s="1"/>
      <c r="AO391" s="1">
        <v>33086</v>
      </c>
      <c r="AP391" s="1">
        <v>629484</v>
      </c>
      <c r="AQ391" s="1">
        <v>66213</v>
      </c>
      <c r="AR391" s="1"/>
      <c r="AS391" s="1"/>
      <c r="AT391" s="1"/>
      <c r="AU391" s="1"/>
      <c r="AV391" s="1">
        <v>728783</v>
      </c>
      <c r="AW391" s="1"/>
      <c r="AX391" s="1">
        <v>728783</v>
      </c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>
        <v>728783</v>
      </c>
      <c r="BJ391" s="1">
        <v>500000</v>
      </c>
      <c r="BK391" s="1"/>
      <c r="BL391" s="1"/>
      <c r="BM391" s="1"/>
      <c r="BN391" s="1"/>
      <c r="BO391" s="1">
        <v>141514</v>
      </c>
      <c r="BP391" s="1">
        <v>250000</v>
      </c>
      <c r="BQ391" s="1">
        <v>3180266</v>
      </c>
      <c r="BR391" s="1">
        <v>4071780</v>
      </c>
      <c r="BS391" s="1">
        <v>4800563</v>
      </c>
    </row>
    <row r="392" spans="2:71" x14ac:dyDescent="0.35">
      <c r="B392">
        <v>860503143</v>
      </c>
      <c r="C392" t="s">
        <v>118</v>
      </c>
      <c r="D392" t="s">
        <v>980</v>
      </c>
      <c r="E392" t="s">
        <v>111</v>
      </c>
      <c r="F392" t="s">
        <v>88</v>
      </c>
      <c r="G392" t="s">
        <v>981</v>
      </c>
      <c r="H392" t="s">
        <v>89</v>
      </c>
      <c r="I392" t="s">
        <v>89</v>
      </c>
      <c r="J392" t="s">
        <v>84</v>
      </c>
      <c r="K392" s="1">
        <v>2016994</v>
      </c>
      <c r="L392" s="1">
        <v>3177332</v>
      </c>
      <c r="M392" s="1">
        <v>297819</v>
      </c>
      <c r="N392" s="1">
        <v>0</v>
      </c>
      <c r="O392" s="1">
        <v>0</v>
      </c>
      <c r="P392" s="1">
        <v>0</v>
      </c>
      <c r="Q392" s="1">
        <v>2914572</v>
      </c>
      <c r="R392" s="1">
        <v>0</v>
      </c>
      <c r="S392" s="1">
        <v>0</v>
      </c>
      <c r="T392" s="1">
        <v>8406717</v>
      </c>
      <c r="U392" s="1">
        <v>0</v>
      </c>
      <c r="V392" s="1">
        <v>8406717</v>
      </c>
      <c r="W392" s="1">
        <v>3316039</v>
      </c>
      <c r="X392" s="1">
        <v>0</v>
      </c>
      <c r="Y392" s="1">
        <v>0</v>
      </c>
      <c r="Z392" s="1">
        <v>0</v>
      </c>
      <c r="AA392" s="1">
        <v>0</v>
      </c>
      <c r="AB392" s="1">
        <v>0</v>
      </c>
      <c r="AC392" s="1">
        <v>0</v>
      </c>
      <c r="AD392" s="1">
        <v>0</v>
      </c>
      <c r="AE392" s="1">
        <v>0</v>
      </c>
      <c r="AF392" s="1">
        <v>7855</v>
      </c>
      <c r="AG392" s="1">
        <v>0</v>
      </c>
      <c r="AH392" s="1">
        <v>0</v>
      </c>
      <c r="AI392" s="1">
        <v>105185</v>
      </c>
      <c r="AJ392" s="1">
        <v>0</v>
      </c>
      <c r="AK392" s="1">
        <v>3429079</v>
      </c>
      <c r="AL392" s="1">
        <v>11835796</v>
      </c>
      <c r="AM392" s="1">
        <v>52183</v>
      </c>
      <c r="AN392" s="1">
        <v>0</v>
      </c>
      <c r="AO392" s="1">
        <v>52183</v>
      </c>
      <c r="AP392" s="1">
        <v>32744</v>
      </c>
      <c r="AQ392" s="1">
        <v>10541</v>
      </c>
      <c r="AR392" s="1">
        <v>0</v>
      </c>
      <c r="AS392" s="1">
        <v>0</v>
      </c>
      <c r="AT392" s="1">
        <v>0</v>
      </c>
      <c r="AU392" s="1">
        <v>0</v>
      </c>
      <c r="AV392" s="1">
        <v>95468</v>
      </c>
      <c r="AW392" s="1">
        <v>0</v>
      </c>
      <c r="AX392" s="1">
        <v>95468</v>
      </c>
      <c r="AY392" s="1">
        <v>0</v>
      </c>
      <c r="AZ392" s="1">
        <v>0</v>
      </c>
      <c r="BA392" s="1">
        <v>0</v>
      </c>
      <c r="BB392" s="1">
        <v>3898142</v>
      </c>
      <c r="BC392" s="1">
        <v>0</v>
      </c>
      <c r="BD392" s="1">
        <v>0</v>
      </c>
      <c r="BE392" s="1">
        <v>0</v>
      </c>
      <c r="BF392" s="1">
        <v>0</v>
      </c>
      <c r="BG392" s="1">
        <v>252647</v>
      </c>
      <c r="BH392" s="1">
        <v>4150789</v>
      </c>
      <c r="BI392" s="1">
        <v>4246257</v>
      </c>
      <c r="BJ392" s="1">
        <v>600000</v>
      </c>
      <c r="BK392" s="1">
        <v>0</v>
      </c>
      <c r="BL392" s="1">
        <v>0</v>
      </c>
      <c r="BM392" s="1">
        <v>0</v>
      </c>
      <c r="BN392" s="1">
        <v>2336920</v>
      </c>
      <c r="BO392" s="1">
        <v>682906</v>
      </c>
      <c r="BP392" s="1">
        <v>811334</v>
      </c>
      <c r="BQ392" s="1">
        <v>3158379</v>
      </c>
      <c r="BR392" s="1">
        <v>7589539</v>
      </c>
      <c r="BS392" s="1">
        <v>11835796</v>
      </c>
    </row>
    <row r="393" spans="2:71" x14ac:dyDescent="0.35">
      <c r="B393">
        <v>860510315</v>
      </c>
      <c r="C393" t="s">
        <v>118</v>
      </c>
      <c r="D393" t="s">
        <v>982</v>
      </c>
      <c r="E393" t="s">
        <v>111</v>
      </c>
      <c r="F393" t="s">
        <v>88</v>
      </c>
      <c r="G393" t="s">
        <v>983</v>
      </c>
      <c r="H393" t="s">
        <v>100</v>
      </c>
      <c r="I393" t="s">
        <v>101</v>
      </c>
      <c r="J393" t="s">
        <v>84</v>
      </c>
      <c r="K393" s="1">
        <v>63047</v>
      </c>
      <c r="L393" s="1">
        <v>148716</v>
      </c>
      <c r="M393" s="1">
        <v>51327</v>
      </c>
      <c r="N393" s="1">
        <v>520785</v>
      </c>
      <c r="O393" s="1"/>
      <c r="P393" s="1"/>
      <c r="Q393" s="1">
        <v>1009</v>
      </c>
      <c r="R393" s="1"/>
      <c r="S393" s="1"/>
      <c r="T393" s="1">
        <v>784884</v>
      </c>
      <c r="U393" s="1"/>
      <c r="V393" s="1">
        <v>784884</v>
      </c>
      <c r="W393" s="1">
        <v>15368</v>
      </c>
      <c r="X393" s="1"/>
      <c r="Y393" s="1"/>
      <c r="Z393" s="1"/>
      <c r="AA393" s="1">
        <v>3358</v>
      </c>
      <c r="AB393" s="1"/>
      <c r="AC393" s="1"/>
      <c r="AD393" s="1"/>
      <c r="AE393" s="1"/>
      <c r="AF393" s="1"/>
      <c r="AG393" s="1"/>
      <c r="AH393" s="1"/>
      <c r="AI393" s="1"/>
      <c r="AJ393" s="1"/>
      <c r="AK393" s="1">
        <v>18726</v>
      </c>
      <c r="AL393" s="1">
        <v>803610</v>
      </c>
      <c r="AM393" s="1">
        <v>0</v>
      </c>
      <c r="AN393" s="1"/>
      <c r="AO393" s="1">
        <v>0</v>
      </c>
      <c r="AP393" s="1">
        <v>4204</v>
      </c>
      <c r="AQ393" s="1">
        <v>15921</v>
      </c>
      <c r="AR393" s="1">
        <v>200000</v>
      </c>
      <c r="AS393" s="1">
        <v>200000</v>
      </c>
      <c r="AT393" s="1"/>
      <c r="AU393" s="1"/>
      <c r="AV393" s="1">
        <v>220125</v>
      </c>
      <c r="AW393" s="1"/>
      <c r="AX393" s="1">
        <v>220125</v>
      </c>
      <c r="AY393" s="1"/>
      <c r="AZ393" s="1"/>
      <c r="BA393" s="1"/>
      <c r="BB393" s="1"/>
      <c r="BC393" s="1"/>
      <c r="BD393" s="1"/>
      <c r="BE393" s="1">
        <v>0</v>
      </c>
      <c r="BF393" s="1">
        <v>0</v>
      </c>
      <c r="BG393" s="1"/>
      <c r="BH393" s="1">
        <v>0</v>
      </c>
      <c r="BI393" s="1">
        <v>220125</v>
      </c>
      <c r="BJ393" s="1">
        <v>1364000</v>
      </c>
      <c r="BK393" s="1"/>
      <c r="BL393" s="1"/>
      <c r="BM393" s="1"/>
      <c r="BN393" s="1">
        <v>11000</v>
      </c>
      <c r="BO393" s="1"/>
      <c r="BP393" s="1">
        <v>330</v>
      </c>
      <c r="BQ393" s="1">
        <v>-791845</v>
      </c>
      <c r="BR393" s="1">
        <v>583485</v>
      </c>
      <c r="BS393" s="1">
        <v>803610</v>
      </c>
    </row>
    <row r="394" spans="2:71" x14ac:dyDescent="0.35">
      <c r="B394">
        <v>860513276</v>
      </c>
      <c r="C394" t="s">
        <v>118</v>
      </c>
      <c r="D394" t="s">
        <v>984</v>
      </c>
      <c r="E394" t="s">
        <v>111</v>
      </c>
      <c r="F394" t="s">
        <v>85</v>
      </c>
      <c r="G394" t="s">
        <v>985</v>
      </c>
      <c r="H394" t="s">
        <v>89</v>
      </c>
      <c r="I394" t="s">
        <v>89</v>
      </c>
      <c r="J394" t="s">
        <v>84</v>
      </c>
      <c r="K394" s="1">
        <v>1201483</v>
      </c>
      <c r="L394" s="1">
        <v>15457422</v>
      </c>
      <c r="M394" s="1">
        <v>6082442</v>
      </c>
      <c r="N394" s="1"/>
      <c r="O394" s="1"/>
      <c r="P394" s="1"/>
      <c r="Q394" s="1"/>
      <c r="R394" s="1"/>
      <c r="S394" s="1"/>
      <c r="T394" s="1">
        <v>22741347</v>
      </c>
      <c r="U394" s="1"/>
      <c r="V394" s="1">
        <v>22741347</v>
      </c>
      <c r="W394" s="1">
        <v>4247862</v>
      </c>
      <c r="X394" s="1"/>
      <c r="Y394" s="1">
        <v>100904</v>
      </c>
      <c r="Z394" s="1"/>
      <c r="AA394" s="1"/>
      <c r="AB394" s="1"/>
      <c r="AC394" s="1"/>
      <c r="AD394" s="1"/>
      <c r="AE394" s="1"/>
      <c r="AF394" s="1">
        <v>110186</v>
      </c>
      <c r="AG394" s="1"/>
      <c r="AH394" s="1"/>
      <c r="AI394" s="1"/>
      <c r="AJ394" s="1"/>
      <c r="AK394" s="1">
        <v>4458952</v>
      </c>
      <c r="AL394" s="1">
        <v>27200299</v>
      </c>
      <c r="AM394" s="1"/>
      <c r="AN394" s="1"/>
      <c r="AO394" s="1"/>
      <c r="AP394" s="1">
        <v>9548804</v>
      </c>
      <c r="AQ394" s="1">
        <v>0</v>
      </c>
      <c r="AR394" s="1">
        <v>1596650</v>
      </c>
      <c r="AS394" s="1">
        <v>1596650</v>
      </c>
      <c r="AT394" s="1"/>
      <c r="AU394" s="1"/>
      <c r="AV394" s="1">
        <v>11145454</v>
      </c>
      <c r="AW394" s="1"/>
      <c r="AX394" s="1">
        <v>11145454</v>
      </c>
      <c r="AY394" s="1"/>
      <c r="AZ394" s="1"/>
      <c r="BA394" s="1"/>
      <c r="BB394" s="1">
        <v>2457642</v>
      </c>
      <c r="BC394" s="1"/>
      <c r="BD394" s="1"/>
      <c r="BE394" s="1">
        <v>656852</v>
      </c>
      <c r="BF394" s="1">
        <v>656852</v>
      </c>
      <c r="BG394" s="1"/>
      <c r="BH394" s="1">
        <v>3114494</v>
      </c>
      <c r="BI394" s="1">
        <v>14259948</v>
      </c>
      <c r="BJ394" s="1">
        <v>5000000</v>
      </c>
      <c r="BK394" s="1"/>
      <c r="BL394" s="1"/>
      <c r="BM394" s="1"/>
      <c r="BN394" s="1"/>
      <c r="BO394" s="1"/>
      <c r="BP394" s="1">
        <v>1286187</v>
      </c>
      <c r="BQ394" s="1">
        <v>6654164</v>
      </c>
      <c r="BR394" s="1">
        <v>12940351</v>
      </c>
      <c r="BS394" s="1">
        <v>27200299</v>
      </c>
    </row>
    <row r="395" spans="2:71" x14ac:dyDescent="0.35">
      <c r="B395">
        <v>860516022</v>
      </c>
      <c r="C395" t="s">
        <v>118</v>
      </c>
      <c r="D395" t="s">
        <v>986</v>
      </c>
      <c r="E395" t="s">
        <v>111</v>
      </c>
      <c r="F395" t="s">
        <v>81</v>
      </c>
      <c r="G395" t="s">
        <v>987</v>
      </c>
      <c r="H395" t="s">
        <v>89</v>
      </c>
      <c r="I395" t="s">
        <v>89</v>
      </c>
      <c r="J395" t="s">
        <v>84</v>
      </c>
      <c r="K395" s="1">
        <v>5924</v>
      </c>
      <c r="L395" s="1">
        <v>195546</v>
      </c>
      <c r="M395" s="1"/>
      <c r="N395" s="1"/>
      <c r="O395" s="1"/>
      <c r="P395" s="1"/>
      <c r="Q395" s="1"/>
      <c r="R395" s="1"/>
      <c r="S395" s="1"/>
      <c r="T395" s="1">
        <v>201470</v>
      </c>
      <c r="U395" s="1"/>
      <c r="V395" s="1">
        <v>201470</v>
      </c>
      <c r="W395" s="1">
        <v>700446</v>
      </c>
      <c r="X395" s="1"/>
      <c r="Y395" s="1"/>
      <c r="Z395" s="1">
        <v>143755</v>
      </c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>
        <v>844201</v>
      </c>
      <c r="AL395" s="1">
        <v>1045671</v>
      </c>
      <c r="AM395" s="1"/>
      <c r="AN395" s="1"/>
      <c r="AO395" s="1"/>
      <c r="AP395" s="1">
        <v>386582</v>
      </c>
      <c r="AQ395" s="1"/>
      <c r="AR395" s="1">
        <v>166385</v>
      </c>
      <c r="AS395" s="1">
        <v>166385</v>
      </c>
      <c r="AT395" s="1"/>
      <c r="AU395" s="1"/>
      <c r="AV395" s="1">
        <v>552967</v>
      </c>
      <c r="AW395" s="1"/>
      <c r="AX395" s="1">
        <v>552967</v>
      </c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>
        <v>552967</v>
      </c>
      <c r="BJ395" s="1">
        <v>100000</v>
      </c>
      <c r="BK395" s="1"/>
      <c r="BL395" s="1"/>
      <c r="BM395" s="1"/>
      <c r="BN395" s="1"/>
      <c r="BO395" s="1">
        <v>63764</v>
      </c>
      <c r="BP395" s="1">
        <v>44268</v>
      </c>
      <c r="BQ395" s="1">
        <v>284672</v>
      </c>
      <c r="BR395" s="1">
        <v>492704</v>
      </c>
      <c r="BS395" s="1">
        <v>1045671</v>
      </c>
    </row>
    <row r="396" spans="2:71" x14ac:dyDescent="0.35">
      <c r="B396">
        <v>860521782</v>
      </c>
      <c r="C396" t="s">
        <v>118</v>
      </c>
      <c r="D396" t="s">
        <v>988</v>
      </c>
      <c r="E396" t="s">
        <v>111</v>
      </c>
      <c r="F396" t="s">
        <v>88</v>
      </c>
      <c r="G396" t="s">
        <v>989</v>
      </c>
      <c r="H396" t="s">
        <v>89</v>
      </c>
      <c r="I396" t="s">
        <v>89</v>
      </c>
      <c r="J396" t="s">
        <v>84</v>
      </c>
      <c r="K396" s="1">
        <v>168571</v>
      </c>
      <c r="L396" s="1">
        <v>2785615</v>
      </c>
      <c r="M396" s="1"/>
      <c r="N396" s="1">
        <v>187450</v>
      </c>
      <c r="O396" s="1"/>
      <c r="P396" s="1"/>
      <c r="Q396" s="1">
        <v>205000</v>
      </c>
      <c r="R396" s="1"/>
      <c r="S396" s="1"/>
      <c r="T396" s="1">
        <v>3346636</v>
      </c>
      <c r="U396" s="1"/>
      <c r="V396" s="1">
        <v>3346636</v>
      </c>
      <c r="W396" s="1">
        <v>1226494</v>
      </c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>
        <v>1226494</v>
      </c>
      <c r="AL396" s="1">
        <v>4573130</v>
      </c>
      <c r="AM396" s="1">
        <v>14274</v>
      </c>
      <c r="AN396" s="1"/>
      <c r="AO396" s="1">
        <v>14274</v>
      </c>
      <c r="AP396" s="1">
        <v>88771</v>
      </c>
      <c r="AQ396" s="1">
        <v>224603</v>
      </c>
      <c r="AR396" s="1"/>
      <c r="AS396" s="1"/>
      <c r="AT396" s="1"/>
      <c r="AU396" s="1"/>
      <c r="AV396" s="1">
        <v>327648</v>
      </c>
      <c r="AW396" s="1"/>
      <c r="AX396" s="1">
        <v>327648</v>
      </c>
      <c r="AY396" s="1"/>
      <c r="AZ396" s="1"/>
      <c r="BA396" s="1"/>
      <c r="BB396" s="1">
        <v>547248</v>
      </c>
      <c r="BC396" s="1"/>
      <c r="BD396" s="1"/>
      <c r="BE396" s="1">
        <v>936</v>
      </c>
      <c r="BF396" s="1">
        <v>936</v>
      </c>
      <c r="BG396" s="1"/>
      <c r="BH396" s="1">
        <v>548184</v>
      </c>
      <c r="BI396" s="1">
        <v>875832</v>
      </c>
      <c r="BJ396" s="1">
        <v>250000</v>
      </c>
      <c r="BK396" s="1"/>
      <c r="BL396" s="1"/>
      <c r="BM396" s="1"/>
      <c r="BN396" s="1"/>
      <c r="BO396" s="1">
        <v>118567</v>
      </c>
      <c r="BP396" s="1">
        <v>136723</v>
      </c>
      <c r="BQ396" s="1">
        <v>3192008</v>
      </c>
      <c r="BR396" s="1">
        <v>3697298</v>
      </c>
      <c r="BS396" s="1">
        <v>4573130</v>
      </c>
    </row>
    <row r="397" spans="2:71" x14ac:dyDescent="0.35">
      <c r="B397">
        <v>860528324</v>
      </c>
      <c r="C397" t="s">
        <v>118</v>
      </c>
      <c r="D397" t="s">
        <v>990</v>
      </c>
      <c r="E397" t="s">
        <v>111</v>
      </c>
      <c r="F397" t="s">
        <v>81</v>
      </c>
      <c r="G397" t="s">
        <v>991</v>
      </c>
      <c r="H397" t="s">
        <v>224</v>
      </c>
      <c r="I397" t="s">
        <v>254</v>
      </c>
      <c r="J397" t="s">
        <v>84</v>
      </c>
      <c r="K397" s="1">
        <v>1174841</v>
      </c>
      <c r="L397" s="1">
        <v>1456174</v>
      </c>
      <c r="M397" s="1">
        <v>1338403</v>
      </c>
      <c r="N397" s="1">
        <v>31706</v>
      </c>
      <c r="O397" s="1"/>
      <c r="P397" s="1"/>
      <c r="Q397" s="1"/>
      <c r="R397" s="1"/>
      <c r="S397" s="1"/>
      <c r="T397" s="1">
        <v>4001124</v>
      </c>
      <c r="U397" s="1"/>
      <c r="V397" s="1">
        <v>4001124</v>
      </c>
      <c r="W397" s="1">
        <v>6044408</v>
      </c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>
        <v>6044408</v>
      </c>
      <c r="AL397" s="1">
        <v>10045532</v>
      </c>
      <c r="AM397" s="1"/>
      <c r="AN397" s="1"/>
      <c r="AO397" s="1"/>
      <c r="AP397" s="1">
        <v>14818</v>
      </c>
      <c r="AQ397" s="1">
        <v>35832</v>
      </c>
      <c r="AR397" s="1">
        <v>15548</v>
      </c>
      <c r="AS397" s="1">
        <v>15548</v>
      </c>
      <c r="AT397" s="1"/>
      <c r="AU397" s="1"/>
      <c r="AV397" s="1">
        <v>66198</v>
      </c>
      <c r="AW397" s="1"/>
      <c r="AX397" s="1">
        <v>66198</v>
      </c>
      <c r="AY397" s="1"/>
      <c r="AZ397" s="1"/>
      <c r="BA397" s="1"/>
      <c r="BB397" s="1">
        <v>1691266</v>
      </c>
      <c r="BC397" s="1"/>
      <c r="BD397" s="1"/>
      <c r="BE397" s="1">
        <v>967548</v>
      </c>
      <c r="BF397" s="1">
        <v>967548</v>
      </c>
      <c r="BG397" s="1">
        <v>618433</v>
      </c>
      <c r="BH397" s="1">
        <v>3277247</v>
      </c>
      <c r="BI397" s="1">
        <v>3343445</v>
      </c>
      <c r="BJ397" s="1">
        <v>1100000</v>
      </c>
      <c r="BK397" s="1"/>
      <c r="BL397" s="1"/>
      <c r="BM397" s="1"/>
      <c r="BN397" s="1">
        <v>3285403</v>
      </c>
      <c r="BO397" s="1"/>
      <c r="BP397" s="1">
        <v>193416</v>
      </c>
      <c r="BQ397" s="1">
        <v>2123268</v>
      </c>
      <c r="BR397" s="1">
        <v>6702087</v>
      </c>
      <c r="BS397" s="1">
        <v>10045532</v>
      </c>
    </row>
    <row r="398" spans="2:71" x14ac:dyDescent="0.35">
      <c r="B398">
        <v>860528785</v>
      </c>
      <c r="C398" t="s">
        <v>118</v>
      </c>
      <c r="D398" t="s">
        <v>992</v>
      </c>
      <c r="E398" t="s">
        <v>111</v>
      </c>
      <c r="F398" t="s">
        <v>88</v>
      </c>
      <c r="G398" t="s">
        <v>993</v>
      </c>
      <c r="H398" t="s">
        <v>89</v>
      </c>
      <c r="I398" t="s">
        <v>89</v>
      </c>
      <c r="J398" t="s">
        <v>84</v>
      </c>
      <c r="K398" s="1">
        <v>32650</v>
      </c>
      <c r="L398" s="1">
        <v>1158626</v>
      </c>
      <c r="M398" s="1">
        <v>1515410</v>
      </c>
      <c r="N398" s="1"/>
      <c r="O398" s="1"/>
      <c r="P398" s="1"/>
      <c r="Q398" s="1">
        <v>2362</v>
      </c>
      <c r="R398" s="1"/>
      <c r="S398" s="1"/>
      <c r="T398" s="1">
        <v>2709048</v>
      </c>
      <c r="U398" s="1"/>
      <c r="V398" s="1">
        <v>2709048</v>
      </c>
      <c r="W398" s="1">
        <v>1576</v>
      </c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>
        <v>1576</v>
      </c>
      <c r="AL398" s="1">
        <v>2710624</v>
      </c>
      <c r="AM398" s="1">
        <v>18730</v>
      </c>
      <c r="AN398" s="1"/>
      <c r="AO398" s="1">
        <v>18730</v>
      </c>
      <c r="AP398" s="1"/>
      <c r="AQ398" s="1"/>
      <c r="AR398" s="1"/>
      <c r="AS398" s="1"/>
      <c r="AT398" s="1"/>
      <c r="AU398" s="1"/>
      <c r="AV398" s="1">
        <v>18730</v>
      </c>
      <c r="AW398" s="1"/>
      <c r="AX398" s="1">
        <v>18730</v>
      </c>
      <c r="AY398" s="1"/>
      <c r="AZ398" s="1"/>
      <c r="BA398" s="1"/>
      <c r="BB398" s="1">
        <v>949701</v>
      </c>
      <c r="BC398" s="1"/>
      <c r="BD398" s="1"/>
      <c r="BE398" s="1">
        <v>207077</v>
      </c>
      <c r="BF398" s="1">
        <v>207077</v>
      </c>
      <c r="BG398" s="1"/>
      <c r="BH398" s="1">
        <v>1156778</v>
      </c>
      <c r="BI398" s="1">
        <v>1175508</v>
      </c>
      <c r="BJ398" s="1">
        <v>300000</v>
      </c>
      <c r="BK398" s="1"/>
      <c r="BL398" s="1"/>
      <c r="BM398" s="1"/>
      <c r="BN398" s="1"/>
      <c r="BO398" s="1"/>
      <c r="BP398" s="1">
        <v>160625</v>
      </c>
      <c r="BQ398" s="1">
        <v>1074491</v>
      </c>
      <c r="BR398" s="1">
        <v>1535116</v>
      </c>
      <c r="BS398" s="1">
        <v>2710624</v>
      </c>
    </row>
    <row r="399" spans="2:71" x14ac:dyDescent="0.35">
      <c r="B399">
        <v>890101130</v>
      </c>
      <c r="C399" t="s">
        <v>118</v>
      </c>
      <c r="D399" t="s">
        <v>994</v>
      </c>
      <c r="E399" t="s">
        <v>111</v>
      </c>
      <c r="F399" t="s">
        <v>81</v>
      </c>
      <c r="G399" t="s">
        <v>995</v>
      </c>
      <c r="H399" t="s">
        <v>97</v>
      </c>
      <c r="I399" t="s">
        <v>98</v>
      </c>
      <c r="J399" t="s">
        <v>84</v>
      </c>
      <c r="K399" s="1">
        <v>130290</v>
      </c>
      <c r="L399" s="1">
        <v>965034</v>
      </c>
      <c r="M399" s="1">
        <v>56849</v>
      </c>
      <c r="N399" s="1">
        <v>49865</v>
      </c>
      <c r="O399" s="1"/>
      <c r="P399" s="1"/>
      <c r="Q399" s="1"/>
      <c r="R399" s="1"/>
      <c r="S399" s="1"/>
      <c r="T399" s="1">
        <v>1202038</v>
      </c>
      <c r="U399" s="1"/>
      <c r="V399" s="1">
        <v>1202038</v>
      </c>
      <c r="W399" s="1">
        <v>495322</v>
      </c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>
        <v>6319</v>
      </c>
      <c r="AJ399" s="1"/>
      <c r="AK399" s="1">
        <v>501641</v>
      </c>
      <c r="AL399" s="1">
        <v>1703679</v>
      </c>
      <c r="AM399" s="1">
        <v>13776</v>
      </c>
      <c r="AN399" s="1"/>
      <c r="AO399" s="1">
        <v>13776</v>
      </c>
      <c r="AP399" s="1">
        <v>215217</v>
      </c>
      <c r="AQ399" s="1">
        <v>16734</v>
      </c>
      <c r="AR399" s="1"/>
      <c r="AS399" s="1"/>
      <c r="AT399" s="1"/>
      <c r="AU399" s="1"/>
      <c r="AV399" s="1">
        <v>245727</v>
      </c>
      <c r="AW399" s="1"/>
      <c r="AX399" s="1">
        <v>245727</v>
      </c>
      <c r="AY399" s="1"/>
      <c r="AZ399" s="1"/>
      <c r="BA399" s="1"/>
      <c r="BB399" s="1">
        <v>244822</v>
      </c>
      <c r="BC399" s="1"/>
      <c r="BD399" s="1"/>
      <c r="BE399" s="1"/>
      <c r="BF399" s="1"/>
      <c r="BG399" s="1"/>
      <c r="BH399" s="1">
        <v>244822</v>
      </c>
      <c r="BI399" s="1">
        <v>490549</v>
      </c>
      <c r="BJ399" s="1">
        <v>370000</v>
      </c>
      <c r="BK399" s="1"/>
      <c r="BL399" s="1"/>
      <c r="BM399" s="1"/>
      <c r="BN399" s="1">
        <v>54233</v>
      </c>
      <c r="BO399" s="1">
        <v>699607</v>
      </c>
      <c r="BP399" s="1">
        <v>73345</v>
      </c>
      <c r="BQ399" s="1">
        <v>15945</v>
      </c>
      <c r="BR399" s="1">
        <v>1213130</v>
      </c>
      <c r="BS399" s="1">
        <v>1703679</v>
      </c>
    </row>
    <row r="400" spans="2:71" x14ac:dyDescent="0.35">
      <c r="B400">
        <v>890108942</v>
      </c>
      <c r="C400" t="s">
        <v>118</v>
      </c>
      <c r="D400" t="s">
        <v>996</v>
      </c>
      <c r="E400" t="s">
        <v>111</v>
      </c>
      <c r="F400" t="s">
        <v>88</v>
      </c>
      <c r="G400" t="s">
        <v>997</v>
      </c>
      <c r="H400" t="s">
        <v>97</v>
      </c>
      <c r="I400" t="s">
        <v>98</v>
      </c>
      <c r="J400" t="s">
        <v>84</v>
      </c>
      <c r="K400" s="1">
        <v>49629</v>
      </c>
      <c r="L400" s="1">
        <v>2420184</v>
      </c>
      <c r="M400" s="1"/>
      <c r="N400" s="1"/>
      <c r="O400" s="1"/>
      <c r="P400" s="1"/>
      <c r="Q400" s="1"/>
      <c r="R400" s="1"/>
      <c r="S400" s="1"/>
      <c r="T400" s="1">
        <v>2469813</v>
      </c>
      <c r="U400" s="1"/>
      <c r="V400" s="1">
        <v>2469813</v>
      </c>
      <c r="W400" s="1">
        <v>373152</v>
      </c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>
        <v>373152</v>
      </c>
      <c r="AL400" s="1">
        <v>2842965</v>
      </c>
      <c r="AM400" s="1"/>
      <c r="AN400" s="1"/>
      <c r="AO400" s="1"/>
      <c r="AP400" s="1">
        <v>81109</v>
      </c>
      <c r="AQ400" s="1"/>
      <c r="AR400" s="1">
        <v>0</v>
      </c>
      <c r="AS400" s="1"/>
      <c r="AT400" s="1"/>
      <c r="AU400" s="1"/>
      <c r="AV400" s="1">
        <v>81109</v>
      </c>
      <c r="AW400" s="1"/>
      <c r="AX400" s="1">
        <v>81109</v>
      </c>
      <c r="AY400" s="1"/>
      <c r="AZ400" s="1"/>
      <c r="BA400" s="1"/>
      <c r="BB400" s="1">
        <v>478912</v>
      </c>
      <c r="BC400" s="1"/>
      <c r="BD400" s="1"/>
      <c r="BE400" s="1"/>
      <c r="BF400" s="1"/>
      <c r="BG400" s="1"/>
      <c r="BH400" s="1">
        <v>478912</v>
      </c>
      <c r="BI400" s="1">
        <v>560021</v>
      </c>
      <c r="BJ400" s="1">
        <v>100000</v>
      </c>
      <c r="BK400" s="1"/>
      <c r="BL400" s="1"/>
      <c r="BM400" s="1"/>
      <c r="BN400" s="1"/>
      <c r="BO400" s="1"/>
      <c r="BP400" s="1">
        <v>100000</v>
      </c>
      <c r="BQ400" s="1">
        <v>2082944</v>
      </c>
      <c r="BR400" s="1">
        <v>2282944</v>
      </c>
      <c r="BS400" s="1">
        <v>2842965</v>
      </c>
    </row>
    <row r="401" spans="2:71" x14ac:dyDescent="0.35">
      <c r="B401">
        <v>890109798</v>
      </c>
      <c r="C401" t="s">
        <v>118</v>
      </c>
      <c r="D401" t="s">
        <v>998</v>
      </c>
      <c r="E401" t="s">
        <v>111</v>
      </c>
      <c r="F401" t="s">
        <v>88</v>
      </c>
      <c r="G401" t="s">
        <v>999</v>
      </c>
      <c r="H401" t="s">
        <v>97</v>
      </c>
      <c r="I401" t="s">
        <v>98</v>
      </c>
      <c r="J401" t="s">
        <v>84</v>
      </c>
      <c r="K401" s="1">
        <v>1462126</v>
      </c>
      <c r="L401" s="1">
        <v>740784</v>
      </c>
      <c r="M401" s="1">
        <v>71357</v>
      </c>
      <c r="N401" s="1"/>
      <c r="O401" s="1"/>
      <c r="P401" s="1"/>
      <c r="Q401" s="1"/>
      <c r="R401" s="1"/>
      <c r="S401" s="1"/>
      <c r="T401" s="1">
        <v>2274267</v>
      </c>
      <c r="U401" s="1"/>
      <c r="V401" s="1">
        <v>2274267</v>
      </c>
      <c r="W401" s="1">
        <v>1417595</v>
      </c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>
        <v>1417595</v>
      </c>
      <c r="AL401" s="1">
        <v>3691862</v>
      </c>
      <c r="AM401" s="1"/>
      <c r="AN401" s="1"/>
      <c r="AO401" s="1"/>
      <c r="AP401" s="1">
        <v>1360087</v>
      </c>
      <c r="AQ401" s="1"/>
      <c r="AR401" s="1">
        <v>159805</v>
      </c>
      <c r="AS401" s="1">
        <v>159805</v>
      </c>
      <c r="AT401" s="1"/>
      <c r="AU401" s="1"/>
      <c r="AV401" s="1">
        <v>1519892</v>
      </c>
      <c r="AW401" s="1"/>
      <c r="AX401" s="1">
        <v>1519892</v>
      </c>
      <c r="AY401" s="1"/>
      <c r="AZ401" s="1"/>
      <c r="BA401" s="1"/>
      <c r="BB401" s="1"/>
      <c r="BC401" s="1"/>
      <c r="BD401" s="1"/>
      <c r="BE401" s="1"/>
      <c r="BF401" s="1"/>
      <c r="BG401" s="1">
        <v>384345</v>
      </c>
      <c r="BH401" s="1">
        <v>384345</v>
      </c>
      <c r="BI401" s="1">
        <v>1904237</v>
      </c>
      <c r="BJ401" s="1">
        <v>815585</v>
      </c>
      <c r="BK401" s="1"/>
      <c r="BL401" s="1"/>
      <c r="BM401" s="1"/>
      <c r="BN401" s="1"/>
      <c r="BO401" s="1">
        <v>695700</v>
      </c>
      <c r="BP401" s="1">
        <v>43466</v>
      </c>
      <c r="BQ401" s="1">
        <v>232874</v>
      </c>
      <c r="BR401" s="1">
        <v>1787625</v>
      </c>
      <c r="BS401" s="1">
        <v>3691862</v>
      </c>
    </row>
    <row r="402" spans="2:71" x14ac:dyDescent="0.35">
      <c r="B402">
        <v>890110582</v>
      </c>
      <c r="C402" t="s">
        <v>118</v>
      </c>
      <c r="D402" t="s">
        <v>1000</v>
      </c>
      <c r="E402" t="s">
        <v>111</v>
      </c>
      <c r="F402" t="s">
        <v>88</v>
      </c>
      <c r="G402" t="s">
        <v>1001</v>
      </c>
      <c r="H402" t="s">
        <v>97</v>
      </c>
      <c r="I402" t="s">
        <v>98</v>
      </c>
      <c r="J402" t="s">
        <v>84</v>
      </c>
      <c r="K402" s="1">
        <v>48967</v>
      </c>
      <c r="L402" s="1">
        <v>3003788</v>
      </c>
      <c r="M402" s="1">
        <v>455436</v>
      </c>
      <c r="N402" s="1">
        <v>942320</v>
      </c>
      <c r="O402" s="1"/>
      <c r="P402" s="1"/>
      <c r="Q402" s="1">
        <v>620694</v>
      </c>
      <c r="R402" s="1"/>
      <c r="S402" s="1"/>
      <c r="T402" s="1">
        <v>5071205</v>
      </c>
      <c r="U402" s="1"/>
      <c r="V402" s="1">
        <v>5071205</v>
      </c>
      <c r="W402" s="1">
        <v>6798542</v>
      </c>
      <c r="X402" s="1">
        <v>0</v>
      </c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>
        <v>6798542</v>
      </c>
      <c r="AL402" s="1">
        <v>11869747</v>
      </c>
      <c r="AM402" s="1"/>
      <c r="AN402" s="1"/>
      <c r="AO402" s="1"/>
      <c r="AP402" s="1">
        <v>1773443</v>
      </c>
      <c r="AQ402" s="1">
        <v>89738</v>
      </c>
      <c r="AR402" s="1">
        <v>1710756</v>
      </c>
      <c r="AS402" s="1">
        <v>1710756</v>
      </c>
      <c r="AT402" s="1">
        <v>0</v>
      </c>
      <c r="AU402" s="1">
        <v>518803</v>
      </c>
      <c r="AV402" s="1">
        <v>4092740</v>
      </c>
      <c r="AW402" s="1"/>
      <c r="AX402" s="1">
        <v>4092740</v>
      </c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>
        <v>4092740</v>
      </c>
      <c r="BJ402" s="1">
        <v>1060000</v>
      </c>
      <c r="BK402" s="1"/>
      <c r="BL402" s="1"/>
      <c r="BM402" s="1"/>
      <c r="BN402" s="1"/>
      <c r="BO402" s="1">
        <v>4658207</v>
      </c>
      <c r="BP402" s="1">
        <v>530000</v>
      </c>
      <c r="BQ402" s="1">
        <v>1528800</v>
      </c>
      <c r="BR402" s="1">
        <v>7777007</v>
      </c>
      <c r="BS402" s="1">
        <v>11869747</v>
      </c>
    </row>
    <row r="403" spans="2:71" x14ac:dyDescent="0.35">
      <c r="B403">
        <v>890111844</v>
      </c>
      <c r="C403" t="s">
        <v>118</v>
      </c>
      <c r="D403" t="s">
        <v>1002</v>
      </c>
      <c r="E403" t="s">
        <v>111</v>
      </c>
      <c r="F403" t="s">
        <v>88</v>
      </c>
      <c r="G403" t="s">
        <v>1003</v>
      </c>
      <c r="H403" t="s">
        <v>97</v>
      </c>
      <c r="I403" t="s">
        <v>98</v>
      </c>
      <c r="J403" t="s">
        <v>84</v>
      </c>
      <c r="K403" s="1">
        <v>178249</v>
      </c>
      <c r="L403" s="1">
        <v>26308554</v>
      </c>
      <c r="M403" s="1"/>
      <c r="N403" s="1"/>
      <c r="O403" s="1"/>
      <c r="P403" s="1"/>
      <c r="Q403" s="1"/>
      <c r="R403" s="1">
        <v>453714</v>
      </c>
      <c r="S403" s="1"/>
      <c r="T403" s="1">
        <v>26940517</v>
      </c>
      <c r="U403" s="1"/>
      <c r="V403" s="1">
        <v>26940517</v>
      </c>
      <c r="W403" s="1">
        <v>5342125</v>
      </c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>
        <v>5342125</v>
      </c>
      <c r="AL403" s="1">
        <v>32282642</v>
      </c>
      <c r="AM403" s="1"/>
      <c r="AN403" s="1"/>
      <c r="AO403" s="1"/>
      <c r="AP403" s="1">
        <v>9752704</v>
      </c>
      <c r="AQ403" s="1">
        <v>168328</v>
      </c>
      <c r="AR403" s="1">
        <v>2783073</v>
      </c>
      <c r="AS403" s="1">
        <v>2783073</v>
      </c>
      <c r="AT403" s="1"/>
      <c r="AU403" s="1">
        <v>132209</v>
      </c>
      <c r="AV403" s="1">
        <v>12836314</v>
      </c>
      <c r="AW403" s="1"/>
      <c r="AX403" s="1">
        <v>12836314</v>
      </c>
      <c r="AY403" s="1"/>
      <c r="AZ403" s="1"/>
      <c r="BA403" s="1"/>
      <c r="BB403" s="1"/>
      <c r="BC403" s="1"/>
      <c r="BD403" s="1"/>
      <c r="BE403" s="1">
        <v>6493838</v>
      </c>
      <c r="BF403" s="1">
        <v>6493838</v>
      </c>
      <c r="BG403" s="1">
        <v>2902268</v>
      </c>
      <c r="BH403" s="1">
        <v>9396106</v>
      </c>
      <c r="BI403" s="1">
        <v>22232420</v>
      </c>
      <c r="BJ403" s="1">
        <v>500000</v>
      </c>
      <c r="BK403" s="1"/>
      <c r="BL403" s="1"/>
      <c r="BM403" s="1"/>
      <c r="BN403" s="1"/>
      <c r="BO403" s="1"/>
      <c r="BP403" s="1">
        <v>250000</v>
      </c>
      <c r="BQ403" s="1">
        <v>9300222</v>
      </c>
      <c r="BR403" s="1">
        <v>10050222</v>
      </c>
      <c r="BS403" s="1">
        <v>32282642</v>
      </c>
    </row>
    <row r="404" spans="2:71" x14ac:dyDescent="0.35">
      <c r="B404">
        <v>890112708</v>
      </c>
      <c r="C404" t="s">
        <v>118</v>
      </c>
      <c r="D404" t="s">
        <v>1004</v>
      </c>
      <c r="E404" t="s">
        <v>111</v>
      </c>
      <c r="F404" t="s">
        <v>85</v>
      </c>
      <c r="G404" t="s">
        <v>1005</v>
      </c>
      <c r="H404" t="s">
        <v>97</v>
      </c>
      <c r="I404" t="s">
        <v>98</v>
      </c>
      <c r="J404" t="s">
        <v>84</v>
      </c>
      <c r="K404" s="1">
        <v>1696</v>
      </c>
      <c r="L404" s="1">
        <v>7543643</v>
      </c>
      <c r="M404" s="1"/>
      <c r="N404" s="1">
        <v>164436</v>
      </c>
      <c r="O404" s="1"/>
      <c r="P404" s="1"/>
      <c r="Q404" s="1"/>
      <c r="R404" s="1"/>
      <c r="S404" s="1"/>
      <c r="T404" s="1">
        <v>7709775</v>
      </c>
      <c r="U404" s="1"/>
      <c r="V404" s="1">
        <v>7709775</v>
      </c>
      <c r="W404" s="1">
        <v>1390172</v>
      </c>
      <c r="X404" s="1"/>
      <c r="Y404" s="1"/>
      <c r="Z404" s="1"/>
      <c r="AA404" s="1">
        <v>1071003</v>
      </c>
      <c r="AB404" s="1"/>
      <c r="AC404" s="1"/>
      <c r="AD404" s="1"/>
      <c r="AE404" s="1"/>
      <c r="AF404" s="1"/>
      <c r="AG404" s="1"/>
      <c r="AH404" s="1">
        <v>7287330</v>
      </c>
      <c r="AI404" s="1"/>
      <c r="AJ404" s="1"/>
      <c r="AK404" s="1">
        <v>9748505</v>
      </c>
      <c r="AL404" s="1">
        <v>17458280</v>
      </c>
      <c r="AM404" s="1">
        <v>213677</v>
      </c>
      <c r="AN404" s="1"/>
      <c r="AO404" s="1">
        <v>213677</v>
      </c>
      <c r="AP404" s="1">
        <v>711243</v>
      </c>
      <c r="AQ404" s="1">
        <v>354819</v>
      </c>
      <c r="AR404" s="1">
        <v>491131</v>
      </c>
      <c r="AS404" s="1">
        <v>491131</v>
      </c>
      <c r="AT404" s="1"/>
      <c r="AU404" s="1"/>
      <c r="AV404" s="1">
        <v>1770870</v>
      </c>
      <c r="AW404" s="1"/>
      <c r="AX404" s="1">
        <v>1770870</v>
      </c>
      <c r="AY404" s="1"/>
      <c r="AZ404" s="1"/>
      <c r="BA404" s="1"/>
      <c r="BB404" s="1">
        <v>876491</v>
      </c>
      <c r="BC404" s="1">
        <v>2238699</v>
      </c>
      <c r="BD404" s="1"/>
      <c r="BE404" s="1"/>
      <c r="BF404" s="1"/>
      <c r="BG404" s="1"/>
      <c r="BH404" s="1">
        <v>3115190</v>
      </c>
      <c r="BI404" s="1">
        <v>4886060</v>
      </c>
      <c r="BJ404" s="1">
        <v>696000</v>
      </c>
      <c r="BK404" s="1"/>
      <c r="BL404" s="1"/>
      <c r="BM404" s="1"/>
      <c r="BN404" s="1">
        <v>5967115</v>
      </c>
      <c r="BO404" s="1"/>
      <c r="BP404" s="1">
        <v>348000</v>
      </c>
      <c r="BQ404" s="1">
        <v>5561105</v>
      </c>
      <c r="BR404" s="1">
        <v>12572220</v>
      </c>
      <c r="BS404" s="1">
        <v>17458280</v>
      </c>
    </row>
    <row r="405" spans="2:71" x14ac:dyDescent="0.35">
      <c r="B405">
        <v>890113374</v>
      </c>
      <c r="C405" t="s">
        <v>118</v>
      </c>
      <c r="D405" t="s">
        <v>1006</v>
      </c>
      <c r="E405" t="s">
        <v>111</v>
      </c>
      <c r="F405" t="s">
        <v>85</v>
      </c>
      <c r="G405" t="s">
        <v>1007</v>
      </c>
      <c r="H405" t="s">
        <v>97</v>
      </c>
      <c r="I405" t="s">
        <v>98</v>
      </c>
      <c r="J405" t="s">
        <v>84</v>
      </c>
      <c r="K405" s="1">
        <v>3348</v>
      </c>
      <c r="L405" s="1">
        <v>8968695</v>
      </c>
      <c r="M405" s="1">
        <v>435658</v>
      </c>
      <c r="N405" s="1">
        <v>28735</v>
      </c>
      <c r="O405" s="1"/>
      <c r="P405" s="1"/>
      <c r="Q405" s="1"/>
      <c r="R405" s="1">
        <v>10000</v>
      </c>
      <c r="S405" s="1"/>
      <c r="T405" s="1">
        <v>9446436</v>
      </c>
      <c r="U405" s="1"/>
      <c r="V405" s="1">
        <v>9446436</v>
      </c>
      <c r="W405" s="1">
        <v>3070721</v>
      </c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>
        <v>12000000</v>
      </c>
      <c r="AJ405" s="1"/>
      <c r="AK405" s="1">
        <v>15070721</v>
      </c>
      <c r="AL405" s="1">
        <v>24517157</v>
      </c>
      <c r="AM405" s="1">
        <v>13098</v>
      </c>
      <c r="AN405" s="1"/>
      <c r="AO405" s="1">
        <v>13098</v>
      </c>
      <c r="AP405" s="1">
        <v>5122467</v>
      </c>
      <c r="AQ405" s="1">
        <v>10619</v>
      </c>
      <c r="AR405" s="1"/>
      <c r="AS405" s="1"/>
      <c r="AT405" s="1"/>
      <c r="AU405" s="1"/>
      <c r="AV405" s="1">
        <v>5146184</v>
      </c>
      <c r="AW405" s="1"/>
      <c r="AX405" s="1">
        <v>5146184</v>
      </c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>
        <v>5146184</v>
      </c>
      <c r="BJ405" s="1">
        <v>750</v>
      </c>
      <c r="BK405" s="1"/>
      <c r="BL405" s="1"/>
      <c r="BM405" s="1"/>
      <c r="BN405" s="1">
        <v>15395140</v>
      </c>
      <c r="BO405" s="1">
        <v>265830</v>
      </c>
      <c r="BP405" s="1">
        <v>80968</v>
      </c>
      <c r="BQ405" s="1">
        <v>3628285</v>
      </c>
      <c r="BR405" s="1">
        <v>19370973</v>
      </c>
      <c r="BS405" s="1">
        <v>24517157</v>
      </c>
    </row>
    <row r="406" spans="2:71" x14ac:dyDescent="0.35">
      <c r="B406">
        <v>890114229</v>
      </c>
      <c r="C406" t="s">
        <v>118</v>
      </c>
      <c r="D406" t="s">
        <v>1008</v>
      </c>
      <c r="E406" t="s">
        <v>111</v>
      </c>
      <c r="F406" t="s">
        <v>88</v>
      </c>
      <c r="G406" t="s">
        <v>1009</v>
      </c>
      <c r="H406" t="s">
        <v>97</v>
      </c>
      <c r="I406" t="s">
        <v>98</v>
      </c>
      <c r="J406" t="s">
        <v>84</v>
      </c>
      <c r="K406" s="1">
        <v>511403</v>
      </c>
      <c r="L406" s="1">
        <v>2864092</v>
      </c>
      <c r="M406" s="1">
        <v>3554410</v>
      </c>
      <c r="N406" s="1">
        <v>157597</v>
      </c>
      <c r="O406" s="1"/>
      <c r="P406" s="1"/>
      <c r="Q406" s="1"/>
      <c r="R406" s="1"/>
      <c r="S406" s="1"/>
      <c r="T406" s="1">
        <v>7087502</v>
      </c>
      <c r="U406" s="1"/>
      <c r="V406" s="1">
        <v>7087502</v>
      </c>
      <c r="W406" s="1">
        <v>3181025</v>
      </c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>
        <v>3181025</v>
      </c>
      <c r="AL406" s="1">
        <v>10268527</v>
      </c>
      <c r="AM406" s="1">
        <v>71191</v>
      </c>
      <c r="AN406" s="1"/>
      <c r="AO406" s="1">
        <v>71191</v>
      </c>
      <c r="AP406" s="1">
        <v>3491294</v>
      </c>
      <c r="AQ406" s="1">
        <v>150785</v>
      </c>
      <c r="AR406" s="1"/>
      <c r="AS406" s="1"/>
      <c r="AT406" s="1"/>
      <c r="AU406" s="1"/>
      <c r="AV406" s="1">
        <v>3713270</v>
      </c>
      <c r="AW406" s="1"/>
      <c r="AX406" s="1">
        <v>3713270</v>
      </c>
      <c r="AY406" s="1"/>
      <c r="AZ406" s="1"/>
      <c r="BA406" s="1"/>
      <c r="BB406" s="1">
        <v>2581242</v>
      </c>
      <c r="BC406" s="1"/>
      <c r="BD406" s="1"/>
      <c r="BE406" s="1"/>
      <c r="BF406" s="1"/>
      <c r="BG406" s="1"/>
      <c r="BH406" s="1">
        <v>2581242</v>
      </c>
      <c r="BI406" s="1">
        <v>6294512</v>
      </c>
      <c r="BJ406" s="1">
        <v>500000</v>
      </c>
      <c r="BK406" s="1"/>
      <c r="BL406" s="1"/>
      <c r="BM406" s="1"/>
      <c r="BN406" s="1">
        <v>148025</v>
      </c>
      <c r="BO406" s="1">
        <v>1732545</v>
      </c>
      <c r="BP406" s="1">
        <v>13991</v>
      </c>
      <c r="BQ406" s="1">
        <v>1579454</v>
      </c>
      <c r="BR406" s="1">
        <v>3974015</v>
      </c>
      <c r="BS406" s="1">
        <v>10268527</v>
      </c>
    </row>
    <row r="407" spans="2:71" x14ac:dyDescent="0.35">
      <c r="B407">
        <v>890115555</v>
      </c>
      <c r="C407" t="s">
        <v>118</v>
      </c>
      <c r="D407" t="s">
        <v>1010</v>
      </c>
      <c r="E407" t="s">
        <v>111</v>
      </c>
      <c r="F407" t="s">
        <v>88</v>
      </c>
      <c r="G407" t="s">
        <v>1011</v>
      </c>
      <c r="H407" t="s">
        <v>97</v>
      </c>
      <c r="I407" t="s">
        <v>98</v>
      </c>
      <c r="J407" t="s">
        <v>84</v>
      </c>
      <c r="K407" s="1">
        <v>451902</v>
      </c>
      <c r="L407" s="1">
        <v>12776326</v>
      </c>
      <c r="M407" s="1">
        <v>2354168</v>
      </c>
      <c r="N407" s="1"/>
      <c r="O407" s="1"/>
      <c r="P407" s="1"/>
      <c r="Q407" s="1">
        <v>1265939</v>
      </c>
      <c r="R407" s="1"/>
      <c r="S407" s="1"/>
      <c r="T407" s="1">
        <v>16848335</v>
      </c>
      <c r="U407" s="1"/>
      <c r="V407" s="1">
        <v>16848335</v>
      </c>
      <c r="W407" s="1">
        <v>4791993</v>
      </c>
      <c r="X407" s="1">
        <v>1433883</v>
      </c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>
        <v>6225876</v>
      </c>
      <c r="AL407" s="1">
        <v>23074211</v>
      </c>
      <c r="AM407" s="1">
        <v>944883</v>
      </c>
      <c r="AN407" s="1"/>
      <c r="AO407" s="1">
        <v>944883</v>
      </c>
      <c r="AP407" s="1">
        <v>7570237</v>
      </c>
      <c r="AQ407" s="1">
        <v>511980</v>
      </c>
      <c r="AR407" s="1">
        <v>1298603</v>
      </c>
      <c r="AS407" s="1">
        <v>1298603</v>
      </c>
      <c r="AT407" s="1"/>
      <c r="AU407" s="1"/>
      <c r="AV407" s="1">
        <v>10325703</v>
      </c>
      <c r="AW407" s="1"/>
      <c r="AX407" s="1">
        <v>10325703</v>
      </c>
      <c r="AY407" s="1"/>
      <c r="AZ407" s="1"/>
      <c r="BA407" s="1"/>
      <c r="BB407" s="1"/>
      <c r="BC407" s="1">
        <v>562604</v>
      </c>
      <c r="BD407" s="1"/>
      <c r="BE407" s="1">
        <v>1663627</v>
      </c>
      <c r="BF407" s="1">
        <v>1663627</v>
      </c>
      <c r="BG407" s="1">
        <v>1237752</v>
      </c>
      <c r="BH407" s="1">
        <v>3463983</v>
      </c>
      <c r="BI407" s="1">
        <v>13789686</v>
      </c>
      <c r="BJ407" s="1">
        <v>500000</v>
      </c>
      <c r="BK407" s="1"/>
      <c r="BL407" s="1"/>
      <c r="BM407" s="1"/>
      <c r="BN407" s="1"/>
      <c r="BO407" s="1"/>
      <c r="BP407" s="1">
        <v>123309</v>
      </c>
      <c r="BQ407" s="1">
        <v>8661216</v>
      </c>
      <c r="BR407" s="1">
        <v>9284525</v>
      </c>
      <c r="BS407" s="1">
        <v>23074211</v>
      </c>
    </row>
    <row r="408" spans="2:71" x14ac:dyDescent="0.35">
      <c r="B408">
        <v>890116998</v>
      </c>
      <c r="C408" t="s">
        <v>118</v>
      </c>
      <c r="D408" t="s">
        <v>1012</v>
      </c>
      <c r="E408" t="s">
        <v>111</v>
      </c>
      <c r="F408" t="s">
        <v>88</v>
      </c>
      <c r="G408" t="s">
        <v>1013</v>
      </c>
      <c r="H408" t="s">
        <v>97</v>
      </c>
      <c r="I408" t="s">
        <v>98</v>
      </c>
      <c r="J408" t="s">
        <v>84</v>
      </c>
      <c r="K408" s="1">
        <v>8982</v>
      </c>
      <c r="L408" s="1">
        <v>2721974</v>
      </c>
      <c r="M408" s="1">
        <v>413640</v>
      </c>
      <c r="N408" s="1"/>
      <c r="O408" s="1"/>
      <c r="P408" s="1"/>
      <c r="Q408" s="1">
        <v>1551</v>
      </c>
      <c r="R408" s="1"/>
      <c r="S408" s="1"/>
      <c r="T408" s="1">
        <v>3146147</v>
      </c>
      <c r="U408" s="1"/>
      <c r="V408" s="1">
        <v>3146147</v>
      </c>
      <c r="W408" s="1">
        <v>6145264</v>
      </c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>
        <v>9783714</v>
      </c>
      <c r="AJ408" s="1"/>
      <c r="AK408" s="1">
        <v>15928978</v>
      </c>
      <c r="AL408" s="1">
        <v>19075125</v>
      </c>
      <c r="AM408" s="1">
        <v>286322</v>
      </c>
      <c r="AN408" s="1"/>
      <c r="AO408" s="1">
        <v>286322</v>
      </c>
      <c r="AP408" s="1">
        <v>651902</v>
      </c>
      <c r="AQ408" s="1">
        <v>696601</v>
      </c>
      <c r="AR408" s="1">
        <v>6548147</v>
      </c>
      <c r="AS408" s="1">
        <v>6548147</v>
      </c>
      <c r="AT408" s="1"/>
      <c r="AU408" s="1"/>
      <c r="AV408" s="1">
        <v>8182972</v>
      </c>
      <c r="AW408" s="1"/>
      <c r="AX408" s="1">
        <v>8182972</v>
      </c>
      <c r="AY408" s="1">
        <v>588700</v>
      </c>
      <c r="AZ408" s="1"/>
      <c r="BA408" s="1">
        <v>588700</v>
      </c>
      <c r="BB408" s="1"/>
      <c r="BC408" s="1"/>
      <c r="BD408" s="1"/>
      <c r="BE408" s="1"/>
      <c r="BF408" s="1"/>
      <c r="BG408" s="1"/>
      <c r="BH408" s="1">
        <v>588700</v>
      </c>
      <c r="BI408" s="1">
        <v>8771672</v>
      </c>
      <c r="BJ408" s="1">
        <v>4000000</v>
      </c>
      <c r="BK408" s="1"/>
      <c r="BL408" s="1"/>
      <c r="BM408" s="1"/>
      <c r="BN408" s="1"/>
      <c r="BO408" s="1">
        <v>2250000</v>
      </c>
      <c r="BP408" s="1">
        <v>1192586</v>
      </c>
      <c r="BQ408" s="1">
        <v>2860867</v>
      </c>
      <c r="BR408" s="1">
        <v>10303453</v>
      </c>
      <c r="BS408" s="1">
        <v>19075125</v>
      </c>
    </row>
    <row r="409" spans="2:71" x14ac:dyDescent="0.35">
      <c r="B409">
        <v>890205820</v>
      </c>
      <c r="C409" t="s">
        <v>118</v>
      </c>
      <c r="D409" t="s">
        <v>1014</v>
      </c>
      <c r="E409" t="s">
        <v>111</v>
      </c>
      <c r="F409" t="s">
        <v>88</v>
      </c>
      <c r="G409" t="s">
        <v>1015</v>
      </c>
      <c r="H409" t="s">
        <v>92</v>
      </c>
      <c r="I409" t="s">
        <v>93</v>
      </c>
      <c r="J409" t="s">
        <v>84</v>
      </c>
      <c r="K409" s="1">
        <v>23499</v>
      </c>
      <c r="L409" s="1">
        <v>4539597</v>
      </c>
      <c r="M409" s="1">
        <v>6717559</v>
      </c>
      <c r="N409" s="1">
        <v>3416098</v>
      </c>
      <c r="O409" s="1"/>
      <c r="P409" s="1"/>
      <c r="Q409" s="1"/>
      <c r="R409" s="1">
        <v>387425</v>
      </c>
      <c r="S409" s="1"/>
      <c r="T409" s="1">
        <v>15084178</v>
      </c>
      <c r="U409" s="1"/>
      <c r="V409" s="1">
        <v>15084178</v>
      </c>
      <c r="W409" s="1">
        <v>43951366</v>
      </c>
      <c r="X409" s="1"/>
      <c r="Y409" s="1"/>
      <c r="Z409" s="1"/>
      <c r="AA409" s="1"/>
      <c r="AB409" s="1"/>
      <c r="AC409" s="1"/>
      <c r="AD409" s="1">
        <v>3690505</v>
      </c>
      <c r="AE409" s="1"/>
      <c r="AF409" s="1">
        <v>217656</v>
      </c>
      <c r="AG409" s="1"/>
      <c r="AH409" s="1">
        <v>310018</v>
      </c>
      <c r="AI409" s="1">
        <v>117622</v>
      </c>
      <c r="AJ409" s="1"/>
      <c r="AK409" s="1">
        <v>48287167</v>
      </c>
      <c r="AL409" s="1">
        <v>63371345</v>
      </c>
      <c r="AM409" s="1">
        <v>1222285</v>
      </c>
      <c r="AN409" s="1"/>
      <c r="AO409" s="1">
        <v>1222285</v>
      </c>
      <c r="AP409" s="1">
        <v>5753232</v>
      </c>
      <c r="AQ409" s="1">
        <v>407536</v>
      </c>
      <c r="AR409" s="1">
        <v>3603338</v>
      </c>
      <c r="AS409" s="1"/>
      <c r="AT409" s="1">
        <v>3603338</v>
      </c>
      <c r="AU409" s="1"/>
      <c r="AV409" s="1">
        <v>10986391</v>
      </c>
      <c r="AW409" s="1"/>
      <c r="AX409" s="1">
        <v>10986391</v>
      </c>
      <c r="AY409" s="1"/>
      <c r="AZ409" s="1"/>
      <c r="BA409" s="1"/>
      <c r="BB409" s="1">
        <v>5693311</v>
      </c>
      <c r="BC409" s="1">
        <v>1357421</v>
      </c>
      <c r="BD409" s="1"/>
      <c r="BE409" s="1">
        <v>17511405</v>
      </c>
      <c r="BF409" s="1">
        <v>17511405</v>
      </c>
      <c r="BG409" s="1">
        <v>569413</v>
      </c>
      <c r="BH409" s="1">
        <v>25131550</v>
      </c>
      <c r="BI409" s="1">
        <v>36117941</v>
      </c>
      <c r="BJ409" s="1">
        <v>1751575</v>
      </c>
      <c r="BK409" s="1"/>
      <c r="BL409" s="1"/>
      <c r="BM409" s="1"/>
      <c r="BN409" s="1"/>
      <c r="BO409" s="1">
        <v>18551058</v>
      </c>
      <c r="BP409" s="1">
        <v>6664390</v>
      </c>
      <c r="BQ409" s="1">
        <v>286381</v>
      </c>
      <c r="BR409" s="1">
        <v>27253404</v>
      </c>
      <c r="BS409" s="1">
        <v>63371345</v>
      </c>
    </row>
    <row r="410" spans="2:71" x14ac:dyDescent="0.35">
      <c r="B410">
        <v>890206092</v>
      </c>
      <c r="C410" t="s">
        <v>118</v>
      </c>
      <c r="D410" t="s">
        <v>1016</v>
      </c>
      <c r="E410" t="s">
        <v>111</v>
      </c>
      <c r="F410" t="s">
        <v>88</v>
      </c>
      <c r="G410" t="s">
        <v>1017</v>
      </c>
      <c r="H410" t="s">
        <v>92</v>
      </c>
      <c r="I410" t="s">
        <v>93</v>
      </c>
      <c r="J410" t="s">
        <v>84</v>
      </c>
      <c r="K410" s="1">
        <v>17</v>
      </c>
      <c r="L410" s="1">
        <v>861324</v>
      </c>
      <c r="M410" s="1">
        <v>30000</v>
      </c>
      <c r="N410" s="1">
        <v>0</v>
      </c>
      <c r="O410" s="1">
        <v>0</v>
      </c>
      <c r="P410" s="1">
        <v>0</v>
      </c>
      <c r="Q410" s="1">
        <v>0</v>
      </c>
      <c r="R410" s="1">
        <v>0</v>
      </c>
      <c r="S410" s="1">
        <v>0</v>
      </c>
      <c r="T410" s="1">
        <v>891341</v>
      </c>
      <c r="U410" s="1">
        <v>0</v>
      </c>
      <c r="V410" s="1">
        <v>891341</v>
      </c>
      <c r="W410" s="1">
        <v>10648</v>
      </c>
      <c r="X410" s="1">
        <v>0</v>
      </c>
      <c r="Y410" s="1">
        <v>0</v>
      </c>
      <c r="Z410" s="1">
        <v>0</v>
      </c>
      <c r="AA410" s="1">
        <v>0</v>
      </c>
      <c r="AB410" s="1">
        <v>0</v>
      </c>
      <c r="AC410" s="1">
        <v>0</v>
      </c>
      <c r="AD410" s="1">
        <v>0</v>
      </c>
      <c r="AE410" s="1">
        <v>0</v>
      </c>
      <c r="AF410" s="1">
        <v>0</v>
      </c>
      <c r="AG410" s="1">
        <v>0</v>
      </c>
      <c r="AH410" s="1">
        <v>0</v>
      </c>
      <c r="AI410" s="1">
        <v>0</v>
      </c>
      <c r="AJ410" s="1">
        <v>0</v>
      </c>
      <c r="AK410" s="1">
        <v>10648</v>
      </c>
      <c r="AL410" s="1">
        <v>901989</v>
      </c>
      <c r="AM410" s="1">
        <v>33475</v>
      </c>
      <c r="AN410" s="1">
        <v>0</v>
      </c>
      <c r="AO410" s="1">
        <v>33475</v>
      </c>
      <c r="AP410" s="1">
        <v>52922</v>
      </c>
      <c r="AQ410" s="1">
        <v>243481</v>
      </c>
      <c r="AR410" s="1">
        <v>0</v>
      </c>
      <c r="AS410" s="1">
        <v>0</v>
      </c>
      <c r="AT410" s="1">
        <v>0</v>
      </c>
      <c r="AU410" s="1">
        <v>0</v>
      </c>
      <c r="AV410" s="1">
        <v>329878</v>
      </c>
      <c r="AW410" s="1">
        <v>0</v>
      </c>
      <c r="AX410" s="1">
        <v>329878</v>
      </c>
      <c r="AY410" s="1">
        <v>0</v>
      </c>
      <c r="AZ410" s="1">
        <v>0</v>
      </c>
      <c r="BA410" s="1">
        <v>0</v>
      </c>
      <c r="BB410" s="1">
        <v>0</v>
      </c>
      <c r="BC410" s="1">
        <v>0</v>
      </c>
      <c r="BD410" s="1">
        <v>0</v>
      </c>
      <c r="BE410" s="1">
        <v>0</v>
      </c>
      <c r="BF410" s="1">
        <v>0</v>
      </c>
      <c r="BG410" s="1">
        <v>0</v>
      </c>
      <c r="BH410" s="1">
        <v>0</v>
      </c>
      <c r="BI410" s="1">
        <v>329878</v>
      </c>
      <c r="BJ410" s="1">
        <v>800000</v>
      </c>
      <c r="BK410" s="1">
        <v>0</v>
      </c>
      <c r="BL410" s="1">
        <v>0</v>
      </c>
      <c r="BM410" s="1">
        <v>0</v>
      </c>
      <c r="BN410" s="1">
        <v>0</v>
      </c>
      <c r="BO410" s="1">
        <v>0</v>
      </c>
      <c r="BP410" s="1">
        <v>51537</v>
      </c>
      <c r="BQ410" s="1">
        <v>-279426</v>
      </c>
      <c r="BR410" s="1">
        <v>572111</v>
      </c>
      <c r="BS410" s="1">
        <v>901989</v>
      </c>
    </row>
    <row r="411" spans="2:71" x14ac:dyDescent="0.35">
      <c r="B411">
        <v>890209174</v>
      </c>
      <c r="C411" t="s">
        <v>118</v>
      </c>
      <c r="D411" t="s">
        <v>1018</v>
      </c>
      <c r="E411" t="s">
        <v>111</v>
      </c>
      <c r="F411" t="s">
        <v>85</v>
      </c>
      <c r="G411" t="s">
        <v>1019</v>
      </c>
      <c r="H411" t="s">
        <v>89</v>
      </c>
      <c r="I411" t="s">
        <v>89</v>
      </c>
      <c r="J411" t="s">
        <v>84</v>
      </c>
      <c r="K411" s="1">
        <v>268656689</v>
      </c>
      <c r="L411" s="1">
        <v>88110341</v>
      </c>
      <c r="M411" s="1"/>
      <c r="N411" s="1">
        <v>8884384</v>
      </c>
      <c r="O411" s="1"/>
      <c r="P411" s="1"/>
      <c r="Q411" s="1"/>
      <c r="R411" s="1">
        <v>59109828</v>
      </c>
      <c r="S411" s="1"/>
      <c r="T411" s="1">
        <v>424761242</v>
      </c>
      <c r="U411" s="1"/>
      <c r="V411" s="1">
        <v>424761242</v>
      </c>
      <c r="W411" s="1">
        <v>120255303</v>
      </c>
      <c r="X411" s="1">
        <v>2756649</v>
      </c>
      <c r="Y411" s="1"/>
      <c r="Z411" s="1"/>
      <c r="AA411" s="1">
        <v>146426</v>
      </c>
      <c r="AB411" s="1"/>
      <c r="AC411" s="1"/>
      <c r="AD411" s="1">
        <v>30443109</v>
      </c>
      <c r="AE411" s="1"/>
      <c r="AF411" s="1">
        <v>10458732</v>
      </c>
      <c r="AG411" s="1"/>
      <c r="AH411" s="1">
        <v>569012</v>
      </c>
      <c r="AI411" s="1">
        <v>4176681</v>
      </c>
      <c r="AJ411" s="1"/>
      <c r="AK411" s="1">
        <v>168805912</v>
      </c>
      <c r="AL411" s="1">
        <v>593567154</v>
      </c>
      <c r="AM411" s="1">
        <v>17889613</v>
      </c>
      <c r="AN411" s="1"/>
      <c r="AO411" s="1">
        <v>17889613</v>
      </c>
      <c r="AP411" s="1">
        <v>57892656</v>
      </c>
      <c r="AQ411" s="1">
        <v>47498440</v>
      </c>
      <c r="AR411" s="1">
        <v>10370621</v>
      </c>
      <c r="AS411" s="1">
        <v>10370621</v>
      </c>
      <c r="AT411" s="1"/>
      <c r="AU411" s="1"/>
      <c r="AV411" s="1">
        <v>133651330</v>
      </c>
      <c r="AW411" s="1"/>
      <c r="AX411" s="1">
        <v>133651330</v>
      </c>
      <c r="AY411" s="1"/>
      <c r="AZ411" s="1"/>
      <c r="BA411" s="1"/>
      <c r="BB411" s="1"/>
      <c r="BC411" s="1">
        <v>31226408</v>
      </c>
      <c r="BD411" s="1"/>
      <c r="BE411" s="1">
        <v>6576053</v>
      </c>
      <c r="BF411" s="1">
        <v>6576053</v>
      </c>
      <c r="BG411" s="1"/>
      <c r="BH411" s="1">
        <v>37802461</v>
      </c>
      <c r="BI411" s="1">
        <v>171453791</v>
      </c>
      <c r="BJ411" s="1">
        <v>154000000</v>
      </c>
      <c r="BK411" s="1"/>
      <c r="BL411" s="1"/>
      <c r="BM411" s="1"/>
      <c r="BN411" s="1">
        <v>38606937</v>
      </c>
      <c r="BO411" s="1"/>
      <c r="BP411" s="1">
        <v>121269432</v>
      </c>
      <c r="BQ411" s="1">
        <v>108236994</v>
      </c>
      <c r="BR411" s="1">
        <v>422113363</v>
      </c>
      <c r="BS411" s="1">
        <v>593567154</v>
      </c>
    </row>
    <row r="412" spans="2:71" x14ac:dyDescent="0.35">
      <c r="B412">
        <v>890210612</v>
      </c>
      <c r="C412" t="s">
        <v>118</v>
      </c>
      <c r="D412" t="s">
        <v>1020</v>
      </c>
      <c r="E412" t="s">
        <v>111</v>
      </c>
      <c r="F412" t="s">
        <v>88</v>
      </c>
      <c r="G412" t="s">
        <v>1021</v>
      </c>
      <c r="H412" t="s">
        <v>92</v>
      </c>
      <c r="I412" t="s">
        <v>96</v>
      </c>
      <c r="J412" t="s">
        <v>84</v>
      </c>
      <c r="K412" s="1">
        <v>202093</v>
      </c>
      <c r="L412" s="1">
        <v>4347024</v>
      </c>
      <c r="M412" s="1"/>
      <c r="N412" s="1">
        <v>408280</v>
      </c>
      <c r="O412" s="1"/>
      <c r="P412" s="1"/>
      <c r="Q412" s="1"/>
      <c r="R412" s="1"/>
      <c r="S412" s="1"/>
      <c r="T412" s="1">
        <v>4957397</v>
      </c>
      <c r="U412" s="1"/>
      <c r="V412" s="1">
        <v>4957397</v>
      </c>
      <c r="W412" s="1">
        <v>134204</v>
      </c>
      <c r="X412" s="1"/>
      <c r="Y412" s="1">
        <v>6400000</v>
      </c>
      <c r="Z412" s="1"/>
      <c r="AA412" s="1"/>
      <c r="AB412" s="1"/>
      <c r="AC412" s="1"/>
      <c r="AD412" s="1"/>
      <c r="AE412" s="1"/>
      <c r="AF412" s="1">
        <v>80416</v>
      </c>
      <c r="AG412" s="1"/>
      <c r="AH412" s="1"/>
      <c r="AI412" s="1">
        <v>1597420</v>
      </c>
      <c r="AJ412" s="1"/>
      <c r="AK412" s="1">
        <v>8212040</v>
      </c>
      <c r="AL412" s="1">
        <v>13169437</v>
      </c>
      <c r="AM412" s="1">
        <v>180925</v>
      </c>
      <c r="AN412" s="1"/>
      <c r="AO412" s="1">
        <v>180925</v>
      </c>
      <c r="AP412" s="1">
        <v>2194301</v>
      </c>
      <c r="AQ412" s="1">
        <v>108252</v>
      </c>
      <c r="AR412" s="1">
        <v>386757</v>
      </c>
      <c r="AS412" s="1">
        <v>386757</v>
      </c>
      <c r="AT412" s="1"/>
      <c r="AU412" s="1"/>
      <c r="AV412" s="1">
        <v>2870235</v>
      </c>
      <c r="AW412" s="1"/>
      <c r="AX412" s="1">
        <v>2870235</v>
      </c>
      <c r="AY412" s="1"/>
      <c r="AZ412" s="1"/>
      <c r="BA412" s="1"/>
      <c r="BB412" s="1">
        <v>1076504</v>
      </c>
      <c r="BC412" s="1">
        <v>67986</v>
      </c>
      <c r="BD412" s="1"/>
      <c r="BE412" s="1">
        <v>311888</v>
      </c>
      <c r="BF412" s="1">
        <v>311888</v>
      </c>
      <c r="BG412" s="1"/>
      <c r="BH412" s="1">
        <v>1456378</v>
      </c>
      <c r="BI412" s="1">
        <v>4326613</v>
      </c>
      <c r="BJ412" s="1">
        <v>1025000</v>
      </c>
      <c r="BK412" s="1">
        <v>6360000</v>
      </c>
      <c r="BL412" s="1"/>
      <c r="BM412" s="1"/>
      <c r="BN412" s="1"/>
      <c r="BO412" s="1">
        <v>142952</v>
      </c>
      <c r="BP412" s="1">
        <v>34362</v>
      </c>
      <c r="BQ412" s="1">
        <v>1280510</v>
      </c>
      <c r="BR412" s="1">
        <v>8842824</v>
      </c>
      <c r="BS412" s="1">
        <v>13169437</v>
      </c>
    </row>
    <row r="413" spans="2:71" x14ac:dyDescent="0.35">
      <c r="B413">
        <v>890211568</v>
      </c>
      <c r="C413" t="s">
        <v>118</v>
      </c>
      <c r="D413" t="s">
        <v>1022</v>
      </c>
      <c r="E413" t="s">
        <v>111</v>
      </c>
      <c r="F413" t="s">
        <v>88</v>
      </c>
      <c r="G413" t="s">
        <v>1023</v>
      </c>
      <c r="H413" t="s">
        <v>92</v>
      </c>
      <c r="I413" t="s">
        <v>93</v>
      </c>
      <c r="J413" t="s">
        <v>84</v>
      </c>
      <c r="K413" s="1">
        <v>5600</v>
      </c>
      <c r="L413" s="1">
        <v>491024</v>
      </c>
      <c r="M413" s="1"/>
      <c r="N413" s="1"/>
      <c r="O413" s="1"/>
      <c r="P413" s="1"/>
      <c r="Q413" s="1"/>
      <c r="R413" s="1"/>
      <c r="S413" s="1"/>
      <c r="T413" s="1">
        <v>496624</v>
      </c>
      <c r="U413" s="1"/>
      <c r="V413" s="1">
        <v>496624</v>
      </c>
      <c r="W413" s="1">
        <v>38226</v>
      </c>
      <c r="X413" s="1"/>
      <c r="Y413" s="1">
        <v>1685590</v>
      </c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>
        <v>1723816</v>
      </c>
      <c r="AL413" s="1">
        <v>2220440</v>
      </c>
      <c r="AM413" s="1"/>
      <c r="AN413" s="1"/>
      <c r="AO413" s="1"/>
      <c r="AP413" s="1">
        <v>156980</v>
      </c>
      <c r="AQ413" s="1"/>
      <c r="AR413" s="1"/>
      <c r="AS413" s="1"/>
      <c r="AT413" s="1"/>
      <c r="AU413" s="1"/>
      <c r="AV413" s="1">
        <v>156980</v>
      </c>
      <c r="AW413" s="1"/>
      <c r="AX413" s="1">
        <v>156980</v>
      </c>
      <c r="AY413" s="1"/>
      <c r="AZ413" s="1"/>
      <c r="BA413" s="1"/>
      <c r="BB413" s="1">
        <v>688496</v>
      </c>
      <c r="BC413" s="1"/>
      <c r="BD413" s="1"/>
      <c r="BE413" s="1"/>
      <c r="BF413" s="1"/>
      <c r="BG413" s="1"/>
      <c r="BH413" s="1">
        <v>688496</v>
      </c>
      <c r="BI413" s="1">
        <v>845476</v>
      </c>
      <c r="BJ413" s="1">
        <v>400000</v>
      </c>
      <c r="BK413" s="1"/>
      <c r="BL413" s="1"/>
      <c r="BM413" s="1"/>
      <c r="BN413" s="1"/>
      <c r="BO413" s="1"/>
      <c r="BP413" s="1">
        <v>48116</v>
      </c>
      <c r="BQ413" s="1">
        <v>926848</v>
      </c>
      <c r="BR413" s="1">
        <v>1374964</v>
      </c>
      <c r="BS413" s="1">
        <v>2220440</v>
      </c>
    </row>
    <row r="414" spans="2:71" x14ac:dyDescent="0.35">
      <c r="B414">
        <v>890270773</v>
      </c>
      <c r="C414" t="s">
        <v>118</v>
      </c>
      <c r="D414" t="s">
        <v>1024</v>
      </c>
      <c r="E414" t="s">
        <v>111</v>
      </c>
      <c r="F414" t="s">
        <v>88</v>
      </c>
      <c r="G414" t="s">
        <v>1025</v>
      </c>
      <c r="H414" t="s">
        <v>92</v>
      </c>
      <c r="I414" t="s">
        <v>179</v>
      </c>
      <c r="J414" t="s">
        <v>84</v>
      </c>
      <c r="K414" s="1">
        <v>80934</v>
      </c>
      <c r="L414" s="1">
        <v>4327870</v>
      </c>
      <c r="M414" s="1"/>
      <c r="N414" s="1"/>
      <c r="O414" s="1"/>
      <c r="P414" s="1"/>
      <c r="Q414" s="1"/>
      <c r="R414" s="1"/>
      <c r="S414" s="1"/>
      <c r="T414" s="1">
        <v>4408804</v>
      </c>
      <c r="U414" s="1"/>
      <c r="V414" s="1">
        <v>4408804</v>
      </c>
      <c r="W414" s="1">
        <v>3554275</v>
      </c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>
        <v>3554275</v>
      </c>
      <c r="AL414" s="1">
        <v>7963079</v>
      </c>
      <c r="AM414" s="1"/>
      <c r="AN414" s="1"/>
      <c r="AO414" s="1"/>
      <c r="AP414" s="1">
        <v>446450</v>
      </c>
      <c r="AQ414" s="1"/>
      <c r="AR414" s="1"/>
      <c r="AS414" s="1"/>
      <c r="AT414" s="1"/>
      <c r="AU414" s="1"/>
      <c r="AV414" s="1">
        <v>446450</v>
      </c>
      <c r="AW414" s="1"/>
      <c r="AX414" s="1">
        <v>446450</v>
      </c>
      <c r="AY414" s="1"/>
      <c r="AZ414" s="1"/>
      <c r="BA414" s="1"/>
      <c r="BB414" s="1">
        <v>3290467</v>
      </c>
      <c r="BC414" s="1"/>
      <c r="BD414" s="1"/>
      <c r="BE414" s="1"/>
      <c r="BF414" s="1"/>
      <c r="BG414" s="1"/>
      <c r="BH414" s="1">
        <v>3290467</v>
      </c>
      <c r="BI414" s="1">
        <v>3736917</v>
      </c>
      <c r="BJ414" s="1">
        <v>400000</v>
      </c>
      <c r="BK414" s="1"/>
      <c r="BL414" s="1"/>
      <c r="BM414" s="1"/>
      <c r="BN414" s="1"/>
      <c r="BO414" s="1"/>
      <c r="BP414" s="1"/>
      <c r="BQ414" s="1">
        <v>3826162</v>
      </c>
      <c r="BR414" s="1">
        <v>4226162</v>
      </c>
      <c r="BS414" s="1">
        <v>7963079</v>
      </c>
    </row>
    <row r="415" spans="2:71" x14ac:dyDescent="0.35">
      <c r="B415">
        <v>890328123</v>
      </c>
      <c r="C415" t="s">
        <v>118</v>
      </c>
      <c r="D415" t="s">
        <v>1026</v>
      </c>
      <c r="E415" t="s">
        <v>111</v>
      </c>
      <c r="F415" t="s">
        <v>88</v>
      </c>
      <c r="G415" t="s">
        <v>1027</v>
      </c>
      <c r="H415" t="s">
        <v>82</v>
      </c>
      <c r="I415" t="s">
        <v>83</v>
      </c>
      <c r="J415" t="s">
        <v>84</v>
      </c>
      <c r="K415" s="1">
        <v>653524</v>
      </c>
      <c r="L415" s="1">
        <v>1303691</v>
      </c>
      <c r="M415" s="1">
        <v>921545</v>
      </c>
      <c r="N415" s="1"/>
      <c r="O415" s="1"/>
      <c r="P415" s="1"/>
      <c r="Q415" s="1">
        <v>0</v>
      </c>
      <c r="R415" s="1"/>
      <c r="S415" s="1"/>
      <c r="T415" s="1">
        <v>2878760</v>
      </c>
      <c r="U415" s="1"/>
      <c r="V415" s="1">
        <v>2878760</v>
      </c>
      <c r="W415" s="1">
        <v>650571</v>
      </c>
      <c r="X415" s="1"/>
      <c r="Y415" s="1"/>
      <c r="Z415" s="1"/>
      <c r="AA415" s="1"/>
      <c r="AB415" s="1"/>
      <c r="AC415" s="1"/>
      <c r="AD415" s="1"/>
      <c r="AE415" s="1"/>
      <c r="AF415" s="1">
        <v>4409</v>
      </c>
      <c r="AG415" s="1"/>
      <c r="AH415" s="1"/>
      <c r="AI415" s="1"/>
      <c r="AJ415" s="1"/>
      <c r="AK415" s="1">
        <v>654980</v>
      </c>
      <c r="AL415" s="1">
        <v>3533740</v>
      </c>
      <c r="AM415" s="1"/>
      <c r="AN415" s="1"/>
      <c r="AO415" s="1"/>
      <c r="AP415" s="1">
        <v>933570</v>
      </c>
      <c r="AQ415" s="1">
        <v>0</v>
      </c>
      <c r="AR415" s="1"/>
      <c r="AS415" s="1"/>
      <c r="AT415" s="1"/>
      <c r="AU415" s="1"/>
      <c r="AV415" s="1">
        <v>933570</v>
      </c>
      <c r="AW415" s="1"/>
      <c r="AX415" s="1">
        <v>933570</v>
      </c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>
        <v>933570</v>
      </c>
      <c r="BJ415" s="1">
        <v>4000</v>
      </c>
      <c r="BK415" s="1"/>
      <c r="BL415" s="1"/>
      <c r="BM415" s="1"/>
      <c r="BN415" s="1"/>
      <c r="BO415" s="1"/>
      <c r="BP415" s="1"/>
      <c r="BQ415" s="1">
        <v>2596170</v>
      </c>
      <c r="BR415" s="1">
        <v>2600170</v>
      </c>
      <c r="BS415" s="1">
        <v>3533740</v>
      </c>
    </row>
    <row r="416" spans="2:71" x14ac:dyDescent="0.35">
      <c r="B416">
        <v>890403493</v>
      </c>
      <c r="C416" t="s">
        <v>118</v>
      </c>
      <c r="D416" t="s">
        <v>1028</v>
      </c>
      <c r="E416" t="s">
        <v>111</v>
      </c>
      <c r="F416" t="s">
        <v>88</v>
      </c>
      <c r="G416" t="s">
        <v>1029</v>
      </c>
      <c r="H416" t="s">
        <v>133</v>
      </c>
      <c r="I416" t="s">
        <v>134</v>
      </c>
      <c r="J416" t="s">
        <v>84</v>
      </c>
      <c r="K416" s="1">
        <v>465657</v>
      </c>
      <c r="L416" s="1">
        <v>1021747</v>
      </c>
      <c r="M416" s="1">
        <v>566337</v>
      </c>
      <c r="N416" s="1">
        <v>319303</v>
      </c>
      <c r="O416" s="1"/>
      <c r="P416" s="1"/>
      <c r="Q416" s="1">
        <v>400354</v>
      </c>
      <c r="R416" s="1">
        <v>1001459</v>
      </c>
      <c r="S416" s="1"/>
      <c r="T416" s="1">
        <v>3774857</v>
      </c>
      <c r="U416" s="1"/>
      <c r="V416" s="1">
        <v>3774857</v>
      </c>
      <c r="W416" s="1">
        <v>534732</v>
      </c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>
        <v>534732</v>
      </c>
      <c r="AL416" s="1">
        <v>4309589</v>
      </c>
      <c r="AM416" s="1">
        <v>148433</v>
      </c>
      <c r="AN416" s="1"/>
      <c r="AO416" s="1">
        <v>148433</v>
      </c>
      <c r="AP416" s="1">
        <v>949681</v>
      </c>
      <c r="AQ416" s="1">
        <v>359563</v>
      </c>
      <c r="AR416" s="1">
        <v>41162</v>
      </c>
      <c r="AS416" s="1">
        <v>41162</v>
      </c>
      <c r="AT416" s="1"/>
      <c r="AU416" s="1">
        <v>0</v>
      </c>
      <c r="AV416" s="1">
        <v>1498839</v>
      </c>
      <c r="AW416" s="1"/>
      <c r="AX416" s="1">
        <v>1498839</v>
      </c>
      <c r="AY416" s="1"/>
      <c r="AZ416" s="1"/>
      <c r="BA416" s="1"/>
      <c r="BB416" s="1"/>
      <c r="BC416" s="1">
        <v>60567</v>
      </c>
      <c r="BD416" s="1"/>
      <c r="BE416" s="1">
        <v>0</v>
      </c>
      <c r="BF416" s="1">
        <v>0</v>
      </c>
      <c r="BG416" s="1">
        <v>824102</v>
      </c>
      <c r="BH416" s="1">
        <v>884669</v>
      </c>
      <c r="BI416" s="1">
        <v>2383508</v>
      </c>
      <c r="BJ416" s="1">
        <v>50000</v>
      </c>
      <c r="BK416" s="1"/>
      <c r="BL416" s="1"/>
      <c r="BM416" s="1"/>
      <c r="BN416" s="1"/>
      <c r="BO416" s="1"/>
      <c r="BP416" s="1">
        <v>66058</v>
      </c>
      <c r="BQ416" s="1">
        <v>1810023</v>
      </c>
      <c r="BR416" s="1">
        <v>1926081</v>
      </c>
      <c r="BS416" s="1">
        <v>4309589</v>
      </c>
    </row>
    <row r="417" spans="2:71" x14ac:dyDescent="0.35">
      <c r="B417">
        <v>890804507</v>
      </c>
      <c r="C417" t="s">
        <v>118</v>
      </c>
      <c r="D417" t="s">
        <v>1030</v>
      </c>
      <c r="E417" t="s">
        <v>111</v>
      </c>
      <c r="F417" t="s">
        <v>88</v>
      </c>
      <c r="G417" t="s">
        <v>1031</v>
      </c>
      <c r="H417" t="s">
        <v>107</v>
      </c>
      <c r="I417" t="s">
        <v>108</v>
      </c>
      <c r="J417" t="s">
        <v>84</v>
      </c>
      <c r="K417" s="1">
        <v>7528</v>
      </c>
      <c r="L417" s="1">
        <v>7563906</v>
      </c>
      <c r="M417" s="1">
        <v>0</v>
      </c>
      <c r="N417" s="1">
        <v>0</v>
      </c>
      <c r="O417" s="1">
        <v>0</v>
      </c>
      <c r="P417" s="1">
        <v>0</v>
      </c>
      <c r="Q417" s="1">
        <v>3090658</v>
      </c>
      <c r="R417" s="1">
        <v>0</v>
      </c>
      <c r="S417" s="1">
        <v>0</v>
      </c>
      <c r="T417" s="1">
        <v>10662092</v>
      </c>
      <c r="U417" s="1">
        <v>0</v>
      </c>
      <c r="V417" s="1">
        <v>10662092</v>
      </c>
      <c r="W417" s="1">
        <v>209795</v>
      </c>
      <c r="X417" s="1"/>
      <c r="Y417" s="1">
        <v>4492212</v>
      </c>
      <c r="Z417" s="1">
        <v>0</v>
      </c>
      <c r="AA417" s="1">
        <v>0</v>
      </c>
      <c r="AB417" s="1">
        <v>0</v>
      </c>
      <c r="AC417" s="1">
        <v>0</v>
      </c>
      <c r="AD417" s="1">
        <v>0</v>
      </c>
      <c r="AE417" s="1">
        <v>0</v>
      </c>
      <c r="AF417" s="1">
        <v>0</v>
      </c>
      <c r="AG417" s="1">
        <v>0</v>
      </c>
      <c r="AH417" s="1">
        <v>0</v>
      </c>
      <c r="AI417" s="1">
        <v>0</v>
      </c>
      <c r="AJ417" s="1">
        <v>0</v>
      </c>
      <c r="AK417" s="1">
        <v>4702007</v>
      </c>
      <c r="AL417" s="1">
        <v>15364099</v>
      </c>
      <c r="AM417" s="1">
        <v>553</v>
      </c>
      <c r="AN417" s="1">
        <v>0</v>
      </c>
      <c r="AO417" s="1">
        <v>553</v>
      </c>
      <c r="AP417" s="1">
        <v>534158</v>
      </c>
      <c r="AQ417" s="1">
        <v>550701</v>
      </c>
      <c r="AR417" s="1">
        <v>0</v>
      </c>
      <c r="AS417" s="1">
        <v>0</v>
      </c>
      <c r="AT417" s="1">
        <v>0</v>
      </c>
      <c r="AU417" s="1">
        <v>0</v>
      </c>
      <c r="AV417" s="1">
        <v>1085412</v>
      </c>
      <c r="AW417" s="1">
        <v>0</v>
      </c>
      <c r="AX417" s="1">
        <v>1085412</v>
      </c>
      <c r="AY417" s="1">
        <v>0</v>
      </c>
      <c r="AZ417" s="1">
        <v>0</v>
      </c>
      <c r="BA417" s="1">
        <v>0</v>
      </c>
      <c r="BB417" s="1">
        <v>0</v>
      </c>
      <c r="BC417" s="1">
        <v>0</v>
      </c>
      <c r="BD417" s="1">
        <v>0</v>
      </c>
      <c r="BE417" s="1">
        <v>118237</v>
      </c>
      <c r="BF417" s="1">
        <v>118237</v>
      </c>
      <c r="BG417" s="1">
        <v>0</v>
      </c>
      <c r="BH417" s="1">
        <v>118237</v>
      </c>
      <c r="BI417" s="1">
        <v>1203649</v>
      </c>
      <c r="BJ417" s="1">
        <v>100020</v>
      </c>
      <c r="BK417" s="1">
        <v>0</v>
      </c>
      <c r="BL417" s="1">
        <v>0</v>
      </c>
      <c r="BM417" s="1">
        <v>0</v>
      </c>
      <c r="BN417" s="1">
        <v>0</v>
      </c>
      <c r="BO417" s="1">
        <v>5555180</v>
      </c>
      <c r="BP417" s="1">
        <v>51002</v>
      </c>
      <c r="BQ417" s="1">
        <v>8454248</v>
      </c>
      <c r="BR417" s="1">
        <v>14160450</v>
      </c>
      <c r="BS417" s="1">
        <v>15364099</v>
      </c>
    </row>
    <row r="418" spans="2:71" x14ac:dyDescent="0.35">
      <c r="B418">
        <v>890900741</v>
      </c>
      <c r="C418" t="s">
        <v>118</v>
      </c>
      <c r="D418" t="s">
        <v>1032</v>
      </c>
      <c r="E418" t="s">
        <v>111</v>
      </c>
      <c r="F418" t="s">
        <v>88</v>
      </c>
      <c r="G418" t="s">
        <v>1033</v>
      </c>
      <c r="H418" t="s">
        <v>86</v>
      </c>
      <c r="I418" t="s">
        <v>94</v>
      </c>
      <c r="J418" t="s">
        <v>84</v>
      </c>
      <c r="K418" s="1">
        <v>2073867</v>
      </c>
      <c r="L418" s="1">
        <v>2400767</v>
      </c>
      <c r="M418" s="1">
        <v>679370</v>
      </c>
      <c r="N418" s="1">
        <v>555873</v>
      </c>
      <c r="O418" s="1"/>
      <c r="P418" s="1"/>
      <c r="Q418" s="1"/>
      <c r="R418" s="1"/>
      <c r="S418" s="1"/>
      <c r="T418" s="1">
        <v>5709877</v>
      </c>
      <c r="U418" s="1"/>
      <c r="V418" s="1">
        <v>5709877</v>
      </c>
      <c r="W418" s="1">
        <v>8649576</v>
      </c>
      <c r="X418" s="1"/>
      <c r="Y418" s="1"/>
      <c r="Z418" s="1"/>
      <c r="AA418" s="1"/>
      <c r="AB418" s="1"/>
      <c r="AC418" s="1"/>
      <c r="AD418" s="1"/>
      <c r="AE418" s="1"/>
      <c r="AF418" s="1">
        <v>3554</v>
      </c>
      <c r="AG418" s="1"/>
      <c r="AH418" s="1"/>
      <c r="AI418" s="1">
        <v>145438</v>
      </c>
      <c r="AJ418" s="1"/>
      <c r="AK418" s="1">
        <v>8798568</v>
      </c>
      <c r="AL418" s="1">
        <v>14508445</v>
      </c>
      <c r="AM418" s="1">
        <v>155897</v>
      </c>
      <c r="AN418" s="1"/>
      <c r="AO418" s="1">
        <v>155897</v>
      </c>
      <c r="AP418" s="1">
        <v>2518872</v>
      </c>
      <c r="AQ418" s="1">
        <v>566161</v>
      </c>
      <c r="AR418" s="1">
        <v>384778</v>
      </c>
      <c r="AS418" s="1"/>
      <c r="AT418" s="1">
        <v>384778</v>
      </c>
      <c r="AU418" s="1">
        <v>539804</v>
      </c>
      <c r="AV418" s="1">
        <v>4165512</v>
      </c>
      <c r="AW418" s="1"/>
      <c r="AX418" s="1">
        <v>4165512</v>
      </c>
      <c r="AY418" s="1"/>
      <c r="AZ418" s="1"/>
      <c r="BA418" s="1"/>
      <c r="BB418" s="1">
        <v>1091434</v>
      </c>
      <c r="BC418" s="1">
        <v>1360956</v>
      </c>
      <c r="BD418" s="1"/>
      <c r="BE418" s="1">
        <v>857683</v>
      </c>
      <c r="BF418" s="1">
        <v>857683</v>
      </c>
      <c r="BG418" s="1"/>
      <c r="BH418" s="1">
        <v>3310073</v>
      </c>
      <c r="BI418" s="1">
        <v>7475585</v>
      </c>
      <c r="BJ418" s="1">
        <v>1899900</v>
      </c>
      <c r="BK418" s="1"/>
      <c r="BL418" s="1"/>
      <c r="BM418" s="1"/>
      <c r="BN418" s="1"/>
      <c r="BO418" s="1"/>
      <c r="BP418" s="1"/>
      <c r="BQ418" s="1">
        <v>5132960</v>
      </c>
      <c r="BR418" s="1">
        <v>7032860</v>
      </c>
      <c r="BS418" s="1">
        <v>14508445</v>
      </c>
    </row>
    <row r="419" spans="2:71" x14ac:dyDescent="0.35">
      <c r="B419">
        <v>890912989</v>
      </c>
      <c r="C419" t="s">
        <v>118</v>
      </c>
      <c r="D419" t="s">
        <v>1035</v>
      </c>
      <c r="E419" t="s">
        <v>111</v>
      </c>
      <c r="F419" t="s">
        <v>88</v>
      </c>
      <c r="G419" t="s">
        <v>1036</v>
      </c>
      <c r="H419" t="s">
        <v>86</v>
      </c>
      <c r="I419" t="s">
        <v>312</v>
      </c>
      <c r="J419" t="s">
        <v>84</v>
      </c>
      <c r="K419" s="1">
        <v>46051</v>
      </c>
      <c r="L419" s="1">
        <v>571369</v>
      </c>
      <c r="M419" s="1">
        <v>99440</v>
      </c>
      <c r="N419" s="1">
        <v>63090</v>
      </c>
      <c r="O419" s="1"/>
      <c r="P419" s="1"/>
      <c r="Q419" s="1"/>
      <c r="R419" s="1"/>
      <c r="S419" s="1"/>
      <c r="T419" s="1">
        <v>779950</v>
      </c>
      <c r="U419" s="1"/>
      <c r="V419" s="1">
        <v>779950</v>
      </c>
      <c r="W419" s="1">
        <v>48760</v>
      </c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>
        <v>718</v>
      </c>
      <c r="AJ419" s="1"/>
      <c r="AK419" s="1">
        <v>49478</v>
      </c>
      <c r="AL419" s="1">
        <v>829428</v>
      </c>
      <c r="AM419" s="1"/>
      <c r="AN419" s="1"/>
      <c r="AO419" s="1"/>
      <c r="AP419" s="1">
        <v>36954</v>
      </c>
      <c r="AQ419" s="1"/>
      <c r="AR419" s="1">
        <v>31395</v>
      </c>
      <c r="AS419" s="1">
        <v>31395</v>
      </c>
      <c r="AT419" s="1"/>
      <c r="AU419" s="1"/>
      <c r="AV419" s="1">
        <v>68349</v>
      </c>
      <c r="AW419" s="1"/>
      <c r="AX419" s="1">
        <v>68349</v>
      </c>
      <c r="AY419" s="1"/>
      <c r="AZ419" s="1"/>
      <c r="BA419" s="1"/>
      <c r="BB419" s="1"/>
      <c r="BC419" s="1"/>
      <c r="BD419" s="1">
        <v>17081</v>
      </c>
      <c r="BE419" s="1"/>
      <c r="BF419" s="1"/>
      <c r="BG419" s="1">
        <v>714014</v>
      </c>
      <c r="BH419" s="1">
        <v>731095</v>
      </c>
      <c r="BI419" s="1">
        <v>799444</v>
      </c>
      <c r="BJ419" s="1">
        <v>100000</v>
      </c>
      <c r="BK419" s="1">
        <v>224014</v>
      </c>
      <c r="BL419" s="1"/>
      <c r="BM419" s="1"/>
      <c r="BN419" s="1"/>
      <c r="BO419" s="1"/>
      <c r="BP419" s="1">
        <v>42152</v>
      </c>
      <c r="BQ419" s="1">
        <v>-336182</v>
      </c>
      <c r="BR419" s="1">
        <v>29984</v>
      </c>
      <c r="BS419" s="1">
        <v>829428</v>
      </c>
    </row>
    <row r="420" spans="2:71" x14ac:dyDescent="0.35">
      <c r="B420">
        <v>890913255</v>
      </c>
      <c r="C420" t="s">
        <v>118</v>
      </c>
      <c r="D420" t="s">
        <v>1037</v>
      </c>
      <c r="E420" t="s">
        <v>111</v>
      </c>
      <c r="F420" t="s">
        <v>88</v>
      </c>
      <c r="G420" t="s">
        <v>1038</v>
      </c>
      <c r="H420" t="s">
        <v>86</v>
      </c>
      <c r="I420" t="s">
        <v>126</v>
      </c>
      <c r="J420" t="s">
        <v>84</v>
      </c>
      <c r="K420" s="1">
        <v>2662717</v>
      </c>
      <c r="L420" s="1">
        <v>2439446</v>
      </c>
      <c r="M420" s="1"/>
      <c r="N420" s="1">
        <v>218424</v>
      </c>
      <c r="O420" s="1"/>
      <c r="P420" s="1"/>
      <c r="Q420" s="1">
        <v>15285990</v>
      </c>
      <c r="R420" s="1"/>
      <c r="S420" s="1"/>
      <c r="T420" s="1">
        <v>20606577</v>
      </c>
      <c r="U420" s="1"/>
      <c r="V420" s="1">
        <v>20606577</v>
      </c>
      <c r="W420" s="1">
        <v>793528</v>
      </c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>
        <v>793528</v>
      </c>
      <c r="AL420" s="1">
        <v>21400105</v>
      </c>
      <c r="AM420" s="1"/>
      <c r="AN420" s="1"/>
      <c r="AO420" s="1"/>
      <c r="AP420" s="1">
        <v>15023927</v>
      </c>
      <c r="AQ420" s="1">
        <v>598</v>
      </c>
      <c r="AR420" s="1">
        <v>681</v>
      </c>
      <c r="AS420" s="1">
        <v>681</v>
      </c>
      <c r="AT420" s="1"/>
      <c r="AU420" s="1">
        <v>28502</v>
      </c>
      <c r="AV420" s="1">
        <v>15053708</v>
      </c>
      <c r="AW420" s="1"/>
      <c r="AX420" s="1">
        <v>15053708</v>
      </c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>
        <v>15053708</v>
      </c>
      <c r="BJ420" s="1">
        <v>365250</v>
      </c>
      <c r="BK420" s="1">
        <v>1439594</v>
      </c>
      <c r="BL420" s="1"/>
      <c r="BM420" s="1"/>
      <c r="BN420" s="1"/>
      <c r="BO420" s="1"/>
      <c r="BP420" s="1">
        <v>37100</v>
      </c>
      <c r="BQ420" s="1">
        <v>4504453</v>
      </c>
      <c r="BR420" s="1">
        <v>6346397</v>
      </c>
      <c r="BS420" s="1">
        <v>21400105</v>
      </c>
    </row>
    <row r="421" spans="2:71" x14ac:dyDescent="0.35">
      <c r="B421">
        <v>890913356</v>
      </c>
      <c r="C421" t="s">
        <v>118</v>
      </c>
      <c r="D421" t="s">
        <v>1039</v>
      </c>
      <c r="E421" t="s">
        <v>111</v>
      </c>
      <c r="F421" t="s">
        <v>88</v>
      </c>
      <c r="G421" t="s">
        <v>1040</v>
      </c>
      <c r="H421" t="s">
        <v>86</v>
      </c>
      <c r="I421" t="s">
        <v>126</v>
      </c>
      <c r="J421" t="s">
        <v>84</v>
      </c>
      <c r="K421" s="1">
        <v>29188</v>
      </c>
      <c r="L421" s="1">
        <v>5857213</v>
      </c>
      <c r="M421" s="1">
        <v>40213</v>
      </c>
      <c r="N421" s="1"/>
      <c r="O421" s="1"/>
      <c r="P421" s="1"/>
      <c r="Q421" s="1">
        <v>3892557</v>
      </c>
      <c r="R421" s="1"/>
      <c r="S421" s="1"/>
      <c r="T421" s="1">
        <v>9819171</v>
      </c>
      <c r="U421" s="1"/>
      <c r="V421" s="1">
        <v>9819171</v>
      </c>
      <c r="W421" s="1">
        <v>520597</v>
      </c>
      <c r="X421" s="1">
        <v>177800</v>
      </c>
      <c r="Y421" s="1"/>
      <c r="Z421" s="1"/>
      <c r="AA421" s="1"/>
      <c r="AB421" s="1"/>
      <c r="AC421" s="1"/>
      <c r="AD421" s="1"/>
      <c r="AE421" s="1">
        <v>0</v>
      </c>
      <c r="AF421" s="1"/>
      <c r="AG421" s="1"/>
      <c r="AH421" s="1">
        <v>189237</v>
      </c>
      <c r="AI421" s="1"/>
      <c r="AJ421" s="1"/>
      <c r="AK421" s="1">
        <v>887634</v>
      </c>
      <c r="AL421" s="1">
        <v>10706805</v>
      </c>
      <c r="AM421" s="1"/>
      <c r="AN421" s="1"/>
      <c r="AO421" s="1"/>
      <c r="AP421" s="1">
        <v>2090021</v>
      </c>
      <c r="AQ421" s="1">
        <v>151827</v>
      </c>
      <c r="AR421" s="1">
        <v>2117812</v>
      </c>
      <c r="AS421" s="1">
        <v>2017008</v>
      </c>
      <c r="AT421" s="1">
        <v>100804</v>
      </c>
      <c r="AU421" s="1">
        <v>667135</v>
      </c>
      <c r="AV421" s="1">
        <v>5026795</v>
      </c>
      <c r="AW421" s="1"/>
      <c r="AX421" s="1">
        <v>5026795</v>
      </c>
      <c r="AY421" s="1">
        <v>279524</v>
      </c>
      <c r="AZ421" s="1"/>
      <c r="BA421" s="1">
        <v>279524</v>
      </c>
      <c r="BB421" s="1"/>
      <c r="BC421" s="1">
        <v>154839</v>
      </c>
      <c r="BD421" s="1"/>
      <c r="BE421" s="1"/>
      <c r="BF421" s="1"/>
      <c r="BG421" s="1"/>
      <c r="BH421" s="1">
        <v>434363</v>
      </c>
      <c r="BI421" s="1">
        <v>5461158</v>
      </c>
      <c r="BJ421" s="1">
        <v>90000</v>
      </c>
      <c r="BK421" s="1">
        <v>613094</v>
      </c>
      <c r="BL421" s="1"/>
      <c r="BM421" s="1"/>
      <c r="BN421" s="1"/>
      <c r="BO421" s="1"/>
      <c r="BP421" s="1">
        <v>108870</v>
      </c>
      <c r="BQ421" s="1">
        <v>4433683</v>
      </c>
      <c r="BR421" s="1">
        <v>5245647</v>
      </c>
      <c r="BS421" s="1">
        <v>10706805</v>
      </c>
    </row>
    <row r="422" spans="2:71" x14ac:dyDescent="0.35">
      <c r="B422">
        <v>890920510</v>
      </c>
      <c r="C422" t="s">
        <v>118</v>
      </c>
      <c r="D422" t="s">
        <v>1041</v>
      </c>
      <c r="E422" t="s">
        <v>111</v>
      </c>
      <c r="F422" t="s">
        <v>88</v>
      </c>
      <c r="G422" t="s">
        <v>1042</v>
      </c>
      <c r="H422" t="s">
        <v>86</v>
      </c>
      <c r="I422" t="s">
        <v>94</v>
      </c>
      <c r="J422" t="s">
        <v>84</v>
      </c>
      <c r="K422" s="1">
        <v>1721608</v>
      </c>
      <c r="L422" s="1">
        <v>4460235</v>
      </c>
      <c r="M422" s="1"/>
      <c r="N422" s="1"/>
      <c r="O422" s="1"/>
      <c r="P422" s="1"/>
      <c r="Q422" s="1">
        <v>13386</v>
      </c>
      <c r="R422" s="1"/>
      <c r="S422" s="1"/>
      <c r="T422" s="1">
        <v>6195229</v>
      </c>
      <c r="U422" s="1"/>
      <c r="V422" s="1">
        <v>6195229</v>
      </c>
      <c r="W422" s="1">
        <v>60378</v>
      </c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>
        <v>60378</v>
      </c>
      <c r="AL422" s="1">
        <v>6255607</v>
      </c>
      <c r="AM422" s="1">
        <v>39955</v>
      </c>
      <c r="AN422" s="1"/>
      <c r="AO422" s="1">
        <v>39955</v>
      </c>
      <c r="AP422" s="1">
        <v>2016503</v>
      </c>
      <c r="AQ422" s="1">
        <v>1048805</v>
      </c>
      <c r="AR422" s="1">
        <v>408333</v>
      </c>
      <c r="AS422" s="1">
        <v>408333</v>
      </c>
      <c r="AT422" s="1"/>
      <c r="AU422" s="1"/>
      <c r="AV422" s="1">
        <v>3513596</v>
      </c>
      <c r="AW422" s="1"/>
      <c r="AX422" s="1">
        <v>3513596</v>
      </c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>
        <v>3513596</v>
      </c>
      <c r="BJ422" s="1">
        <v>3000</v>
      </c>
      <c r="BK422" s="1"/>
      <c r="BL422" s="1"/>
      <c r="BM422" s="1"/>
      <c r="BN422" s="1"/>
      <c r="BO422" s="1">
        <v>186993</v>
      </c>
      <c r="BP422" s="1">
        <v>5207</v>
      </c>
      <c r="BQ422" s="1">
        <v>2546811</v>
      </c>
      <c r="BR422" s="1">
        <v>2742011</v>
      </c>
      <c r="BS422" s="1">
        <v>6255607</v>
      </c>
    </row>
    <row r="423" spans="2:71" x14ac:dyDescent="0.35">
      <c r="B423">
        <v>890921363</v>
      </c>
      <c r="C423" t="s">
        <v>118</v>
      </c>
      <c r="D423" t="s">
        <v>1043</v>
      </c>
      <c r="E423" t="s">
        <v>111</v>
      </c>
      <c r="F423" t="s">
        <v>85</v>
      </c>
      <c r="G423" t="s">
        <v>1044</v>
      </c>
      <c r="H423" t="s">
        <v>86</v>
      </c>
      <c r="I423" t="s">
        <v>94</v>
      </c>
      <c r="J423" t="s">
        <v>84</v>
      </c>
      <c r="K423" s="1">
        <v>16</v>
      </c>
      <c r="L423" s="1">
        <v>5448</v>
      </c>
      <c r="M423" s="1"/>
      <c r="N423" s="1"/>
      <c r="O423" s="1"/>
      <c r="P423" s="1"/>
      <c r="Q423" s="1"/>
      <c r="R423" s="1">
        <v>2007</v>
      </c>
      <c r="S423" s="1"/>
      <c r="T423" s="1">
        <v>7471</v>
      </c>
      <c r="U423" s="1"/>
      <c r="V423" s="1">
        <v>7471</v>
      </c>
      <c r="W423" s="1">
        <v>9656</v>
      </c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>
        <v>9656</v>
      </c>
      <c r="AL423" s="1">
        <v>17127</v>
      </c>
      <c r="AM423" s="1"/>
      <c r="AN423" s="1"/>
      <c r="AO423" s="1"/>
      <c r="AP423" s="1">
        <v>1663</v>
      </c>
      <c r="AQ423" s="1"/>
      <c r="AR423" s="1">
        <v>84</v>
      </c>
      <c r="AS423" s="1">
        <v>84</v>
      </c>
      <c r="AT423" s="1"/>
      <c r="AU423" s="1"/>
      <c r="AV423" s="1">
        <v>1747</v>
      </c>
      <c r="AW423" s="1"/>
      <c r="AX423" s="1">
        <v>1747</v>
      </c>
      <c r="AY423" s="1"/>
      <c r="AZ423" s="1"/>
      <c r="BA423" s="1"/>
      <c r="BB423" s="1">
        <v>938</v>
      </c>
      <c r="BC423" s="1"/>
      <c r="BD423" s="1"/>
      <c r="BE423" s="1">
        <v>7315</v>
      </c>
      <c r="BF423" s="1"/>
      <c r="BG423" s="1"/>
      <c r="BH423" s="1">
        <v>8253</v>
      </c>
      <c r="BI423" s="1">
        <v>10000</v>
      </c>
      <c r="BJ423" s="1">
        <v>2000</v>
      </c>
      <c r="BK423" s="1"/>
      <c r="BL423" s="1"/>
      <c r="BM423" s="1"/>
      <c r="BN423" s="1"/>
      <c r="BO423" s="1"/>
      <c r="BP423" s="1">
        <v>43</v>
      </c>
      <c r="BQ423" s="1">
        <v>5084</v>
      </c>
      <c r="BR423" s="1">
        <v>7127</v>
      </c>
      <c r="BS423" s="1">
        <v>17127</v>
      </c>
    </row>
    <row r="424" spans="2:71" x14ac:dyDescent="0.35">
      <c r="B424">
        <v>890923233</v>
      </c>
      <c r="C424" t="s">
        <v>118</v>
      </c>
      <c r="D424" t="s">
        <v>1045</v>
      </c>
      <c r="E424" t="s">
        <v>111</v>
      </c>
      <c r="F424" t="s">
        <v>85</v>
      </c>
      <c r="G424" t="s">
        <v>1046</v>
      </c>
      <c r="H424" t="s">
        <v>86</v>
      </c>
      <c r="I424" t="s">
        <v>94</v>
      </c>
      <c r="J424" t="s">
        <v>84</v>
      </c>
      <c r="K424" s="1">
        <v>7033</v>
      </c>
      <c r="L424" s="1">
        <v>719456</v>
      </c>
      <c r="M424" s="1"/>
      <c r="N424" s="1"/>
      <c r="O424" s="1"/>
      <c r="P424" s="1"/>
      <c r="Q424" s="1"/>
      <c r="R424" s="1"/>
      <c r="S424" s="1"/>
      <c r="T424" s="1">
        <v>726489</v>
      </c>
      <c r="U424" s="1"/>
      <c r="V424" s="1">
        <v>726489</v>
      </c>
      <c r="W424" s="1">
        <v>0</v>
      </c>
      <c r="X424" s="1"/>
      <c r="Y424" s="1"/>
      <c r="Z424" s="1"/>
      <c r="AA424" s="1"/>
      <c r="AB424" s="1"/>
      <c r="AC424" s="1"/>
      <c r="AD424" s="1"/>
      <c r="AE424" s="1"/>
      <c r="AF424" s="1">
        <v>144655</v>
      </c>
      <c r="AG424" s="1"/>
      <c r="AH424" s="1">
        <v>231344</v>
      </c>
      <c r="AI424" s="1"/>
      <c r="AJ424" s="1"/>
      <c r="AK424" s="1">
        <v>375999</v>
      </c>
      <c r="AL424" s="1">
        <v>1102488</v>
      </c>
      <c r="AM424" s="1"/>
      <c r="AN424" s="1"/>
      <c r="AO424" s="1"/>
      <c r="AP424" s="1">
        <v>166468</v>
      </c>
      <c r="AQ424" s="1"/>
      <c r="AR424" s="1"/>
      <c r="AS424" s="1"/>
      <c r="AT424" s="1"/>
      <c r="AU424" s="1"/>
      <c r="AV424" s="1">
        <v>166468</v>
      </c>
      <c r="AW424" s="1"/>
      <c r="AX424" s="1">
        <v>166468</v>
      </c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>
        <v>166468</v>
      </c>
      <c r="BJ424" s="1">
        <v>450715</v>
      </c>
      <c r="BK424" s="1"/>
      <c r="BL424" s="1"/>
      <c r="BM424" s="1"/>
      <c r="BN424" s="1"/>
      <c r="BO424" s="1"/>
      <c r="BP424" s="1">
        <v>9543</v>
      </c>
      <c r="BQ424" s="1">
        <v>475762</v>
      </c>
      <c r="BR424" s="1">
        <v>936020</v>
      </c>
      <c r="BS424" s="1">
        <v>1102488</v>
      </c>
    </row>
    <row r="425" spans="2:71" x14ac:dyDescent="0.35">
      <c r="B425">
        <v>890924896</v>
      </c>
      <c r="C425" t="s">
        <v>118</v>
      </c>
      <c r="D425" t="s">
        <v>1047</v>
      </c>
      <c r="E425" t="s">
        <v>111</v>
      </c>
      <c r="F425" t="s">
        <v>85</v>
      </c>
      <c r="G425" t="s">
        <v>1048</v>
      </c>
      <c r="H425" t="s">
        <v>86</v>
      </c>
      <c r="I425" t="s">
        <v>94</v>
      </c>
      <c r="J425" t="s">
        <v>84</v>
      </c>
      <c r="K425" s="1">
        <v>6692</v>
      </c>
      <c r="L425" s="1">
        <v>6237605</v>
      </c>
      <c r="M425" s="1">
        <v>994474</v>
      </c>
      <c r="N425" s="1"/>
      <c r="O425" s="1"/>
      <c r="P425" s="1"/>
      <c r="Q425" s="1"/>
      <c r="R425" s="1"/>
      <c r="S425" s="1"/>
      <c r="T425" s="1">
        <v>7238771</v>
      </c>
      <c r="U425" s="1"/>
      <c r="V425" s="1">
        <v>7238771</v>
      </c>
      <c r="W425" s="1"/>
      <c r="X425" s="1"/>
      <c r="Y425" s="1"/>
      <c r="Z425" s="1"/>
      <c r="AA425" s="1"/>
      <c r="AB425" s="1"/>
      <c r="AC425" s="1"/>
      <c r="AD425" s="1"/>
      <c r="AE425" s="1"/>
      <c r="AF425" s="1">
        <v>1593001</v>
      </c>
      <c r="AG425" s="1"/>
      <c r="AH425" s="1">
        <v>352389</v>
      </c>
      <c r="AI425" s="1"/>
      <c r="AJ425" s="1"/>
      <c r="AK425" s="1">
        <v>1945390</v>
      </c>
      <c r="AL425" s="1">
        <v>9184161</v>
      </c>
      <c r="AM425" s="1"/>
      <c r="AN425" s="1"/>
      <c r="AO425" s="1"/>
      <c r="AP425" s="1">
        <v>2294272</v>
      </c>
      <c r="AQ425" s="1"/>
      <c r="AR425" s="1">
        <v>120655</v>
      </c>
      <c r="AS425" s="1"/>
      <c r="AT425" s="1">
        <v>120655</v>
      </c>
      <c r="AU425" s="1"/>
      <c r="AV425" s="1">
        <v>2414927</v>
      </c>
      <c r="AW425" s="1"/>
      <c r="AX425" s="1">
        <v>2414927</v>
      </c>
      <c r="AY425" s="1"/>
      <c r="AZ425" s="1"/>
      <c r="BA425" s="1"/>
      <c r="BB425" s="1">
        <v>1532793</v>
      </c>
      <c r="BC425" s="1"/>
      <c r="BD425" s="1"/>
      <c r="BE425" s="1">
        <v>2435627</v>
      </c>
      <c r="BF425" s="1">
        <v>2435627</v>
      </c>
      <c r="BG425" s="1"/>
      <c r="BH425" s="1">
        <v>3968420</v>
      </c>
      <c r="BI425" s="1">
        <v>6383347</v>
      </c>
      <c r="BJ425" s="1">
        <v>1000000</v>
      </c>
      <c r="BK425" s="1"/>
      <c r="BL425" s="1"/>
      <c r="BM425" s="1"/>
      <c r="BN425" s="1"/>
      <c r="BO425" s="1"/>
      <c r="BP425" s="1">
        <v>74332</v>
      </c>
      <c r="BQ425" s="1">
        <v>1726482</v>
      </c>
      <c r="BR425" s="1">
        <v>2800814</v>
      </c>
      <c r="BS425" s="1">
        <v>9184161</v>
      </c>
    </row>
    <row r="426" spans="2:71" x14ac:dyDescent="0.35">
      <c r="B426">
        <v>890929487</v>
      </c>
      <c r="C426" t="s">
        <v>118</v>
      </c>
      <c r="D426" t="s">
        <v>1049</v>
      </c>
      <c r="E426" t="s">
        <v>111</v>
      </c>
      <c r="F426" t="s">
        <v>88</v>
      </c>
      <c r="G426" t="s">
        <v>1050</v>
      </c>
      <c r="H426" t="s">
        <v>86</v>
      </c>
      <c r="I426" t="s">
        <v>94</v>
      </c>
      <c r="J426" t="s">
        <v>84</v>
      </c>
      <c r="K426" s="1">
        <v>7582646</v>
      </c>
      <c r="L426" s="1">
        <v>26074675</v>
      </c>
      <c r="M426" s="1">
        <v>230806</v>
      </c>
      <c r="N426" s="1">
        <v>4114012</v>
      </c>
      <c r="O426" s="1"/>
      <c r="P426" s="1"/>
      <c r="Q426" s="1">
        <v>1034366</v>
      </c>
      <c r="R426" s="1"/>
      <c r="S426" s="1"/>
      <c r="T426" s="1">
        <v>39036505</v>
      </c>
      <c r="U426" s="1"/>
      <c r="V426" s="1">
        <v>39036505</v>
      </c>
      <c r="W426" s="1">
        <v>3343906</v>
      </c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>
        <v>732103</v>
      </c>
      <c r="AI426" s="1"/>
      <c r="AJ426" s="1"/>
      <c r="AK426" s="1">
        <v>4076009</v>
      </c>
      <c r="AL426" s="1">
        <v>43112514</v>
      </c>
      <c r="AM426" s="1"/>
      <c r="AN426" s="1"/>
      <c r="AO426" s="1"/>
      <c r="AP426" s="1">
        <v>6137914</v>
      </c>
      <c r="AQ426" s="1"/>
      <c r="AR426" s="1"/>
      <c r="AS426" s="1"/>
      <c r="AT426" s="1"/>
      <c r="AU426" s="1"/>
      <c r="AV426" s="1">
        <v>6137914</v>
      </c>
      <c r="AW426" s="1"/>
      <c r="AX426" s="1">
        <v>6137914</v>
      </c>
      <c r="AY426" s="1"/>
      <c r="AZ426" s="1"/>
      <c r="BA426" s="1"/>
      <c r="BB426" s="1">
        <v>4551489</v>
      </c>
      <c r="BC426" s="1"/>
      <c r="BD426" s="1"/>
      <c r="BE426" s="1"/>
      <c r="BF426" s="1"/>
      <c r="BG426" s="1"/>
      <c r="BH426" s="1">
        <v>4551489</v>
      </c>
      <c r="BI426" s="1">
        <v>10689403</v>
      </c>
      <c r="BJ426" s="1">
        <v>87750</v>
      </c>
      <c r="BK426" s="1">
        <v>1768250</v>
      </c>
      <c r="BL426" s="1"/>
      <c r="BM426" s="1"/>
      <c r="BN426" s="1">
        <v>1754784</v>
      </c>
      <c r="BO426" s="1"/>
      <c r="BP426" s="1">
        <v>115428</v>
      </c>
      <c r="BQ426" s="1">
        <v>28696899</v>
      </c>
      <c r="BR426" s="1">
        <v>32423111</v>
      </c>
      <c r="BS426" s="1">
        <v>43112514</v>
      </c>
    </row>
    <row r="427" spans="2:71" x14ac:dyDescent="0.35">
      <c r="B427">
        <v>890933199</v>
      </c>
      <c r="C427" t="s">
        <v>118</v>
      </c>
      <c r="D427" t="s">
        <v>1051</v>
      </c>
      <c r="E427" t="s">
        <v>111</v>
      </c>
      <c r="F427" t="s">
        <v>88</v>
      </c>
      <c r="G427" t="s">
        <v>1052</v>
      </c>
      <c r="H427" t="s">
        <v>86</v>
      </c>
      <c r="I427" t="s">
        <v>94</v>
      </c>
      <c r="J427" t="s">
        <v>84</v>
      </c>
      <c r="K427" s="1">
        <v>76107</v>
      </c>
      <c r="L427" s="1">
        <v>6661304</v>
      </c>
      <c r="M427" s="1">
        <v>0</v>
      </c>
      <c r="N427" s="1">
        <v>68735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6806146</v>
      </c>
      <c r="U427" s="1"/>
      <c r="V427" s="1">
        <v>6806146</v>
      </c>
      <c r="W427" s="1">
        <v>0</v>
      </c>
      <c r="X427" s="1">
        <v>0</v>
      </c>
      <c r="Y427" s="1">
        <v>3476500</v>
      </c>
      <c r="Z427" s="1">
        <v>0</v>
      </c>
      <c r="AA427" s="1">
        <v>0</v>
      </c>
      <c r="AB427" s="1">
        <v>0</v>
      </c>
      <c r="AC427" s="1">
        <v>0</v>
      </c>
      <c r="AD427" s="1">
        <v>19727288</v>
      </c>
      <c r="AE427" s="1">
        <v>122148</v>
      </c>
      <c r="AF427" s="1">
        <v>0</v>
      </c>
      <c r="AG427" s="1">
        <v>0</v>
      </c>
      <c r="AH427" s="1">
        <v>1087382</v>
      </c>
      <c r="AI427" s="1">
        <v>4883150</v>
      </c>
      <c r="AJ427" s="1"/>
      <c r="AK427" s="1">
        <v>29296468</v>
      </c>
      <c r="AL427" s="1">
        <v>36102614</v>
      </c>
      <c r="AM427" s="1">
        <v>11286</v>
      </c>
      <c r="AN427" s="1">
        <v>0</v>
      </c>
      <c r="AO427" s="1">
        <v>11286</v>
      </c>
      <c r="AP427" s="1">
        <v>7294256</v>
      </c>
      <c r="AQ427" s="1">
        <v>1891556</v>
      </c>
      <c r="AR427" s="1">
        <v>0</v>
      </c>
      <c r="AS427" s="1">
        <v>0</v>
      </c>
      <c r="AT427" s="1">
        <v>0</v>
      </c>
      <c r="AU427" s="1">
        <v>9229</v>
      </c>
      <c r="AV427" s="1">
        <v>9206327</v>
      </c>
      <c r="AW427" s="1"/>
      <c r="AX427" s="1">
        <v>9206327</v>
      </c>
      <c r="AY427" s="1">
        <v>0</v>
      </c>
      <c r="AZ427" s="1">
        <v>0</v>
      </c>
      <c r="BA427" s="1">
        <v>0</v>
      </c>
      <c r="BB427" s="1">
        <v>35841674</v>
      </c>
      <c r="BC427" s="1">
        <v>221658</v>
      </c>
      <c r="BD427" s="1">
        <v>2229846</v>
      </c>
      <c r="BE427" s="1">
        <v>4754676</v>
      </c>
      <c r="BF427" s="1">
        <v>4754676</v>
      </c>
      <c r="BG427" s="1">
        <v>14129735</v>
      </c>
      <c r="BH427" s="1">
        <v>57177589</v>
      </c>
      <c r="BI427" s="1">
        <v>66383916</v>
      </c>
      <c r="BJ427" s="1">
        <v>3000000</v>
      </c>
      <c r="BK427" s="1">
        <v>0</v>
      </c>
      <c r="BL427" s="1">
        <v>0</v>
      </c>
      <c r="BM427" s="1">
        <v>0</v>
      </c>
      <c r="BN427" s="1"/>
      <c r="BO427" s="1">
        <v>0</v>
      </c>
      <c r="BP427" s="1">
        <v>1500000</v>
      </c>
      <c r="BQ427" s="1">
        <v>-34781302</v>
      </c>
      <c r="BR427" s="1">
        <v>-30281302</v>
      </c>
      <c r="BS427" s="1">
        <v>36102614</v>
      </c>
    </row>
    <row r="428" spans="2:71" x14ac:dyDescent="0.35">
      <c r="B428">
        <v>890937165</v>
      </c>
      <c r="C428" t="s">
        <v>118</v>
      </c>
      <c r="D428" t="s">
        <v>1053</v>
      </c>
      <c r="E428" t="s">
        <v>111</v>
      </c>
      <c r="F428" t="s">
        <v>88</v>
      </c>
      <c r="G428" t="s">
        <v>1054</v>
      </c>
      <c r="H428" t="s">
        <v>86</v>
      </c>
      <c r="I428" t="s">
        <v>94</v>
      </c>
      <c r="J428" t="s">
        <v>84</v>
      </c>
      <c r="K428" s="1">
        <v>2878117</v>
      </c>
      <c r="L428" s="1">
        <v>10976435</v>
      </c>
      <c r="M428" s="1">
        <v>4534386</v>
      </c>
      <c r="N428" s="1">
        <v>1450136</v>
      </c>
      <c r="O428" s="1">
        <v>0</v>
      </c>
      <c r="P428" s="1">
        <v>0</v>
      </c>
      <c r="Q428" s="1">
        <v>0</v>
      </c>
      <c r="R428" s="1">
        <v>16797957</v>
      </c>
      <c r="S428" s="1">
        <v>0</v>
      </c>
      <c r="T428" s="1">
        <v>36637031</v>
      </c>
      <c r="U428" s="1">
        <v>0</v>
      </c>
      <c r="V428" s="1">
        <v>36637031</v>
      </c>
      <c r="W428" s="1">
        <v>5948266</v>
      </c>
      <c r="X428" s="1">
        <v>0</v>
      </c>
      <c r="Y428" s="1">
        <v>0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1872559</v>
      </c>
      <c r="AI428" s="1">
        <v>0</v>
      </c>
      <c r="AJ428" s="1">
        <v>0</v>
      </c>
      <c r="AK428" s="1">
        <v>7820825</v>
      </c>
      <c r="AL428" s="1">
        <v>44457856</v>
      </c>
      <c r="AM428" s="1">
        <v>992342</v>
      </c>
      <c r="AN428" s="1">
        <v>0</v>
      </c>
      <c r="AO428" s="1">
        <v>992342</v>
      </c>
      <c r="AP428" s="1">
        <v>7164907</v>
      </c>
      <c r="AQ428" s="1">
        <v>261550</v>
      </c>
      <c r="AR428" s="1">
        <v>882943</v>
      </c>
      <c r="AS428" s="1">
        <v>882943</v>
      </c>
      <c r="AT428" s="1">
        <v>0</v>
      </c>
      <c r="AU428" s="1">
        <v>0</v>
      </c>
      <c r="AV428" s="1">
        <v>9301742</v>
      </c>
      <c r="AW428" s="1">
        <v>0</v>
      </c>
      <c r="AX428" s="1">
        <v>9301742</v>
      </c>
      <c r="AY428" s="1">
        <v>0</v>
      </c>
      <c r="AZ428" s="1">
        <v>0</v>
      </c>
      <c r="BA428" s="1">
        <v>0</v>
      </c>
      <c r="BB428" s="1">
        <v>254935</v>
      </c>
      <c r="BC428" s="1">
        <v>334414</v>
      </c>
      <c r="BD428" s="1">
        <v>0</v>
      </c>
      <c r="BE428" s="1">
        <v>0</v>
      </c>
      <c r="BF428" s="1">
        <v>0</v>
      </c>
      <c r="BG428" s="1">
        <v>0</v>
      </c>
      <c r="BH428" s="1">
        <v>589349</v>
      </c>
      <c r="BI428" s="1">
        <v>9891091</v>
      </c>
      <c r="BJ428" s="1">
        <v>101302</v>
      </c>
      <c r="BK428" s="1">
        <v>3998698</v>
      </c>
      <c r="BL428" s="1">
        <v>0</v>
      </c>
      <c r="BM428" s="1">
        <v>0</v>
      </c>
      <c r="BN428" s="1">
        <v>0</v>
      </c>
      <c r="BO428" s="1">
        <v>0</v>
      </c>
      <c r="BP428" s="1">
        <v>434941</v>
      </c>
      <c r="BQ428" s="1">
        <v>30031824</v>
      </c>
      <c r="BR428" s="1">
        <v>34566765</v>
      </c>
      <c r="BS428" s="1">
        <v>44457856</v>
      </c>
    </row>
    <row r="429" spans="2:71" x14ac:dyDescent="0.35">
      <c r="B429">
        <v>890938011</v>
      </c>
      <c r="C429" t="s">
        <v>118</v>
      </c>
      <c r="D429" t="s">
        <v>1055</v>
      </c>
      <c r="E429" t="s">
        <v>111</v>
      </c>
      <c r="F429" t="s">
        <v>88</v>
      </c>
      <c r="G429" t="s">
        <v>1056</v>
      </c>
      <c r="H429" t="s">
        <v>86</v>
      </c>
      <c r="I429" t="s">
        <v>94</v>
      </c>
      <c r="J429" t="s">
        <v>84</v>
      </c>
      <c r="K429" s="1">
        <v>2793309</v>
      </c>
      <c r="L429" s="1">
        <v>1388493</v>
      </c>
      <c r="M429" s="1"/>
      <c r="N429" s="1"/>
      <c r="O429" s="1"/>
      <c r="P429" s="1"/>
      <c r="Q429" s="1"/>
      <c r="R429" s="1"/>
      <c r="S429" s="1"/>
      <c r="T429" s="1">
        <v>4181802</v>
      </c>
      <c r="U429" s="1"/>
      <c r="V429" s="1">
        <v>4181802</v>
      </c>
      <c r="W429" s="1">
        <v>0</v>
      </c>
      <c r="X429" s="1"/>
      <c r="Y429" s="1"/>
      <c r="Z429" s="1"/>
      <c r="AA429" s="1"/>
      <c r="AB429" s="1"/>
      <c r="AC429" s="1"/>
      <c r="AD429" s="1"/>
      <c r="AE429" s="1">
        <v>734027</v>
      </c>
      <c r="AF429" s="1"/>
      <c r="AG429" s="1">
        <v>2726</v>
      </c>
      <c r="AH429" s="1">
        <v>45697</v>
      </c>
      <c r="AI429" s="1"/>
      <c r="AJ429" s="1"/>
      <c r="AK429" s="1">
        <v>782450</v>
      </c>
      <c r="AL429" s="1">
        <v>4964252</v>
      </c>
      <c r="AM429" s="1"/>
      <c r="AN429" s="1"/>
      <c r="AO429" s="1"/>
      <c r="AP429" s="1">
        <v>315871</v>
      </c>
      <c r="AQ429" s="1"/>
      <c r="AR429" s="1"/>
      <c r="AS429" s="1"/>
      <c r="AT429" s="1"/>
      <c r="AU429" s="1"/>
      <c r="AV429" s="1">
        <v>315871</v>
      </c>
      <c r="AW429" s="1"/>
      <c r="AX429" s="1">
        <v>315871</v>
      </c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>
        <v>315871</v>
      </c>
      <c r="BJ429" s="1">
        <v>200000</v>
      </c>
      <c r="BK429" s="1"/>
      <c r="BL429" s="1"/>
      <c r="BM429" s="1"/>
      <c r="BN429" s="1"/>
      <c r="BO429" s="1">
        <v>99032</v>
      </c>
      <c r="BP429" s="1">
        <v>100000</v>
      </c>
      <c r="BQ429" s="1">
        <v>4249349</v>
      </c>
      <c r="BR429" s="1">
        <v>4648381</v>
      </c>
      <c r="BS429" s="1">
        <v>4964252</v>
      </c>
    </row>
    <row r="430" spans="2:71" x14ac:dyDescent="0.35">
      <c r="B430">
        <v>891100670</v>
      </c>
      <c r="C430" t="s">
        <v>118</v>
      </c>
      <c r="D430" t="s">
        <v>1057</v>
      </c>
      <c r="E430" t="s">
        <v>111</v>
      </c>
      <c r="F430" t="s">
        <v>88</v>
      </c>
      <c r="G430" t="s">
        <v>1058</v>
      </c>
      <c r="H430" t="s">
        <v>89</v>
      </c>
      <c r="I430" t="s">
        <v>89</v>
      </c>
      <c r="J430" t="s">
        <v>84</v>
      </c>
      <c r="K430" s="1">
        <v>5476512</v>
      </c>
      <c r="L430" s="1">
        <v>25431963</v>
      </c>
      <c r="M430" s="1">
        <v>10814264</v>
      </c>
      <c r="N430" s="1">
        <v>1740129</v>
      </c>
      <c r="O430" s="1"/>
      <c r="P430" s="1"/>
      <c r="Q430" s="1">
        <v>100</v>
      </c>
      <c r="R430" s="1"/>
      <c r="S430" s="1"/>
      <c r="T430" s="1">
        <v>43462968</v>
      </c>
      <c r="U430" s="1"/>
      <c r="V430" s="1">
        <v>43462968</v>
      </c>
      <c r="W430" s="1">
        <v>2336486</v>
      </c>
      <c r="X430" s="1"/>
      <c r="Y430" s="1"/>
      <c r="Z430" s="1"/>
      <c r="AA430" s="1">
        <v>2111707</v>
      </c>
      <c r="AB430" s="1"/>
      <c r="AC430" s="1"/>
      <c r="AD430" s="1"/>
      <c r="AE430" s="1"/>
      <c r="AF430" s="1"/>
      <c r="AG430" s="1"/>
      <c r="AH430" s="1"/>
      <c r="AI430" s="1"/>
      <c r="AJ430" s="1"/>
      <c r="AK430" s="1">
        <v>4448193</v>
      </c>
      <c r="AL430" s="1">
        <v>47911161</v>
      </c>
      <c r="AM430" s="1">
        <v>145553</v>
      </c>
      <c r="AN430" s="1"/>
      <c r="AO430" s="1">
        <v>145553</v>
      </c>
      <c r="AP430" s="1">
        <v>5937959</v>
      </c>
      <c r="AQ430" s="1">
        <v>1578489</v>
      </c>
      <c r="AR430" s="1">
        <v>2199532</v>
      </c>
      <c r="AS430" s="1"/>
      <c r="AT430" s="1"/>
      <c r="AU430" s="1"/>
      <c r="AV430" s="1">
        <v>9861533</v>
      </c>
      <c r="AW430" s="1"/>
      <c r="AX430" s="1">
        <v>9861533</v>
      </c>
      <c r="AY430" s="1"/>
      <c r="AZ430" s="1"/>
      <c r="BA430" s="1"/>
      <c r="BB430" s="1">
        <v>17813877</v>
      </c>
      <c r="BC430" s="1"/>
      <c r="BD430" s="1"/>
      <c r="BE430" s="1">
        <v>5132242</v>
      </c>
      <c r="BF430" s="1"/>
      <c r="BG430" s="1"/>
      <c r="BH430" s="1">
        <v>22946119</v>
      </c>
      <c r="BI430" s="1">
        <v>32807652</v>
      </c>
      <c r="BJ430" s="1">
        <v>1000000</v>
      </c>
      <c r="BK430" s="1"/>
      <c r="BL430" s="1"/>
      <c r="BM430" s="1"/>
      <c r="BN430" s="1"/>
      <c r="BO430" s="1">
        <v>814657</v>
      </c>
      <c r="BP430" s="1">
        <v>500000</v>
      </c>
      <c r="BQ430" s="1">
        <v>12788852</v>
      </c>
      <c r="BR430" s="1">
        <v>15103509</v>
      </c>
      <c r="BS430" s="1">
        <v>47911161</v>
      </c>
    </row>
    <row r="431" spans="2:71" x14ac:dyDescent="0.35">
      <c r="B431">
        <v>891100881</v>
      </c>
      <c r="C431" t="s">
        <v>118</v>
      </c>
      <c r="D431" t="s">
        <v>1059</v>
      </c>
      <c r="E431" t="s">
        <v>111</v>
      </c>
      <c r="F431" t="s">
        <v>85</v>
      </c>
      <c r="G431" t="s">
        <v>1060</v>
      </c>
      <c r="H431" t="s">
        <v>89</v>
      </c>
      <c r="I431" t="s">
        <v>89</v>
      </c>
      <c r="J431" t="s">
        <v>84</v>
      </c>
      <c r="K431" s="1">
        <v>17793516</v>
      </c>
      <c r="L431" s="1">
        <v>44098385</v>
      </c>
      <c r="M431" s="1">
        <v>18742233</v>
      </c>
      <c r="N431" s="1"/>
      <c r="O431" s="1"/>
      <c r="P431" s="1"/>
      <c r="Q431" s="1">
        <v>535026</v>
      </c>
      <c r="R431" s="1"/>
      <c r="S431" s="1"/>
      <c r="T431" s="1">
        <v>81169160</v>
      </c>
      <c r="U431" s="1"/>
      <c r="V431" s="1">
        <v>81169160</v>
      </c>
      <c r="W431" s="1">
        <v>32284657</v>
      </c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>
        <v>32284657</v>
      </c>
      <c r="AL431" s="1">
        <v>113453817</v>
      </c>
      <c r="AM431" s="1"/>
      <c r="AN431" s="1"/>
      <c r="AO431" s="1"/>
      <c r="AP431" s="1">
        <v>17873052</v>
      </c>
      <c r="AQ431" s="1">
        <v>0</v>
      </c>
      <c r="AR431" s="1">
        <v>2103903</v>
      </c>
      <c r="AS431" s="1">
        <v>2103903</v>
      </c>
      <c r="AT431" s="1"/>
      <c r="AU431" s="1"/>
      <c r="AV431" s="1">
        <v>19976955</v>
      </c>
      <c r="AW431" s="1"/>
      <c r="AX431" s="1">
        <v>19976955</v>
      </c>
      <c r="AY431" s="1"/>
      <c r="AZ431" s="1"/>
      <c r="BA431" s="1"/>
      <c r="BB431" s="1">
        <v>1503968</v>
      </c>
      <c r="BC431" s="1"/>
      <c r="BD431" s="1"/>
      <c r="BE431" s="1">
        <v>6311708</v>
      </c>
      <c r="BF431" s="1">
        <v>6311708</v>
      </c>
      <c r="BG431" s="1"/>
      <c r="BH431" s="1">
        <v>7815676</v>
      </c>
      <c r="BI431" s="1">
        <v>27792631</v>
      </c>
      <c r="BJ431" s="1">
        <v>35000000</v>
      </c>
      <c r="BK431" s="1"/>
      <c r="BL431" s="1"/>
      <c r="BM431" s="1"/>
      <c r="BN431" s="1">
        <v>2860237</v>
      </c>
      <c r="BO431" s="1"/>
      <c r="BP431" s="1">
        <v>8365097</v>
      </c>
      <c r="BQ431" s="1">
        <v>39435852</v>
      </c>
      <c r="BR431" s="1">
        <v>85661186</v>
      </c>
      <c r="BS431" s="1">
        <v>113453817</v>
      </c>
    </row>
    <row r="432" spans="2:71" x14ac:dyDescent="0.35">
      <c r="B432">
        <v>891200711</v>
      </c>
      <c r="C432" t="s">
        <v>118</v>
      </c>
      <c r="D432" t="s">
        <v>1061</v>
      </c>
      <c r="E432" t="s">
        <v>111</v>
      </c>
      <c r="F432" t="s">
        <v>88</v>
      </c>
      <c r="G432" t="s">
        <v>1062</v>
      </c>
      <c r="H432" t="s">
        <v>89</v>
      </c>
      <c r="I432" t="s">
        <v>89</v>
      </c>
      <c r="J432" t="s">
        <v>84</v>
      </c>
      <c r="K432" s="1">
        <v>13250</v>
      </c>
      <c r="L432" s="1"/>
      <c r="M432" s="1"/>
      <c r="N432" s="1">
        <v>372624</v>
      </c>
      <c r="O432" s="1"/>
      <c r="P432" s="1"/>
      <c r="Q432" s="1"/>
      <c r="R432" s="1"/>
      <c r="S432" s="1"/>
      <c r="T432" s="1">
        <v>385874</v>
      </c>
      <c r="U432" s="1"/>
      <c r="V432" s="1">
        <v>385874</v>
      </c>
      <c r="W432" s="1">
        <v>7489</v>
      </c>
      <c r="X432" s="1"/>
      <c r="Y432" s="1"/>
      <c r="Z432" s="1"/>
      <c r="AA432" s="1"/>
      <c r="AB432" s="1"/>
      <c r="AC432" s="1"/>
      <c r="AD432" s="1">
        <v>1636012</v>
      </c>
      <c r="AE432" s="1"/>
      <c r="AF432" s="1"/>
      <c r="AG432" s="1"/>
      <c r="AH432" s="1"/>
      <c r="AI432" s="1"/>
      <c r="AJ432" s="1"/>
      <c r="AK432" s="1">
        <v>1643501</v>
      </c>
      <c r="AL432" s="1">
        <v>2029375</v>
      </c>
      <c r="AM432" s="1">
        <v>4185</v>
      </c>
      <c r="AN432" s="1"/>
      <c r="AO432" s="1">
        <v>4185</v>
      </c>
      <c r="AP432" s="1">
        <v>339472</v>
      </c>
      <c r="AQ432" s="1">
        <v>18148</v>
      </c>
      <c r="AR432" s="1">
        <v>44653</v>
      </c>
      <c r="AS432" s="1">
        <v>44653</v>
      </c>
      <c r="AT432" s="1"/>
      <c r="AU432" s="1"/>
      <c r="AV432" s="1">
        <v>406458</v>
      </c>
      <c r="AW432" s="1"/>
      <c r="AX432" s="1">
        <v>406458</v>
      </c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>
        <v>406458</v>
      </c>
      <c r="BJ432" s="1">
        <v>250000</v>
      </c>
      <c r="BK432" s="1"/>
      <c r="BL432" s="1"/>
      <c r="BM432" s="1"/>
      <c r="BN432" s="1"/>
      <c r="BO432" s="1">
        <v>454548</v>
      </c>
      <c r="BP432" s="1">
        <v>69802</v>
      </c>
      <c r="BQ432" s="1">
        <v>848567</v>
      </c>
      <c r="BR432" s="1">
        <v>1622917</v>
      </c>
      <c r="BS432" s="1">
        <v>2029375</v>
      </c>
    </row>
    <row r="433" spans="2:71" x14ac:dyDescent="0.35">
      <c r="B433">
        <v>891856576</v>
      </c>
      <c r="C433" t="s">
        <v>118</v>
      </c>
      <c r="D433" t="s">
        <v>1063</v>
      </c>
      <c r="E433" t="s">
        <v>111</v>
      </c>
      <c r="F433" t="s">
        <v>88</v>
      </c>
      <c r="G433" t="s">
        <v>1064</v>
      </c>
      <c r="H433" t="s">
        <v>89</v>
      </c>
      <c r="I433" t="s">
        <v>89</v>
      </c>
      <c r="J433" t="s">
        <v>84</v>
      </c>
      <c r="K433" s="1">
        <v>1758750</v>
      </c>
      <c r="L433" s="1">
        <v>2179540</v>
      </c>
      <c r="M433" s="1">
        <v>1733021</v>
      </c>
      <c r="N433" s="1"/>
      <c r="O433" s="1"/>
      <c r="P433" s="1"/>
      <c r="Q433" s="1"/>
      <c r="R433" s="1">
        <v>1309714</v>
      </c>
      <c r="S433" s="1"/>
      <c r="T433" s="1">
        <v>6981025</v>
      </c>
      <c r="U433" s="1"/>
      <c r="V433" s="1">
        <v>6981025</v>
      </c>
      <c r="W433" s="1">
        <v>4982147</v>
      </c>
      <c r="X433" s="1"/>
      <c r="Y433" s="1">
        <v>155820</v>
      </c>
      <c r="Z433" s="1"/>
      <c r="AA433" s="1"/>
      <c r="AB433" s="1"/>
      <c r="AC433" s="1"/>
      <c r="AD433" s="1"/>
      <c r="AE433" s="1"/>
      <c r="AF433" s="1"/>
      <c r="AG433" s="1">
        <v>85590</v>
      </c>
      <c r="AH433" s="1"/>
      <c r="AI433" s="1"/>
      <c r="AJ433" s="1"/>
      <c r="AK433" s="1">
        <v>5223557</v>
      </c>
      <c r="AL433" s="1">
        <v>12204582</v>
      </c>
      <c r="AM433" s="1">
        <v>398096</v>
      </c>
      <c r="AN433" s="1"/>
      <c r="AO433" s="1">
        <v>398096</v>
      </c>
      <c r="AP433" s="1">
        <v>561945</v>
      </c>
      <c r="AQ433" s="1">
        <v>94572</v>
      </c>
      <c r="AR433" s="1"/>
      <c r="AS433" s="1"/>
      <c r="AT433" s="1"/>
      <c r="AU433" s="1"/>
      <c r="AV433" s="1">
        <v>1054613</v>
      </c>
      <c r="AW433" s="1"/>
      <c r="AX433" s="1">
        <v>1054613</v>
      </c>
      <c r="AY433" s="1"/>
      <c r="AZ433" s="1"/>
      <c r="BA433" s="1"/>
      <c r="BB433" s="1"/>
      <c r="BC433" s="1">
        <v>264868</v>
      </c>
      <c r="BD433" s="1"/>
      <c r="BE433" s="1">
        <v>643634</v>
      </c>
      <c r="BF433" s="1">
        <v>643634</v>
      </c>
      <c r="BG433" s="1">
        <v>2493403</v>
      </c>
      <c r="BH433" s="1">
        <v>3401905</v>
      </c>
      <c r="BI433" s="1">
        <v>4456518</v>
      </c>
      <c r="BJ433" s="1">
        <v>450000</v>
      </c>
      <c r="BK433" s="1"/>
      <c r="BL433" s="1"/>
      <c r="BM433" s="1"/>
      <c r="BN433" s="1"/>
      <c r="BO433" s="1">
        <v>2223139</v>
      </c>
      <c r="BP433" s="1">
        <v>833672</v>
      </c>
      <c r="BQ433" s="1">
        <v>4241253</v>
      </c>
      <c r="BR433" s="1">
        <v>7748064</v>
      </c>
      <c r="BS433" s="1">
        <v>12204582</v>
      </c>
    </row>
    <row r="434" spans="2:71" x14ac:dyDescent="0.35">
      <c r="B434">
        <v>900001034</v>
      </c>
      <c r="C434" t="s">
        <v>118</v>
      </c>
      <c r="D434" t="s">
        <v>1065</v>
      </c>
      <c r="E434" t="s">
        <v>111</v>
      </c>
      <c r="F434" t="s">
        <v>104</v>
      </c>
      <c r="G434" t="s">
        <v>1066</v>
      </c>
      <c r="H434" t="s">
        <v>89</v>
      </c>
      <c r="I434" t="s">
        <v>89</v>
      </c>
      <c r="J434" t="s">
        <v>84</v>
      </c>
      <c r="K434" s="1">
        <v>14440</v>
      </c>
      <c r="L434" s="1">
        <v>3547623</v>
      </c>
      <c r="M434" s="1"/>
      <c r="N434" s="1"/>
      <c r="O434" s="1"/>
      <c r="P434" s="1"/>
      <c r="Q434" s="1"/>
      <c r="R434" s="1"/>
      <c r="S434" s="1"/>
      <c r="T434" s="1">
        <v>3562063</v>
      </c>
      <c r="U434" s="1"/>
      <c r="V434" s="1">
        <v>3562063</v>
      </c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>
        <v>3562063</v>
      </c>
      <c r="AM434" s="1"/>
      <c r="AN434" s="1"/>
      <c r="AO434" s="1"/>
      <c r="AP434" s="1"/>
      <c r="AQ434" s="1">
        <v>12144</v>
      </c>
      <c r="AR434" s="1"/>
      <c r="AS434" s="1"/>
      <c r="AT434" s="1"/>
      <c r="AU434" s="1"/>
      <c r="AV434" s="1">
        <v>12144</v>
      </c>
      <c r="AW434" s="1"/>
      <c r="AX434" s="1">
        <v>12144</v>
      </c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>
        <v>12144</v>
      </c>
      <c r="BJ434" s="1">
        <v>20000</v>
      </c>
      <c r="BK434" s="1"/>
      <c r="BL434" s="1"/>
      <c r="BM434" s="1"/>
      <c r="BN434" s="1"/>
      <c r="BO434" s="1"/>
      <c r="BP434" s="1">
        <v>2000</v>
      </c>
      <c r="BQ434" s="1">
        <v>3527919</v>
      </c>
      <c r="BR434" s="1">
        <v>3549919</v>
      </c>
      <c r="BS434" s="1">
        <v>3562063</v>
      </c>
    </row>
    <row r="435" spans="2:71" x14ac:dyDescent="0.35">
      <c r="B435">
        <v>900007303</v>
      </c>
      <c r="C435" t="s">
        <v>118</v>
      </c>
      <c r="D435" t="s">
        <v>1067</v>
      </c>
      <c r="E435" t="s">
        <v>111</v>
      </c>
      <c r="F435" t="s">
        <v>88</v>
      </c>
      <c r="G435" t="s">
        <v>1068</v>
      </c>
      <c r="H435" t="s">
        <v>107</v>
      </c>
      <c r="I435" t="s">
        <v>108</v>
      </c>
      <c r="J435" t="s">
        <v>84</v>
      </c>
      <c r="K435" s="1">
        <v>620</v>
      </c>
      <c r="L435" s="1">
        <v>224788</v>
      </c>
      <c r="M435" s="1">
        <v>446871</v>
      </c>
      <c r="N435" s="1"/>
      <c r="O435" s="1"/>
      <c r="P435" s="1"/>
      <c r="Q435" s="1"/>
      <c r="R435" s="1"/>
      <c r="S435" s="1"/>
      <c r="T435" s="1">
        <v>672279</v>
      </c>
      <c r="U435" s="1"/>
      <c r="V435" s="1">
        <v>672279</v>
      </c>
      <c r="W435" s="1">
        <v>27445</v>
      </c>
      <c r="X435" s="1"/>
      <c r="Y435" s="1"/>
      <c r="Z435" s="1"/>
      <c r="AA435" s="1">
        <v>6484</v>
      </c>
      <c r="AB435" s="1"/>
      <c r="AC435" s="1"/>
      <c r="AD435" s="1"/>
      <c r="AE435" s="1"/>
      <c r="AF435" s="1"/>
      <c r="AG435" s="1"/>
      <c r="AH435" s="1"/>
      <c r="AI435" s="1"/>
      <c r="AJ435" s="1"/>
      <c r="AK435" s="1">
        <v>33929</v>
      </c>
      <c r="AL435" s="1">
        <v>706208</v>
      </c>
      <c r="AM435" s="1">
        <v>67330</v>
      </c>
      <c r="AN435" s="1"/>
      <c r="AO435" s="1">
        <v>67330</v>
      </c>
      <c r="AP435" s="1">
        <v>460070</v>
      </c>
      <c r="AQ435" s="1"/>
      <c r="AR435" s="1">
        <v>3678</v>
      </c>
      <c r="AS435" s="1">
        <v>3678</v>
      </c>
      <c r="AT435" s="1"/>
      <c r="AU435" s="1"/>
      <c r="AV435" s="1">
        <v>531078</v>
      </c>
      <c r="AW435" s="1"/>
      <c r="AX435" s="1">
        <v>531078</v>
      </c>
      <c r="AY435" s="1"/>
      <c r="AZ435" s="1"/>
      <c r="BA435" s="1"/>
      <c r="BB435" s="1"/>
      <c r="BC435" s="1"/>
      <c r="BD435" s="1">
        <v>32932</v>
      </c>
      <c r="BE435" s="1"/>
      <c r="BF435" s="1"/>
      <c r="BG435" s="1"/>
      <c r="BH435" s="1">
        <v>32932</v>
      </c>
      <c r="BI435" s="1">
        <v>564010</v>
      </c>
      <c r="BJ435" s="1">
        <v>105000</v>
      </c>
      <c r="BK435" s="1"/>
      <c r="BL435" s="1"/>
      <c r="BM435" s="1"/>
      <c r="BN435" s="1"/>
      <c r="BO435" s="1"/>
      <c r="BP435" s="1">
        <v>4961</v>
      </c>
      <c r="BQ435" s="1">
        <v>32237</v>
      </c>
      <c r="BR435" s="1">
        <v>142198</v>
      </c>
      <c r="BS435" s="1">
        <v>706208</v>
      </c>
    </row>
    <row r="436" spans="2:71" x14ac:dyDescent="0.35">
      <c r="B436">
        <v>900008231</v>
      </c>
      <c r="C436" t="s">
        <v>118</v>
      </c>
      <c r="D436" t="s">
        <v>1069</v>
      </c>
      <c r="E436" t="s">
        <v>111</v>
      </c>
      <c r="F436" t="s">
        <v>88</v>
      </c>
      <c r="G436" t="s">
        <v>1070</v>
      </c>
      <c r="H436" t="s">
        <v>89</v>
      </c>
      <c r="I436" t="s">
        <v>89</v>
      </c>
      <c r="J436" t="s">
        <v>84</v>
      </c>
      <c r="K436" s="1">
        <v>449507</v>
      </c>
      <c r="L436" s="1"/>
      <c r="M436" s="1">
        <v>3003993</v>
      </c>
      <c r="N436" s="1"/>
      <c r="O436" s="1"/>
      <c r="P436" s="1"/>
      <c r="Q436" s="1"/>
      <c r="R436" s="1"/>
      <c r="S436" s="1"/>
      <c r="T436" s="1">
        <v>3453500</v>
      </c>
      <c r="U436" s="1"/>
      <c r="V436" s="1">
        <v>3453500</v>
      </c>
      <c r="W436" s="1">
        <v>2087798</v>
      </c>
      <c r="X436" s="1"/>
      <c r="Y436" s="1"/>
      <c r="Z436" s="1"/>
      <c r="AA436" s="1"/>
      <c r="AB436" s="1"/>
      <c r="AC436" s="1"/>
      <c r="AD436" s="1">
        <v>0</v>
      </c>
      <c r="AE436" s="1"/>
      <c r="AF436" s="1"/>
      <c r="AG436" s="1"/>
      <c r="AH436" s="1">
        <v>63355</v>
      </c>
      <c r="AI436" s="1"/>
      <c r="AJ436" s="1"/>
      <c r="AK436" s="1">
        <v>2151153</v>
      </c>
      <c r="AL436" s="1">
        <v>5604653</v>
      </c>
      <c r="AM436" s="1">
        <v>0</v>
      </c>
      <c r="AN436" s="1"/>
      <c r="AO436" s="1">
        <v>0</v>
      </c>
      <c r="AP436" s="1">
        <v>1519110</v>
      </c>
      <c r="AQ436" s="1"/>
      <c r="AR436" s="1">
        <v>472765</v>
      </c>
      <c r="AS436" s="1">
        <v>472765</v>
      </c>
      <c r="AT436" s="1"/>
      <c r="AU436" s="1"/>
      <c r="AV436" s="1">
        <v>1991875</v>
      </c>
      <c r="AW436" s="1"/>
      <c r="AX436" s="1">
        <v>1991875</v>
      </c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>
        <v>1991875</v>
      </c>
      <c r="BJ436" s="1">
        <v>450000</v>
      </c>
      <c r="BK436" s="1"/>
      <c r="BL436" s="1"/>
      <c r="BM436" s="1"/>
      <c r="BN436" s="1"/>
      <c r="BO436" s="1"/>
      <c r="BP436" s="1">
        <v>99093</v>
      </c>
      <c r="BQ436" s="1">
        <v>3063685</v>
      </c>
      <c r="BR436" s="1">
        <v>3612778</v>
      </c>
      <c r="BS436" s="1">
        <v>5604653</v>
      </c>
    </row>
    <row r="437" spans="2:71" x14ac:dyDescent="0.35">
      <c r="B437">
        <v>900012130</v>
      </c>
      <c r="C437" t="s">
        <v>118</v>
      </c>
      <c r="D437" t="s">
        <v>1071</v>
      </c>
      <c r="E437" t="s">
        <v>111</v>
      </c>
      <c r="F437" t="s">
        <v>88</v>
      </c>
      <c r="G437" t="s">
        <v>1072</v>
      </c>
      <c r="H437" t="s">
        <v>89</v>
      </c>
      <c r="I437" t="s">
        <v>89</v>
      </c>
      <c r="J437" t="s">
        <v>84</v>
      </c>
      <c r="K437" s="1">
        <v>1512909</v>
      </c>
      <c r="L437" s="1">
        <v>1174705</v>
      </c>
      <c r="M437" s="1">
        <v>783386</v>
      </c>
      <c r="N437" s="1">
        <v>1228</v>
      </c>
      <c r="O437" s="1"/>
      <c r="P437" s="1"/>
      <c r="Q437" s="1"/>
      <c r="R437" s="1">
        <v>331933</v>
      </c>
      <c r="S437" s="1"/>
      <c r="T437" s="1">
        <v>3804161</v>
      </c>
      <c r="U437" s="1"/>
      <c r="V437" s="1">
        <v>3804161</v>
      </c>
      <c r="W437" s="1">
        <v>183655</v>
      </c>
      <c r="X437" s="1"/>
      <c r="Y437" s="1"/>
      <c r="Z437" s="1"/>
      <c r="AA437" s="1"/>
      <c r="AB437" s="1"/>
      <c r="AC437" s="1"/>
      <c r="AD437" s="1"/>
      <c r="AE437" s="1"/>
      <c r="AF437" s="1">
        <v>141</v>
      </c>
      <c r="AG437" s="1"/>
      <c r="AH437" s="1"/>
      <c r="AI437" s="1"/>
      <c r="AJ437" s="1"/>
      <c r="AK437" s="1">
        <v>183796</v>
      </c>
      <c r="AL437" s="1">
        <v>3987957</v>
      </c>
      <c r="AM437" s="1">
        <v>4319</v>
      </c>
      <c r="AN437" s="1"/>
      <c r="AO437" s="1">
        <v>4319</v>
      </c>
      <c r="AP437" s="1">
        <v>2313407</v>
      </c>
      <c r="AQ437" s="1">
        <v>11167</v>
      </c>
      <c r="AR437" s="1"/>
      <c r="AS437" s="1"/>
      <c r="AT437" s="1"/>
      <c r="AU437" s="1">
        <v>45368</v>
      </c>
      <c r="AV437" s="1">
        <v>2374261</v>
      </c>
      <c r="AW437" s="1"/>
      <c r="AX437" s="1">
        <v>2374261</v>
      </c>
      <c r="AY437" s="1"/>
      <c r="AZ437" s="1"/>
      <c r="BA437" s="1"/>
      <c r="BB437" s="1">
        <v>165936</v>
      </c>
      <c r="BC437" s="1">
        <v>20971</v>
      </c>
      <c r="BD437" s="1"/>
      <c r="BE437" s="1">
        <v>2941</v>
      </c>
      <c r="BF437" s="1"/>
      <c r="BG437" s="1"/>
      <c r="BH437" s="1">
        <v>189848</v>
      </c>
      <c r="BI437" s="1">
        <v>2564109</v>
      </c>
      <c r="BJ437" s="1">
        <v>100000</v>
      </c>
      <c r="BK437" s="1"/>
      <c r="BL437" s="1"/>
      <c r="BM437" s="1"/>
      <c r="BN437" s="1"/>
      <c r="BO437" s="1"/>
      <c r="BP437" s="1">
        <v>50000</v>
      </c>
      <c r="BQ437" s="1">
        <v>1273848</v>
      </c>
      <c r="BR437" s="1">
        <v>1423848</v>
      </c>
      <c r="BS437" s="1">
        <v>3987957</v>
      </c>
    </row>
    <row r="438" spans="2:71" x14ac:dyDescent="0.35">
      <c r="B438">
        <v>900014767</v>
      </c>
      <c r="C438" t="s">
        <v>118</v>
      </c>
      <c r="D438" t="s">
        <v>1073</v>
      </c>
      <c r="E438" t="s">
        <v>111</v>
      </c>
      <c r="F438" t="s">
        <v>88</v>
      </c>
      <c r="G438" t="s">
        <v>226</v>
      </c>
      <c r="H438" t="s">
        <v>92</v>
      </c>
      <c r="I438" t="s">
        <v>179</v>
      </c>
      <c r="J438" t="s">
        <v>84</v>
      </c>
      <c r="K438" s="1">
        <v>549599</v>
      </c>
      <c r="L438" s="1">
        <v>17990457</v>
      </c>
      <c r="M438" s="1">
        <v>231993</v>
      </c>
      <c r="N438" s="1"/>
      <c r="O438" s="1"/>
      <c r="P438" s="1"/>
      <c r="Q438" s="1">
        <v>2124085</v>
      </c>
      <c r="R438" s="1"/>
      <c r="S438" s="1"/>
      <c r="T438" s="1">
        <v>20896134</v>
      </c>
      <c r="U438" s="1"/>
      <c r="V438" s="1">
        <v>20896134</v>
      </c>
      <c r="W438" s="1">
        <v>2614825</v>
      </c>
      <c r="X438" s="1"/>
      <c r="Y438" s="1"/>
      <c r="Z438" s="1"/>
      <c r="AA438" s="1">
        <v>53852</v>
      </c>
      <c r="AB438" s="1"/>
      <c r="AC438" s="1"/>
      <c r="AD438" s="1"/>
      <c r="AE438" s="1"/>
      <c r="AF438" s="1"/>
      <c r="AG438" s="1"/>
      <c r="AH438" s="1">
        <v>4003</v>
      </c>
      <c r="AI438" s="1">
        <v>30048</v>
      </c>
      <c r="AJ438" s="1"/>
      <c r="AK438" s="1">
        <v>2702728</v>
      </c>
      <c r="AL438" s="1">
        <v>23598862</v>
      </c>
      <c r="AM438" s="1">
        <v>886438</v>
      </c>
      <c r="AN438" s="1"/>
      <c r="AO438" s="1">
        <v>886438</v>
      </c>
      <c r="AP438" s="1">
        <v>4073917</v>
      </c>
      <c r="AQ438" s="1">
        <v>1454095</v>
      </c>
      <c r="AR438" s="1"/>
      <c r="AS438" s="1"/>
      <c r="AT438" s="1"/>
      <c r="AU438" s="1"/>
      <c r="AV438" s="1">
        <v>6414450</v>
      </c>
      <c r="AW438" s="1"/>
      <c r="AX438" s="1">
        <v>6414450</v>
      </c>
      <c r="AY438" s="1"/>
      <c r="AZ438" s="1"/>
      <c r="BA438" s="1"/>
      <c r="BB438" s="1">
        <v>3808373</v>
      </c>
      <c r="BC438" s="1"/>
      <c r="BD438" s="1"/>
      <c r="BE438" s="1">
        <v>1426829</v>
      </c>
      <c r="BF438" s="1">
        <v>1426829</v>
      </c>
      <c r="BG438" s="1"/>
      <c r="BH438" s="1">
        <v>5235202</v>
      </c>
      <c r="BI438" s="1">
        <v>11649652</v>
      </c>
      <c r="BJ438" s="1">
        <v>600000</v>
      </c>
      <c r="BK438" s="1"/>
      <c r="BL438" s="1"/>
      <c r="BM438" s="1"/>
      <c r="BN438" s="1"/>
      <c r="BO438" s="1">
        <v>1449168</v>
      </c>
      <c r="BP438" s="1">
        <v>648968</v>
      </c>
      <c r="BQ438" s="1">
        <v>9251074</v>
      </c>
      <c r="BR438" s="1">
        <v>11949210</v>
      </c>
      <c r="BS438" s="1">
        <v>23598862</v>
      </c>
    </row>
    <row r="439" spans="2:71" x14ac:dyDescent="0.35">
      <c r="B439">
        <v>900014867</v>
      </c>
      <c r="C439" t="s">
        <v>118</v>
      </c>
      <c r="D439" t="s">
        <v>1074</v>
      </c>
      <c r="E439" t="s">
        <v>111</v>
      </c>
      <c r="F439" t="s">
        <v>88</v>
      </c>
      <c r="G439" t="s">
        <v>1075</v>
      </c>
      <c r="H439" t="s">
        <v>86</v>
      </c>
      <c r="I439" t="s">
        <v>184</v>
      </c>
      <c r="J439" t="s">
        <v>84</v>
      </c>
      <c r="K439" s="1">
        <v>145932</v>
      </c>
      <c r="L439" s="1">
        <v>10764145</v>
      </c>
      <c r="M439" s="1">
        <v>522063</v>
      </c>
      <c r="N439" s="1">
        <v>61736</v>
      </c>
      <c r="O439" s="1">
        <v>0</v>
      </c>
      <c r="P439" s="1">
        <v>0</v>
      </c>
      <c r="Q439" s="1">
        <v>495945</v>
      </c>
      <c r="R439" s="1">
        <v>0</v>
      </c>
      <c r="S439" s="1">
        <v>0</v>
      </c>
      <c r="T439" s="1">
        <v>11989821</v>
      </c>
      <c r="U439" s="1">
        <v>0</v>
      </c>
      <c r="V439" s="1">
        <v>11989821</v>
      </c>
      <c r="W439" s="1">
        <v>4327388</v>
      </c>
      <c r="X439" s="1">
        <v>0</v>
      </c>
      <c r="Y439" s="1">
        <v>0</v>
      </c>
      <c r="Z439" s="1">
        <v>0</v>
      </c>
      <c r="AA439" s="1">
        <v>1661000</v>
      </c>
      <c r="AB439" s="1">
        <v>0</v>
      </c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10423</v>
      </c>
      <c r="AI439" s="1">
        <v>0</v>
      </c>
      <c r="AJ439" s="1">
        <v>0</v>
      </c>
      <c r="AK439" s="1">
        <v>5998811</v>
      </c>
      <c r="AL439" s="1">
        <v>17988632</v>
      </c>
      <c r="AM439" s="1">
        <v>62689</v>
      </c>
      <c r="AN439" s="1">
        <v>0</v>
      </c>
      <c r="AO439" s="1">
        <v>62689</v>
      </c>
      <c r="AP439" s="1">
        <v>2945836</v>
      </c>
      <c r="AQ439" s="1">
        <v>171107</v>
      </c>
      <c r="AR439" s="1">
        <v>844798</v>
      </c>
      <c r="AS439" s="1">
        <v>844798</v>
      </c>
      <c r="AT439" s="1">
        <v>0</v>
      </c>
      <c r="AU439" s="1">
        <v>334017</v>
      </c>
      <c r="AV439" s="1">
        <v>4358447</v>
      </c>
      <c r="AW439" s="1">
        <v>0</v>
      </c>
      <c r="AX439" s="1">
        <v>4358447</v>
      </c>
      <c r="AY439" s="1">
        <v>0</v>
      </c>
      <c r="AZ439" s="1">
        <v>0</v>
      </c>
      <c r="BA439" s="1">
        <v>0</v>
      </c>
      <c r="BB439" s="1">
        <v>0</v>
      </c>
      <c r="BC439" s="1">
        <v>0</v>
      </c>
      <c r="BD439" s="1">
        <v>0</v>
      </c>
      <c r="BE439" s="1">
        <v>0</v>
      </c>
      <c r="BF439" s="1">
        <v>0</v>
      </c>
      <c r="BG439" s="1">
        <v>0</v>
      </c>
      <c r="BH439" s="1">
        <v>0</v>
      </c>
      <c r="BI439" s="1">
        <v>4358447</v>
      </c>
      <c r="BJ439" s="1">
        <v>3450000</v>
      </c>
      <c r="BK439" s="1">
        <v>0</v>
      </c>
      <c r="BL439" s="1">
        <v>0</v>
      </c>
      <c r="BM439" s="1">
        <v>0</v>
      </c>
      <c r="BN439" s="1">
        <v>0</v>
      </c>
      <c r="BO439" s="1">
        <v>0</v>
      </c>
      <c r="BP439" s="1">
        <v>0</v>
      </c>
      <c r="BQ439" s="1">
        <v>10180185</v>
      </c>
      <c r="BR439" s="1">
        <v>13630185</v>
      </c>
      <c r="BS439" s="1">
        <v>17988632</v>
      </c>
    </row>
    <row r="440" spans="2:71" x14ac:dyDescent="0.35">
      <c r="B440">
        <v>900015842</v>
      </c>
      <c r="C440" t="s">
        <v>118</v>
      </c>
      <c r="D440" t="s">
        <v>1076</v>
      </c>
      <c r="E440" t="s">
        <v>111</v>
      </c>
      <c r="F440" t="s">
        <v>88</v>
      </c>
      <c r="G440" t="s">
        <v>1077</v>
      </c>
      <c r="H440" t="s">
        <v>153</v>
      </c>
      <c r="I440" t="s">
        <v>241</v>
      </c>
      <c r="J440" t="s">
        <v>84</v>
      </c>
      <c r="K440" s="1">
        <v>711390</v>
      </c>
      <c r="L440" s="1">
        <v>1014382</v>
      </c>
      <c r="M440" s="1">
        <v>3870753</v>
      </c>
      <c r="N440" s="1"/>
      <c r="O440" s="1"/>
      <c r="P440" s="1"/>
      <c r="Q440" s="1"/>
      <c r="R440" s="1"/>
      <c r="S440" s="1"/>
      <c r="T440" s="1">
        <v>5596525</v>
      </c>
      <c r="U440" s="1"/>
      <c r="V440" s="1">
        <v>5596525</v>
      </c>
      <c r="W440" s="1">
        <v>138114</v>
      </c>
      <c r="X440" s="1"/>
      <c r="Y440" s="1"/>
      <c r="Z440" s="1"/>
      <c r="AA440" s="1">
        <v>6969</v>
      </c>
      <c r="AB440" s="1"/>
      <c r="AC440" s="1"/>
      <c r="AD440" s="1"/>
      <c r="AE440" s="1"/>
      <c r="AF440" s="1"/>
      <c r="AG440" s="1"/>
      <c r="AH440" s="1"/>
      <c r="AI440" s="1"/>
      <c r="AJ440" s="1"/>
      <c r="AK440" s="1">
        <v>145083</v>
      </c>
      <c r="AL440" s="1">
        <v>5741608</v>
      </c>
      <c r="AM440" s="1">
        <v>37555</v>
      </c>
      <c r="AN440" s="1"/>
      <c r="AO440" s="1">
        <v>37555</v>
      </c>
      <c r="AP440" s="1">
        <v>718190</v>
      </c>
      <c r="AQ440" s="1"/>
      <c r="AR440" s="1"/>
      <c r="AS440" s="1"/>
      <c r="AT440" s="1"/>
      <c r="AU440" s="1"/>
      <c r="AV440" s="1">
        <v>755745</v>
      </c>
      <c r="AW440" s="1"/>
      <c r="AX440" s="1">
        <v>755745</v>
      </c>
      <c r="AY440" s="1"/>
      <c r="AZ440" s="1"/>
      <c r="BA440" s="1"/>
      <c r="BB440" s="1">
        <v>4436356</v>
      </c>
      <c r="BC440" s="1"/>
      <c r="BD440" s="1">
        <v>19574</v>
      </c>
      <c r="BE440" s="1"/>
      <c r="BF440" s="1"/>
      <c r="BG440" s="1"/>
      <c r="BH440" s="1">
        <v>4455930</v>
      </c>
      <c r="BI440" s="1">
        <v>5211675</v>
      </c>
      <c r="BJ440" s="1">
        <v>432000</v>
      </c>
      <c r="BK440" s="1"/>
      <c r="BL440" s="1"/>
      <c r="BM440" s="1"/>
      <c r="BN440" s="1"/>
      <c r="BO440" s="1"/>
      <c r="BP440" s="1"/>
      <c r="BQ440" s="1">
        <v>97933</v>
      </c>
      <c r="BR440" s="1">
        <v>529933</v>
      </c>
      <c r="BS440" s="1">
        <v>5741608</v>
      </c>
    </row>
    <row r="441" spans="2:71" x14ac:dyDescent="0.35">
      <c r="B441">
        <v>900019950</v>
      </c>
      <c r="C441" t="s">
        <v>118</v>
      </c>
      <c r="D441" t="s">
        <v>1078</v>
      </c>
      <c r="E441" t="s">
        <v>111</v>
      </c>
      <c r="F441" t="s">
        <v>85</v>
      </c>
      <c r="G441" t="s">
        <v>1079</v>
      </c>
      <c r="H441" t="s">
        <v>89</v>
      </c>
      <c r="I441" t="s">
        <v>89</v>
      </c>
      <c r="J441" t="s">
        <v>84</v>
      </c>
      <c r="K441" s="1">
        <v>131401</v>
      </c>
      <c r="L441" s="1">
        <v>591838</v>
      </c>
      <c r="M441" s="1"/>
      <c r="N441" s="1"/>
      <c r="O441" s="1"/>
      <c r="P441" s="1"/>
      <c r="Q441" s="1">
        <v>119321</v>
      </c>
      <c r="R441" s="1"/>
      <c r="S441" s="1"/>
      <c r="T441" s="1">
        <v>842560</v>
      </c>
      <c r="U441" s="1"/>
      <c r="V441" s="1">
        <v>842560</v>
      </c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>
        <v>30000</v>
      </c>
      <c r="AJ441" s="1"/>
      <c r="AK441" s="1">
        <v>30000</v>
      </c>
      <c r="AL441" s="1">
        <v>872560</v>
      </c>
      <c r="AM441" s="1"/>
      <c r="AN441" s="1"/>
      <c r="AO441" s="1"/>
      <c r="AP441" s="1"/>
      <c r="AQ441" s="1">
        <v>2810</v>
      </c>
      <c r="AR441" s="1"/>
      <c r="AS441" s="1"/>
      <c r="AT441" s="1"/>
      <c r="AU441" s="1"/>
      <c r="AV441" s="1">
        <v>2810</v>
      </c>
      <c r="AW441" s="1"/>
      <c r="AX441" s="1">
        <v>2810</v>
      </c>
      <c r="AY441" s="1"/>
      <c r="AZ441" s="1"/>
      <c r="BA441" s="1"/>
      <c r="BB441" s="1">
        <v>189838</v>
      </c>
      <c r="BC441" s="1"/>
      <c r="BD441" s="1"/>
      <c r="BE441" s="1"/>
      <c r="BF441" s="1"/>
      <c r="BG441" s="1"/>
      <c r="BH441" s="1">
        <v>189838</v>
      </c>
      <c r="BI441" s="1">
        <v>192648</v>
      </c>
      <c r="BJ441" s="1">
        <v>100000</v>
      </c>
      <c r="BK441" s="1"/>
      <c r="BL441" s="1"/>
      <c r="BM441" s="1"/>
      <c r="BN441" s="1">
        <v>7530</v>
      </c>
      <c r="BO441" s="1"/>
      <c r="BP441" s="1">
        <v>83395</v>
      </c>
      <c r="BQ441" s="1">
        <v>488987</v>
      </c>
      <c r="BR441" s="1">
        <v>679912</v>
      </c>
      <c r="BS441" s="1">
        <v>872560</v>
      </c>
    </row>
    <row r="442" spans="2:71" x14ac:dyDescent="0.35">
      <c r="B442">
        <v>900020712</v>
      </c>
      <c r="C442" t="s">
        <v>118</v>
      </c>
      <c r="D442" t="s">
        <v>1080</v>
      </c>
      <c r="E442" t="s">
        <v>111</v>
      </c>
      <c r="F442" t="s">
        <v>81</v>
      </c>
      <c r="G442" t="s">
        <v>1081</v>
      </c>
      <c r="H442" t="s">
        <v>89</v>
      </c>
      <c r="I442" t="s">
        <v>89</v>
      </c>
      <c r="J442" t="s">
        <v>84</v>
      </c>
      <c r="K442" s="1">
        <v>150</v>
      </c>
      <c r="L442" s="1">
        <v>466045</v>
      </c>
      <c r="M442" s="1">
        <v>0</v>
      </c>
      <c r="N442" s="1">
        <v>14971</v>
      </c>
      <c r="O442" s="1">
        <v>0</v>
      </c>
      <c r="P442" s="1">
        <v>0</v>
      </c>
      <c r="Q442" s="1">
        <v>0</v>
      </c>
      <c r="R442" s="1">
        <v>0</v>
      </c>
      <c r="S442" s="1">
        <v>0</v>
      </c>
      <c r="T442" s="1">
        <v>481166</v>
      </c>
      <c r="U442" s="1">
        <v>0</v>
      </c>
      <c r="V442" s="1">
        <v>481166</v>
      </c>
      <c r="W442" s="1">
        <v>128713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128713</v>
      </c>
      <c r="AL442" s="1">
        <v>609879</v>
      </c>
      <c r="AM442" s="1">
        <v>0</v>
      </c>
      <c r="AN442" s="1">
        <v>0</v>
      </c>
      <c r="AO442" s="1">
        <v>0</v>
      </c>
      <c r="AP442" s="1">
        <v>0</v>
      </c>
      <c r="AQ442" s="1">
        <v>20753</v>
      </c>
      <c r="AR442" s="1">
        <v>0</v>
      </c>
      <c r="AS442" s="1">
        <v>0</v>
      </c>
      <c r="AT442" s="1">
        <v>0</v>
      </c>
      <c r="AU442" s="1">
        <v>1600</v>
      </c>
      <c r="AV442" s="1">
        <v>22353</v>
      </c>
      <c r="AW442" s="1">
        <v>0</v>
      </c>
      <c r="AX442" s="1">
        <v>22353</v>
      </c>
      <c r="AY442" s="1">
        <v>0</v>
      </c>
      <c r="AZ442" s="1">
        <v>0</v>
      </c>
      <c r="BA442" s="1">
        <v>0</v>
      </c>
      <c r="BB442" s="1">
        <v>0</v>
      </c>
      <c r="BC442" s="1">
        <v>0</v>
      </c>
      <c r="BD442" s="1">
        <v>0</v>
      </c>
      <c r="BE442" s="1">
        <v>0</v>
      </c>
      <c r="BF442" s="1">
        <v>0</v>
      </c>
      <c r="BG442" s="1">
        <v>0</v>
      </c>
      <c r="BH442" s="1">
        <v>0</v>
      </c>
      <c r="BI442" s="1">
        <v>22353</v>
      </c>
      <c r="BJ442" s="1">
        <v>300000</v>
      </c>
      <c r="BK442" s="1">
        <v>0</v>
      </c>
      <c r="BL442" s="1">
        <v>0</v>
      </c>
      <c r="BM442" s="1">
        <v>0</v>
      </c>
      <c r="BN442" s="1">
        <v>0</v>
      </c>
      <c r="BO442" s="1">
        <v>805</v>
      </c>
      <c r="BP442" s="1">
        <v>49801</v>
      </c>
      <c r="BQ442" s="1">
        <v>236920</v>
      </c>
      <c r="BR442" s="1">
        <v>587526</v>
      </c>
      <c r="BS442" s="1">
        <v>609879</v>
      </c>
    </row>
    <row r="443" spans="2:71" x14ac:dyDescent="0.35">
      <c r="B443">
        <v>900024376</v>
      </c>
      <c r="C443" t="s">
        <v>118</v>
      </c>
      <c r="D443" t="s">
        <v>1082</v>
      </c>
      <c r="E443" t="s">
        <v>111</v>
      </c>
      <c r="F443" t="s">
        <v>88</v>
      </c>
      <c r="G443" t="s">
        <v>1083</v>
      </c>
      <c r="H443" t="s">
        <v>89</v>
      </c>
      <c r="I443" t="s">
        <v>89</v>
      </c>
      <c r="J443" t="s">
        <v>84</v>
      </c>
      <c r="K443" s="1">
        <v>1114763</v>
      </c>
      <c r="L443" s="1">
        <v>22139270</v>
      </c>
      <c r="M443" s="1">
        <v>2421125</v>
      </c>
      <c r="N443" s="1"/>
      <c r="O443" s="1"/>
      <c r="P443" s="1"/>
      <c r="Q443" s="1">
        <v>5250000</v>
      </c>
      <c r="R443" s="1">
        <v>594058</v>
      </c>
      <c r="S443" s="1"/>
      <c r="T443" s="1">
        <v>31519216</v>
      </c>
      <c r="U443" s="1"/>
      <c r="V443" s="1">
        <v>31519216</v>
      </c>
      <c r="W443" s="1">
        <v>7368419</v>
      </c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>
        <v>7368419</v>
      </c>
      <c r="AL443" s="1">
        <v>38887635</v>
      </c>
      <c r="AM443" s="1">
        <v>43277</v>
      </c>
      <c r="AN443" s="1"/>
      <c r="AO443" s="1">
        <v>43277</v>
      </c>
      <c r="AP443" s="1">
        <v>34434054</v>
      </c>
      <c r="AQ443" s="1">
        <v>895850</v>
      </c>
      <c r="AR443" s="1">
        <v>926994</v>
      </c>
      <c r="AS443" s="1"/>
      <c r="AT443" s="1"/>
      <c r="AU443" s="1"/>
      <c r="AV443" s="1">
        <v>36300175</v>
      </c>
      <c r="AW443" s="1"/>
      <c r="AX443" s="1">
        <v>36300175</v>
      </c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>
        <v>36300175</v>
      </c>
      <c r="BJ443" s="1">
        <v>450000</v>
      </c>
      <c r="BK443" s="1"/>
      <c r="BL443" s="1"/>
      <c r="BM443" s="1"/>
      <c r="BN443" s="1"/>
      <c r="BO443" s="1"/>
      <c r="BP443" s="1">
        <v>225000</v>
      </c>
      <c r="BQ443" s="1">
        <v>1912460</v>
      </c>
      <c r="BR443" s="1">
        <v>2587460</v>
      </c>
      <c r="BS443" s="1">
        <v>38887635</v>
      </c>
    </row>
    <row r="444" spans="2:71" x14ac:dyDescent="0.35">
      <c r="B444">
        <v>900030373</v>
      </c>
      <c r="C444" t="s">
        <v>118</v>
      </c>
      <c r="D444" t="s">
        <v>1085</v>
      </c>
      <c r="E444" t="s">
        <v>111</v>
      </c>
      <c r="F444" t="s">
        <v>88</v>
      </c>
      <c r="G444" t="s">
        <v>1086</v>
      </c>
      <c r="H444" t="s">
        <v>89</v>
      </c>
      <c r="I444" t="s">
        <v>89</v>
      </c>
      <c r="J444" t="s">
        <v>84</v>
      </c>
      <c r="K444" s="1">
        <v>17958</v>
      </c>
      <c r="L444" s="1">
        <v>5726753</v>
      </c>
      <c r="M444" s="1">
        <v>4123253</v>
      </c>
      <c r="N444" s="1">
        <v>1397617</v>
      </c>
      <c r="O444" s="1"/>
      <c r="P444" s="1"/>
      <c r="Q444" s="1"/>
      <c r="R444" s="1">
        <v>269871</v>
      </c>
      <c r="S444" s="1"/>
      <c r="T444" s="1">
        <v>11535452</v>
      </c>
      <c r="U444" s="1"/>
      <c r="V444" s="1">
        <v>11535452</v>
      </c>
      <c r="W444" s="1">
        <v>5964657</v>
      </c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>
        <v>12285</v>
      </c>
      <c r="AJ444" s="1"/>
      <c r="AK444" s="1">
        <v>5976942</v>
      </c>
      <c r="AL444" s="1">
        <v>17512394</v>
      </c>
      <c r="AM444" s="1">
        <v>295177</v>
      </c>
      <c r="AN444" s="1"/>
      <c r="AO444" s="1">
        <v>295177</v>
      </c>
      <c r="AP444" s="1">
        <v>7510125</v>
      </c>
      <c r="AQ444" s="1">
        <v>342195</v>
      </c>
      <c r="AR444" s="1">
        <v>2389283</v>
      </c>
      <c r="AS444" s="1">
        <v>2389283</v>
      </c>
      <c r="AT444" s="1"/>
      <c r="AU444" s="1"/>
      <c r="AV444" s="1">
        <v>10536780</v>
      </c>
      <c r="AW444" s="1"/>
      <c r="AX444" s="1">
        <v>10536780</v>
      </c>
      <c r="AY444" s="1"/>
      <c r="AZ444" s="1"/>
      <c r="BA444" s="1"/>
      <c r="BB444" s="1"/>
      <c r="BC444" s="1"/>
      <c r="BD444" s="1"/>
      <c r="BE444" s="1">
        <v>2573238</v>
      </c>
      <c r="BF444" s="1">
        <v>2573238</v>
      </c>
      <c r="BG444" s="1">
        <v>1387724</v>
      </c>
      <c r="BH444" s="1">
        <v>3960962</v>
      </c>
      <c r="BI444" s="1">
        <v>14497742</v>
      </c>
      <c r="BJ444" s="1">
        <v>1000000</v>
      </c>
      <c r="BK444" s="1"/>
      <c r="BL444" s="1"/>
      <c r="BM444" s="1"/>
      <c r="BN444" s="1"/>
      <c r="BO444" s="1"/>
      <c r="BP444" s="1">
        <v>210649</v>
      </c>
      <c r="BQ444" s="1">
        <v>1804003</v>
      </c>
      <c r="BR444" s="1">
        <v>3014652</v>
      </c>
      <c r="BS444" s="1">
        <v>17512394</v>
      </c>
    </row>
    <row r="445" spans="2:71" x14ac:dyDescent="0.35">
      <c r="B445">
        <v>900031776</v>
      </c>
      <c r="C445" t="s">
        <v>118</v>
      </c>
      <c r="D445" t="s">
        <v>1088</v>
      </c>
      <c r="E445" t="s">
        <v>111</v>
      </c>
      <c r="F445" t="s">
        <v>88</v>
      </c>
      <c r="G445" t="s">
        <v>1089</v>
      </c>
      <c r="H445" t="s">
        <v>89</v>
      </c>
      <c r="I445" t="s">
        <v>89</v>
      </c>
      <c r="J445" t="s">
        <v>84</v>
      </c>
      <c r="K445" s="1">
        <v>1000</v>
      </c>
      <c r="L445" s="1">
        <v>83260</v>
      </c>
      <c r="M445" s="1"/>
      <c r="N445" s="1"/>
      <c r="O445" s="1"/>
      <c r="P445" s="1"/>
      <c r="Q445" s="1"/>
      <c r="R445" s="1"/>
      <c r="S445" s="1"/>
      <c r="T445" s="1">
        <v>84260</v>
      </c>
      <c r="U445" s="1"/>
      <c r="V445" s="1">
        <v>84260</v>
      </c>
      <c r="W445" s="1">
        <v>934270</v>
      </c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>
        <v>934270</v>
      </c>
      <c r="AL445" s="1">
        <v>1018530</v>
      </c>
      <c r="AM445" s="1"/>
      <c r="AN445" s="1"/>
      <c r="AO445" s="1"/>
      <c r="AP445" s="1">
        <v>88577</v>
      </c>
      <c r="AQ445" s="1"/>
      <c r="AR445" s="1"/>
      <c r="AS445" s="1"/>
      <c r="AT445" s="1"/>
      <c r="AU445" s="1"/>
      <c r="AV445" s="1">
        <v>88577</v>
      </c>
      <c r="AW445" s="1"/>
      <c r="AX445" s="1">
        <v>88577</v>
      </c>
      <c r="AY445" s="1"/>
      <c r="AZ445" s="1"/>
      <c r="BA445" s="1"/>
      <c r="BB445" s="1">
        <v>327084</v>
      </c>
      <c r="BC445" s="1"/>
      <c r="BD445" s="1"/>
      <c r="BE445" s="1"/>
      <c r="BF445" s="1"/>
      <c r="BG445" s="1"/>
      <c r="BH445" s="1">
        <v>327084</v>
      </c>
      <c r="BI445" s="1">
        <v>415661</v>
      </c>
      <c r="BJ445" s="1">
        <v>180000</v>
      </c>
      <c r="BK445" s="1"/>
      <c r="BL445" s="1"/>
      <c r="BM445" s="1"/>
      <c r="BN445" s="1"/>
      <c r="BO445" s="1"/>
      <c r="BP445" s="1">
        <v>155</v>
      </c>
      <c r="BQ445" s="1">
        <v>422714</v>
      </c>
      <c r="BR445" s="1">
        <v>602869</v>
      </c>
      <c r="BS445" s="1">
        <v>1018530</v>
      </c>
    </row>
    <row r="446" spans="2:71" x14ac:dyDescent="0.35">
      <c r="B446">
        <v>900032229</v>
      </c>
      <c r="C446" t="s">
        <v>118</v>
      </c>
      <c r="D446" t="s">
        <v>1090</v>
      </c>
      <c r="E446" t="s">
        <v>111</v>
      </c>
      <c r="F446" t="s">
        <v>88</v>
      </c>
      <c r="G446" t="s">
        <v>1091</v>
      </c>
      <c r="H446" t="s">
        <v>210</v>
      </c>
      <c r="I446" t="s">
        <v>211</v>
      </c>
      <c r="J446" t="s">
        <v>84</v>
      </c>
      <c r="K446" s="1">
        <v>1069293</v>
      </c>
      <c r="L446" s="1">
        <v>272180</v>
      </c>
      <c r="M446" s="1"/>
      <c r="N446" s="1"/>
      <c r="O446" s="1"/>
      <c r="P446" s="1"/>
      <c r="Q446" s="1"/>
      <c r="R446" s="1"/>
      <c r="S446" s="1"/>
      <c r="T446" s="1">
        <v>1341473</v>
      </c>
      <c r="U446" s="1"/>
      <c r="V446" s="1">
        <v>1341473</v>
      </c>
      <c r="W446" s="1">
        <v>63917</v>
      </c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>
        <v>63917</v>
      </c>
      <c r="AL446" s="1">
        <v>1405390</v>
      </c>
      <c r="AM446" s="1"/>
      <c r="AN446" s="1"/>
      <c r="AO446" s="1"/>
      <c r="AP446" s="1">
        <v>108616</v>
      </c>
      <c r="AQ446" s="1"/>
      <c r="AR446" s="1"/>
      <c r="AS446" s="1"/>
      <c r="AT446" s="1"/>
      <c r="AU446" s="1"/>
      <c r="AV446" s="1">
        <v>108616</v>
      </c>
      <c r="AW446" s="1"/>
      <c r="AX446" s="1">
        <v>108616</v>
      </c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>
        <v>108616</v>
      </c>
      <c r="BJ446" s="1">
        <v>150000</v>
      </c>
      <c r="BK446" s="1"/>
      <c r="BL446" s="1"/>
      <c r="BM446" s="1"/>
      <c r="BN446" s="1">
        <v>821</v>
      </c>
      <c r="BO446" s="1"/>
      <c r="BP446" s="1">
        <v>32894</v>
      </c>
      <c r="BQ446" s="1">
        <v>1113059</v>
      </c>
      <c r="BR446" s="1">
        <v>1296774</v>
      </c>
      <c r="BS446" s="1">
        <v>1405390</v>
      </c>
    </row>
    <row r="447" spans="2:71" x14ac:dyDescent="0.35">
      <c r="B447">
        <v>900032901</v>
      </c>
      <c r="C447" t="s">
        <v>118</v>
      </c>
      <c r="D447" t="s">
        <v>1092</v>
      </c>
      <c r="E447" t="s">
        <v>111</v>
      </c>
      <c r="F447" t="s">
        <v>81</v>
      </c>
      <c r="G447" t="s">
        <v>1093</v>
      </c>
      <c r="H447" t="s">
        <v>89</v>
      </c>
      <c r="I447" t="s">
        <v>89</v>
      </c>
      <c r="J447" t="s">
        <v>84</v>
      </c>
      <c r="K447" s="1">
        <v>2103510</v>
      </c>
      <c r="L447" s="1">
        <v>2609479</v>
      </c>
      <c r="M447" s="1">
        <v>481195</v>
      </c>
      <c r="N447" s="1">
        <v>307653</v>
      </c>
      <c r="O447" s="1"/>
      <c r="P447" s="1"/>
      <c r="Q447" s="1"/>
      <c r="R447" s="1"/>
      <c r="S447" s="1"/>
      <c r="T447" s="1">
        <v>5501837</v>
      </c>
      <c r="U447" s="1"/>
      <c r="V447" s="1">
        <v>5501837</v>
      </c>
      <c r="W447" s="1">
        <v>65257</v>
      </c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>
        <v>65257</v>
      </c>
      <c r="AL447" s="1">
        <v>5567094</v>
      </c>
      <c r="AM447" s="1">
        <v>406877</v>
      </c>
      <c r="AN447" s="1"/>
      <c r="AO447" s="1">
        <v>406877</v>
      </c>
      <c r="AP447" s="1">
        <v>502941</v>
      </c>
      <c r="AQ447" s="1">
        <v>1051553</v>
      </c>
      <c r="AR447" s="1"/>
      <c r="AS447" s="1"/>
      <c r="AT447" s="1"/>
      <c r="AU447" s="1"/>
      <c r="AV447" s="1">
        <v>1961371</v>
      </c>
      <c r="AW447" s="1"/>
      <c r="AX447" s="1">
        <v>1961371</v>
      </c>
      <c r="AY447" s="1"/>
      <c r="AZ447" s="1"/>
      <c r="BA447" s="1"/>
      <c r="BB447" s="1">
        <v>326558</v>
      </c>
      <c r="BC447" s="1"/>
      <c r="BD447" s="1"/>
      <c r="BE447" s="1"/>
      <c r="BF447" s="1"/>
      <c r="BG447" s="1"/>
      <c r="BH447" s="1">
        <v>326558</v>
      </c>
      <c r="BI447" s="1">
        <v>2287929</v>
      </c>
      <c r="BJ447" s="1">
        <v>130000</v>
      </c>
      <c r="BK447" s="1"/>
      <c r="BL447" s="1"/>
      <c r="BM447" s="1"/>
      <c r="BN447" s="1"/>
      <c r="BO447" s="1"/>
      <c r="BP447" s="1">
        <v>80942</v>
      </c>
      <c r="BQ447" s="1">
        <v>3068223</v>
      </c>
      <c r="BR447" s="1">
        <v>3279165</v>
      </c>
      <c r="BS447" s="1">
        <v>5567094</v>
      </c>
    </row>
    <row r="448" spans="2:71" x14ac:dyDescent="0.35">
      <c r="B448">
        <v>900032966</v>
      </c>
      <c r="C448" t="s">
        <v>118</v>
      </c>
      <c r="D448" t="s">
        <v>1094</v>
      </c>
      <c r="E448" t="s">
        <v>111</v>
      </c>
      <c r="F448" t="s">
        <v>88</v>
      </c>
      <c r="G448" t="s">
        <v>1095</v>
      </c>
      <c r="H448" t="s">
        <v>97</v>
      </c>
      <c r="I448" t="s">
        <v>98</v>
      </c>
      <c r="J448" t="s">
        <v>84</v>
      </c>
      <c r="K448" s="1">
        <v>1935798</v>
      </c>
      <c r="L448" s="1">
        <v>2908799</v>
      </c>
      <c r="M448" s="1"/>
      <c r="N448" s="1"/>
      <c r="O448" s="1"/>
      <c r="P448" s="1"/>
      <c r="Q448" s="1"/>
      <c r="R448" s="1"/>
      <c r="S448" s="1"/>
      <c r="T448" s="1">
        <v>4844597</v>
      </c>
      <c r="U448" s="1"/>
      <c r="V448" s="1">
        <v>4844597</v>
      </c>
      <c r="W448" s="1">
        <v>1562041</v>
      </c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>
        <v>16250</v>
      </c>
      <c r="AJ448" s="1"/>
      <c r="AK448" s="1">
        <v>1578291</v>
      </c>
      <c r="AL448" s="1">
        <v>6422888</v>
      </c>
      <c r="AM448" s="1"/>
      <c r="AN448" s="1"/>
      <c r="AO448" s="1"/>
      <c r="AP448" s="1">
        <v>91614</v>
      </c>
      <c r="AQ448" s="1">
        <v>10418</v>
      </c>
      <c r="AR448" s="1">
        <v>5207</v>
      </c>
      <c r="AS448" s="1">
        <v>5207</v>
      </c>
      <c r="AT448" s="1"/>
      <c r="AU448" s="1">
        <v>69299</v>
      </c>
      <c r="AV448" s="1">
        <v>176538</v>
      </c>
      <c r="AW448" s="1"/>
      <c r="AX448" s="1">
        <v>176538</v>
      </c>
      <c r="AY448" s="1"/>
      <c r="AZ448" s="1"/>
      <c r="BA448" s="1"/>
      <c r="BB448" s="1">
        <v>1670778</v>
      </c>
      <c r="BC448" s="1"/>
      <c r="BD448" s="1"/>
      <c r="BE448" s="1"/>
      <c r="BF448" s="1"/>
      <c r="BG448" s="1"/>
      <c r="BH448" s="1">
        <v>1670778</v>
      </c>
      <c r="BI448" s="1">
        <v>1847316</v>
      </c>
      <c r="BJ448" s="1">
        <v>500000</v>
      </c>
      <c r="BK448" s="1"/>
      <c r="BL448" s="1"/>
      <c r="BM448" s="1"/>
      <c r="BN448" s="1"/>
      <c r="BO448" s="1"/>
      <c r="BP448" s="1">
        <v>250000</v>
      </c>
      <c r="BQ448" s="1">
        <v>3825572</v>
      </c>
      <c r="BR448" s="1">
        <v>4575572</v>
      </c>
      <c r="BS448" s="1">
        <v>6422888</v>
      </c>
    </row>
    <row r="449" spans="2:71" x14ac:dyDescent="0.35">
      <c r="B449">
        <v>900033171</v>
      </c>
      <c r="C449" t="s">
        <v>118</v>
      </c>
      <c r="D449" t="s">
        <v>1096</v>
      </c>
      <c r="E449" t="s">
        <v>111</v>
      </c>
      <c r="F449" t="s">
        <v>88</v>
      </c>
      <c r="G449" t="s">
        <v>1097</v>
      </c>
      <c r="H449" t="s">
        <v>337</v>
      </c>
      <c r="I449" t="s">
        <v>338</v>
      </c>
      <c r="J449" t="s">
        <v>84</v>
      </c>
      <c r="K449" s="1">
        <v>1754</v>
      </c>
      <c r="L449" s="1">
        <v>236831</v>
      </c>
      <c r="M449" s="1"/>
      <c r="N449" s="1"/>
      <c r="O449" s="1"/>
      <c r="P449" s="1"/>
      <c r="Q449" s="1"/>
      <c r="R449" s="1"/>
      <c r="S449" s="1"/>
      <c r="T449" s="1">
        <v>238585</v>
      </c>
      <c r="U449" s="1"/>
      <c r="V449" s="1">
        <v>238585</v>
      </c>
      <c r="W449" s="1">
        <v>0</v>
      </c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>
        <v>0</v>
      </c>
      <c r="AL449" s="1">
        <v>238585</v>
      </c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>
        <v>11904</v>
      </c>
      <c r="AZ449" s="1"/>
      <c r="BA449" s="1">
        <v>11904</v>
      </c>
      <c r="BB449" s="1">
        <v>537735</v>
      </c>
      <c r="BC449" s="1"/>
      <c r="BD449" s="1">
        <v>41072</v>
      </c>
      <c r="BE449" s="1">
        <v>3979533</v>
      </c>
      <c r="BF449" s="1"/>
      <c r="BG449" s="1"/>
      <c r="BH449" s="1">
        <v>4570244</v>
      </c>
      <c r="BI449" s="1">
        <v>4570244</v>
      </c>
      <c r="BJ449" s="1">
        <v>1440000</v>
      </c>
      <c r="BK449" s="1"/>
      <c r="BL449" s="1"/>
      <c r="BM449" s="1"/>
      <c r="BN449" s="1"/>
      <c r="BO449" s="1"/>
      <c r="BP449" s="1">
        <v>3907</v>
      </c>
      <c r="BQ449" s="1">
        <v>-5775566</v>
      </c>
      <c r="BR449" s="1">
        <v>-4331659</v>
      </c>
      <c r="BS449" s="1">
        <v>238585</v>
      </c>
    </row>
    <row r="450" spans="2:71" x14ac:dyDescent="0.35">
      <c r="B450">
        <v>900033743</v>
      </c>
      <c r="C450" t="s">
        <v>118</v>
      </c>
      <c r="D450" t="s">
        <v>1098</v>
      </c>
      <c r="E450" t="s">
        <v>111</v>
      </c>
      <c r="F450" t="s">
        <v>88</v>
      </c>
      <c r="G450" t="s">
        <v>1099</v>
      </c>
      <c r="H450" t="s">
        <v>89</v>
      </c>
      <c r="I450" t="s">
        <v>89</v>
      </c>
      <c r="J450" t="s">
        <v>84</v>
      </c>
      <c r="K450" s="1">
        <v>60821</v>
      </c>
      <c r="L450" s="1">
        <v>5639255</v>
      </c>
      <c r="M450" s="1">
        <v>0</v>
      </c>
      <c r="N450" s="1">
        <v>0</v>
      </c>
      <c r="O450" s="1">
        <v>0</v>
      </c>
      <c r="P450" s="1">
        <v>0</v>
      </c>
      <c r="Q450" s="1">
        <v>4587025</v>
      </c>
      <c r="R450" s="1">
        <v>0</v>
      </c>
      <c r="S450" s="1">
        <v>0</v>
      </c>
      <c r="T450" s="1">
        <v>10287101</v>
      </c>
      <c r="U450" s="1">
        <v>0</v>
      </c>
      <c r="V450" s="1">
        <v>10287101</v>
      </c>
      <c r="W450" s="1">
        <v>2088973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2088973</v>
      </c>
      <c r="AL450" s="1">
        <v>12376074</v>
      </c>
      <c r="AM450" s="1">
        <v>0</v>
      </c>
      <c r="AN450" s="1">
        <v>0</v>
      </c>
      <c r="AO450" s="1">
        <v>0</v>
      </c>
      <c r="AP450" s="1">
        <v>4058209</v>
      </c>
      <c r="AQ450" s="1">
        <v>292482</v>
      </c>
      <c r="AR450" s="1">
        <v>12320</v>
      </c>
      <c r="AS450" s="1">
        <v>12320</v>
      </c>
      <c r="AT450" s="1">
        <v>0</v>
      </c>
      <c r="AU450" s="1">
        <v>0</v>
      </c>
      <c r="AV450" s="1">
        <v>4363011</v>
      </c>
      <c r="AW450" s="1">
        <v>0</v>
      </c>
      <c r="AX450" s="1">
        <v>4363011</v>
      </c>
      <c r="AY450" s="1">
        <v>0</v>
      </c>
      <c r="AZ450" s="1">
        <v>0</v>
      </c>
      <c r="BA450" s="1">
        <v>0</v>
      </c>
      <c r="BB450" s="1">
        <v>4126063</v>
      </c>
      <c r="BC450" s="1">
        <v>0</v>
      </c>
      <c r="BD450" s="1">
        <v>0</v>
      </c>
      <c r="BE450" s="1">
        <v>0</v>
      </c>
      <c r="BF450" s="1">
        <v>0</v>
      </c>
      <c r="BG450" s="1">
        <v>0</v>
      </c>
      <c r="BH450" s="1">
        <v>4126063</v>
      </c>
      <c r="BI450" s="1">
        <v>8489074</v>
      </c>
      <c r="BJ450" s="1">
        <v>1200000</v>
      </c>
      <c r="BK450" s="1">
        <v>0</v>
      </c>
      <c r="BL450" s="1">
        <v>0</v>
      </c>
      <c r="BM450" s="1">
        <v>0</v>
      </c>
      <c r="BN450" s="1">
        <v>0</v>
      </c>
      <c r="BO450" s="1">
        <v>0</v>
      </c>
      <c r="BP450" s="1">
        <v>39257</v>
      </c>
      <c r="BQ450" s="1">
        <v>2647743</v>
      </c>
      <c r="BR450" s="1">
        <v>3887000</v>
      </c>
      <c r="BS450" s="1">
        <v>12376074</v>
      </c>
    </row>
    <row r="451" spans="2:71" x14ac:dyDescent="0.35">
      <c r="B451">
        <v>900034278</v>
      </c>
      <c r="C451" t="s">
        <v>118</v>
      </c>
      <c r="D451" t="s">
        <v>1100</v>
      </c>
      <c r="E451" t="s">
        <v>111</v>
      </c>
      <c r="F451" t="s">
        <v>88</v>
      </c>
      <c r="G451" t="s">
        <v>1101</v>
      </c>
      <c r="H451" t="s">
        <v>97</v>
      </c>
      <c r="I451" t="s">
        <v>98</v>
      </c>
      <c r="J451" t="s">
        <v>84</v>
      </c>
      <c r="K451" s="1">
        <v>722714</v>
      </c>
      <c r="L451" s="1">
        <v>15646904</v>
      </c>
      <c r="M451" s="1">
        <v>8177167</v>
      </c>
      <c r="N451" s="1"/>
      <c r="O451" s="1"/>
      <c r="P451" s="1"/>
      <c r="Q451" s="1">
        <v>5461874</v>
      </c>
      <c r="R451" s="1"/>
      <c r="S451" s="1"/>
      <c r="T451" s="1">
        <v>30008659</v>
      </c>
      <c r="U451" s="1"/>
      <c r="V451" s="1">
        <v>30008659</v>
      </c>
      <c r="W451" s="1">
        <v>5743147</v>
      </c>
      <c r="X451" s="1"/>
      <c r="Y451" s="1"/>
      <c r="Z451" s="1"/>
      <c r="AA451" s="1">
        <v>12017</v>
      </c>
      <c r="AB451" s="1"/>
      <c r="AC451" s="1"/>
      <c r="AD451" s="1">
        <v>22078201</v>
      </c>
      <c r="AE451" s="1"/>
      <c r="AF451" s="1"/>
      <c r="AG451" s="1"/>
      <c r="AH451" s="1"/>
      <c r="AI451" s="1"/>
      <c r="AJ451" s="1"/>
      <c r="AK451" s="1">
        <v>27833365</v>
      </c>
      <c r="AL451" s="1">
        <v>57842024</v>
      </c>
      <c r="AM451" s="1"/>
      <c r="AN451" s="1"/>
      <c r="AO451" s="1"/>
      <c r="AP451" s="1">
        <v>18838562</v>
      </c>
      <c r="AQ451" s="1"/>
      <c r="AR451" s="1">
        <v>5513778</v>
      </c>
      <c r="AS451" s="1">
        <v>5513778</v>
      </c>
      <c r="AT451" s="1"/>
      <c r="AU451" s="1"/>
      <c r="AV451" s="1">
        <v>24352340</v>
      </c>
      <c r="AW451" s="1"/>
      <c r="AX451" s="1">
        <v>24352340</v>
      </c>
      <c r="AY451" s="1"/>
      <c r="AZ451" s="1"/>
      <c r="BA451" s="1"/>
      <c r="BB451" s="1"/>
      <c r="BC451" s="1"/>
      <c r="BD451" s="1"/>
      <c r="BE451" s="1">
        <v>15712542</v>
      </c>
      <c r="BF451" s="1"/>
      <c r="BG451" s="1"/>
      <c r="BH451" s="1">
        <v>15712542</v>
      </c>
      <c r="BI451" s="1">
        <v>40064882</v>
      </c>
      <c r="BJ451" s="1">
        <v>2000000</v>
      </c>
      <c r="BK451" s="1"/>
      <c r="BL451" s="1"/>
      <c r="BM451" s="1"/>
      <c r="BN451" s="1">
        <v>1468</v>
      </c>
      <c r="BO451" s="1">
        <v>1001245</v>
      </c>
      <c r="BP451" s="1">
        <v>194870</v>
      </c>
      <c r="BQ451" s="1">
        <v>14579559</v>
      </c>
      <c r="BR451" s="1">
        <v>17777142</v>
      </c>
      <c r="BS451" s="1">
        <v>57842024</v>
      </c>
    </row>
    <row r="452" spans="2:71" x14ac:dyDescent="0.35">
      <c r="B452">
        <v>900035649</v>
      </c>
      <c r="C452" t="s">
        <v>118</v>
      </c>
      <c r="D452" t="s">
        <v>1102</v>
      </c>
      <c r="E452" t="s">
        <v>111</v>
      </c>
      <c r="F452" t="s">
        <v>85</v>
      </c>
      <c r="G452" t="s">
        <v>1103</v>
      </c>
      <c r="H452" t="s">
        <v>102</v>
      </c>
      <c r="I452" t="s">
        <v>103</v>
      </c>
      <c r="J452" t="s">
        <v>84</v>
      </c>
      <c r="K452" s="1">
        <v>1903</v>
      </c>
      <c r="L452" s="1"/>
      <c r="M452" s="1"/>
      <c r="N452" s="1">
        <v>2742</v>
      </c>
      <c r="O452" s="1"/>
      <c r="P452" s="1"/>
      <c r="Q452" s="1"/>
      <c r="R452" s="1"/>
      <c r="S452" s="1"/>
      <c r="T452" s="1">
        <v>4645</v>
      </c>
      <c r="U452" s="1"/>
      <c r="V452" s="1">
        <v>4645</v>
      </c>
      <c r="W452" s="1"/>
      <c r="X452" s="1"/>
      <c r="Y452" s="1"/>
      <c r="Z452" s="1"/>
      <c r="AA452" s="1"/>
      <c r="AB452" s="1"/>
      <c r="AC452" s="1"/>
      <c r="AD452" s="1"/>
      <c r="AE452" s="1">
        <v>1921189</v>
      </c>
      <c r="AF452" s="1"/>
      <c r="AG452" s="1"/>
      <c r="AH452" s="1"/>
      <c r="AI452" s="1"/>
      <c r="AJ452" s="1"/>
      <c r="AK452" s="1">
        <v>1921189</v>
      </c>
      <c r="AL452" s="1">
        <v>1925834</v>
      </c>
      <c r="AM452" s="1"/>
      <c r="AN452" s="1"/>
      <c r="AO452" s="1"/>
      <c r="AP452" s="1"/>
      <c r="AQ452" s="1">
        <v>3062</v>
      </c>
      <c r="AR452" s="1"/>
      <c r="AS452" s="1"/>
      <c r="AT452" s="1"/>
      <c r="AU452" s="1"/>
      <c r="AV452" s="1">
        <v>3062</v>
      </c>
      <c r="AW452" s="1"/>
      <c r="AX452" s="1">
        <v>3062</v>
      </c>
      <c r="AY452" s="1"/>
      <c r="AZ452" s="1"/>
      <c r="BA452" s="1"/>
      <c r="BB452" s="1">
        <v>577647</v>
      </c>
      <c r="BC452" s="1">
        <v>57517</v>
      </c>
      <c r="BD452" s="1"/>
      <c r="BE452" s="1"/>
      <c r="BF452" s="1"/>
      <c r="BG452" s="1"/>
      <c r="BH452" s="1">
        <v>635164</v>
      </c>
      <c r="BI452" s="1">
        <v>638226</v>
      </c>
      <c r="BJ452" s="1">
        <v>300000</v>
      </c>
      <c r="BK452" s="1"/>
      <c r="BL452" s="1"/>
      <c r="BM452" s="1"/>
      <c r="BN452" s="1"/>
      <c r="BO452" s="1">
        <v>724755</v>
      </c>
      <c r="BP452" s="1">
        <v>853</v>
      </c>
      <c r="BQ452" s="1">
        <v>262000</v>
      </c>
      <c r="BR452" s="1">
        <v>1287608</v>
      </c>
      <c r="BS452" s="1">
        <v>1925834</v>
      </c>
    </row>
    <row r="453" spans="2:71" x14ac:dyDescent="0.35">
      <c r="B453">
        <v>900037384</v>
      </c>
      <c r="C453" t="s">
        <v>118</v>
      </c>
      <c r="D453" t="s">
        <v>1104</v>
      </c>
      <c r="E453" t="s">
        <v>111</v>
      </c>
      <c r="F453" t="s">
        <v>88</v>
      </c>
      <c r="G453" t="s">
        <v>1105</v>
      </c>
      <c r="H453" t="s">
        <v>89</v>
      </c>
      <c r="I453" t="s">
        <v>89</v>
      </c>
      <c r="J453" t="s">
        <v>84</v>
      </c>
      <c r="K453" s="1">
        <v>2946695</v>
      </c>
      <c r="L453" s="1">
        <v>12381058</v>
      </c>
      <c r="M453" s="1">
        <v>7700376</v>
      </c>
      <c r="N453" s="1">
        <v>405932</v>
      </c>
      <c r="O453" s="1"/>
      <c r="P453" s="1"/>
      <c r="Q453" s="1"/>
      <c r="R453" s="1"/>
      <c r="S453" s="1"/>
      <c r="T453" s="1">
        <v>23434061</v>
      </c>
      <c r="U453" s="1"/>
      <c r="V453" s="1">
        <v>23434061</v>
      </c>
      <c r="W453" s="1">
        <v>3216234</v>
      </c>
      <c r="X453" s="1"/>
      <c r="Y453" s="1">
        <v>506010</v>
      </c>
      <c r="Z453" s="1"/>
      <c r="AA453" s="1"/>
      <c r="AB453" s="1"/>
      <c r="AC453" s="1"/>
      <c r="AD453" s="1">
        <v>8134</v>
      </c>
      <c r="AE453" s="1"/>
      <c r="AF453" s="1">
        <v>22540</v>
      </c>
      <c r="AG453" s="1"/>
      <c r="AH453" s="1"/>
      <c r="AI453" s="1"/>
      <c r="AJ453" s="1"/>
      <c r="AK453" s="1">
        <v>3752918</v>
      </c>
      <c r="AL453" s="1">
        <v>27186979</v>
      </c>
      <c r="AM453" s="1">
        <v>142797</v>
      </c>
      <c r="AN453" s="1"/>
      <c r="AO453" s="1">
        <v>142797</v>
      </c>
      <c r="AP453" s="1">
        <v>721477</v>
      </c>
      <c r="AQ453" s="1">
        <v>414021</v>
      </c>
      <c r="AR453" s="1">
        <v>294230</v>
      </c>
      <c r="AS453" s="1">
        <v>294230</v>
      </c>
      <c r="AT453" s="1"/>
      <c r="AU453" s="1">
        <v>1705269</v>
      </c>
      <c r="AV453" s="1">
        <v>3277794</v>
      </c>
      <c r="AW453" s="1"/>
      <c r="AX453" s="1">
        <v>3277794</v>
      </c>
      <c r="AY453" s="1"/>
      <c r="AZ453" s="1"/>
      <c r="BA453" s="1"/>
      <c r="BB453" s="1">
        <v>2911743</v>
      </c>
      <c r="BC453" s="1">
        <v>757144</v>
      </c>
      <c r="BD453" s="1"/>
      <c r="BE453" s="1">
        <v>3822696</v>
      </c>
      <c r="BF453" s="1">
        <v>3822696</v>
      </c>
      <c r="BG453" s="1">
        <v>5371651</v>
      </c>
      <c r="BH453" s="1">
        <v>12863234</v>
      </c>
      <c r="BI453" s="1">
        <v>16141028</v>
      </c>
      <c r="BJ453" s="1">
        <v>2614000</v>
      </c>
      <c r="BK453" s="1"/>
      <c r="BL453" s="1"/>
      <c r="BM453" s="1"/>
      <c r="BN453" s="1"/>
      <c r="BO453" s="1"/>
      <c r="BP453" s="1">
        <v>813205</v>
      </c>
      <c r="BQ453" s="1">
        <v>7618746</v>
      </c>
      <c r="BR453" s="1">
        <v>11045951</v>
      </c>
      <c r="BS453" s="1">
        <v>27186979</v>
      </c>
    </row>
    <row r="454" spans="2:71" x14ac:dyDescent="0.35">
      <c r="B454">
        <v>900040337</v>
      </c>
      <c r="C454" t="s">
        <v>118</v>
      </c>
      <c r="D454" t="s">
        <v>1106</v>
      </c>
      <c r="E454" t="s">
        <v>111</v>
      </c>
      <c r="F454" t="s">
        <v>85</v>
      </c>
      <c r="G454" t="s">
        <v>1107</v>
      </c>
      <c r="H454" t="s">
        <v>82</v>
      </c>
      <c r="I454" t="s">
        <v>113</v>
      </c>
      <c r="J454" t="s">
        <v>84</v>
      </c>
      <c r="K454" s="1">
        <v>230108</v>
      </c>
      <c r="L454" s="1">
        <v>554790</v>
      </c>
      <c r="M454" s="1">
        <v>87823</v>
      </c>
      <c r="N454" s="1"/>
      <c r="O454" s="1"/>
      <c r="P454" s="1"/>
      <c r="Q454" s="1">
        <v>1228</v>
      </c>
      <c r="R454" s="1"/>
      <c r="S454" s="1"/>
      <c r="T454" s="1">
        <v>873949</v>
      </c>
      <c r="U454" s="1"/>
      <c r="V454" s="1">
        <v>873949</v>
      </c>
      <c r="W454" s="1">
        <v>1281006</v>
      </c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>
        <v>1281006</v>
      </c>
      <c r="AL454" s="1">
        <v>2154955</v>
      </c>
      <c r="AM454" s="1">
        <v>68716</v>
      </c>
      <c r="AN454" s="1"/>
      <c r="AO454" s="1">
        <v>68716</v>
      </c>
      <c r="AP454" s="1">
        <v>32261</v>
      </c>
      <c r="AQ454" s="1">
        <v>30377</v>
      </c>
      <c r="AR454" s="1">
        <v>13357</v>
      </c>
      <c r="AS454" s="1">
        <v>13357</v>
      </c>
      <c r="AT454" s="1"/>
      <c r="AU454" s="1">
        <v>183869</v>
      </c>
      <c r="AV454" s="1">
        <v>328580</v>
      </c>
      <c r="AW454" s="1"/>
      <c r="AX454" s="1">
        <v>328580</v>
      </c>
      <c r="AY454" s="1"/>
      <c r="AZ454" s="1"/>
      <c r="BA454" s="1"/>
      <c r="BB454" s="1"/>
      <c r="BC454" s="1">
        <v>290539</v>
      </c>
      <c r="BD454" s="1"/>
      <c r="BE454" s="1"/>
      <c r="BF454" s="1"/>
      <c r="BG454" s="1"/>
      <c r="BH454" s="1">
        <v>290539</v>
      </c>
      <c r="BI454" s="1">
        <v>619119</v>
      </c>
      <c r="BJ454" s="1">
        <v>80000</v>
      </c>
      <c r="BK454" s="1"/>
      <c r="BL454" s="1"/>
      <c r="BM454" s="1"/>
      <c r="BN454" s="1"/>
      <c r="BO454" s="1"/>
      <c r="BP454" s="1">
        <v>321907</v>
      </c>
      <c r="BQ454" s="1">
        <v>1133929</v>
      </c>
      <c r="BR454" s="1">
        <v>1535836</v>
      </c>
      <c r="BS454" s="1">
        <v>2154955</v>
      </c>
    </row>
    <row r="455" spans="2:71" x14ac:dyDescent="0.35">
      <c r="B455">
        <v>900040825</v>
      </c>
      <c r="C455" t="s">
        <v>118</v>
      </c>
      <c r="D455" t="s">
        <v>1108</v>
      </c>
      <c r="E455" t="s">
        <v>111</v>
      </c>
      <c r="F455" t="s">
        <v>88</v>
      </c>
      <c r="G455" t="s">
        <v>1109</v>
      </c>
      <c r="H455" t="s">
        <v>89</v>
      </c>
      <c r="I455" t="s">
        <v>89</v>
      </c>
      <c r="J455" t="s">
        <v>84</v>
      </c>
      <c r="K455" s="1">
        <v>167690</v>
      </c>
      <c r="L455" s="1">
        <v>120419</v>
      </c>
      <c r="M455" s="1"/>
      <c r="N455" s="1">
        <v>106894</v>
      </c>
      <c r="O455" s="1"/>
      <c r="P455" s="1"/>
      <c r="Q455" s="1">
        <v>1116720</v>
      </c>
      <c r="R455" s="1"/>
      <c r="S455" s="1"/>
      <c r="T455" s="1">
        <v>1511723</v>
      </c>
      <c r="U455" s="1"/>
      <c r="V455" s="1">
        <v>1511723</v>
      </c>
      <c r="W455" s="1">
        <v>511354</v>
      </c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>
        <v>511354</v>
      </c>
      <c r="AL455" s="1">
        <v>2023077</v>
      </c>
      <c r="AM455" s="1">
        <v>67979</v>
      </c>
      <c r="AN455" s="1"/>
      <c r="AO455" s="1">
        <v>67979</v>
      </c>
      <c r="AP455" s="1">
        <v>69010</v>
      </c>
      <c r="AQ455" s="1"/>
      <c r="AR455" s="1"/>
      <c r="AS455" s="1"/>
      <c r="AT455" s="1"/>
      <c r="AU455" s="1"/>
      <c r="AV455" s="1">
        <v>136989</v>
      </c>
      <c r="AW455" s="1"/>
      <c r="AX455" s="1">
        <v>136989</v>
      </c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>
        <v>136989</v>
      </c>
      <c r="BJ455" s="1">
        <v>300000</v>
      </c>
      <c r="BK455" s="1"/>
      <c r="BL455" s="1"/>
      <c r="BM455" s="1"/>
      <c r="BN455" s="1"/>
      <c r="BO455" s="1"/>
      <c r="BP455" s="1">
        <v>223141</v>
      </c>
      <c r="BQ455" s="1">
        <v>1362947</v>
      </c>
      <c r="BR455" s="1">
        <v>1886088</v>
      </c>
      <c r="BS455" s="1">
        <v>2023077</v>
      </c>
    </row>
    <row r="456" spans="2:71" x14ac:dyDescent="0.35">
      <c r="B456">
        <v>900041598</v>
      </c>
      <c r="C456" t="s">
        <v>118</v>
      </c>
      <c r="D456" t="s">
        <v>1111</v>
      </c>
      <c r="E456" t="s">
        <v>111</v>
      </c>
      <c r="F456" t="s">
        <v>88</v>
      </c>
      <c r="G456" t="s">
        <v>1112</v>
      </c>
      <c r="H456" t="s">
        <v>133</v>
      </c>
      <c r="I456" t="s">
        <v>134</v>
      </c>
      <c r="J456" t="s">
        <v>84</v>
      </c>
      <c r="K456" s="1">
        <v>50784</v>
      </c>
      <c r="L456" s="1">
        <v>10072703</v>
      </c>
      <c r="M456" s="1">
        <v>243090</v>
      </c>
      <c r="N456" s="1"/>
      <c r="O456" s="1"/>
      <c r="P456" s="1"/>
      <c r="Q456" s="1"/>
      <c r="R456" s="1"/>
      <c r="S456" s="1"/>
      <c r="T456" s="1">
        <v>10366577</v>
      </c>
      <c r="U456" s="1"/>
      <c r="V456" s="1">
        <v>10366577</v>
      </c>
      <c r="W456" s="1">
        <v>951896</v>
      </c>
      <c r="X456" s="1"/>
      <c r="Y456" s="1"/>
      <c r="Z456" s="1"/>
      <c r="AA456" s="1">
        <v>5219</v>
      </c>
      <c r="AB456" s="1"/>
      <c r="AC456" s="1"/>
      <c r="AD456" s="1"/>
      <c r="AE456" s="1"/>
      <c r="AF456" s="1"/>
      <c r="AG456" s="1"/>
      <c r="AH456" s="1"/>
      <c r="AI456" s="1"/>
      <c r="AJ456" s="1"/>
      <c r="AK456" s="1">
        <v>957115</v>
      </c>
      <c r="AL456" s="1">
        <v>11323692</v>
      </c>
      <c r="AM456" s="1">
        <v>1893177</v>
      </c>
      <c r="AN456" s="1">
        <v>0</v>
      </c>
      <c r="AO456" s="1">
        <v>1893177</v>
      </c>
      <c r="AP456" s="1">
        <v>2583934</v>
      </c>
      <c r="AQ456" s="1">
        <v>1521896</v>
      </c>
      <c r="AR456" s="1">
        <v>47951</v>
      </c>
      <c r="AS456" s="1"/>
      <c r="AT456" s="1"/>
      <c r="AU456" s="1"/>
      <c r="AV456" s="1">
        <v>6046958</v>
      </c>
      <c r="AW456" s="1"/>
      <c r="AX456" s="1">
        <v>6046958</v>
      </c>
      <c r="AY456" s="1"/>
      <c r="AZ456" s="1"/>
      <c r="BA456" s="1"/>
      <c r="BB456" s="1">
        <v>10783</v>
      </c>
      <c r="BC456" s="1"/>
      <c r="BD456" s="1"/>
      <c r="BE456" s="1">
        <v>687144</v>
      </c>
      <c r="BF456" s="1"/>
      <c r="BG456" s="1"/>
      <c r="BH456" s="1">
        <v>697927</v>
      </c>
      <c r="BI456" s="1">
        <v>6744885</v>
      </c>
      <c r="BJ456" s="1">
        <v>1660000</v>
      </c>
      <c r="BK456" s="1">
        <v>840000</v>
      </c>
      <c r="BL456" s="1"/>
      <c r="BM456" s="1"/>
      <c r="BN456" s="1"/>
      <c r="BO456" s="1"/>
      <c r="BP456" s="1">
        <v>58321</v>
      </c>
      <c r="BQ456" s="1">
        <v>2020486</v>
      </c>
      <c r="BR456" s="1">
        <v>4578807</v>
      </c>
      <c r="BS456" s="1">
        <v>11323692</v>
      </c>
    </row>
    <row r="457" spans="2:71" x14ac:dyDescent="0.35">
      <c r="B457">
        <v>900045747</v>
      </c>
      <c r="C457" t="s">
        <v>118</v>
      </c>
      <c r="D457" t="s">
        <v>1113</v>
      </c>
      <c r="E457" t="s">
        <v>111</v>
      </c>
      <c r="F457" t="s">
        <v>88</v>
      </c>
      <c r="G457" t="s">
        <v>1114</v>
      </c>
      <c r="H457" t="s">
        <v>89</v>
      </c>
      <c r="I457" t="s">
        <v>89</v>
      </c>
      <c r="J457" t="s">
        <v>84</v>
      </c>
      <c r="K457" s="1">
        <v>208</v>
      </c>
      <c r="L457" s="1">
        <v>66592</v>
      </c>
      <c r="M457" s="1"/>
      <c r="N457" s="1"/>
      <c r="O457" s="1"/>
      <c r="P457" s="1"/>
      <c r="Q457" s="1">
        <v>472000</v>
      </c>
      <c r="R457" s="1"/>
      <c r="S457" s="1"/>
      <c r="T457" s="1">
        <v>538800</v>
      </c>
      <c r="U457" s="1"/>
      <c r="V457" s="1">
        <v>538800</v>
      </c>
      <c r="W457" s="1">
        <v>1800</v>
      </c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>
        <v>1800</v>
      </c>
      <c r="AL457" s="1">
        <v>540600</v>
      </c>
      <c r="AM457" s="1"/>
      <c r="AN457" s="1"/>
      <c r="AO457" s="1"/>
      <c r="AP457" s="1">
        <v>3950</v>
      </c>
      <c r="AQ457" s="1"/>
      <c r="AR457" s="1">
        <v>225705</v>
      </c>
      <c r="AS457" s="1">
        <v>225705</v>
      </c>
      <c r="AT457" s="1"/>
      <c r="AU457" s="1"/>
      <c r="AV457" s="1">
        <v>229655</v>
      </c>
      <c r="AW457" s="1"/>
      <c r="AX457" s="1">
        <v>229655</v>
      </c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>
        <v>229655</v>
      </c>
      <c r="BJ457" s="1">
        <v>45000</v>
      </c>
      <c r="BK457" s="1"/>
      <c r="BL457" s="1"/>
      <c r="BM457" s="1"/>
      <c r="BN457" s="1"/>
      <c r="BO457" s="1"/>
      <c r="BP457" s="1">
        <v>22500</v>
      </c>
      <c r="BQ457" s="1">
        <v>243445</v>
      </c>
      <c r="BR457" s="1">
        <v>310945</v>
      </c>
      <c r="BS457" s="1">
        <v>540600</v>
      </c>
    </row>
    <row r="458" spans="2:71" x14ac:dyDescent="0.35">
      <c r="B458">
        <v>900047032</v>
      </c>
      <c r="C458" t="s">
        <v>118</v>
      </c>
      <c r="D458" t="s">
        <v>1115</v>
      </c>
      <c r="E458" t="s">
        <v>111</v>
      </c>
      <c r="F458" t="s">
        <v>85</v>
      </c>
      <c r="G458" t="s">
        <v>1116</v>
      </c>
      <c r="H458" t="s">
        <v>92</v>
      </c>
      <c r="I458" t="s">
        <v>96</v>
      </c>
      <c r="J458" t="s">
        <v>84</v>
      </c>
      <c r="K458" s="1">
        <v>679337</v>
      </c>
      <c r="L458" s="1">
        <v>3482047</v>
      </c>
      <c r="M458" s="1">
        <v>416743</v>
      </c>
      <c r="N458" s="1">
        <v>445581</v>
      </c>
      <c r="O458" s="1"/>
      <c r="P458" s="1"/>
      <c r="Q458" s="1">
        <v>5159</v>
      </c>
      <c r="R458" s="1">
        <v>3027966</v>
      </c>
      <c r="S458" s="1"/>
      <c r="T458" s="1">
        <v>8056833</v>
      </c>
      <c r="U458" s="1"/>
      <c r="V458" s="1">
        <v>8056833</v>
      </c>
      <c r="W458" s="1">
        <v>404893</v>
      </c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>
        <v>404893</v>
      </c>
      <c r="AL458" s="1">
        <v>8461726</v>
      </c>
      <c r="AM458" s="1">
        <v>78366</v>
      </c>
      <c r="AN458" s="1"/>
      <c r="AO458" s="1">
        <v>78366</v>
      </c>
      <c r="AP458" s="1">
        <v>629313</v>
      </c>
      <c r="AQ458" s="1">
        <v>24563</v>
      </c>
      <c r="AR458" s="1">
        <v>10315</v>
      </c>
      <c r="AS458" s="1">
        <v>0</v>
      </c>
      <c r="AT458" s="1">
        <v>10315</v>
      </c>
      <c r="AU458" s="1"/>
      <c r="AV458" s="1">
        <v>742557</v>
      </c>
      <c r="AW458" s="1"/>
      <c r="AX458" s="1">
        <v>742557</v>
      </c>
      <c r="AY458" s="1"/>
      <c r="AZ458" s="1"/>
      <c r="BA458" s="1"/>
      <c r="BB458" s="1">
        <v>2186961</v>
      </c>
      <c r="BC458" s="1">
        <v>117312</v>
      </c>
      <c r="BD458" s="1"/>
      <c r="BE458" s="1">
        <v>0</v>
      </c>
      <c r="BF458" s="1">
        <v>0</v>
      </c>
      <c r="BG458" s="1">
        <v>1355586</v>
      </c>
      <c r="BH458" s="1">
        <v>3659859</v>
      </c>
      <c r="BI458" s="1">
        <v>4402416</v>
      </c>
      <c r="BJ458" s="1">
        <v>300000</v>
      </c>
      <c r="BK458" s="1"/>
      <c r="BL458" s="1"/>
      <c r="BM458" s="1"/>
      <c r="BN458" s="1"/>
      <c r="BO458" s="1"/>
      <c r="BP458" s="1">
        <v>386221</v>
      </c>
      <c r="BQ458" s="1">
        <v>3373089</v>
      </c>
      <c r="BR458" s="1">
        <v>4059310</v>
      </c>
      <c r="BS458" s="1">
        <v>8461726</v>
      </c>
    </row>
    <row r="459" spans="2:71" x14ac:dyDescent="0.35">
      <c r="B459">
        <v>900047541</v>
      </c>
      <c r="C459" t="s">
        <v>118</v>
      </c>
      <c r="D459" t="s">
        <v>1117</v>
      </c>
      <c r="E459" t="s">
        <v>111</v>
      </c>
      <c r="F459" t="s">
        <v>88</v>
      </c>
      <c r="G459" t="s">
        <v>1118</v>
      </c>
      <c r="H459" t="s">
        <v>86</v>
      </c>
      <c r="I459" t="s">
        <v>126</v>
      </c>
      <c r="J459" t="s">
        <v>84</v>
      </c>
      <c r="K459" s="1">
        <v>194712</v>
      </c>
      <c r="L459" s="1">
        <v>1416760</v>
      </c>
      <c r="M459" s="1">
        <v>0</v>
      </c>
      <c r="N459" s="1">
        <v>57824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1669296</v>
      </c>
      <c r="U459" s="1">
        <v>0</v>
      </c>
      <c r="V459" s="1">
        <v>1669296</v>
      </c>
      <c r="W459" s="1">
        <v>5697</v>
      </c>
      <c r="X459" s="1">
        <v>0</v>
      </c>
      <c r="Y459" s="1">
        <v>0</v>
      </c>
      <c r="Z459" s="1">
        <v>0</v>
      </c>
      <c r="AA459" s="1"/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126042</v>
      </c>
      <c r="AI459" s="1">
        <v>0</v>
      </c>
      <c r="AJ459" s="1">
        <v>0</v>
      </c>
      <c r="AK459" s="1">
        <v>131739</v>
      </c>
      <c r="AL459" s="1">
        <v>1801035</v>
      </c>
      <c r="AM459" s="1">
        <v>121447</v>
      </c>
      <c r="AN459" s="1">
        <v>0</v>
      </c>
      <c r="AO459" s="1">
        <v>121447</v>
      </c>
      <c r="AP459" s="1">
        <v>218103</v>
      </c>
      <c r="AQ459" s="1">
        <v>8683</v>
      </c>
      <c r="AR459" s="1">
        <v>20903</v>
      </c>
      <c r="AS459" s="1">
        <v>20903</v>
      </c>
      <c r="AT459" s="1">
        <v>0</v>
      </c>
      <c r="AU459" s="1">
        <v>0</v>
      </c>
      <c r="AV459" s="1">
        <v>369136</v>
      </c>
      <c r="AW459" s="1"/>
      <c r="AX459" s="1">
        <v>369136</v>
      </c>
      <c r="AY459" s="1">
        <v>0</v>
      </c>
      <c r="AZ459" s="1">
        <v>0</v>
      </c>
      <c r="BA459" s="1">
        <v>0</v>
      </c>
      <c r="BB459" s="1">
        <v>15645</v>
      </c>
      <c r="BC459" s="1">
        <v>0</v>
      </c>
      <c r="BD459" s="1">
        <v>0</v>
      </c>
      <c r="BE459" s="1">
        <v>30361</v>
      </c>
      <c r="BF459" s="1">
        <v>30361</v>
      </c>
      <c r="BG459" s="1"/>
      <c r="BH459" s="1">
        <v>46006</v>
      </c>
      <c r="BI459" s="1">
        <v>415142</v>
      </c>
      <c r="BJ459" s="1">
        <v>771000</v>
      </c>
      <c r="BK459" s="1">
        <v>0</v>
      </c>
      <c r="BL459" s="1">
        <v>0</v>
      </c>
      <c r="BM459" s="1">
        <v>0</v>
      </c>
      <c r="BN459" s="1">
        <v>0</v>
      </c>
      <c r="BO459" s="1">
        <v>0</v>
      </c>
      <c r="BP459" s="1">
        <v>107473</v>
      </c>
      <c r="BQ459" s="1">
        <v>507420</v>
      </c>
      <c r="BR459" s="1">
        <v>1385893</v>
      </c>
      <c r="BS459" s="1">
        <v>1801035</v>
      </c>
    </row>
    <row r="460" spans="2:71" x14ac:dyDescent="0.35">
      <c r="B460">
        <v>900049238</v>
      </c>
      <c r="C460" t="s">
        <v>118</v>
      </c>
      <c r="D460" t="s">
        <v>1119</v>
      </c>
      <c r="E460" t="s">
        <v>111</v>
      </c>
      <c r="F460" t="s">
        <v>88</v>
      </c>
      <c r="G460" t="s">
        <v>1120</v>
      </c>
      <c r="H460" t="s">
        <v>89</v>
      </c>
      <c r="I460" t="s">
        <v>89</v>
      </c>
      <c r="J460" t="s">
        <v>84</v>
      </c>
      <c r="K460" s="1">
        <v>23776</v>
      </c>
      <c r="L460" s="1">
        <v>1920524</v>
      </c>
      <c r="M460" s="1">
        <v>827118</v>
      </c>
      <c r="N460" s="1">
        <v>381393</v>
      </c>
      <c r="O460" s="1"/>
      <c r="P460" s="1"/>
      <c r="Q460" s="1"/>
      <c r="R460" s="1"/>
      <c r="S460" s="1"/>
      <c r="T460" s="1">
        <v>3152811</v>
      </c>
      <c r="U460" s="1"/>
      <c r="V460" s="1">
        <v>3152811</v>
      </c>
      <c r="W460" s="1">
        <v>182377</v>
      </c>
      <c r="X460" s="1">
        <v>1370000</v>
      </c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>
        <v>1552377</v>
      </c>
      <c r="AL460" s="1">
        <v>4705188</v>
      </c>
      <c r="AM460" s="1">
        <v>175141</v>
      </c>
      <c r="AN460" s="1"/>
      <c r="AO460" s="1">
        <v>175141</v>
      </c>
      <c r="AP460" s="1">
        <v>1894677</v>
      </c>
      <c r="AQ460" s="1">
        <v>299049</v>
      </c>
      <c r="AR460" s="1">
        <v>187370</v>
      </c>
      <c r="AS460" s="1">
        <v>187370</v>
      </c>
      <c r="AT460" s="1"/>
      <c r="AU460" s="1"/>
      <c r="AV460" s="1">
        <v>2556237</v>
      </c>
      <c r="AW460" s="1"/>
      <c r="AX460" s="1">
        <v>2556237</v>
      </c>
      <c r="AY460" s="1"/>
      <c r="AZ460" s="1"/>
      <c r="BA460" s="1"/>
      <c r="BB460" s="1"/>
      <c r="BC460" s="1"/>
      <c r="BD460" s="1"/>
      <c r="BE460" s="1">
        <v>92458</v>
      </c>
      <c r="BF460" s="1">
        <v>92458</v>
      </c>
      <c r="BG460" s="1"/>
      <c r="BH460" s="1">
        <v>92458</v>
      </c>
      <c r="BI460" s="1">
        <v>2648695</v>
      </c>
      <c r="BJ460" s="1">
        <v>300000</v>
      </c>
      <c r="BK460" s="1"/>
      <c r="BL460" s="1"/>
      <c r="BM460" s="1"/>
      <c r="BN460" s="1"/>
      <c r="BO460" s="1"/>
      <c r="BP460" s="1">
        <v>174586</v>
      </c>
      <c r="BQ460" s="1">
        <v>1581907</v>
      </c>
      <c r="BR460" s="1">
        <v>2056493</v>
      </c>
      <c r="BS460" s="1">
        <v>4705188</v>
      </c>
    </row>
    <row r="461" spans="2:71" x14ac:dyDescent="0.35">
      <c r="B461">
        <v>900053064</v>
      </c>
      <c r="C461" t="s">
        <v>118</v>
      </c>
      <c r="D461" t="s">
        <v>1121</v>
      </c>
      <c r="E461" t="s">
        <v>111</v>
      </c>
      <c r="F461" t="s">
        <v>88</v>
      </c>
      <c r="G461" t="s">
        <v>1122</v>
      </c>
      <c r="H461" t="s">
        <v>89</v>
      </c>
      <c r="I461" t="s">
        <v>89</v>
      </c>
      <c r="J461" t="s">
        <v>84</v>
      </c>
      <c r="K461" s="1">
        <v>82487</v>
      </c>
      <c r="L461" s="1">
        <v>4255860</v>
      </c>
      <c r="M461" s="1">
        <v>6957588</v>
      </c>
      <c r="N461" s="1">
        <v>1654009</v>
      </c>
      <c r="O461" s="1"/>
      <c r="P461" s="1"/>
      <c r="Q461" s="1"/>
      <c r="R461" s="1">
        <v>3992969</v>
      </c>
      <c r="S461" s="1"/>
      <c r="T461" s="1">
        <v>16942913</v>
      </c>
      <c r="U461" s="1"/>
      <c r="V461" s="1">
        <v>16942913</v>
      </c>
      <c r="W461" s="1">
        <v>2902631</v>
      </c>
      <c r="X461" s="1"/>
      <c r="Y461" s="1">
        <v>1042950</v>
      </c>
      <c r="Z461" s="1"/>
      <c r="AA461" s="1">
        <v>95880</v>
      </c>
      <c r="AB461" s="1"/>
      <c r="AC461" s="1"/>
      <c r="AD461" s="1"/>
      <c r="AE461" s="1"/>
      <c r="AF461" s="1"/>
      <c r="AG461" s="1"/>
      <c r="AH461" s="1"/>
      <c r="AI461" s="1"/>
      <c r="AJ461" s="1"/>
      <c r="AK461" s="1">
        <v>4041461</v>
      </c>
      <c r="AL461" s="1">
        <v>20984374</v>
      </c>
      <c r="AM461" s="1">
        <v>92328</v>
      </c>
      <c r="AN461" s="1"/>
      <c r="AO461" s="1">
        <v>92328</v>
      </c>
      <c r="AP461" s="1">
        <v>10742682</v>
      </c>
      <c r="AQ461" s="1">
        <v>140839</v>
      </c>
      <c r="AR461" s="1">
        <v>3168148</v>
      </c>
      <c r="AS461" s="1">
        <v>3168148</v>
      </c>
      <c r="AT461" s="1"/>
      <c r="AU461" s="1"/>
      <c r="AV461" s="1">
        <v>14143997</v>
      </c>
      <c r="AW461" s="1"/>
      <c r="AX461" s="1">
        <v>14143997</v>
      </c>
      <c r="AY461" s="1"/>
      <c r="AZ461" s="1"/>
      <c r="BA461" s="1"/>
      <c r="BB461" s="1"/>
      <c r="BC461" s="1">
        <v>91332</v>
      </c>
      <c r="BD461" s="1"/>
      <c r="BE461" s="1">
        <v>1357778</v>
      </c>
      <c r="BF461" s="1">
        <v>1357778</v>
      </c>
      <c r="BG461" s="1">
        <v>2288632</v>
      </c>
      <c r="BH461" s="1">
        <v>3737742</v>
      </c>
      <c r="BI461" s="1">
        <v>17881739</v>
      </c>
      <c r="BJ461" s="1">
        <v>1000000</v>
      </c>
      <c r="BK461" s="1"/>
      <c r="BL461" s="1"/>
      <c r="BM461" s="1"/>
      <c r="BN461" s="1"/>
      <c r="BO461" s="1"/>
      <c r="BP461" s="1">
        <v>351561</v>
      </c>
      <c r="BQ461" s="1">
        <v>1751074</v>
      </c>
      <c r="BR461" s="1">
        <v>3102635</v>
      </c>
      <c r="BS461" s="1">
        <v>20984374</v>
      </c>
    </row>
    <row r="462" spans="2:71" x14ac:dyDescent="0.35">
      <c r="B462">
        <v>900055521</v>
      </c>
      <c r="C462" t="s">
        <v>118</v>
      </c>
      <c r="D462" t="s">
        <v>1123</v>
      </c>
      <c r="E462" t="s">
        <v>111</v>
      </c>
      <c r="F462" t="s">
        <v>81</v>
      </c>
      <c r="G462" t="s">
        <v>1124</v>
      </c>
      <c r="H462" t="s">
        <v>89</v>
      </c>
      <c r="I462" t="s">
        <v>89</v>
      </c>
      <c r="J462" t="s">
        <v>84</v>
      </c>
      <c r="K462" s="1">
        <v>904482</v>
      </c>
      <c r="L462" s="1">
        <v>22812925</v>
      </c>
      <c r="M462" s="1"/>
      <c r="N462" s="1"/>
      <c r="O462" s="1"/>
      <c r="P462" s="1"/>
      <c r="Q462" s="1"/>
      <c r="R462" s="1"/>
      <c r="S462" s="1"/>
      <c r="T462" s="1">
        <v>23717407</v>
      </c>
      <c r="U462" s="1"/>
      <c r="V462" s="1">
        <v>23717407</v>
      </c>
      <c r="W462" s="1">
        <v>2290200</v>
      </c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>
        <v>2290200</v>
      </c>
      <c r="AL462" s="1">
        <v>26007607</v>
      </c>
      <c r="AM462" s="1">
        <v>494283</v>
      </c>
      <c r="AN462" s="1"/>
      <c r="AO462" s="1">
        <v>494283</v>
      </c>
      <c r="AP462" s="1">
        <v>546880</v>
      </c>
      <c r="AQ462" s="1">
        <v>1211312</v>
      </c>
      <c r="AR462" s="1"/>
      <c r="AS462" s="1"/>
      <c r="AT462" s="1"/>
      <c r="AU462" s="1"/>
      <c r="AV462" s="1">
        <v>2252475</v>
      </c>
      <c r="AW462" s="1"/>
      <c r="AX462" s="1">
        <v>2252475</v>
      </c>
      <c r="AY462" s="1"/>
      <c r="AZ462" s="1"/>
      <c r="BA462" s="1"/>
      <c r="BB462" s="1"/>
      <c r="BC462" s="1"/>
      <c r="BD462" s="1"/>
      <c r="BE462" s="1">
        <v>6906284</v>
      </c>
      <c r="BF462" s="1"/>
      <c r="BG462" s="1">
        <v>472735</v>
      </c>
      <c r="BH462" s="1">
        <v>7379019</v>
      </c>
      <c r="BI462" s="1">
        <v>9631494</v>
      </c>
      <c r="BJ462" s="1">
        <v>100000</v>
      </c>
      <c r="BK462" s="1"/>
      <c r="BL462" s="1"/>
      <c r="BM462" s="1"/>
      <c r="BN462" s="1"/>
      <c r="BO462" s="1"/>
      <c r="BP462" s="1">
        <v>56418</v>
      </c>
      <c r="BQ462" s="1">
        <v>16219695</v>
      </c>
      <c r="BR462" s="1">
        <v>16376113</v>
      </c>
      <c r="BS462" s="1">
        <v>26007607</v>
      </c>
    </row>
    <row r="463" spans="2:71" x14ac:dyDescent="0.35">
      <c r="B463">
        <v>900060622</v>
      </c>
      <c r="C463" t="s">
        <v>118</v>
      </c>
      <c r="D463" t="s">
        <v>1125</v>
      </c>
      <c r="E463" t="s">
        <v>111</v>
      </c>
      <c r="F463" t="s">
        <v>104</v>
      </c>
      <c r="G463" t="s">
        <v>1126</v>
      </c>
      <c r="H463" t="s">
        <v>97</v>
      </c>
      <c r="I463" t="s">
        <v>98</v>
      </c>
      <c r="J463" t="s">
        <v>84</v>
      </c>
      <c r="K463" s="1">
        <v>1141</v>
      </c>
      <c r="L463" s="1">
        <v>548</v>
      </c>
      <c r="M463" s="1"/>
      <c r="N463" s="1"/>
      <c r="O463" s="1"/>
      <c r="P463" s="1"/>
      <c r="Q463" s="1"/>
      <c r="R463" s="1">
        <v>4744</v>
      </c>
      <c r="S463" s="1"/>
      <c r="T463" s="1">
        <v>6433</v>
      </c>
      <c r="U463" s="1"/>
      <c r="V463" s="1">
        <v>6433</v>
      </c>
      <c r="W463" s="1"/>
      <c r="X463" s="1"/>
      <c r="Y463" s="1">
        <v>5300229</v>
      </c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>
        <v>5300229</v>
      </c>
      <c r="AL463" s="1">
        <v>5306662</v>
      </c>
      <c r="AM463" s="1"/>
      <c r="AN463" s="1"/>
      <c r="AO463" s="1"/>
      <c r="AP463" s="1"/>
      <c r="AQ463" s="1">
        <v>2927</v>
      </c>
      <c r="AR463" s="1"/>
      <c r="AS463" s="1"/>
      <c r="AT463" s="1"/>
      <c r="AU463" s="1"/>
      <c r="AV463" s="1">
        <v>2927</v>
      </c>
      <c r="AW463" s="1"/>
      <c r="AX463" s="1">
        <v>2927</v>
      </c>
      <c r="AY463" s="1"/>
      <c r="AZ463" s="1"/>
      <c r="BA463" s="1"/>
      <c r="BB463" s="1">
        <v>3448929</v>
      </c>
      <c r="BC463" s="1"/>
      <c r="BD463" s="1"/>
      <c r="BE463" s="1"/>
      <c r="BF463" s="1"/>
      <c r="BG463" s="1"/>
      <c r="BH463" s="1">
        <v>3448929</v>
      </c>
      <c r="BI463" s="1">
        <v>3451856</v>
      </c>
      <c r="BJ463" s="1">
        <v>405000</v>
      </c>
      <c r="BK463" s="1"/>
      <c r="BL463" s="1"/>
      <c r="BM463" s="1"/>
      <c r="BN463" s="1">
        <v>228</v>
      </c>
      <c r="BO463" s="1">
        <v>1300229</v>
      </c>
      <c r="BP463" s="1">
        <v>15000</v>
      </c>
      <c r="BQ463" s="1">
        <v>134349</v>
      </c>
      <c r="BR463" s="1">
        <v>1854806</v>
      </c>
      <c r="BS463" s="1">
        <v>5306662</v>
      </c>
    </row>
    <row r="464" spans="2:71" x14ac:dyDescent="0.35">
      <c r="B464">
        <v>900061445</v>
      </c>
      <c r="C464" t="s">
        <v>118</v>
      </c>
      <c r="D464" t="s">
        <v>1127</v>
      </c>
      <c r="E464" t="s">
        <v>111</v>
      </c>
      <c r="F464" t="s">
        <v>88</v>
      </c>
      <c r="G464" t="s">
        <v>1128</v>
      </c>
      <c r="H464" t="s">
        <v>89</v>
      </c>
      <c r="I464" t="s">
        <v>89</v>
      </c>
      <c r="J464" t="s">
        <v>84</v>
      </c>
      <c r="K464" s="1">
        <v>191700</v>
      </c>
      <c r="L464" s="1">
        <v>2386503</v>
      </c>
      <c r="M464" s="1"/>
      <c r="N464" s="1">
        <v>524405</v>
      </c>
      <c r="O464" s="1"/>
      <c r="P464" s="1"/>
      <c r="Q464" s="1">
        <v>410722</v>
      </c>
      <c r="R464" s="1"/>
      <c r="S464" s="1"/>
      <c r="T464" s="1">
        <v>3513330</v>
      </c>
      <c r="U464" s="1"/>
      <c r="V464" s="1">
        <v>3513330</v>
      </c>
      <c r="W464" s="1">
        <v>4107977</v>
      </c>
      <c r="X464" s="1"/>
      <c r="Y464" s="1"/>
      <c r="Z464" s="1"/>
      <c r="AA464" s="1"/>
      <c r="AB464" s="1"/>
      <c r="AC464" s="1"/>
      <c r="AD464" s="1">
        <v>75000</v>
      </c>
      <c r="AE464" s="1"/>
      <c r="AF464" s="1">
        <v>74405</v>
      </c>
      <c r="AG464" s="1"/>
      <c r="AH464" s="1"/>
      <c r="AI464" s="1">
        <v>8819</v>
      </c>
      <c r="AJ464" s="1"/>
      <c r="AK464" s="1">
        <v>4266201</v>
      </c>
      <c r="AL464" s="1">
        <v>7779531</v>
      </c>
      <c r="AM464" s="1">
        <v>119783</v>
      </c>
      <c r="AN464" s="1"/>
      <c r="AO464" s="1">
        <v>119783</v>
      </c>
      <c r="AP464" s="1">
        <v>593096</v>
      </c>
      <c r="AQ464" s="1">
        <v>35050</v>
      </c>
      <c r="AR464" s="1">
        <v>248802</v>
      </c>
      <c r="AS464" s="1">
        <v>248802</v>
      </c>
      <c r="AT464" s="1"/>
      <c r="AU464" s="1"/>
      <c r="AV464" s="1">
        <v>996731</v>
      </c>
      <c r="AW464" s="1"/>
      <c r="AX464" s="1">
        <v>996731</v>
      </c>
      <c r="AY464" s="1"/>
      <c r="AZ464" s="1"/>
      <c r="BA464" s="1"/>
      <c r="BB464" s="1"/>
      <c r="BC464" s="1">
        <v>74405</v>
      </c>
      <c r="BD464" s="1"/>
      <c r="BE464" s="1">
        <v>281481</v>
      </c>
      <c r="BF464" s="1"/>
      <c r="BG464" s="1">
        <v>920240</v>
      </c>
      <c r="BH464" s="1">
        <v>1276126</v>
      </c>
      <c r="BI464" s="1">
        <v>2272857</v>
      </c>
      <c r="BJ464" s="1">
        <v>785030</v>
      </c>
      <c r="BK464" s="1">
        <v>155023</v>
      </c>
      <c r="BL464" s="1">
        <v>0</v>
      </c>
      <c r="BM464" s="1">
        <v>0</v>
      </c>
      <c r="BN464" s="1">
        <v>0</v>
      </c>
      <c r="BO464" s="1">
        <v>1734210</v>
      </c>
      <c r="BP464" s="1">
        <v>229556</v>
      </c>
      <c r="BQ464" s="1">
        <v>2602855</v>
      </c>
      <c r="BR464" s="1">
        <v>5506674</v>
      </c>
      <c r="BS464" s="1">
        <v>7779531</v>
      </c>
    </row>
    <row r="465" spans="2:71" x14ac:dyDescent="0.35">
      <c r="B465">
        <v>900062688</v>
      </c>
      <c r="C465" t="s">
        <v>118</v>
      </c>
      <c r="D465" t="s">
        <v>1129</v>
      </c>
      <c r="E465" t="s">
        <v>111</v>
      </c>
      <c r="F465" t="s">
        <v>88</v>
      </c>
      <c r="G465" t="s">
        <v>1130</v>
      </c>
      <c r="H465" t="s">
        <v>224</v>
      </c>
      <c r="I465" t="s">
        <v>1131</v>
      </c>
      <c r="J465" t="s">
        <v>84</v>
      </c>
      <c r="K465" s="1">
        <v>1221</v>
      </c>
      <c r="L465" s="1">
        <v>3182067</v>
      </c>
      <c r="M465" s="1">
        <v>460000</v>
      </c>
      <c r="N465" s="1">
        <v>599631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4242919</v>
      </c>
      <c r="U465" s="1">
        <v>0</v>
      </c>
      <c r="V465" s="1">
        <v>4242919</v>
      </c>
      <c r="W465" s="1">
        <v>1236712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1236712</v>
      </c>
      <c r="AL465" s="1">
        <v>5479631</v>
      </c>
      <c r="AM465" s="1">
        <v>48430</v>
      </c>
      <c r="AN465" s="1">
        <v>0</v>
      </c>
      <c r="AO465" s="1">
        <v>48430</v>
      </c>
      <c r="AP465" s="1">
        <v>183685</v>
      </c>
      <c r="AQ465" s="1">
        <v>193770</v>
      </c>
      <c r="AR465" s="1">
        <v>134153</v>
      </c>
      <c r="AS465" s="1">
        <v>134153</v>
      </c>
      <c r="AT465" s="1">
        <v>0</v>
      </c>
      <c r="AU465" s="1">
        <v>0</v>
      </c>
      <c r="AV465" s="1">
        <v>560038</v>
      </c>
      <c r="AW465" s="1">
        <v>0</v>
      </c>
      <c r="AX465" s="1">
        <v>560038</v>
      </c>
      <c r="AY465" s="1"/>
      <c r="AZ465" s="1"/>
      <c r="BA465" s="1"/>
      <c r="BB465" s="1"/>
      <c r="BC465" s="1"/>
      <c r="BD465" s="1"/>
      <c r="BE465" s="1">
        <v>1550877</v>
      </c>
      <c r="BF465" s="1"/>
      <c r="BG465" s="1"/>
      <c r="BH465" s="1">
        <v>1550877</v>
      </c>
      <c r="BI465" s="1">
        <v>2110915</v>
      </c>
      <c r="BJ465" s="1">
        <v>270000</v>
      </c>
      <c r="BK465" s="1"/>
      <c r="BL465" s="1"/>
      <c r="BM465" s="1"/>
      <c r="BN465" s="1">
        <v>843704</v>
      </c>
      <c r="BO465" s="1"/>
      <c r="BP465" s="1"/>
      <c r="BQ465" s="1">
        <v>2255012</v>
      </c>
      <c r="BR465" s="1">
        <v>3368716</v>
      </c>
      <c r="BS465" s="1">
        <v>5479631</v>
      </c>
    </row>
    <row r="466" spans="2:71" x14ac:dyDescent="0.35">
      <c r="B466">
        <v>900062828</v>
      </c>
      <c r="C466" t="s">
        <v>118</v>
      </c>
      <c r="D466" t="s">
        <v>1132</v>
      </c>
      <c r="E466" t="s">
        <v>111</v>
      </c>
      <c r="F466" t="s">
        <v>88</v>
      </c>
      <c r="G466" t="s">
        <v>1133</v>
      </c>
      <c r="H466" t="s">
        <v>89</v>
      </c>
      <c r="I466" t="s">
        <v>89</v>
      </c>
      <c r="J466" t="s">
        <v>84</v>
      </c>
      <c r="K466" s="1">
        <v>65670</v>
      </c>
      <c r="L466" s="1">
        <v>1678751</v>
      </c>
      <c r="M466" s="1"/>
      <c r="N466" s="1">
        <v>61423</v>
      </c>
      <c r="O466" s="1"/>
      <c r="P466" s="1"/>
      <c r="Q466" s="1"/>
      <c r="R466" s="1"/>
      <c r="S466" s="1"/>
      <c r="T466" s="1">
        <v>1805844</v>
      </c>
      <c r="U466" s="1"/>
      <c r="V466" s="1">
        <v>1805844</v>
      </c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>
        <v>1805844</v>
      </c>
      <c r="AM466" s="1"/>
      <c r="AN466" s="1"/>
      <c r="AO466" s="1"/>
      <c r="AP466" s="1">
        <v>4963</v>
      </c>
      <c r="AQ466" s="1">
        <v>523</v>
      </c>
      <c r="AR466" s="1"/>
      <c r="AS466" s="1"/>
      <c r="AT466" s="1"/>
      <c r="AU466" s="1"/>
      <c r="AV466" s="1">
        <v>5486</v>
      </c>
      <c r="AW466" s="1"/>
      <c r="AX466" s="1">
        <v>5486</v>
      </c>
      <c r="AY466" s="1"/>
      <c r="AZ466" s="1"/>
      <c r="BA466" s="1"/>
      <c r="BB466" s="1">
        <v>2623182</v>
      </c>
      <c r="BC466" s="1"/>
      <c r="BD466" s="1"/>
      <c r="BE466" s="1"/>
      <c r="BF466" s="1"/>
      <c r="BG466" s="1"/>
      <c r="BH466" s="1">
        <v>2623182</v>
      </c>
      <c r="BI466" s="1">
        <v>2628668</v>
      </c>
      <c r="BJ466" s="1">
        <v>438907</v>
      </c>
      <c r="BK466" s="1"/>
      <c r="BL466" s="1"/>
      <c r="BM466" s="1"/>
      <c r="BN466" s="1"/>
      <c r="BO466" s="1"/>
      <c r="BP466" s="1">
        <v>131180</v>
      </c>
      <c r="BQ466" s="1">
        <v>-1392911</v>
      </c>
      <c r="BR466" s="1">
        <v>-822824</v>
      </c>
      <c r="BS466" s="1">
        <v>1805844</v>
      </c>
    </row>
    <row r="467" spans="2:71" x14ac:dyDescent="0.35">
      <c r="B467">
        <v>900063357</v>
      </c>
      <c r="C467" t="s">
        <v>118</v>
      </c>
      <c r="D467" t="s">
        <v>1134</v>
      </c>
      <c r="E467" t="s">
        <v>111</v>
      </c>
      <c r="F467" t="s">
        <v>88</v>
      </c>
      <c r="G467" t="s">
        <v>1135</v>
      </c>
      <c r="H467" t="s">
        <v>89</v>
      </c>
      <c r="I467" t="s">
        <v>89</v>
      </c>
      <c r="J467" t="s">
        <v>84</v>
      </c>
      <c r="K467" s="1">
        <v>180560</v>
      </c>
      <c r="L467" s="1">
        <v>1275690</v>
      </c>
      <c r="M467" s="1">
        <v>32997</v>
      </c>
      <c r="N467" s="1">
        <v>9360</v>
      </c>
      <c r="O467" s="1"/>
      <c r="P467" s="1"/>
      <c r="Q467" s="1"/>
      <c r="R467" s="1">
        <v>64151</v>
      </c>
      <c r="S467" s="1"/>
      <c r="T467" s="1">
        <v>1562758</v>
      </c>
      <c r="U467" s="1"/>
      <c r="V467" s="1">
        <v>1562758</v>
      </c>
      <c r="W467" s="1">
        <v>507501</v>
      </c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>
        <v>507501</v>
      </c>
      <c r="AL467" s="1">
        <v>2070259</v>
      </c>
      <c r="AM467" s="1">
        <v>30704</v>
      </c>
      <c r="AN467" s="1"/>
      <c r="AO467" s="1">
        <v>30704</v>
      </c>
      <c r="AP467" s="1">
        <v>490802</v>
      </c>
      <c r="AQ467" s="1">
        <v>73178</v>
      </c>
      <c r="AR467" s="1"/>
      <c r="AS467" s="1"/>
      <c r="AT467" s="1"/>
      <c r="AU467" s="1">
        <v>37720</v>
      </c>
      <c r="AV467" s="1">
        <v>632404</v>
      </c>
      <c r="AW467" s="1"/>
      <c r="AX467" s="1">
        <v>632404</v>
      </c>
      <c r="AY467" s="1"/>
      <c r="AZ467" s="1"/>
      <c r="BA467" s="1"/>
      <c r="BB467" s="1">
        <v>676334</v>
      </c>
      <c r="BC467" s="1"/>
      <c r="BD467" s="1"/>
      <c r="BE467" s="1"/>
      <c r="BF467" s="1"/>
      <c r="BG467" s="1">
        <v>4169</v>
      </c>
      <c r="BH467" s="1">
        <v>680503</v>
      </c>
      <c r="BI467" s="1">
        <v>1312907</v>
      </c>
      <c r="BJ467" s="1">
        <v>60000</v>
      </c>
      <c r="BK467" s="1"/>
      <c r="BL467" s="1"/>
      <c r="BM467" s="1"/>
      <c r="BN467" s="1"/>
      <c r="BO467" s="1"/>
      <c r="BP467" s="1">
        <v>30000</v>
      </c>
      <c r="BQ467" s="1">
        <v>667352</v>
      </c>
      <c r="BR467" s="1">
        <v>757352</v>
      </c>
      <c r="BS467" s="1">
        <v>2070259</v>
      </c>
    </row>
    <row r="468" spans="2:71" x14ac:dyDescent="0.35">
      <c r="B468">
        <v>900064086</v>
      </c>
      <c r="C468" t="s">
        <v>118</v>
      </c>
      <c r="D468" t="s">
        <v>1136</v>
      </c>
      <c r="E468" t="s">
        <v>111</v>
      </c>
      <c r="F468" t="s">
        <v>88</v>
      </c>
      <c r="G468" t="s">
        <v>1137</v>
      </c>
      <c r="H468" t="s">
        <v>82</v>
      </c>
      <c r="I468" t="s">
        <v>83</v>
      </c>
      <c r="J468" t="s">
        <v>84</v>
      </c>
      <c r="K468" s="1">
        <v>436547</v>
      </c>
      <c r="L468" s="1">
        <v>504496</v>
      </c>
      <c r="M468" s="1">
        <v>670000</v>
      </c>
      <c r="N468" s="1"/>
      <c r="O468" s="1"/>
      <c r="P468" s="1"/>
      <c r="Q468" s="1"/>
      <c r="R468" s="1"/>
      <c r="S468" s="1"/>
      <c r="T468" s="1">
        <v>1611043</v>
      </c>
      <c r="U468" s="1"/>
      <c r="V468" s="1">
        <v>1611043</v>
      </c>
      <c r="W468" s="1">
        <v>419326</v>
      </c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>
        <v>419326</v>
      </c>
      <c r="AL468" s="1">
        <v>2030369</v>
      </c>
      <c r="AM468" s="1">
        <v>23146</v>
      </c>
      <c r="AN468" s="1"/>
      <c r="AO468" s="1">
        <v>23146</v>
      </c>
      <c r="AP468" s="1">
        <v>347974</v>
      </c>
      <c r="AQ468" s="1"/>
      <c r="AR468" s="1"/>
      <c r="AS468" s="1"/>
      <c r="AT468" s="1"/>
      <c r="AU468" s="1">
        <v>262587</v>
      </c>
      <c r="AV468" s="1">
        <v>633707</v>
      </c>
      <c r="AW468" s="1"/>
      <c r="AX468" s="1">
        <v>633707</v>
      </c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>
        <v>633707</v>
      </c>
      <c r="BJ468" s="1">
        <v>110281</v>
      </c>
      <c r="BK468" s="1"/>
      <c r="BL468" s="1"/>
      <c r="BM468" s="1"/>
      <c r="BN468" s="1"/>
      <c r="BO468" s="1">
        <v>33781</v>
      </c>
      <c r="BP468" s="1"/>
      <c r="BQ468" s="1">
        <v>1252600</v>
      </c>
      <c r="BR468" s="1">
        <v>1396662</v>
      </c>
      <c r="BS468" s="1">
        <v>2030369</v>
      </c>
    </row>
    <row r="469" spans="2:71" x14ac:dyDescent="0.35">
      <c r="B469">
        <v>900071510</v>
      </c>
      <c r="C469" t="s">
        <v>118</v>
      </c>
      <c r="D469" t="s">
        <v>1138</v>
      </c>
      <c r="E469" t="s">
        <v>111</v>
      </c>
      <c r="F469" t="s">
        <v>88</v>
      </c>
      <c r="G469" t="s">
        <v>1139</v>
      </c>
      <c r="H469" t="s">
        <v>89</v>
      </c>
      <c r="I469" t="s">
        <v>89</v>
      </c>
      <c r="J469" t="s">
        <v>84</v>
      </c>
      <c r="K469" s="1">
        <v>76642</v>
      </c>
      <c r="L469" s="1">
        <v>901688</v>
      </c>
      <c r="M469" s="1">
        <v>1093324</v>
      </c>
      <c r="N469" s="1">
        <v>170218</v>
      </c>
      <c r="O469" s="1"/>
      <c r="P469" s="1"/>
      <c r="Q469" s="1"/>
      <c r="R469" s="1"/>
      <c r="S469" s="1"/>
      <c r="T469" s="1">
        <v>2241872</v>
      </c>
      <c r="U469" s="1"/>
      <c r="V469" s="1">
        <v>2241872</v>
      </c>
      <c r="W469" s="1">
        <v>167600</v>
      </c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>
        <v>167600</v>
      </c>
      <c r="AL469" s="1">
        <v>2409472</v>
      </c>
      <c r="AM469" s="1">
        <v>38465</v>
      </c>
      <c r="AN469" s="1"/>
      <c r="AO469" s="1">
        <v>38465</v>
      </c>
      <c r="AP469" s="1">
        <v>218988</v>
      </c>
      <c r="AQ469" s="1">
        <v>146349</v>
      </c>
      <c r="AR469" s="1">
        <v>819637</v>
      </c>
      <c r="AS469" s="1">
        <v>819637</v>
      </c>
      <c r="AT469" s="1"/>
      <c r="AU469" s="1"/>
      <c r="AV469" s="1">
        <v>1223439</v>
      </c>
      <c r="AW469" s="1"/>
      <c r="AX469" s="1">
        <v>1223439</v>
      </c>
      <c r="AY469" s="1"/>
      <c r="AZ469" s="1">
        <v>309728</v>
      </c>
      <c r="BA469" s="1">
        <v>309728</v>
      </c>
      <c r="BB469" s="1"/>
      <c r="BC469" s="1"/>
      <c r="BD469" s="1"/>
      <c r="BE469" s="1"/>
      <c r="BF469" s="1"/>
      <c r="BG469" s="1"/>
      <c r="BH469" s="1">
        <v>309728</v>
      </c>
      <c r="BI469" s="1">
        <v>1533167</v>
      </c>
      <c r="BJ469" s="1">
        <v>434000</v>
      </c>
      <c r="BK469" s="1"/>
      <c r="BL469" s="1"/>
      <c r="BM469" s="1"/>
      <c r="BN469" s="1"/>
      <c r="BO469" s="1"/>
      <c r="BP469" s="1">
        <v>127205</v>
      </c>
      <c r="BQ469" s="1">
        <v>315100</v>
      </c>
      <c r="BR469" s="1">
        <v>876305</v>
      </c>
      <c r="BS469" s="1">
        <v>2409472</v>
      </c>
    </row>
    <row r="470" spans="2:71" x14ac:dyDescent="0.35">
      <c r="B470">
        <v>900071720</v>
      </c>
      <c r="C470" t="s">
        <v>118</v>
      </c>
      <c r="D470" t="s">
        <v>1140</v>
      </c>
      <c r="E470" t="s">
        <v>111</v>
      </c>
      <c r="F470" t="s">
        <v>88</v>
      </c>
      <c r="G470" t="s">
        <v>1141</v>
      </c>
      <c r="H470" t="s">
        <v>224</v>
      </c>
      <c r="I470" t="s">
        <v>254</v>
      </c>
      <c r="J470" t="s">
        <v>84</v>
      </c>
      <c r="K470" s="1">
        <v>85375</v>
      </c>
      <c r="L470" s="1">
        <v>67986</v>
      </c>
      <c r="M470" s="1"/>
      <c r="N470" s="1">
        <v>33931</v>
      </c>
      <c r="O470" s="1"/>
      <c r="P470" s="1"/>
      <c r="Q470" s="1">
        <v>53064</v>
      </c>
      <c r="R470" s="1"/>
      <c r="S470" s="1"/>
      <c r="T470" s="1">
        <v>240356</v>
      </c>
      <c r="U470" s="1"/>
      <c r="V470" s="1">
        <v>240356</v>
      </c>
      <c r="W470" s="1">
        <v>650699</v>
      </c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>
        <v>135</v>
      </c>
      <c r="AJ470" s="1"/>
      <c r="AK470" s="1">
        <v>650834</v>
      </c>
      <c r="AL470" s="1">
        <v>891190</v>
      </c>
      <c r="AM470" s="1">
        <v>13870</v>
      </c>
      <c r="AN470" s="1">
        <v>5206</v>
      </c>
      <c r="AO470" s="1">
        <v>19076</v>
      </c>
      <c r="AP470" s="1">
        <v>78930</v>
      </c>
      <c r="AQ470" s="1">
        <v>75696</v>
      </c>
      <c r="AR470" s="1">
        <v>14823</v>
      </c>
      <c r="AS470" s="1">
        <v>14823</v>
      </c>
      <c r="AT470" s="1"/>
      <c r="AU470" s="1"/>
      <c r="AV470" s="1">
        <v>188525</v>
      </c>
      <c r="AW470" s="1"/>
      <c r="AX470" s="1">
        <v>188525</v>
      </c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>
        <v>188525</v>
      </c>
      <c r="BJ470" s="1">
        <v>350000</v>
      </c>
      <c r="BK470" s="1"/>
      <c r="BL470" s="1"/>
      <c r="BM470" s="1"/>
      <c r="BN470" s="1"/>
      <c r="BO470" s="1">
        <v>3820</v>
      </c>
      <c r="BP470" s="1">
        <v>26030</v>
      </c>
      <c r="BQ470" s="1">
        <v>322815</v>
      </c>
      <c r="BR470" s="1">
        <v>702665</v>
      </c>
      <c r="BS470" s="1">
        <v>891190</v>
      </c>
    </row>
    <row r="471" spans="2:71" x14ac:dyDescent="0.35">
      <c r="B471">
        <v>900076063</v>
      </c>
      <c r="C471" t="s">
        <v>118</v>
      </c>
      <c r="D471" t="s">
        <v>1143</v>
      </c>
      <c r="E471" t="s">
        <v>111</v>
      </c>
      <c r="F471" t="s">
        <v>88</v>
      </c>
      <c r="G471" t="s">
        <v>1144</v>
      </c>
      <c r="H471" t="s">
        <v>89</v>
      </c>
      <c r="I471" t="s">
        <v>89</v>
      </c>
      <c r="J471" t="s">
        <v>84</v>
      </c>
      <c r="K471" s="1">
        <v>5455</v>
      </c>
      <c r="L471" s="1">
        <v>167547</v>
      </c>
      <c r="M471" s="1"/>
      <c r="N471" s="1">
        <v>69870</v>
      </c>
      <c r="O471" s="1"/>
      <c r="P471" s="1"/>
      <c r="Q471" s="1">
        <v>53836</v>
      </c>
      <c r="R471" s="1"/>
      <c r="S471" s="1"/>
      <c r="T471" s="1">
        <v>296708</v>
      </c>
      <c r="U471" s="1"/>
      <c r="V471" s="1">
        <v>296708</v>
      </c>
      <c r="W471" s="1">
        <v>177876</v>
      </c>
      <c r="X471" s="1"/>
      <c r="Y471" s="1"/>
      <c r="Z471" s="1"/>
      <c r="AA471" s="1"/>
      <c r="AB471" s="1"/>
      <c r="AC471" s="1"/>
      <c r="AD471" s="1">
        <v>68214</v>
      </c>
      <c r="AE471" s="1"/>
      <c r="AF471" s="1"/>
      <c r="AG471" s="1"/>
      <c r="AH471" s="1"/>
      <c r="AI471" s="1"/>
      <c r="AJ471" s="1"/>
      <c r="AK471" s="1">
        <v>246090</v>
      </c>
      <c r="AL471" s="1">
        <v>542798</v>
      </c>
      <c r="AM471" s="1"/>
      <c r="AN471" s="1"/>
      <c r="AO471" s="1"/>
      <c r="AP471" s="1">
        <v>775</v>
      </c>
      <c r="AQ471" s="1">
        <v>208</v>
      </c>
      <c r="AR471" s="1"/>
      <c r="AS471" s="1"/>
      <c r="AT471" s="1"/>
      <c r="AU471" s="1"/>
      <c r="AV471" s="1">
        <v>983</v>
      </c>
      <c r="AW471" s="1"/>
      <c r="AX471" s="1">
        <v>983</v>
      </c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>
        <v>983</v>
      </c>
      <c r="BJ471" s="1">
        <v>210000</v>
      </c>
      <c r="BK471" s="1"/>
      <c r="BL471" s="1"/>
      <c r="BM471" s="1"/>
      <c r="BN471" s="1"/>
      <c r="BO471" s="1"/>
      <c r="BP471" s="1">
        <v>87714</v>
      </c>
      <c r="BQ471" s="1">
        <v>244101</v>
      </c>
      <c r="BR471" s="1">
        <v>541815</v>
      </c>
      <c r="BS471" s="1">
        <v>542798</v>
      </c>
    </row>
    <row r="472" spans="2:71" x14ac:dyDescent="0.35">
      <c r="B472">
        <v>900076978</v>
      </c>
      <c r="C472" t="s">
        <v>118</v>
      </c>
      <c r="D472" t="s">
        <v>1145</v>
      </c>
      <c r="E472" t="s">
        <v>111</v>
      </c>
      <c r="F472" t="s">
        <v>88</v>
      </c>
      <c r="G472" t="s">
        <v>1146</v>
      </c>
      <c r="H472" t="s">
        <v>89</v>
      </c>
      <c r="I472" t="s">
        <v>89</v>
      </c>
      <c r="J472" t="s">
        <v>84</v>
      </c>
      <c r="K472" s="1">
        <v>112000</v>
      </c>
      <c r="L472" s="1">
        <v>1831000</v>
      </c>
      <c r="M472" s="1">
        <v>1092000</v>
      </c>
      <c r="N472" s="1">
        <v>676000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3711000</v>
      </c>
      <c r="U472" s="1">
        <v>0</v>
      </c>
      <c r="V472" s="1">
        <v>3711000</v>
      </c>
      <c r="W472" s="1">
        <v>1722000</v>
      </c>
      <c r="X472" s="1">
        <v>0</v>
      </c>
      <c r="Y472" s="1">
        <v>0</v>
      </c>
      <c r="Z472" s="1">
        <v>0</v>
      </c>
      <c r="AA472" s="1">
        <v>0</v>
      </c>
      <c r="AB472" s="1">
        <v>0</v>
      </c>
      <c r="AC472" s="1">
        <v>0</v>
      </c>
      <c r="AD472" s="1">
        <v>0</v>
      </c>
      <c r="AE472" s="1">
        <v>0</v>
      </c>
      <c r="AF472" s="1">
        <v>0</v>
      </c>
      <c r="AG472" s="1">
        <v>0</v>
      </c>
      <c r="AH472" s="1">
        <v>0</v>
      </c>
      <c r="AI472" s="1">
        <v>71000</v>
      </c>
      <c r="AJ472" s="1">
        <v>0</v>
      </c>
      <c r="AK472" s="1">
        <v>1793000</v>
      </c>
      <c r="AL472" s="1">
        <v>5504000</v>
      </c>
      <c r="AM472" s="1">
        <v>49000</v>
      </c>
      <c r="AN472" s="1">
        <v>0</v>
      </c>
      <c r="AO472" s="1">
        <v>49000</v>
      </c>
      <c r="AP472" s="1">
        <v>2403000</v>
      </c>
      <c r="AQ472" s="1">
        <v>22000</v>
      </c>
      <c r="AR472" s="1">
        <v>89000</v>
      </c>
      <c r="AS472" s="1">
        <v>89000</v>
      </c>
      <c r="AT472" s="1">
        <v>0</v>
      </c>
      <c r="AU472" s="1">
        <v>1451000</v>
      </c>
      <c r="AV472" s="1">
        <v>4014000</v>
      </c>
      <c r="AW472" s="1">
        <v>0</v>
      </c>
      <c r="AX472" s="1">
        <v>4014000</v>
      </c>
      <c r="AY472" s="1">
        <v>0</v>
      </c>
      <c r="AZ472" s="1">
        <v>0</v>
      </c>
      <c r="BA472" s="1">
        <v>0</v>
      </c>
      <c r="BB472" s="1">
        <v>0</v>
      </c>
      <c r="BC472" s="1">
        <v>0</v>
      </c>
      <c r="BD472" s="1">
        <v>0</v>
      </c>
      <c r="BE472" s="1">
        <v>0</v>
      </c>
      <c r="BF472" s="1">
        <v>0</v>
      </c>
      <c r="BG472" s="1">
        <v>0</v>
      </c>
      <c r="BH472" s="1">
        <v>0</v>
      </c>
      <c r="BI472" s="1">
        <v>4014000</v>
      </c>
      <c r="BJ472" s="1">
        <v>15000</v>
      </c>
      <c r="BK472" s="1">
        <v>0</v>
      </c>
      <c r="BL472" s="1">
        <v>0</v>
      </c>
      <c r="BM472" s="1">
        <v>0</v>
      </c>
      <c r="BN472" s="1">
        <v>0</v>
      </c>
      <c r="BO472" s="1">
        <v>781000</v>
      </c>
      <c r="BP472" s="1">
        <v>5000</v>
      </c>
      <c r="BQ472" s="1">
        <v>689000</v>
      </c>
      <c r="BR472" s="1">
        <v>1490000</v>
      </c>
      <c r="BS472" s="1">
        <v>5504000</v>
      </c>
    </row>
    <row r="473" spans="2:71" x14ac:dyDescent="0.35">
      <c r="B473">
        <v>900077562</v>
      </c>
      <c r="C473" t="s">
        <v>118</v>
      </c>
      <c r="D473" t="s">
        <v>1147</v>
      </c>
      <c r="E473" t="s">
        <v>111</v>
      </c>
      <c r="F473" t="s">
        <v>88</v>
      </c>
      <c r="G473" t="s">
        <v>1148</v>
      </c>
      <c r="H473" t="s">
        <v>89</v>
      </c>
      <c r="I473" t="s">
        <v>89</v>
      </c>
      <c r="J473" t="s">
        <v>84</v>
      </c>
      <c r="K473" s="1">
        <v>69570</v>
      </c>
      <c r="L473" s="1">
        <v>1105945</v>
      </c>
      <c r="M473" s="1">
        <v>330655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1506170</v>
      </c>
      <c r="U473" s="1">
        <v>0</v>
      </c>
      <c r="V473" s="1">
        <v>1506170</v>
      </c>
      <c r="W473" s="1">
        <v>7398</v>
      </c>
      <c r="X473" s="1">
        <v>0</v>
      </c>
      <c r="Y473" s="1">
        <v>0</v>
      </c>
      <c r="Z473" s="1">
        <v>0</v>
      </c>
      <c r="AA473" s="1">
        <v>0</v>
      </c>
      <c r="AB473" s="1">
        <v>0</v>
      </c>
      <c r="AC473" s="1">
        <v>0</v>
      </c>
      <c r="AD473" s="1">
        <v>0</v>
      </c>
      <c r="AE473" s="1">
        <v>0</v>
      </c>
      <c r="AF473" s="1">
        <v>11541</v>
      </c>
      <c r="AG473" s="1">
        <v>0</v>
      </c>
      <c r="AH473" s="1">
        <v>0</v>
      </c>
      <c r="AI473" s="1">
        <v>0</v>
      </c>
      <c r="AJ473" s="1">
        <v>0</v>
      </c>
      <c r="AK473" s="1">
        <v>18939</v>
      </c>
      <c r="AL473" s="1">
        <v>1525109</v>
      </c>
      <c r="AM473" s="1">
        <v>139216</v>
      </c>
      <c r="AN473" s="1">
        <v>0</v>
      </c>
      <c r="AO473" s="1">
        <v>139216</v>
      </c>
      <c r="AP473" s="1">
        <v>658748</v>
      </c>
      <c r="AQ473" s="1">
        <v>72302</v>
      </c>
      <c r="AR473" s="1">
        <v>0</v>
      </c>
      <c r="AS473" s="1">
        <v>0</v>
      </c>
      <c r="AT473" s="1">
        <v>0</v>
      </c>
      <c r="AU473" s="1">
        <v>159867</v>
      </c>
      <c r="AV473" s="1">
        <v>1030133</v>
      </c>
      <c r="AW473" s="1">
        <v>0</v>
      </c>
      <c r="AX473" s="1">
        <v>1030133</v>
      </c>
      <c r="AY473" s="1">
        <v>0</v>
      </c>
      <c r="AZ473" s="1">
        <v>0</v>
      </c>
      <c r="BA473" s="1">
        <v>0</v>
      </c>
      <c r="BB473" s="1"/>
      <c r="BC473" s="1">
        <v>0</v>
      </c>
      <c r="BD473" s="1">
        <v>0</v>
      </c>
      <c r="BE473" s="1">
        <v>0</v>
      </c>
      <c r="BF473" s="1">
        <v>0</v>
      </c>
      <c r="BG473" s="1">
        <v>0</v>
      </c>
      <c r="BH473" s="1">
        <v>0</v>
      </c>
      <c r="BI473" s="1">
        <v>1030133</v>
      </c>
      <c r="BJ473" s="1">
        <v>247248</v>
      </c>
      <c r="BK473" s="1">
        <v>0</v>
      </c>
      <c r="BL473" s="1">
        <v>0</v>
      </c>
      <c r="BM473" s="1">
        <v>0</v>
      </c>
      <c r="BN473" s="1">
        <v>0</v>
      </c>
      <c r="BO473" s="1">
        <v>0</v>
      </c>
      <c r="BP473" s="1">
        <v>123624</v>
      </c>
      <c r="BQ473" s="1">
        <v>124104</v>
      </c>
      <c r="BR473" s="1">
        <v>494976</v>
      </c>
      <c r="BS473" s="1">
        <v>1525109</v>
      </c>
    </row>
    <row r="474" spans="2:71" x14ac:dyDescent="0.35">
      <c r="B474">
        <v>900078840</v>
      </c>
      <c r="C474" t="s">
        <v>118</v>
      </c>
      <c r="D474" t="s">
        <v>1149</v>
      </c>
      <c r="E474" t="s">
        <v>111</v>
      </c>
      <c r="F474" t="s">
        <v>95</v>
      </c>
      <c r="G474" t="s">
        <v>1150</v>
      </c>
      <c r="H474" t="s">
        <v>82</v>
      </c>
      <c r="I474" t="s">
        <v>83</v>
      </c>
      <c r="J474" t="s">
        <v>84</v>
      </c>
      <c r="K474" s="1">
        <v>9791</v>
      </c>
      <c r="L474" s="1">
        <v>908755</v>
      </c>
      <c r="M474" s="1">
        <v>203810</v>
      </c>
      <c r="N474" s="1"/>
      <c r="O474" s="1"/>
      <c r="P474" s="1"/>
      <c r="Q474" s="1"/>
      <c r="R474" s="1"/>
      <c r="S474" s="1"/>
      <c r="T474" s="1">
        <v>1122356</v>
      </c>
      <c r="U474" s="1"/>
      <c r="V474" s="1">
        <v>1122356</v>
      </c>
      <c r="W474" s="1">
        <v>441232</v>
      </c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>
        <v>441232</v>
      </c>
      <c r="AL474" s="1">
        <v>1563588</v>
      </c>
      <c r="AM474" s="1"/>
      <c r="AN474" s="1"/>
      <c r="AO474" s="1"/>
      <c r="AP474" s="1">
        <v>31873</v>
      </c>
      <c r="AQ474" s="1"/>
      <c r="AR474" s="1">
        <v>430</v>
      </c>
      <c r="AS474" s="1"/>
      <c r="AT474" s="1"/>
      <c r="AU474" s="1"/>
      <c r="AV474" s="1">
        <v>32303</v>
      </c>
      <c r="AW474" s="1"/>
      <c r="AX474" s="1">
        <v>32303</v>
      </c>
      <c r="AY474" s="1"/>
      <c r="AZ474" s="1"/>
      <c r="BA474" s="1"/>
      <c r="BB474" s="1"/>
      <c r="BC474" s="1">
        <v>36972</v>
      </c>
      <c r="BD474" s="1"/>
      <c r="BE474" s="1">
        <v>300000</v>
      </c>
      <c r="BF474" s="1">
        <v>300000</v>
      </c>
      <c r="BG474" s="1"/>
      <c r="BH474" s="1">
        <v>336972</v>
      </c>
      <c r="BI474" s="1">
        <v>369275</v>
      </c>
      <c r="BJ474" s="1">
        <v>40000</v>
      </c>
      <c r="BK474" s="1"/>
      <c r="BL474" s="1"/>
      <c r="BM474" s="1"/>
      <c r="BN474" s="1"/>
      <c r="BO474" s="1"/>
      <c r="BP474" s="1">
        <v>710634</v>
      </c>
      <c r="BQ474" s="1">
        <v>443679</v>
      </c>
      <c r="BR474" s="1">
        <v>1194313</v>
      </c>
      <c r="BS474" s="1">
        <v>1563588</v>
      </c>
    </row>
    <row r="475" spans="2:71" x14ac:dyDescent="0.35">
      <c r="B475">
        <v>900079426</v>
      </c>
      <c r="C475" t="s">
        <v>118</v>
      </c>
      <c r="D475" t="s">
        <v>1151</v>
      </c>
      <c r="E475" t="s">
        <v>111</v>
      </c>
      <c r="F475" t="s">
        <v>88</v>
      </c>
      <c r="G475" t="s">
        <v>1152</v>
      </c>
      <c r="H475" t="s">
        <v>137</v>
      </c>
      <c r="I475" t="s">
        <v>140</v>
      </c>
      <c r="J475" t="s">
        <v>84</v>
      </c>
      <c r="K475" s="1">
        <v>50807</v>
      </c>
      <c r="L475" s="1">
        <v>2164748</v>
      </c>
      <c r="M475" s="1"/>
      <c r="N475" s="1"/>
      <c r="O475" s="1"/>
      <c r="P475" s="1"/>
      <c r="Q475" s="1">
        <v>253000</v>
      </c>
      <c r="R475" s="1"/>
      <c r="S475" s="1"/>
      <c r="T475" s="1">
        <v>2468555</v>
      </c>
      <c r="U475" s="1"/>
      <c r="V475" s="1">
        <v>2468555</v>
      </c>
      <c r="W475" s="1">
        <v>694790</v>
      </c>
      <c r="X475" s="1"/>
      <c r="Y475" s="1"/>
      <c r="Z475" s="1"/>
      <c r="AA475" s="1"/>
      <c r="AB475" s="1"/>
      <c r="AC475" s="1"/>
      <c r="AD475" s="1"/>
      <c r="AE475" s="1"/>
      <c r="AF475" s="1"/>
      <c r="AG475" s="1">
        <v>21100</v>
      </c>
      <c r="AH475" s="1"/>
      <c r="AI475" s="1"/>
      <c r="AJ475" s="1"/>
      <c r="AK475" s="1">
        <v>715890</v>
      </c>
      <c r="AL475" s="1">
        <v>3184445</v>
      </c>
      <c r="AM475" s="1"/>
      <c r="AN475" s="1"/>
      <c r="AO475" s="1"/>
      <c r="AP475" s="1">
        <v>113157</v>
      </c>
      <c r="AQ475" s="1"/>
      <c r="AR475" s="1"/>
      <c r="AS475" s="1"/>
      <c r="AT475" s="1"/>
      <c r="AU475" s="1"/>
      <c r="AV475" s="1">
        <v>113157</v>
      </c>
      <c r="AW475" s="1"/>
      <c r="AX475" s="1">
        <v>113157</v>
      </c>
      <c r="AY475" s="1"/>
      <c r="AZ475" s="1"/>
      <c r="BA475" s="1"/>
      <c r="BB475" s="1">
        <v>594140</v>
      </c>
      <c r="BC475" s="1"/>
      <c r="BD475" s="1"/>
      <c r="BE475" s="1"/>
      <c r="BF475" s="1"/>
      <c r="BG475" s="1"/>
      <c r="BH475" s="1">
        <v>594140</v>
      </c>
      <c r="BI475" s="1">
        <v>707297</v>
      </c>
      <c r="BJ475" s="1">
        <v>200000</v>
      </c>
      <c r="BK475" s="1"/>
      <c r="BL475" s="1"/>
      <c r="BM475" s="1"/>
      <c r="BN475" s="1"/>
      <c r="BO475" s="1"/>
      <c r="BP475" s="1"/>
      <c r="BQ475" s="1">
        <v>2277148</v>
      </c>
      <c r="BR475" s="1">
        <v>2477148</v>
      </c>
      <c r="BS475" s="1">
        <v>3184445</v>
      </c>
    </row>
    <row r="476" spans="2:71" x14ac:dyDescent="0.35">
      <c r="B476">
        <v>900079753</v>
      </c>
      <c r="C476" t="s">
        <v>118</v>
      </c>
      <c r="D476" t="s">
        <v>1153</v>
      </c>
      <c r="E476" t="s">
        <v>111</v>
      </c>
      <c r="F476" t="s">
        <v>88</v>
      </c>
      <c r="G476" t="s">
        <v>1154</v>
      </c>
      <c r="H476" t="s">
        <v>82</v>
      </c>
      <c r="I476" t="s">
        <v>196</v>
      </c>
      <c r="J476" t="s">
        <v>84</v>
      </c>
      <c r="K476" s="1">
        <v>498</v>
      </c>
      <c r="L476" s="1">
        <v>6583983</v>
      </c>
      <c r="M476" s="1">
        <v>2082997</v>
      </c>
      <c r="N476" s="1">
        <v>6216</v>
      </c>
      <c r="O476" s="1"/>
      <c r="P476" s="1"/>
      <c r="Q476" s="1">
        <v>7561430</v>
      </c>
      <c r="R476" s="1"/>
      <c r="S476" s="1"/>
      <c r="T476" s="1">
        <v>16235124</v>
      </c>
      <c r="U476" s="1"/>
      <c r="V476" s="1">
        <v>16235124</v>
      </c>
      <c r="W476" s="1">
        <v>3683773</v>
      </c>
      <c r="X476" s="1"/>
      <c r="Y476" s="1">
        <v>2429378</v>
      </c>
      <c r="Z476" s="1"/>
      <c r="AA476" s="1">
        <v>9520</v>
      </c>
      <c r="AB476" s="1"/>
      <c r="AC476" s="1"/>
      <c r="AD476" s="1">
        <v>5860966</v>
      </c>
      <c r="AE476" s="1"/>
      <c r="AF476" s="1">
        <v>429295</v>
      </c>
      <c r="AG476" s="1"/>
      <c r="AH476" s="1"/>
      <c r="AI476" s="1"/>
      <c r="AJ476" s="1"/>
      <c r="AK476" s="1">
        <v>12412932</v>
      </c>
      <c r="AL476" s="1">
        <v>28648056</v>
      </c>
      <c r="AM476" s="1">
        <v>15113</v>
      </c>
      <c r="AN476" s="1"/>
      <c r="AO476" s="1">
        <v>15113</v>
      </c>
      <c r="AP476" s="1">
        <v>1303442</v>
      </c>
      <c r="AQ476" s="1">
        <v>416872</v>
      </c>
      <c r="AR476" s="1"/>
      <c r="AS476" s="1"/>
      <c r="AT476" s="1"/>
      <c r="AU476" s="1"/>
      <c r="AV476" s="1">
        <v>1735427</v>
      </c>
      <c r="AW476" s="1"/>
      <c r="AX476" s="1">
        <v>1735427</v>
      </c>
      <c r="AY476" s="1">
        <v>265710</v>
      </c>
      <c r="AZ476" s="1"/>
      <c r="BA476" s="1">
        <v>265710</v>
      </c>
      <c r="BB476" s="1">
        <v>9783124</v>
      </c>
      <c r="BC476" s="1">
        <v>61974</v>
      </c>
      <c r="BD476" s="1"/>
      <c r="BE476" s="1"/>
      <c r="BF476" s="1"/>
      <c r="BG476" s="1">
        <v>7421707</v>
      </c>
      <c r="BH476" s="1">
        <v>17532515</v>
      </c>
      <c r="BI476" s="1">
        <v>19267942</v>
      </c>
      <c r="BJ476" s="1">
        <v>1000000</v>
      </c>
      <c r="BK476" s="1"/>
      <c r="BL476" s="1"/>
      <c r="BM476" s="1"/>
      <c r="BN476" s="1">
        <v>1178934</v>
      </c>
      <c r="BO476" s="1">
        <v>1734186</v>
      </c>
      <c r="BP476" s="1">
        <v>39306</v>
      </c>
      <c r="BQ476" s="1">
        <v>5427688</v>
      </c>
      <c r="BR476" s="1">
        <v>9380114</v>
      </c>
      <c r="BS476" s="1">
        <v>28648056</v>
      </c>
    </row>
    <row r="477" spans="2:71" x14ac:dyDescent="0.35">
      <c r="B477">
        <v>900085456</v>
      </c>
      <c r="C477" t="s">
        <v>118</v>
      </c>
      <c r="D477" t="s">
        <v>1155</v>
      </c>
      <c r="E477" t="s">
        <v>111</v>
      </c>
      <c r="F477" t="s">
        <v>88</v>
      </c>
      <c r="G477" t="s">
        <v>1156</v>
      </c>
      <c r="H477" t="s">
        <v>89</v>
      </c>
      <c r="I477" t="s">
        <v>89</v>
      </c>
      <c r="J477" t="s">
        <v>84</v>
      </c>
      <c r="K477" s="1">
        <v>3677220</v>
      </c>
      <c r="L477" s="1">
        <v>8921032</v>
      </c>
      <c r="M477" s="1">
        <v>603403</v>
      </c>
      <c r="N477" s="1"/>
      <c r="O477" s="1"/>
      <c r="P477" s="1"/>
      <c r="Q477" s="1"/>
      <c r="R477" s="1"/>
      <c r="S477" s="1"/>
      <c r="T477" s="1">
        <v>13201655</v>
      </c>
      <c r="U477" s="1"/>
      <c r="V477" s="1">
        <v>13201655</v>
      </c>
      <c r="W477" s="1">
        <v>2443288</v>
      </c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>
        <v>2443288</v>
      </c>
      <c r="AL477" s="1">
        <v>15644943</v>
      </c>
      <c r="AM477" s="1"/>
      <c r="AN477" s="1"/>
      <c r="AO477" s="1"/>
      <c r="AP477" s="1">
        <v>5537351</v>
      </c>
      <c r="AQ477" s="1">
        <v>228382</v>
      </c>
      <c r="AR477" s="1"/>
      <c r="AS477" s="1"/>
      <c r="AT477" s="1"/>
      <c r="AU477" s="1"/>
      <c r="AV477" s="1">
        <v>5765733</v>
      </c>
      <c r="AW477" s="1"/>
      <c r="AX477" s="1">
        <v>5765733</v>
      </c>
      <c r="AY477" s="1"/>
      <c r="AZ477" s="1"/>
      <c r="BA477" s="1"/>
      <c r="BB477" s="1"/>
      <c r="BC477" s="1">
        <v>63219</v>
      </c>
      <c r="BD477" s="1"/>
      <c r="BE477" s="1">
        <v>1990846</v>
      </c>
      <c r="BF477" s="1"/>
      <c r="BG477" s="1"/>
      <c r="BH477" s="1">
        <v>2054065</v>
      </c>
      <c r="BI477" s="1">
        <v>7819798</v>
      </c>
      <c r="BJ477" s="1">
        <v>797338</v>
      </c>
      <c r="BK477" s="1"/>
      <c r="BL477" s="1"/>
      <c r="BM477" s="1"/>
      <c r="BN477" s="1"/>
      <c r="BO477" s="1"/>
      <c r="BP477" s="1">
        <v>63581</v>
      </c>
      <c r="BQ477" s="1">
        <v>6964226</v>
      </c>
      <c r="BR477" s="1">
        <v>7825145</v>
      </c>
      <c r="BS477" s="1">
        <v>15644943</v>
      </c>
    </row>
    <row r="478" spans="2:71" x14ac:dyDescent="0.35">
      <c r="B478">
        <v>900086865</v>
      </c>
      <c r="C478" t="s">
        <v>118</v>
      </c>
      <c r="D478" t="s">
        <v>1157</v>
      </c>
      <c r="E478" t="s">
        <v>111</v>
      </c>
      <c r="F478" t="s">
        <v>88</v>
      </c>
      <c r="G478" t="s">
        <v>1158</v>
      </c>
      <c r="H478" t="s">
        <v>89</v>
      </c>
      <c r="I478" t="s">
        <v>89</v>
      </c>
      <c r="J478" t="s">
        <v>84</v>
      </c>
      <c r="K478" s="1">
        <v>5340385</v>
      </c>
      <c r="L478" s="1">
        <v>4501685</v>
      </c>
      <c r="M478" s="1">
        <v>1730845</v>
      </c>
      <c r="N478" s="1">
        <v>2421680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13994595</v>
      </c>
      <c r="U478" s="1">
        <v>0</v>
      </c>
      <c r="V478" s="1">
        <v>13994595</v>
      </c>
      <c r="W478" s="1">
        <v>2114515</v>
      </c>
      <c r="X478" s="1">
        <v>0</v>
      </c>
      <c r="Y478" s="1">
        <v>0</v>
      </c>
      <c r="Z478" s="1">
        <v>0</v>
      </c>
      <c r="AA478" s="1">
        <v>0</v>
      </c>
      <c r="AB478" s="1">
        <v>0</v>
      </c>
      <c r="AC478" s="1">
        <v>0</v>
      </c>
      <c r="AD478" s="1">
        <v>0</v>
      </c>
      <c r="AE478" s="1">
        <v>0</v>
      </c>
      <c r="AF478" s="1">
        <v>0</v>
      </c>
      <c r="AG478" s="1">
        <v>0</v>
      </c>
      <c r="AH478" s="1">
        <v>0</v>
      </c>
      <c r="AI478" s="1">
        <v>0</v>
      </c>
      <c r="AJ478" s="1">
        <v>0</v>
      </c>
      <c r="AK478" s="1">
        <v>2114515</v>
      </c>
      <c r="AL478" s="1">
        <v>16109110</v>
      </c>
      <c r="AM478" s="1">
        <v>214461</v>
      </c>
      <c r="AN478" s="1">
        <v>1719035</v>
      </c>
      <c r="AO478" s="1">
        <v>1933496</v>
      </c>
      <c r="AP478" s="1">
        <v>3049947</v>
      </c>
      <c r="AQ478" s="1">
        <v>49192</v>
      </c>
      <c r="AR478" s="1">
        <v>6580</v>
      </c>
      <c r="AS478" s="1">
        <v>6580</v>
      </c>
      <c r="AT478" s="1">
        <v>0</v>
      </c>
      <c r="AU478" s="1">
        <v>0</v>
      </c>
      <c r="AV478" s="1">
        <v>5039215</v>
      </c>
      <c r="AW478" s="1">
        <v>0</v>
      </c>
      <c r="AX478" s="1">
        <v>5039215</v>
      </c>
      <c r="AY478" s="1">
        <v>0</v>
      </c>
      <c r="AZ478" s="1">
        <v>0</v>
      </c>
      <c r="BA478" s="1">
        <v>0</v>
      </c>
      <c r="BB478" s="1">
        <v>0</v>
      </c>
      <c r="BC478" s="1">
        <v>0</v>
      </c>
      <c r="BD478" s="1">
        <v>0</v>
      </c>
      <c r="BE478" s="1">
        <v>0</v>
      </c>
      <c r="BF478" s="1">
        <v>0</v>
      </c>
      <c r="BG478" s="1">
        <v>0</v>
      </c>
      <c r="BH478" s="1">
        <v>0</v>
      </c>
      <c r="BI478" s="1">
        <v>5039215</v>
      </c>
      <c r="BJ478" s="1">
        <v>1500000</v>
      </c>
      <c r="BK478" s="1">
        <v>0</v>
      </c>
      <c r="BL478" s="1">
        <v>0</v>
      </c>
      <c r="BM478" s="1">
        <v>0</v>
      </c>
      <c r="BN478" s="1">
        <v>0</v>
      </c>
      <c r="BO478" s="1">
        <v>0</v>
      </c>
      <c r="BP478" s="1">
        <v>501393</v>
      </c>
      <c r="BQ478" s="1">
        <v>9068502</v>
      </c>
      <c r="BR478" s="1">
        <v>11069895</v>
      </c>
      <c r="BS478" s="1">
        <v>16109110</v>
      </c>
    </row>
    <row r="479" spans="2:71" x14ac:dyDescent="0.35">
      <c r="B479">
        <v>900087192</v>
      </c>
      <c r="C479" t="s">
        <v>118</v>
      </c>
      <c r="D479" t="s">
        <v>1159</v>
      </c>
      <c r="E479" t="s">
        <v>111</v>
      </c>
      <c r="F479" t="s">
        <v>88</v>
      </c>
      <c r="G479" t="s">
        <v>1160</v>
      </c>
      <c r="H479" t="s">
        <v>163</v>
      </c>
      <c r="I479" t="s">
        <v>306</v>
      </c>
      <c r="J479" t="s">
        <v>84</v>
      </c>
      <c r="K479" s="1">
        <v>6230</v>
      </c>
      <c r="L479" s="1">
        <v>1863377</v>
      </c>
      <c r="M479" s="1">
        <v>444934</v>
      </c>
      <c r="N479" s="1">
        <v>220</v>
      </c>
      <c r="O479" s="1"/>
      <c r="P479" s="1"/>
      <c r="Q479" s="1">
        <v>289816</v>
      </c>
      <c r="R479" s="1">
        <v>2531437</v>
      </c>
      <c r="S479" s="1"/>
      <c r="T479" s="1">
        <v>5136014</v>
      </c>
      <c r="U479" s="1"/>
      <c r="V479" s="1">
        <v>5136014</v>
      </c>
      <c r="W479" s="1">
        <v>675735</v>
      </c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>
        <v>675735</v>
      </c>
      <c r="AL479" s="1">
        <v>5811749</v>
      </c>
      <c r="AM479" s="1">
        <v>28283</v>
      </c>
      <c r="AN479" s="1"/>
      <c r="AO479" s="1">
        <v>28283</v>
      </c>
      <c r="AP479" s="1">
        <v>133038</v>
      </c>
      <c r="AQ479" s="1">
        <v>20450</v>
      </c>
      <c r="AR479" s="1">
        <v>62753</v>
      </c>
      <c r="AS479" s="1">
        <v>62753</v>
      </c>
      <c r="AT479" s="1"/>
      <c r="AU479" s="1"/>
      <c r="AV479" s="1">
        <v>244524</v>
      </c>
      <c r="AW479" s="1"/>
      <c r="AX479" s="1">
        <v>244524</v>
      </c>
      <c r="AY479" s="1"/>
      <c r="AZ479" s="1"/>
      <c r="BA479" s="1"/>
      <c r="BB479" s="1">
        <v>73392</v>
      </c>
      <c r="BC479" s="1">
        <v>0</v>
      </c>
      <c r="BD479" s="1">
        <v>0</v>
      </c>
      <c r="BE479" s="1">
        <v>445308</v>
      </c>
      <c r="BF479" s="1">
        <v>445308</v>
      </c>
      <c r="BG479" s="1">
        <v>675923</v>
      </c>
      <c r="BH479" s="1">
        <v>1194623</v>
      </c>
      <c r="BI479" s="1">
        <v>1439147</v>
      </c>
      <c r="BJ479" s="1">
        <v>2500000</v>
      </c>
      <c r="BK479" s="1"/>
      <c r="BL479" s="1"/>
      <c r="BM479" s="1"/>
      <c r="BN479" s="1"/>
      <c r="BO479" s="1"/>
      <c r="BP479" s="1"/>
      <c r="BQ479" s="1">
        <v>1872602</v>
      </c>
      <c r="BR479" s="1">
        <v>4372602</v>
      </c>
      <c r="BS479" s="1">
        <v>5811749</v>
      </c>
    </row>
    <row r="480" spans="2:71" x14ac:dyDescent="0.35">
      <c r="B480">
        <v>900088145</v>
      </c>
      <c r="C480" t="s">
        <v>118</v>
      </c>
      <c r="D480" t="s">
        <v>1161</v>
      </c>
      <c r="E480" t="s">
        <v>111</v>
      </c>
      <c r="F480" t="s">
        <v>88</v>
      </c>
      <c r="G480" t="s">
        <v>1162</v>
      </c>
      <c r="H480" t="s">
        <v>115</v>
      </c>
      <c r="I480" t="s">
        <v>116</v>
      </c>
      <c r="J480" t="s">
        <v>84</v>
      </c>
      <c r="K480" s="1">
        <v>366244</v>
      </c>
      <c r="L480" s="1">
        <v>2992635</v>
      </c>
      <c r="M480" s="1"/>
      <c r="N480" s="1">
        <v>137023</v>
      </c>
      <c r="O480" s="1"/>
      <c r="P480" s="1"/>
      <c r="Q480" s="1"/>
      <c r="R480" s="1"/>
      <c r="S480" s="1"/>
      <c r="T480" s="1">
        <v>3495902</v>
      </c>
      <c r="U480" s="1"/>
      <c r="V480" s="1">
        <v>3495902</v>
      </c>
      <c r="W480" s="1">
        <v>1499014</v>
      </c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>
        <v>1499014</v>
      </c>
      <c r="AL480" s="1">
        <v>4994916</v>
      </c>
      <c r="AM480" s="1"/>
      <c r="AN480" s="1"/>
      <c r="AO480" s="1"/>
      <c r="AP480" s="1"/>
      <c r="AQ480" s="1">
        <v>64116</v>
      </c>
      <c r="AR480" s="1">
        <v>40000</v>
      </c>
      <c r="AS480" s="1"/>
      <c r="AT480" s="1"/>
      <c r="AU480" s="1"/>
      <c r="AV480" s="1">
        <v>104116</v>
      </c>
      <c r="AW480" s="1"/>
      <c r="AX480" s="1">
        <v>104116</v>
      </c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>
        <v>104116</v>
      </c>
      <c r="BJ480" s="1">
        <v>1775000</v>
      </c>
      <c r="BK480" s="1"/>
      <c r="BL480" s="1"/>
      <c r="BM480" s="1"/>
      <c r="BN480" s="1"/>
      <c r="BO480" s="1"/>
      <c r="BP480" s="1"/>
      <c r="BQ480" s="1">
        <v>3115800</v>
      </c>
      <c r="BR480" s="1">
        <v>4890800</v>
      </c>
      <c r="BS480" s="1">
        <v>4994916</v>
      </c>
    </row>
    <row r="481" spans="2:71" x14ac:dyDescent="0.35">
      <c r="B481">
        <v>900089149</v>
      </c>
      <c r="C481" t="s">
        <v>118</v>
      </c>
      <c r="D481" t="s">
        <v>1163</v>
      </c>
      <c r="E481" t="s">
        <v>111</v>
      </c>
      <c r="F481" t="s">
        <v>88</v>
      </c>
      <c r="G481" t="s">
        <v>1164</v>
      </c>
      <c r="H481" t="s">
        <v>89</v>
      </c>
      <c r="I481" t="s">
        <v>89</v>
      </c>
      <c r="J481" t="s">
        <v>84</v>
      </c>
      <c r="K481" s="1">
        <v>826004</v>
      </c>
      <c r="L481" s="1">
        <v>2164222</v>
      </c>
      <c r="M481" s="1">
        <v>497815</v>
      </c>
      <c r="N481" s="1"/>
      <c r="O481" s="1"/>
      <c r="P481" s="1"/>
      <c r="Q481" s="1"/>
      <c r="R481" s="1"/>
      <c r="S481" s="1"/>
      <c r="T481" s="1">
        <v>3488041</v>
      </c>
      <c r="U481" s="1"/>
      <c r="V481" s="1">
        <v>3488041</v>
      </c>
      <c r="W481" s="1">
        <v>2523569</v>
      </c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>
        <v>33263</v>
      </c>
      <c r="AJ481" s="1"/>
      <c r="AK481" s="1">
        <v>2556832</v>
      </c>
      <c r="AL481" s="1">
        <v>6044873</v>
      </c>
      <c r="AM481" s="1"/>
      <c r="AN481" s="1"/>
      <c r="AO481" s="1"/>
      <c r="AP481" s="1">
        <v>759459</v>
      </c>
      <c r="AQ481" s="1">
        <v>56383</v>
      </c>
      <c r="AR481" s="1"/>
      <c r="AS481" s="1"/>
      <c r="AT481" s="1"/>
      <c r="AU481" s="1"/>
      <c r="AV481" s="1">
        <v>815842</v>
      </c>
      <c r="AW481" s="1"/>
      <c r="AX481" s="1">
        <v>815842</v>
      </c>
      <c r="AY481" s="1">
        <v>85740</v>
      </c>
      <c r="AZ481" s="1"/>
      <c r="BA481" s="1">
        <v>85740</v>
      </c>
      <c r="BB481" s="1">
        <v>953328</v>
      </c>
      <c r="BC481" s="1">
        <v>0</v>
      </c>
      <c r="BD481" s="1"/>
      <c r="BE481" s="1"/>
      <c r="BF481" s="1"/>
      <c r="BG481" s="1"/>
      <c r="BH481" s="1">
        <v>1039068</v>
      </c>
      <c r="BI481" s="1">
        <v>1854910</v>
      </c>
      <c r="BJ481" s="1">
        <v>843000</v>
      </c>
      <c r="BK481" s="1"/>
      <c r="BL481" s="1"/>
      <c r="BM481" s="1"/>
      <c r="BN481" s="1">
        <v>201562</v>
      </c>
      <c r="BO481" s="1"/>
      <c r="BP481" s="1">
        <v>20000</v>
      </c>
      <c r="BQ481" s="1">
        <v>3125401</v>
      </c>
      <c r="BR481" s="1">
        <v>4189963</v>
      </c>
      <c r="BS481" s="1">
        <v>6044873</v>
      </c>
    </row>
    <row r="482" spans="2:71" x14ac:dyDescent="0.35">
      <c r="B482">
        <v>900090780</v>
      </c>
      <c r="C482" t="s">
        <v>118</v>
      </c>
      <c r="D482" t="s">
        <v>1165</v>
      </c>
      <c r="E482" t="s">
        <v>111</v>
      </c>
      <c r="F482" t="s">
        <v>88</v>
      </c>
      <c r="G482" t="s">
        <v>1166</v>
      </c>
      <c r="H482" t="s">
        <v>89</v>
      </c>
      <c r="I482" t="s">
        <v>89</v>
      </c>
      <c r="J482" t="s">
        <v>84</v>
      </c>
      <c r="K482" s="1">
        <v>333541</v>
      </c>
      <c r="L482" s="1">
        <v>3504649</v>
      </c>
      <c r="M482" s="1">
        <v>508851</v>
      </c>
      <c r="N482" s="1">
        <v>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4347041</v>
      </c>
      <c r="U482" s="1">
        <v>0</v>
      </c>
      <c r="V482" s="1">
        <v>4347041</v>
      </c>
      <c r="W482" s="1">
        <v>2839084</v>
      </c>
      <c r="X482" s="1">
        <v>0</v>
      </c>
      <c r="Y482" s="1">
        <v>256025</v>
      </c>
      <c r="Z482" s="1">
        <v>0</v>
      </c>
      <c r="AA482" s="1">
        <v>11366</v>
      </c>
      <c r="AB482" s="1">
        <v>0</v>
      </c>
      <c r="AC482" s="1">
        <v>0</v>
      </c>
      <c r="AD482" s="1">
        <v>242120</v>
      </c>
      <c r="AE482" s="1">
        <v>0</v>
      </c>
      <c r="AF482" s="1">
        <v>171027</v>
      </c>
      <c r="AG482" s="1">
        <v>370944</v>
      </c>
      <c r="AH482" s="1">
        <v>0</v>
      </c>
      <c r="AI482" s="1">
        <v>0</v>
      </c>
      <c r="AJ482" s="1">
        <v>0</v>
      </c>
      <c r="AK482" s="1">
        <v>3890566</v>
      </c>
      <c r="AL482" s="1">
        <v>8237607</v>
      </c>
      <c r="AM482" s="1">
        <v>93442</v>
      </c>
      <c r="AN482" s="1">
        <v>0</v>
      </c>
      <c r="AO482" s="1">
        <v>93442</v>
      </c>
      <c r="AP482" s="1">
        <v>1333536</v>
      </c>
      <c r="AQ482" s="1">
        <v>238037</v>
      </c>
      <c r="AR482" s="1">
        <v>354876</v>
      </c>
      <c r="AS482" s="1">
        <v>354876</v>
      </c>
      <c r="AT482" s="1">
        <v>0</v>
      </c>
      <c r="AU482" s="1">
        <v>0</v>
      </c>
      <c r="AV482" s="1">
        <v>2019891</v>
      </c>
      <c r="AW482" s="1">
        <v>0</v>
      </c>
      <c r="AX482" s="1">
        <v>2019891</v>
      </c>
      <c r="AY482" s="1">
        <v>0</v>
      </c>
      <c r="AZ482" s="1">
        <v>0</v>
      </c>
      <c r="BA482" s="1">
        <v>0</v>
      </c>
      <c r="BB482" s="1">
        <v>0</v>
      </c>
      <c r="BC482" s="1">
        <v>0</v>
      </c>
      <c r="BD482" s="1">
        <v>0</v>
      </c>
      <c r="BE482" s="1">
        <v>1340139</v>
      </c>
      <c r="BF482" s="1">
        <v>1340139</v>
      </c>
      <c r="BG482" s="1">
        <v>1007722</v>
      </c>
      <c r="BH482" s="1">
        <v>2347861</v>
      </c>
      <c r="BI482" s="1">
        <v>4367752</v>
      </c>
      <c r="BJ482" s="1">
        <v>920480</v>
      </c>
      <c r="BK482" s="1">
        <v>0</v>
      </c>
      <c r="BL482" s="1">
        <v>0</v>
      </c>
      <c r="BM482" s="1">
        <v>0</v>
      </c>
      <c r="BN482" s="1">
        <v>4500</v>
      </c>
      <c r="BO482" s="1">
        <v>300000</v>
      </c>
      <c r="BP482" s="1">
        <v>241350</v>
      </c>
      <c r="BQ482" s="1">
        <v>2403525</v>
      </c>
      <c r="BR482" s="1">
        <v>3869855</v>
      </c>
      <c r="BS482" s="1">
        <v>8237607</v>
      </c>
    </row>
    <row r="483" spans="2:71" x14ac:dyDescent="0.35">
      <c r="B483">
        <v>900090840</v>
      </c>
      <c r="C483" t="s">
        <v>118</v>
      </c>
      <c r="D483" t="s">
        <v>1167</v>
      </c>
      <c r="E483" t="s">
        <v>111</v>
      </c>
      <c r="F483" t="s">
        <v>88</v>
      </c>
      <c r="G483" t="s">
        <v>1168</v>
      </c>
      <c r="H483" t="s">
        <v>86</v>
      </c>
      <c r="I483" t="s">
        <v>94</v>
      </c>
      <c r="J483" t="s">
        <v>84</v>
      </c>
      <c r="K483" s="1">
        <v>259341</v>
      </c>
      <c r="L483" s="1">
        <v>2297424</v>
      </c>
      <c r="M483" s="1">
        <v>807247</v>
      </c>
      <c r="N483" s="1">
        <v>697064</v>
      </c>
      <c r="O483" s="1"/>
      <c r="P483" s="1"/>
      <c r="Q483" s="1">
        <v>175</v>
      </c>
      <c r="R483" s="1"/>
      <c r="S483" s="1"/>
      <c r="T483" s="1">
        <v>4061251</v>
      </c>
      <c r="U483" s="1"/>
      <c r="V483" s="1">
        <v>4061251</v>
      </c>
      <c r="W483" s="1">
        <v>315372</v>
      </c>
      <c r="X483" s="1"/>
      <c r="Y483" s="1"/>
      <c r="Z483" s="1"/>
      <c r="AA483" s="1"/>
      <c r="AB483" s="1"/>
      <c r="AC483" s="1"/>
      <c r="AD483" s="1"/>
      <c r="AE483" s="1"/>
      <c r="AF483" s="1">
        <v>15671</v>
      </c>
      <c r="AG483" s="1"/>
      <c r="AH483" s="1"/>
      <c r="AI483" s="1"/>
      <c r="AJ483" s="1"/>
      <c r="AK483" s="1">
        <v>331043</v>
      </c>
      <c r="AL483" s="1">
        <v>4392294</v>
      </c>
      <c r="AM483" s="1"/>
      <c r="AN483" s="1"/>
      <c r="AO483" s="1"/>
      <c r="AP483" s="1">
        <v>1399688</v>
      </c>
      <c r="AQ483" s="1"/>
      <c r="AR483" s="1">
        <v>234842</v>
      </c>
      <c r="AS483" s="1">
        <v>234842</v>
      </c>
      <c r="AT483" s="1"/>
      <c r="AU483" s="1"/>
      <c r="AV483" s="1">
        <v>1634530</v>
      </c>
      <c r="AW483" s="1"/>
      <c r="AX483" s="1">
        <v>1634530</v>
      </c>
      <c r="AY483" s="1"/>
      <c r="AZ483" s="1"/>
      <c r="BA483" s="1"/>
      <c r="BB483" s="1">
        <v>15671</v>
      </c>
      <c r="BC483" s="1"/>
      <c r="BD483" s="1"/>
      <c r="BE483" s="1">
        <v>515833</v>
      </c>
      <c r="BF483" s="1"/>
      <c r="BG483" s="1"/>
      <c r="BH483" s="1">
        <v>531504</v>
      </c>
      <c r="BI483" s="1">
        <v>2166034</v>
      </c>
      <c r="BJ483" s="1">
        <v>450000</v>
      </c>
      <c r="BK483" s="1"/>
      <c r="BL483" s="1"/>
      <c r="BM483" s="1"/>
      <c r="BN483" s="1"/>
      <c r="BO483" s="1">
        <v>905</v>
      </c>
      <c r="BP483" s="1">
        <v>99973</v>
      </c>
      <c r="BQ483" s="1">
        <v>1675382</v>
      </c>
      <c r="BR483" s="1">
        <v>2226260</v>
      </c>
      <c r="BS483" s="1">
        <v>4392294</v>
      </c>
    </row>
    <row r="484" spans="2:71" x14ac:dyDescent="0.35">
      <c r="B484">
        <v>900096609</v>
      </c>
      <c r="C484" t="s">
        <v>118</v>
      </c>
      <c r="D484" t="s">
        <v>1169</v>
      </c>
      <c r="E484" t="s">
        <v>111</v>
      </c>
      <c r="F484" t="s">
        <v>88</v>
      </c>
      <c r="G484" t="s">
        <v>1170</v>
      </c>
      <c r="H484" t="s">
        <v>92</v>
      </c>
      <c r="I484" t="s">
        <v>179</v>
      </c>
      <c r="J484" t="s">
        <v>84</v>
      </c>
      <c r="K484" s="1">
        <v>1060324</v>
      </c>
      <c r="L484" s="1">
        <v>1354965</v>
      </c>
      <c r="M484" s="1">
        <v>0</v>
      </c>
      <c r="N484" s="1">
        <v>0</v>
      </c>
      <c r="O484" s="1">
        <v>0</v>
      </c>
      <c r="P484" s="1">
        <v>0</v>
      </c>
      <c r="Q484" s="1">
        <v>0</v>
      </c>
      <c r="R484" s="1">
        <v>0</v>
      </c>
      <c r="S484" s="1">
        <v>0</v>
      </c>
      <c r="T484" s="1">
        <v>2415289</v>
      </c>
      <c r="U484" s="1">
        <v>0</v>
      </c>
      <c r="V484" s="1">
        <v>2415289</v>
      </c>
      <c r="W484" s="1">
        <v>9352607</v>
      </c>
      <c r="X484" s="1">
        <v>0</v>
      </c>
      <c r="Y484" s="1">
        <v>0</v>
      </c>
      <c r="Z484" s="1">
        <v>0</v>
      </c>
      <c r="AA484" s="1">
        <v>0</v>
      </c>
      <c r="AB484" s="1">
        <v>0</v>
      </c>
      <c r="AC484" s="1">
        <v>0</v>
      </c>
      <c r="AD484" s="1">
        <v>0</v>
      </c>
      <c r="AE484" s="1">
        <v>0</v>
      </c>
      <c r="AF484" s="1">
        <v>0</v>
      </c>
      <c r="AG484" s="1">
        <v>0</v>
      </c>
      <c r="AH484" s="1">
        <v>0</v>
      </c>
      <c r="AI484" s="1">
        <v>0</v>
      </c>
      <c r="AJ484" s="1">
        <v>0</v>
      </c>
      <c r="AK484" s="1">
        <v>9352607</v>
      </c>
      <c r="AL484" s="1">
        <v>11767896</v>
      </c>
      <c r="AM484" s="1">
        <v>0</v>
      </c>
      <c r="AN484" s="1">
        <v>0</v>
      </c>
      <c r="AO484" s="1">
        <v>0</v>
      </c>
      <c r="AP484" s="1">
        <v>481978</v>
      </c>
      <c r="AQ484" s="1"/>
      <c r="AR484" s="1">
        <v>0</v>
      </c>
      <c r="AS484" s="1">
        <v>0</v>
      </c>
      <c r="AT484" s="1">
        <v>0</v>
      </c>
      <c r="AU484" s="1">
        <v>0</v>
      </c>
      <c r="AV484" s="1">
        <v>481978</v>
      </c>
      <c r="AW484" s="1">
        <v>0</v>
      </c>
      <c r="AX484" s="1">
        <v>481978</v>
      </c>
      <c r="AY484" s="1">
        <v>0</v>
      </c>
      <c r="AZ484" s="1">
        <v>0</v>
      </c>
      <c r="BA484" s="1">
        <v>0</v>
      </c>
      <c r="BB484" s="1">
        <v>889960</v>
      </c>
      <c r="BC484" s="1">
        <v>0</v>
      </c>
      <c r="BD484" s="1">
        <v>0</v>
      </c>
      <c r="BE484" s="1">
        <v>1017032</v>
      </c>
      <c r="BF484" s="1">
        <v>1017032</v>
      </c>
      <c r="BG484" s="1">
        <v>0</v>
      </c>
      <c r="BH484" s="1">
        <v>1906992</v>
      </c>
      <c r="BI484" s="1">
        <v>2388970</v>
      </c>
      <c r="BJ484" s="1">
        <v>1000000</v>
      </c>
      <c r="BK484" s="1">
        <v>0</v>
      </c>
      <c r="BL484" s="1">
        <v>0</v>
      </c>
      <c r="BM484" s="1">
        <v>0</v>
      </c>
      <c r="BN484" s="1">
        <v>0</v>
      </c>
      <c r="BO484" s="1">
        <v>0</v>
      </c>
      <c r="BP484" s="1">
        <v>0</v>
      </c>
      <c r="BQ484" s="1">
        <v>8378926</v>
      </c>
      <c r="BR484" s="1">
        <v>9378926</v>
      </c>
      <c r="BS484" s="1">
        <v>11767896</v>
      </c>
    </row>
    <row r="485" spans="2:71" x14ac:dyDescent="0.35">
      <c r="B485">
        <v>900097794</v>
      </c>
      <c r="C485" t="s">
        <v>118</v>
      </c>
      <c r="D485" t="s">
        <v>1171</v>
      </c>
      <c r="E485" t="s">
        <v>111</v>
      </c>
      <c r="F485" t="s">
        <v>104</v>
      </c>
      <c r="G485" t="s">
        <v>1172</v>
      </c>
      <c r="H485" t="s">
        <v>107</v>
      </c>
      <c r="I485" t="s">
        <v>108</v>
      </c>
      <c r="J485" t="s">
        <v>84</v>
      </c>
      <c r="K485" s="1">
        <v>203314</v>
      </c>
      <c r="L485" s="1">
        <v>322838</v>
      </c>
      <c r="M485" s="1"/>
      <c r="N485" s="1"/>
      <c r="O485" s="1"/>
      <c r="P485" s="1"/>
      <c r="Q485" s="1"/>
      <c r="R485" s="1">
        <v>7700</v>
      </c>
      <c r="S485" s="1"/>
      <c r="T485" s="1">
        <v>533852</v>
      </c>
      <c r="U485" s="1"/>
      <c r="V485" s="1">
        <v>533852</v>
      </c>
      <c r="W485" s="1">
        <v>15001010</v>
      </c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>
        <v>15001010</v>
      </c>
      <c r="AL485" s="1">
        <v>15534862</v>
      </c>
      <c r="AM485" s="1">
        <v>16686</v>
      </c>
      <c r="AN485" s="1"/>
      <c r="AO485" s="1">
        <v>16686</v>
      </c>
      <c r="AP485" s="1">
        <v>2474976</v>
      </c>
      <c r="AQ485" s="1">
        <v>15393</v>
      </c>
      <c r="AR485" s="1"/>
      <c r="AS485" s="1"/>
      <c r="AT485" s="1"/>
      <c r="AU485" s="1">
        <v>12000</v>
      </c>
      <c r="AV485" s="1">
        <v>2519055</v>
      </c>
      <c r="AW485" s="1"/>
      <c r="AX485" s="1">
        <v>2519055</v>
      </c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>
        <v>2519055</v>
      </c>
      <c r="BJ485" s="1">
        <v>10000</v>
      </c>
      <c r="BK485" s="1"/>
      <c r="BL485" s="1"/>
      <c r="BM485" s="1"/>
      <c r="BN485" s="1"/>
      <c r="BO485" s="1"/>
      <c r="BP485" s="1"/>
      <c r="BQ485" s="1">
        <v>13005807</v>
      </c>
      <c r="BR485" s="1">
        <v>13015807</v>
      </c>
      <c r="BS485" s="1">
        <v>15534862</v>
      </c>
    </row>
    <row r="486" spans="2:71" x14ac:dyDescent="0.35">
      <c r="B486">
        <v>900102268</v>
      </c>
      <c r="C486" t="s">
        <v>118</v>
      </c>
      <c r="D486" t="s">
        <v>1173</v>
      </c>
      <c r="E486" t="s">
        <v>111</v>
      </c>
      <c r="F486" t="s">
        <v>88</v>
      </c>
      <c r="G486" t="s">
        <v>1174</v>
      </c>
      <c r="H486" t="s">
        <v>86</v>
      </c>
      <c r="I486" t="s">
        <v>126</v>
      </c>
      <c r="J486" t="s">
        <v>84</v>
      </c>
      <c r="K486" s="1">
        <v>743522</v>
      </c>
      <c r="L486" s="1">
        <v>12438863</v>
      </c>
      <c r="M486" s="1">
        <v>2629033</v>
      </c>
      <c r="N486" s="1">
        <v>5480405</v>
      </c>
      <c r="O486" s="1"/>
      <c r="P486" s="1"/>
      <c r="Q486" s="1">
        <v>14077157</v>
      </c>
      <c r="R486" s="1"/>
      <c r="S486" s="1"/>
      <c r="T486" s="1">
        <v>35368980</v>
      </c>
      <c r="U486" s="1"/>
      <c r="V486" s="1">
        <v>35368980</v>
      </c>
      <c r="W486" s="1">
        <v>60161868</v>
      </c>
      <c r="X486" s="1"/>
      <c r="Y486" s="1"/>
      <c r="Z486" s="1"/>
      <c r="AA486" s="1"/>
      <c r="AB486" s="1"/>
      <c r="AC486" s="1"/>
      <c r="AD486" s="1"/>
      <c r="AE486" s="1"/>
      <c r="AF486" s="1">
        <v>91</v>
      </c>
      <c r="AG486" s="1"/>
      <c r="AH486" s="1"/>
      <c r="AI486" s="1"/>
      <c r="AJ486" s="1"/>
      <c r="AK486" s="1">
        <v>60161959</v>
      </c>
      <c r="AL486" s="1">
        <v>95530939</v>
      </c>
      <c r="AM486" s="1">
        <v>1266983</v>
      </c>
      <c r="AN486" s="1"/>
      <c r="AO486" s="1">
        <v>1266983</v>
      </c>
      <c r="AP486" s="1">
        <v>2903192</v>
      </c>
      <c r="AQ486" s="1">
        <v>4500647</v>
      </c>
      <c r="AR486" s="1"/>
      <c r="AS486" s="1"/>
      <c r="AT486" s="1"/>
      <c r="AU486" s="1"/>
      <c r="AV486" s="1">
        <v>8670822</v>
      </c>
      <c r="AW486" s="1"/>
      <c r="AX486" s="1">
        <v>8670822</v>
      </c>
      <c r="AY486" s="1"/>
      <c r="AZ486" s="1"/>
      <c r="BA486" s="1"/>
      <c r="BB486" s="1">
        <v>7857763</v>
      </c>
      <c r="BC486" s="1">
        <v>1014273</v>
      </c>
      <c r="BD486" s="1"/>
      <c r="BE486" s="1">
        <v>39789280</v>
      </c>
      <c r="BF486" s="1">
        <v>39789280</v>
      </c>
      <c r="BG486" s="1">
        <v>6647336</v>
      </c>
      <c r="BH486" s="1">
        <v>55308652</v>
      </c>
      <c r="BI486" s="1">
        <v>63979474</v>
      </c>
      <c r="BJ486" s="1">
        <v>1000000</v>
      </c>
      <c r="BK486" s="1">
        <v>7821229</v>
      </c>
      <c r="BL486" s="1"/>
      <c r="BM486" s="1"/>
      <c r="BN486" s="1"/>
      <c r="BO486" s="1">
        <v>8882537</v>
      </c>
      <c r="BP486" s="1"/>
      <c r="BQ486" s="1">
        <v>13847699</v>
      </c>
      <c r="BR486" s="1">
        <v>31551465</v>
      </c>
      <c r="BS486" s="1">
        <v>95530939</v>
      </c>
    </row>
    <row r="487" spans="2:71" x14ac:dyDescent="0.35">
      <c r="B487">
        <v>900103655</v>
      </c>
      <c r="C487" t="s">
        <v>118</v>
      </c>
      <c r="D487" t="s">
        <v>1175</v>
      </c>
      <c r="E487" t="s">
        <v>111</v>
      </c>
      <c r="F487" t="s">
        <v>88</v>
      </c>
      <c r="G487" t="s">
        <v>1176</v>
      </c>
      <c r="H487" t="s">
        <v>86</v>
      </c>
      <c r="I487" t="s">
        <v>94</v>
      </c>
      <c r="J487" t="s">
        <v>84</v>
      </c>
      <c r="K487" s="1">
        <v>9953</v>
      </c>
      <c r="L487" s="1">
        <v>1110997</v>
      </c>
      <c r="M487" s="1">
        <v>673841</v>
      </c>
      <c r="N487" s="1">
        <v>228377</v>
      </c>
      <c r="O487" s="1"/>
      <c r="P487" s="1"/>
      <c r="Q487" s="1"/>
      <c r="R487" s="1"/>
      <c r="S487" s="1"/>
      <c r="T487" s="1">
        <v>2023168</v>
      </c>
      <c r="U487" s="1"/>
      <c r="V487" s="1">
        <v>2023168</v>
      </c>
      <c r="W487" s="1">
        <v>22964</v>
      </c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>
        <v>22964</v>
      </c>
      <c r="AL487" s="1">
        <v>2046132</v>
      </c>
      <c r="AM487" s="1">
        <v>45735</v>
      </c>
      <c r="AN487" s="1"/>
      <c r="AO487" s="1">
        <v>45735</v>
      </c>
      <c r="AP487" s="1">
        <v>825155</v>
      </c>
      <c r="AQ487" s="1"/>
      <c r="AR487" s="1">
        <v>94664</v>
      </c>
      <c r="AS487" s="1">
        <v>94664</v>
      </c>
      <c r="AT487" s="1"/>
      <c r="AU487" s="1">
        <v>496732</v>
      </c>
      <c r="AV487" s="1">
        <v>1462286</v>
      </c>
      <c r="AW487" s="1"/>
      <c r="AX487" s="1">
        <v>1462286</v>
      </c>
      <c r="AY487" s="1"/>
      <c r="AZ487" s="1"/>
      <c r="BA487" s="1"/>
      <c r="BB487" s="1"/>
      <c r="BC487" s="1"/>
      <c r="BD487" s="1"/>
      <c r="BE487" s="1">
        <v>89417</v>
      </c>
      <c r="BF487" s="1">
        <v>89417</v>
      </c>
      <c r="BG487" s="1"/>
      <c r="BH487" s="1">
        <v>89417</v>
      </c>
      <c r="BI487" s="1">
        <v>1551703</v>
      </c>
      <c r="BJ487" s="1">
        <v>600000</v>
      </c>
      <c r="BK487" s="1"/>
      <c r="BL487" s="1"/>
      <c r="BM487" s="1"/>
      <c r="BN487" s="1"/>
      <c r="BO487" s="1"/>
      <c r="BP487" s="1">
        <v>21049</v>
      </c>
      <c r="BQ487" s="1">
        <v>-126620</v>
      </c>
      <c r="BR487" s="1">
        <v>494429</v>
      </c>
      <c r="BS487" s="1">
        <v>2046132</v>
      </c>
    </row>
    <row r="488" spans="2:71" x14ac:dyDescent="0.35">
      <c r="B488">
        <v>900103695</v>
      </c>
      <c r="C488" t="s">
        <v>118</v>
      </c>
      <c r="D488" t="s">
        <v>1177</v>
      </c>
      <c r="E488" t="s">
        <v>111</v>
      </c>
      <c r="F488" t="s">
        <v>88</v>
      </c>
      <c r="G488" t="s">
        <v>1178</v>
      </c>
      <c r="H488" t="s">
        <v>97</v>
      </c>
      <c r="I488" t="s">
        <v>98</v>
      </c>
      <c r="J488" t="s">
        <v>84</v>
      </c>
      <c r="K488" s="1">
        <v>1690364</v>
      </c>
      <c r="L488" s="1">
        <v>1758054</v>
      </c>
      <c r="M488" s="1">
        <v>561006</v>
      </c>
      <c r="N488" s="1">
        <v>0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4009424</v>
      </c>
      <c r="U488" s="1">
        <v>0</v>
      </c>
      <c r="V488" s="1">
        <v>4009424</v>
      </c>
      <c r="W488" s="1">
        <v>355082</v>
      </c>
      <c r="X488" s="1">
        <v>0</v>
      </c>
      <c r="Y488" s="1">
        <v>0</v>
      </c>
      <c r="Z488" s="1">
        <v>0</v>
      </c>
      <c r="AA488" s="1">
        <v>0</v>
      </c>
      <c r="AB488" s="1">
        <v>0</v>
      </c>
      <c r="AC488" s="1">
        <v>0</v>
      </c>
      <c r="AD488" s="1">
        <v>0</v>
      </c>
      <c r="AE488" s="1">
        <v>0</v>
      </c>
      <c r="AF488" s="1">
        <v>0</v>
      </c>
      <c r="AG488" s="1">
        <v>26340</v>
      </c>
      <c r="AH488" s="1">
        <v>0</v>
      </c>
      <c r="AI488" s="1">
        <v>0</v>
      </c>
      <c r="AJ488" s="1">
        <v>0</v>
      </c>
      <c r="AK488" s="1">
        <v>381422</v>
      </c>
      <c r="AL488" s="1">
        <v>4390846</v>
      </c>
      <c r="AM488" s="1"/>
      <c r="AN488" s="1"/>
      <c r="AO488" s="1"/>
      <c r="AP488" s="1">
        <v>59875</v>
      </c>
      <c r="AQ488" s="1"/>
      <c r="AR488" s="1">
        <v>289385</v>
      </c>
      <c r="AS488" s="1">
        <v>289385</v>
      </c>
      <c r="AT488" s="1"/>
      <c r="AU488" s="1"/>
      <c r="AV488" s="1">
        <v>349260</v>
      </c>
      <c r="AW488" s="1"/>
      <c r="AX488" s="1">
        <v>349260</v>
      </c>
      <c r="AY488" s="1"/>
      <c r="AZ488" s="1"/>
      <c r="BA488" s="1"/>
      <c r="BB488" s="1">
        <v>35000</v>
      </c>
      <c r="BC488" s="1"/>
      <c r="BD488" s="1"/>
      <c r="BE488" s="1">
        <v>400000</v>
      </c>
      <c r="BF488" s="1">
        <v>400000</v>
      </c>
      <c r="BG488" s="1"/>
      <c r="BH488" s="1">
        <v>435000</v>
      </c>
      <c r="BI488" s="1">
        <v>784260</v>
      </c>
      <c r="BJ488" s="1">
        <v>500000</v>
      </c>
      <c r="BK488" s="1">
        <v>0</v>
      </c>
      <c r="BL488" s="1">
        <v>0</v>
      </c>
      <c r="BM488" s="1">
        <v>0</v>
      </c>
      <c r="BN488" s="1">
        <v>0</v>
      </c>
      <c r="BO488" s="1">
        <v>1410684</v>
      </c>
      <c r="BP488" s="1">
        <v>8076</v>
      </c>
      <c r="BQ488" s="1">
        <v>1687826</v>
      </c>
      <c r="BR488" s="1">
        <v>3606586</v>
      </c>
      <c r="BS488" s="1">
        <v>4390846</v>
      </c>
    </row>
    <row r="489" spans="2:71" x14ac:dyDescent="0.35">
      <c r="B489">
        <v>900103726</v>
      </c>
      <c r="C489" t="s">
        <v>118</v>
      </c>
      <c r="D489" t="s">
        <v>1179</v>
      </c>
      <c r="E489" t="s">
        <v>111</v>
      </c>
      <c r="F489" t="s">
        <v>85</v>
      </c>
      <c r="G489" t="s">
        <v>1180</v>
      </c>
      <c r="H489" t="s">
        <v>105</v>
      </c>
      <c r="I489" t="s">
        <v>156</v>
      </c>
      <c r="J489" t="s">
        <v>84</v>
      </c>
      <c r="K489" s="1">
        <v>794558</v>
      </c>
      <c r="L489" s="1">
        <v>22717496</v>
      </c>
      <c r="M489" s="1">
        <v>2255217</v>
      </c>
      <c r="N489" s="1"/>
      <c r="O489" s="1"/>
      <c r="P489" s="1"/>
      <c r="Q489" s="1"/>
      <c r="R489" s="1"/>
      <c r="S489" s="1"/>
      <c r="T489" s="1">
        <v>25767271</v>
      </c>
      <c r="U489" s="1"/>
      <c r="V489" s="1">
        <v>25767271</v>
      </c>
      <c r="W489" s="1">
        <v>2641316</v>
      </c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>
        <v>781098</v>
      </c>
      <c r="AI489" s="1"/>
      <c r="AJ489" s="1"/>
      <c r="AK489" s="1">
        <v>3422414</v>
      </c>
      <c r="AL489" s="1">
        <v>29189685</v>
      </c>
      <c r="AM489" s="1">
        <v>0</v>
      </c>
      <c r="AN489" s="1">
        <v>0</v>
      </c>
      <c r="AO489" s="1">
        <v>0</v>
      </c>
      <c r="AP489" s="1">
        <v>10837880</v>
      </c>
      <c r="AQ489" s="1">
        <v>44411</v>
      </c>
      <c r="AR489" s="1"/>
      <c r="AS489" s="1"/>
      <c r="AT489" s="1"/>
      <c r="AU489" s="1">
        <v>93538</v>
      </c>
      <c r="AV489" s="1">
        <v>10975829</v>
      </c>
      <c r="AW489" s="1"/>
      <c r="AX489" s="1">
        <v>10975829</v>
      </c>
      <c r="AY489" s="1"/>
      <c r="AZ489" s="1"/>
      <c r="BA489" s="1"/>
      <c r="BB489" s="1"/>
      <c r="BC489" s="1"/>
      <c r="BD489" s="1"/>
      <c r="BE489" s="1">
        <v>7758069</v>
      </c>
      <c r="BF489" s="1">
        <v>7758069</v>
      </c>
      <c r="BG489" s="1"/>
      <c r="BH489" s="1">
        <v>7758069</v>
      </c>
      <c r="BI489" s="1">
        <v>18733898</v>
      </c>
      <c r="BJ489" s="1">
        <v>1600000</v>
      </c>
      <c r="BK489" s="1"/>
      <c r="BL489" s="1"/>
      <c r="BM489" s="1"/>
      <c r="BN489" s="1"/>
      <c r="BO489" s="1"/>
      <c r="BP489" s="1">
        <v>3800</v>
      </c>
      <c r="BQ489" s="1">
        <v>8851987</v>
      </c>
      <c r="BR489" s="1">
        <v>10455787</v>
      </c>
      <c r="BS489" s="1">
        <v>29189685</v>
      </c>
    </row>
    <row r="490" spans="2:71" x14ac:dyDescent="0.35">
      <c r="B490">
        <v>900104225</v>
      </c>
      <c r="C490" t="s">
        <v>118</v>
      </c>
      <c r="D490" t="s">
        <v>1181</v>
      </c>
      <c r="E490" t="s">
        <v>111</v>
      </c>
      <c r="F490" t="s">
        <v>88</v>
      </c>
      <c r="G490" t="s">
        <v>1182</v>
      </c>
      <c r="H490" t="s">
        <v>89</v>
      </c>
      <c r="I490" t="s">
        <v>89</v>
      </c>
      <c r="J490" t="s">
        <v>84</v>
      </c>
      <c r="K490" s="1">
        <v>0</v>
      </c>
      <c r="L490" s="1">
        <v>5980390</v>
      </c>
      <c r="M490" s="1">
        <v>98500</v>
      </c>
      <c r="N490" s="1">
        <v>22767</v>
      </c>
      <c r="O490" s="1"/>
      <c r="P490" s="1"/>
      <c r="Q490" s="1">
        <v>1200</v>
      </c>
      <c r="R490" s="1"/>
      <c r="S490" s="1"/>
      <c r="T490" s="1">
        <v>6102857</v>
      </c>
      <c r="U490" s="1"/>
      <c r="V490" s="1">
        <v>6102857</v>
      </c>
      <c r="W490" s="1">
        <v>48669</v>
      </c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>
        <v>48669</v>
      </c>
      <c r="AL490" s="1">
        <v>6151526</v>
      </c>
      <c r="AM490" s="1">
        <v>23489</v>
      </c>
      <c r="AN490" s="1"/>
      <c r="AO490" s="1">
        <v>23489</v>
      </c>
      <c r="AP490" s="1">
        <v>455139</v>
      </c>
      <c r="AQ490" s="1">
        <v>20401</v>
      </c>
      <c r="AR490" s="1"/>
      <c r="AS490" s="1"/>
      <c r="AT490" s="1"/>
      <c r="AU490" s="1">
        <v>54464</v>
      </c>
      <c r="AV490" s="1">
        <v>553493</v>
      </c>
      <c r="AW490" s="1"/>
      <c r="AX490" s="1">
        <v>553493</v>
      </c>
      <c r="AY490" s="1">
        <v>0</v>
      </c>
      <c r="AZ490" s="1"/>
      <c r="BA490" s="1">
        <v>0</v>
      </c>
      <c r="BB490" s="1">
        <v>810403</v>
      </c>
      <c r="BC490" s="1"/>
      <c r="BD490" s="1">
        <v>215456</v>
      </c>
      <c r="BE490" s="1">
        <v>1489601</v>
      </c>
      <c r="BF490" s="1">
        <v>1489601</v>
      </c>
      <c r="BG490" s="1"/>
      <c r="BH490" s="1">
        <v>2515460</v>
      </c>
      <c r="BI490" s="1">
        <v>3068953</v>
      </c>
      <c r="BJ490" s="1">
        <v>220000</v>
      </c>
      <c r="BK490" s="1"/>
      <c r="BL490" s="1"/>
      <c r="BM490" s="1"/>
      <c r="BN490" s="1"/>
      <c r="BO490" s="1"/>
      <c r="BP490" s="1">
        <v>107754</v>
      </c>
      <c r="BQ490" s="1">
        <v>2754819</v>
      </c>
      <c r="BR490" s="1">
        <v>3082573</v>
      </c>
      <c r="BS490" s="1">
        <v>6151526</v>
      </c>
    </row>
    <row r="491" spans="2:71" x14ac:dyDescent="0.35">
      <c r="B491">
        <v>900104949</v>
      </c>
      <c r="C491" t="s">
        <v>118</v>
      </c>
      <c r="D491" t="s">
        <v>1183</v>
      </c>
      <c r="E491" t="s">
        <v>111</v>
      </c>
      <c r="F491" t="s">
        <v>88</v>
      </c>
      <c r="G491" t="s">
        <v>1184</v>
      </c>
      <c r="H491" t="s">
        <v>82</v>
      </c>
      <c r="I491" t="s">
        <v>83</v>
      </c>
      <c r="J491" t="s">
        <v>84</v>
      </c>
      <c r="K491" s="1">
        <v>219417</v>
      </c>
      <c r="L491" s="1">
        <v>333267</v>
      </c>
      <c r="M491" s="1"/>
      <c r="N491" s="1"/>
      <c r="O491" s="1"/>
      <c r="P491" s="1"/>
      <c r="Q491" s="1"/>
      <c r="R491" s="1"/>
      <c r="S491" s="1"/>
      <c r="T491" s="1">
        <v>552684</v>
      </c>
      <c r="U491" s="1"/>
      <c r="V491" s="1">
        <v>552684</v>
      </c>
      <c r="W491" s="1">
        <v>185457</v>
      </c>
      <c r="X491" s="1"/>
      <c r="Y491" s="1"/>
      <c r="Z491" s="1"/>
      <c r="AA491" s="1"/>
      <c r="AB491" s="1"/>
      <c r="AC491" s="1"/>
      <c r="AD491" s="1">
        <v>201847</v>
      </c>
      <c r="AE491" s="1"/>
      <c r="AF491" s="1"/>
      <c r="AG491" s="1"/>
      <c r="AH491" s="1"/>
      <c r="AI491" s="1"/>
      <c r="AJ491" s="1"/>
      <c r="AK491" s="1">
        <v>387304</v>
      </c>
      <c r="AL491" s="1">
        <v>939988</v>
      </c>
      <c r="AM491" s="1"/>
      <c r="AN491" s="1"/>
      <c r="AO491" s="1"/>
      <c r="AP491" s="1">
        <v>0</v>
      </c>
      <c r="AQ491" s="1">
        <v>0</v>
      </c>
      <c r="AR491" s="1">
        <v>62381</v>
      </c>
      <c r="AS491" s="1">
        <v>62381</v>
      </c>
      <c r="AT491" s="1">
        <v>0</v>
      </c>
      <c r="AU491" s="1">
        <v>0</v>
      </c>
      <c r="AV491" s="1">
        <v>62381</v>
      </c>
      <c r="AW491" s="1"/>
      <c r="AX491" s="1">
        <v>62381</v>
      </c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>
        <v>62381</v>
      </c>
      <c r="BJ491" s="1">
        <v>100000</v>
      </c>
      <c r="BK491" s="1"/>
      <c r="BL491" s="1"/>
      <c r="BM491" s="1"/>
      <c r="BN491" s="1"/>
      <c r="BO491" s="1">
        <v>178881</v>
      </c>
      <c r="BP491" s="1"/>
      <c r="BQ491" s="1">
        <v>598726</v>
      </c>
      <c r="BR491" s="1">
        <v>877607</v>
      </c>
      <c r="BS491" s="1">
        <v>939988</v>
      </c>
    </row>
    <row r="492" spans="2:71" x14ac:dyDescent="0.35">
      <c r="B492">
        <v>900105065</v>
      </c>
      <c r="C492" t="s">
        <v>118</v>
      </c>
      <c r="D492" t="s">
        <v>1185</v>
      </c>
      <c r="E492" t="s">
        <v>111</v>
      </c>
      <c r="F492" t="s">
        <v>122</v>
      </c>
      <c r="G492" t="s">
        <v>1186</v>
      </c>
      <c r="H492" t="s">
        <v>89</v>
      </c>
      <c r="I492" t="s">
        <v>89</v>
      </c>
      <c r="J492" t="s">
        <v>84</v>
      </c>
      <c r="K492" s="1">
        <v>2622058</v>
      </c>
      <c r="L492" s="1">
        <v>177057</v>
      </c>
      <c r="M492" s="1"/>
      <c r="N492" s="1">
        <v>1159313</v>
      </c>
      <c r="O492" s="1"/>
      <c r="P492" s="1"/>
      <c r="Q492" s="1"/>
      <c r="R492" s="1"/>
      <c r="S492" s="1"/>
      <c r="T492" s="1">
        <v>3958428</v>
      </c>
      <c r="U492" s="1"/>
      <c r="V492" s="1">
        <v>3958428</v>
      </c>
      <c r="W492" s="1">
        <v>52824</v>
      </c>
      <c r="X492" s="1"/>
      <c r="Y492" s="1"/>
      <c r="Z492" s="1"/>
      <c r="AA492" s="1"/>
      <c r="AB492" s="1"/>
      <c r="AC492" s="1"/>
      <c r="AD492" s="1">
        <v>10584183</v>
      </c>
      <c r="AE492" s="1"/>
      <c r="AF492" s="1"/>
      <c r="AG492" s="1"/>
      <c r="AH492" s="1"/>
      <c r="AI492" s="1"/>
      <c r="AJ492" s="1"/>
      <c r="AK492" s="1">
        <v>10637007</v>
      </c>
      <c r="AL492" s="1">
        <v>14595435</v>
      </c>
      <c r="AM492" s="1"/>
      <c r="AN492" s="1"/>
      <c r="AO492" s="1"/>
      <c r="AP492" s="1">
        <v>46406</v>
      </c>
      <c r="AQ492" s="1">
        <v>281</v>
      </c>
      <c r="AR492" s="1"/>
      <c r="AS492" s="1"/>
      <c r="AT492" s="1"/>
      <c r="AU492" s="1">
        <v>77465</v>
      </c>
      <c r="AV492" s="1">
        <v>124152</v>
      </c>
      <c r="AW492" s="1"/>
      <c r="AX492" s="1">
        <v>124152</v>
      </c>
      <c r="AY492" s="1"/>
      <c r="AZ492" s="1">
        <v>3727226</v>
      </c>
      <c r="BA492" s="1">
        <v>3727226</v>
      </c>
      <c r="BB492" s="1">
        <v>4182364</v>
      </c>
      <c r="BC492" s="1"/>
      <c r="BD492" s="1">
        <v>5601280</v>
      </c>
      <c r="BE492" s="1"/>
      <c r="BF492" s="1"/>
      <c r="BG492" s="1"/>
      <c r="BH492" s="1">
        <v>13510870</v>
      </c>
      <c r="BI492" s="1">
        <v>13635022</v>
      </c>
      <c r="BJ492" s="1">
        <v>50000</v>
      </c>
      <c r="BK492" s="1"/>
      <c r="BL492" s="1"/>
      <c r="BM492" s="1">
        <v>1957734</v>
      </c>
      <c r="BN492" s="1"/>
      <c r="BO492" s="1"/>
      <c r="BP492" s="1">
        <v>25000</v>
      </c>
      <c r="BQ492" s="1">
        <v>-1072321</v>
      </c>
      <c r="BR492" s="1">
        <v>960413</v>
      </c>
      <c r="BS492" s="1">
        <v>14595435</v>
      </c>
    </row>
    <row r="493" spans="2:71" x14ac:dyDescent="0.35">
      <c r="B493">
        <v>900105369</v>
      </c>
      <c r="C493" t="s">
        <v>118</v>
      </c>
      <c r="D493" t="s">
        <v>1187</v>
      </c>
      <c r="E493" t="s">
        <v>111</v>
      </c>
      <c r="F493" t="s">
        <v>85</v>
      </c>
      <c r="G493" t="s">
        <v>1188</v>
      </c>
      <c r="H493" t="s">
        <v>89</v>
      </c>
      <c r="I493" t="s">
        <v>89</v>
      </c>
      <c r="J493" t="s">
        <v>84</v>
      </c>
      <c r="K493" s="1">
        <v>9805</v>
      </c>
      <c r="L493" s="1">
        <v>7931626</v>
      </c>
      <c r="M493" s="1">
        <v>39014</v>
      </c>
      <c r="N493" s="1">
        <v>38571</v>
      </c>
      <c r="O493" s="1"/>
      <c r="P493" s="1"/>
      <c r="Q493" s="1"/>
      <c r="R493" s="1">
        <v>2929</v>
      </c>
      <c r="S493" s="1"/>
      <c r="T493" s="1">
        <v>8021945</v>
      </c>
      <c r="U493" s="1"/>
      <c r="V493" s="1">
        <v>8021945</v>
      </c>
      <c r="W493" s="1">
        <v>213726</v>
      </c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>
        <v>213726</v>
      </c>
      <c r="AL493" s="1">
        <v>8235671</v>
      </c>
      <c r="AM493" s="1"/>
      <c r="AN493" s="1"/>
      <c r="AO493" s="1"/>
      <c r="AP493" s="1">
        <v>8521236</v>
      </c>
      <c r="AQ493" s="1"/>
      <c r="AR493" s="1"/>
      <c r="AS493" s="1"/>
      <c r="AT493" s="1"/>
      <c r="AU493" s="1"/>
      <c r="AV493" s="1">
        <v>8521236</v>
      </c>
      <c r="AW493" s="1"/>
      <c r="AX493" s="1">
        <v>8521236</v>
      </c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>
        <v>8521236</v>
      </c>
      <c r="BJ493" s="1">
        <v>25000</v>
      </c>
      <c r="BK493" s="1"/>
      <c r="BL493" s="1"/>
      <c r="BM493" s="1"/>
      <c r="BN493" s="1">
        <v>6681</v>
      </c>
      <c r="BO493" s="1"/>
      <c r="BP493" s="1"/>
      <c r="BQ493" s="1">
        <v>-317246</v>
      </c>
      <c r="BR493" s="1">
        <v>-285565</v>
      </c>
      <c r="BS493" s="1">
        <v>8235671</v>
      </c>
    </row>
    <row r="494" spans="2:71" x14ac:dyDescent="0.35">
      <c r="B494">
        <v>900109886</v>
      </c>
      <c r="C494" t="s">
        <v>118</v>
      </c>
      <c r="D494" t="s">
        <v>1189</v>
      </c>
      <c r="E494" t="s">
        <v>111</v>
      </c>
      <c r="F494" t="s">
        <v>85</v>
      </c>
      <c r="G494" t="s">
        <v>1190</v>
      </c>
      <c r="H494" t="s">
        <v>92</v>
      </c>
      <c r="I494" t="s">
        <v>93</v>
      </c>
      <c r="J494" t="s">
        <v>84</v>
      </c>
      <c r="K494" s="1">
        <v>431198</v>
      </c>
      <c r="L494" s="1">
        <v>1662479</v>
      </c>
      <c r="M494" s="1"/>
      <c r="N494" s="1">
        <v>40496</v>
      </c>
      <c r="O494" s="1"/>
      <c r="P494" s="1"/>
      <c r="Q494" s="1">
        <v>579</v>
      </c>
      <c r="R494" s="1">
        <v>6642173</v>
      </c>
      <c r="S494" s="1"/>
      <c r="T494" s="1">
        <v>8776925</v>
      </c>
      <c r="U494" s="1"/>
      <c r="V494" s="1">
        <v>8776925</v>
      </c>
      <c r="W494" s="1">
        <v>93817</v>
      </c>
      <c r="X494" s="1">
        <v>3867096</v>
      </c>
      <c r="Y494" s="1"/>
      <c r="Z494" s="1"/>
      <c r="AA494" s="1">
        <v>1678</v>
      </c>
      <c r="AB494" s="1"/>
      <c r="AC494" s="1"/>
      <c r="AD494" s="1"/>
      <c r="AE494" s="1"/>
      <c r="AF494" s="1"/>
      <c r="AG494" s="1"/>
      <c r="AH494" s="1">
        <v>706077</v>
      </c>
      <c r="AI494" s="1"/>
      <c r="AJ494" s="1"/>
      <c r="AK494" s="1">
        <v>4668668</v>
      </c>
      <c r="AL494" s="1">
        <v>13445593</v>
      </c>
      <c r="AM494" s="1">
        <v>5792</v>
      </c>
      <c r="AN494" s="1"/>
      <c r="AO494" s="1">
        <v>5792</v>
      </c>
      <c r="AP494" s="1">
        <v>807293</v>
      </c>
      <c r="AQ494" s="1">
        <v>145089</v>
      </c>
      <c r="AR494" s="1">
        <v>1368432</v>
      </c>
      <c r="AS494" s="1"/>
      <c r="AT494" s="1">
        <v>1368432</v>
      </c>
      <c r="AU494" s="1"/>
      <c r="AV494" s="1">
        <v>2326606</v>
      </c>
      <c r="AW494" s="1"/>
      <c r="AX494" s="1">
        <v>2326606</v>
      </c>
      <c r="AY494" s="1"/>
      <c r="AZ494" s="1"/>
      <c r="BA494" s="1"/>
      <c r="BB494" s="1"/>
      <c r="BC494" s="1"/>
      <c r="BD494" s="1"/>
      <c r="BE494" s="1">
        <v>3193008</v>
      </c>
      <c r="BF494" s="1">
        <v>3193008</v>
      </c>
      <c r="BG494" s="1"/>
      <c r="BH494" s="1">
        <v>3193008</v>
      </c>
      <c r="BI494" s="1">
        <v>5519614</v>
      </c>
      <c r="BJ494" s="1">
        <v>900000</v>
      </c>
      <c r="BK494" s="1">
        <v>746130</v>
      </c>
      <c r="BL494" s="1"/>
      <c r="BM494" s="1"/>
      <c r="BN494" s="1">
        <v>18265</v>
      </c>
      <c r="BO494" s="1"/>
      <c r="BP494" s="1">
        <v>450000</v>
      </c>
      <c r="BQ494" s="1">
        <v>5811584</v>
      </c>
      <c r="BR494" s="1">
        <v>7925979</v>
      </c>
      <c r="BS494" s="1">
        <v>13445593</v>
      </c>
    </row>
    <row r="495" spans="2:71" x14ac:dyDescent="0.35">
      <c r="B495">
        <v>900110043</v>
      </c>
      <c r="C495" t="s">
        <v>118</v>
      </c>
      <c r="D495" t="s">
        <v>1191</v>
      </c>
      <c r="E495" t="s">
        <v>111</v>
      </c>
      <c r="F495" t="s">
        <v>85</v>
      </c>
      <c r="G495" t="s">
        <v>1192</v>
      </c>
      <c r="H495" t="s">
        <v>86</v>
      </c>
      <c r="I495" t="s">
        <v>94</v>
      </c>
      <c r="J495" t="s">
        <v>84</v>
      </c>
      <c r="K495" s="1">
        <v>230626</v>
      </c>
      <c r="L495" s="1">
        <v>10713250</v>
      </c>
      <c r="M495" s="1"/>
      <c r="N495" s="1">
        <v>470015</v>
      </c>
      <c r="O495" s="1"/>
      <c r="P495" s="1"/>
      <c r="Q495" s="1"/>
      <c r="R495" s="1"/>
      <c r="S495" s="1"/>
      <c r="T495" s="1">
        <v>11413891</v>
      </c>
      <c r="U495" s="1"/>
      <c r="V495" s="1">
        <v>11413891</v>
      </c>
      <c r="W495" s="1">
        <v>2980611</v>
      </c>
      <c r="X495" s="1"/>
      <c r="Y495" s="1"/>
      <c r="Z495" s="1"/>
      <c r="AA495" s="1"/>
      <c r="AB495" s="1"/>
      <c r="AC495" s="1"/>
      <c r="AD495" s="1"/>
      <c r="AE495" s="1"/>
      <c r="AF495" s="1">
        <v>154278</v>
      </c>
      <c r="AG495" s="1"/>
      <c r="AH495" s="1"/>
      <c r="AI495" s="1"/>
      <c r="AJ495" s="1"/>
      <c r="AK495" s="1">
        <v>3134889</v>
      </c>
      <c r="AL495" s="1">
        <v>14548780</v>
      </c>
      <c r="AM495" s="1">
        <v>225632</v>
      </c>
      <c r="AN495" s="1">
        <v>116334</v>
      </c>
      <c r="AO495" s="1">
        <v>341966</v>
      </c>
      <c r="AP495" s="1">
        <v>4496376</v>
      </c>
      <c r="AQ495" s="1">
        <v>18922</v>
      </c>
      <c r="AR495" s="1">
        <v>2455186</v>
      </c>
      <c r="AS495" s="1">
        <v>2455186</v>
      </c>
      <c r="AT495" s="1"/>
      <c r="AU495" s="1"/>
      <c r="AV495" s="1">
        <v>7312450</v>
      </c>
      <c r="AW495" s="1"/>
      <c r="AX495" s="1">
        <v>7312450</v>
      </c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>
        <v>7312450</v>
      </c>
      <c r="BJ495" s="1">
        <v>300000</v>
      </c>
      <c r="BK495" s="1"/>
      <c r="BL495" s="1"/>
      <c r="BM495" s="1"/>
      <c r="BN495" s="1">
        <v>3447393</v>
      </c>
      <c r="BO495" s="1"/>
      <c r="BP495" s="1">
        <v>150000</v>
      </c>
      <c r="BQ495" s="1">
        <v>3338937</v>
      </c>
      <c r="BR495" s="1">
        <v>7236330</v>
      </c>
      <c r="BS495" s="1">
        <v>14548780</v>
      </c>
    </row>
    <row r="496" spans="2:71" x14ac:dyDescent="0.35">
      <c r="B496">
        <v>900112407</v>
      </c>
      <c r="C496" t="s">
        <v>118</v>
      </c>
      <c r="D496" t="s">
        <v>1193</v>
      </c>
      <c r="E496" t="s">
        <v>111</v>
      </c>
      <c r="F496" t="s">
        <v>81</v>
      </c>
      <c r="G496" t="s">
        <v>1194</v>
      </c>
      <c r="H496" t="s">
        <v>329</v>
      </c>
      <c r="I496" t="s">
        <v>1195</v>
      </c>
      <c r="J496" t="s">
        <v>84</v>
      </c>
      <c r="K496" s="1">
        <v>2000</v>
      </c>
      <c r="L496" s="1">
        <v>2355638</v>
      </c>
      <c r="M496" s="1">
        <v>2746022</v>
      </c>
      <c r="N496" s="1"/>
      <c r="O496" s="1"/>
      <c r="P496" s="1"/>
      <c r="Q496" s="1"/>
      <c r="R496" s="1"/>
      <c r="S496" s="1"/>
      <c r="T496" s="1">
        <v>5103660</v>
      </c>
      <c r="U496" s="1"/>
      <c r="V496" s="1">
        <v>5103660</v>
      </c>
      <c r="W496" s="1">
        <v>556711</v>
      </c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>
        <v>556711</v>
      </c>
      <c r="AL496" s="1">
        <v>5660371</v>
      </c>
      <c r="AM496" s="1"/>
      <c r="AN496" s="1"/>
      <c r="AO496" s="1"/>
      <c r="AP496" s="1">
        <v>104947</v>
      </c>
      <c r="AQ496" s="1"/>
      <c r="AR496" s="1"/>
      <c r="AS496" s="1"/>
      <c r="AT496" s="1"/>
      <c r="AU496" s="1"/>
      <c r="AV496" s="1">
        <v>104947</v>
      </c>
      <c r="AW496" s="1"/>
      <c r="AX496" s="1">
        <v>104947</v>
      </c>
      <c r="AY496" s="1"/>
      <c r="AZ496" s="1"/>
      <c r="BA496" s="1"/>
      <c r="BB496" s="1">
        <v>923795</v>
      </c>
      <c r="BC496" s="1"/>
      <c r="BD496" s="1"/>
      <c r="BE496" s="1"/>
      <c r="BF496" s="1"/>
      <c r="BG496" s="1"/>
      <c r="BH496" s="1">
        <v>923795</v>
      </c>
      <c r="BI496" s="1">
        <v>1028742</v>
      </c>
      <c r="BJ496" s="1">
        <v>865640</v>
      </c>
      <c r="BK496" s="1"/>
      <c r="BL496" s="1"/>
      <c r="BM496" s="1"/>
      <c r="BN496" s="1"/>
      <c r="BO496" s="1"/>
      <c r="BP496" s="1">
        <v>6261</v>
      </c>
      <c r="BQ496" s="1">
        <v>3759728</v>
      </c>
      <c r="BR496" s="1">
        <v>4631629</v>
      </c>
      <c r="BS496" s="1">
        <v>5660371</v>
      </c>
    </row>
    <row r="497" spans="2:71" x14ac:dyDescent="0.35">
      <c r="B497">
        <v>900113030</v>
      </c>
      <c r="C497" t="s">
        <v>118</v>
      </c>
      <c r="D497" t="s">
        <v>1196</v>
      </c>
      <c r="E497" t="s">
        <v>111</v>
      </c>
      <c r="F497" t="s">
        <v>88</v>
      </c>
      <c r="G497" t="s">
        <v>1197</v>
      </c>
      <c r="H497" t="s">
        <v>82</v>
      </c>
      <c r="I497" t="s">
        <v>83</v>
      </c>
      <c r="J497" t="s">
        <v>84</v>
      </c>
      <c r="K497" s="1">
        <v>1021334</v>
      </c>
      <c r="L497" s="1">
        <v>2091680</v>
      </c>
      <c r="M497" s="1">
        <v>497334</v>
      </c>
      <c r="N497" s="1"/>
      <c r="O497" s="1"/>
      <c r="P497" s="1"/>
      <c r="Q497" s="1"/>
      <c r="R497" s="1"/>
      <c r="S497" s="1"/>
      <c r="T497" s="1">
        <v>3610348</v>
      </c>
      <c r="U497" s="1"/>
      <c r="V497" s="1">
        <v>3610348</v>
      </c>
      <c r="W497" s="1">
        <v>936301</v>
      </c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>
        <v>936301</v>
      </c>
      <c r="AL497" s="1">
        <v>4546649</v>
      </c>
      <c r="AM497" s="1"/>
      <c r="AN497" s="1"/>
      <c r="AO497" s="1"/>
      <c r="AP497" s="1">
        <v>635941</v>
      </c>
      <c r="AQ497" s="1"/>
      <c r="AR497" s="1"/>
      <c r="AS497" s="1"/>
      <c r="AT497" s="1"/>
      <c r="AU497" s="1"/>
      <c r="AV497" s="1">
        <v>635941</v>
      </c>
      <c r="AW497" s="1"/>
      <c r="AX497" s="1">
        <v>635941</v>
      </c>
      <c r="AY497" s="1"/>
      <c r="AZ497" s="1"/>
      <c r="BA497" s="1"/>
      <c r="BB497" s="1">
        <v>1573810</v>
      </c>
      <c r="BC497" s="1"/>
      <c r="BD497" s="1"/>
      <c r="BE497" s="1"/>
      <c r="BF497" s="1"/>
      <c r="BG497" s="1"/>
      <c r="BH497" s="1">
        <v>1573810</v>
      </c>
      <c r="BI497" s="1">
        <v>2209751</v>
      </c>
      <c r="BJ497" s="1">
        <v>170000</v>
      </c>
      <c r="BK497" s="1"/>
      <c r="BL497" s="1"/>
      <c r="BM497" s="1"/>
      <c r="BN497" s="1"/>
      <c r="BO497" s="1">
        <v>450219</v>
      </c>
      <c r="BP497" s="1">
        <v>10092</v>
      </c>
      <c r="BQ497" s="1">
        <v>1706587</v>
      </c>
      <c r="BR497" s="1">
        <v>2336898</v>
      </c>
      <c r="BS497" s="1">
        <v>4546649</v>
      </c>
    </row>
    <row r="498" spans="2:71" x14ac:dyDescent="0.35">
      <c r="B498">
        <v>900113047</v>
      </c>
      <c r="C498" t="s">
        <v>118</v>
      </c>
      <c r="D498" t="s">
        <v>1198</v>
      </c>
      <c r="E498" t="s">
        <v>111</v>
      </c>
      <c r="F498" t="s">
        <v>81</v>
      </c>
      <c r="G498" t="s">
        <v>1199</v>
      </c>
      <c r="H498" t="s">
        <v>89</v>
      </c>
      <c r="I498" t="s">
        <v>89</v>
      </c>
      <c r="J498" t="s">
        <v>84</v>
      </c>
      <c r="K498" s="1">
        <v>129446</v>
      </c>
      <c r="L498" s="1">
        <v>1590769</v>
      </c>
      <c r="M498" s="1"/>
      <c r="N498" s="1">
        <v>74645</v>
      </c>
      <c r="O498" s="1"/>
      <c r="P498" s="1"/>
      <c r="Q498" s="1"/>
      <c r="R498" s="1"/>
      <c r="S498" s="1"/>
      <c r="T498" s="1">
        <v>1794860</v>
      </c>
      <c r="U498" s="1"/>
      <c r="V498" s="1">
        <v>1794860</v>
      </c>
      <c r="W498" s="1">
        <v>2517182</v>
      </c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>
        <v>2517182</v>
      </c>
      <c r="AL498" s="1">
        <v>4312042</v>
      </c>
      <c r="AM498" s="1">
        <v>180982</v>
      </c>
      <c r="AN498" s="1"/>
      <c r="AO498" s="1">
        <v>180982</v>
      </c>
      <c r="AP498" s="1">
        <v>1200</v>
      </c>
      <c r="AQ498" s="1">
        <v>291577</v>
      </c>
      <c r="AR498" s="1"/>
      <c r="AS498" s="1"/>
      <c r="AT498" s="1"/>
      <c r="AU498" s="1"/>
      <c r="AV498" s="1">
        <v>473759</v>
      </c>
      <c r="AW498" s="1"/>
      <c r="AX498" s="1">
        <v>473759</v>
      </c>
      <c r="AY498" s="1"/>
      <c r="AZ498" s="1"/>
      <c r="BA498" s="1"/>
      <c r="BB498" s="1">
        <v>640464</v>
      </c>
      <c r="BC498" s="1"/>
      <c r="BD498" s="1"/>
      <c r="BE498" s="1"/>
      <c r="BF498" s="1"/>
      <c r="BG498" s="1"/>
      <c r="BH498" s="1">
        <v>640464</v>
      </c>
      <c r="BI498" s="1">
        <v>1114223</v>
      </c>
      <c r="BJ498" s="1">
        <v>30000</v>
      </c>
      <c r="BK498" s="1"/>
      <c r="BL498" s="1"/>
      <c r="BM498" s="1"/>
      <c r="BN498" s="1"/>
      <c r="BO498" s="1"/>
      <c r="BP498" s="1">
        <v>565138</v>
      </c>
      <c r="BQ498" s="1">
        <v>2602681</v>
      </c>
      <c r="BR498" s="1">
        <v>3197819</v>
      </c>
      <c r="BS498" s="1">
        <v>4312042</v>
      </c>
    </row>
    <row r="499" spans="2:71" x14ac:dyDescent="0.35">
      <c r="B499">
        <v>900114200</v>
      </c>
      <c r="C499" t="s">
        <v>118</v>
      </c>
      <c r="D499" t="s">
        <v>1200</v>
      </c>
      <c r="E499" t="s">
        <v>111</v>
      </c>
      <c r="F499" t="s">
        <v>85</v>
      </c>
      <c r="G499" t="s">
        <v>1201</v>
      </c>
      <c r="H499" t="s">
        <v>127</v>
      </c>
      <c r="I499" t="s">
        <v>128</v>
      </c>
      <c r="J499" t="s">
        <v>84</v>
      </c>
      <c r="K499" s="1">
        <v>8221</v>
      </c>
      <c r="L499" s="1">
        <v>385052</v>
      </c>
      <c r="M499" s="1">
        <v>50225</v>
      </c>
      <c r="N499" s="1">
        <v>3559</v>
      </c>
      <c r="O499" s="1"/>
      <c r="P499" s="1"/>
      <c r="Q499" s="1"/>
      <c r="R499" s="1"/>
      <c r="S499" s="1"/>
      <c r="T499" s="1">
        <v>447057</v>
      </c>
      <c r="U499" s="1"/>
      <c r="V499" s="1">
        <v>447057</v>
      </c>
      <c r="W499" s="1">
        <v>2688610</v>
      </c>
      <c r="X499" s="1"/>
      <c r="Y499" s="1"/>
      <c r="Z499" s="1"/>
      <c r="AA499" s="1">
        <v>0</v>
      </c>
      <c r="AB499" s="1"/>
      <c r="AC499" s="1"/>
      <c r="AD499" s="1"/>
      <c r="AE499" s="1"/>
      <c r="AF499" s="1">
        <v>56613</v>
      </c>
      <c r="AG499" s="1"/>
      <c r="AH499" s="1">
        <v>90000</v>
      </c>
      <c r="AI499" s="1"/>
      <c r="AJ499" s="1"/>
      <c r="AK499" s="1">
        <v>2835223</v>
      </c>
      <c r="AL499" s="1">
        <v>3282280</v>
      </c>
      <c r="AM499" s="1">
        <v>27377</v>
      </c>
      <c r="AN499" s="1"/>
      <c r="AO499" s="1">
        <v>27377</v>
      </c>
      <c r="AP499" s="1">
        <v>111173</v>
      </c>
      <c r="AQ499" s="1">
        <v>18613</v>
      </c>
      <c r="AR499" s="1">
        <v>18368</v>
      </c>
      <c r="AS499" s="1"/>
      <c r="AT499" s="1"/>
      <c r="AU499" s="1"/>
      <c r="AV499" s="1">
        <v>175531</v>
      </c>
      <c r="AW499" s="1"/>
      <c r="AX499" s="1">
        <v>175531</v>
      </c>
      <c r="AY499" s="1"/>
      <c r="AZ499" s="1"/>
      <c r="BA499" s="1"/>
      <c r="BB499" s="1">
        <v>24233</v>
      </c>
      <c r="BC499" s="1">
        <v>282286</v>
      </c>
      <c r="BD499" s="1"/>
      <c r="BE499" s="1"/>
      <c r="BF499" s="1"/>
      <c r="BG499" s="1"/>
      <c r="BH499" s="1">
        <v>306519</v>
      </c>
      <c r="BI499" s="1">
        <v>482050</v>
      </c>
      <c r="BJ499" s="1">
        <v>1500000</v>
      </c>
      <c r="BK499" s="1"/>
      <c r="BL499" s="1"/>
      <c r="BM499" s="1"/>
      <c r="BN499" s="1"/>
      <c r="BO499" s="1">
        <v>361308</v>
      </c>
      <c r="BP499" s="1">
        <v>85740</v>
      </c>
      <c r="BQ499" s="1">
        <v>853182</v>
      </c>
      <c r="BR499" s="1">
        <v>2800230</v>
      </c>
      <c r="BS499" s="1">
        <v>3282280</v>
      </c>
    </row>
    <row r="500" spans="2:71" x14ac:dyDescent="0.35">
      <c r="B500">
        <v>900115708</v>
      </c>
      <c r="C500" t="s">
        <v>118</v>
      </c>
      <c r="D500" t="s">
        <v>1202</v>
      </c>
      <c r="E500" t="s">
        <v>111</v>
      </c>
      <c r="F500" t="s">
        <v>88</v>
      </c>
      <c r="G500" t="s">
        <v>1203</v>
      </c>
      <c r="H500" t="s">
        <v>97</v>
      </c>
      <c r="I500" t="s">
        <v>141</v>
      </c>
      <c r="J500" t="s">
        <v>84</v>
      </c>
      <c r="K500" s="1">
        <v>441815</v>
      </c>
      <c r="L500" s="1">
        <v>11344855</v>
      </c>
      <c r="M500" s="1">
        <v>2640606</v>
      </c>
      <c r="N500" s="1">
        <v>429074</v>
      </c>
      <c r="O500" s="1"/>
      <c r="P500" s="1"/>
      <c r="Q500" s="1">
        <v>1167096</v>
      </c>
      <c r="R500" s="1"/>
      <c r="S500" s="1"/>
      <c r="T500" s="1">
        <v>16023446</v>
      </c>
      <c r="U500" s="1"/>
      <c r="V500" s="1">
        <v>16023446</v>
      </c>
      <c r="W500" s="1">
        <v>5849242</v>
      </c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>
        <v>2571</v>
      </c>
      <c r="AJ500" s="1"/>
      <c r="AK500" s="1">
        <v>5851813</v>
      </c>
      <c r="AL500" s="1">
        <v>21875259</v>
      </c>
      <c r="AM500" s="1">
        <v>157372</v>
      </c>
      <c r="AN500" s="1"/>
      <c r="AO500" s="1">
        <v>157372</v>
      </c>
      <c r="AP500" s="1">
        <v>4962756</v>
      </c>
      <c r="AQ500" s="1">
        <v>822199</v>
      </c>
      <c r="AR500" s="1">
        <v>1745137</v>
      </c>
      <c r="AS500" s="1">
        <v>1745137</v>
      </c>
      <c r="AT500" s="1"/>
      <c r="AU500" s="1">
        <v>2567995</v>
      </c>
      <c r="AV500" s="1">
        <v>10255459</v>
      </c>
      <c r="AW500" s="1"/>
      <c r="AX500" s="1">
        <v>10255459</v>
      </c>
      <c r="AY500" s="1"/>
      <c r="AZ500" s="1"/>
      <c r="BA500" s="1"/>
      <c r="BB500" s="1">
        <v>2815234</v>
      </c>
      <c r="BC500" s="1">
        <v>371666</v>
      </c>
      <c r="BD500" s="1"/>
      <c r="BE500" s="1"/>
      <c r="BF500" s="1"/>
      <c r="BG500" s="1">
        <v>84743</v>
      </c>
      <c r="BH500" s="1">
        <v>3271643</v>
      </c>
      <c r="BI500" s="1">
        <v>13527102</v>
      </c>
      <c r="BJ500" s="1">
        <v>500000</v>
      </c>
      <c r="BK500" s="1"/>
      <c r="BL500" s="1"/>
      <c r="BM500" s="1"/>
      <c r="BN500" s="1"/>
      <c r="BO500" s="1"/>
      <c r="BP500" s="1">
        <v>276381</v>
      </c>
      <c r="BQ500" s="1">
        <v>7571776</v>
      </c>
      <c r="BR500" s="1">
        <v>8348157</v>
      </c>
      <c r="BS500" s="1">
        <v>21875259</v>
      </c>
    </row>
    <row r="501" spans="2:71" x14ac:dyDescent="0.35">
      <c r="B501">
        <v>900116592</v>
      </c>
      <c r="C501" t="s">
        <v>118</v>
      </c>
      <c r="D501" t="s">
        <v>1204</v>
      </c>
      <c r="E501" t="s">
        <v>111</v>
      </c>
      <c r="F501" t="s">
        <v>88</v>
      </c>
      <c r="G501" t="s">
        <v>1205</v>
      </c>
      <c r="H501" t="s">
        <v>86</v>
      </c>
      <c r="I501" t="s">
        <v>94</v>
      </c>
      <c r="J501" t="s">
        <v>84</v>
      </c>
      <c r="K501" s="1">
        <v>84846</v>
      </c>
      <c r="L501" s="1">
        <v>5107724</v>
      </c>
      <c r="M501" s="1"/>
      <c r="N501" s="1"/>
      <c r="O501" s="1"/>
      <c r="P501" s="1"/>
      <c r="Q501" s="1"/>
      <c r="R501" s="1"/>
      <c r="S501" s="1"/>
      <c r="T501" s="1">
        <v>5192570</v>
      </c>
      <c r="U501" s="1"/>
      <c r="V501" s="1">
        <v>5192570</v>
      </c>
      <c r="W501" s="1">
        <v>0</v>
      </c>
      <c r="X501" s="1"/>
      <c r="Y501" s="1"/>
      <c r="Z501" s="1"/>
      <c r="AA501" s="1"/>
      <c r="AB501" s="1"/>
      <c r="AC501" s="1"/>
      <c r="AD501" s="1"/>
      <c r="AE501" s="1"/>
      <c r="AF501" s="1">
        <v>88834</v>
      </c>
      <c r="AG501" s="1"/>
      <c r="AH501" s="1"/>
      <c r="AI501" s="1">
        <v>55871096</v>
      </c>
      <c r="AJ501" s="1"/>
      <c r="AK501" s="1">
        <v>55959930</v>
      </c>
      <c r="AL501" s="1">
        <v>61152500</v>
      </c>
      <c r="AM501" s="1"/>
      <c r="AN501" s="1"/>
      <c r="AO501" s="1"/>
      <c r="AP501" s="1">
        <v>4152355</v>
      </c>
      <c r="AQ501" s="1"/>
      <c r="AR501" s="1">
        <v>4184092</v>
      </c>
      <c r="AS501" s="1">
        <v>4184092</v>
      </c>
      <c r="AT501" s="1"/>
      <c r="AU501" s="1"/>
      <c r="AV501" s="1">
        <v>8336447</v>
      </c>
      <c r="AW501" s="1"/>
      <c r="AX501" s="1">
        <v>8336447</v>
      </c>
      <c r="AY501" s="1"/>
      <c r="AZ501" s="1"/>
      <c r="BA501" s="1"/>
      <c r="BB501" s="1"/>
      <c r="BC501" s="1">
        <v>6677800</v>
      </c>
      <c r="BD501" s="1"/>
      <c r="BE501" s="1">
        <v>11962370</v>
      </c>
      <c r="BF501" s="1">
        <v>11962370</v>
      </c>
      <c r="BG501" s="1"/>
      <c r="BH501" s="1">
        <v>18640170</v>
      </c>
      <c r="BI501" s="1">
        <v>26976617</v>
      </c>
      <c r="BJ501" s="1">
        <v>1000000</v>
      </c>
      <c r="BK501" s="1">
        <v>610632</v>
      </c>
      <c r="BL501" s="1"/>
      <c r="BM501" s="1"/>
      <c r="BN501" s="1"/>
      <c r="BO501" s="1"/>
      <c r="BP501" s="1">
        <v>55000</v>
      </c>
      <c r="BQ501" s="1">
        <v>32510251</v>
      </c>
      <c r="BR501" s="1">
        <v>34175883</v>
      </c>
      <c r="BS501" s="1">
        <v>61152500</v>
      </c>
    </row>
    <row r="502" spans="2:71" x14ac:dyDescent="0.35">
      <c r="B502">
        <v>900116982</v>
      </c>
      <c r="C502" t="s">
        <v>118</v>
      </c>
      <c r="D502" t="s">
        <v>1206</v>
      </c>
      <c r="E502" t="s">
        <v>111</v>
      </c>
      <c r="F502" t="s">
        <v>88</v>
      </c>
      <c r="G502" t="s">
        <v>1207</v>
      </c>
      <c r="H502" t="s">
        <v>144</v>
      </c>
      <c r="I502" t="s">
        <v>145</v>
      </c>
      <c r="J502" t="s">
        <v>84</v>
      </c>
      <c r="K502" s="1">
        <v>169552</v>
      </c>
      <c r="L502" s="1">
        <v>4541569</v>
      </c>
      <c r="M502" s="1">
        <v>4093839</v>
      </c>
      <c r="N502" s="1"/>
      <c r="O502" s="1"/>
      <c r="P502" s="1"/>
      <c r="Q502" s="1"/>
      <c r="R502" s="1"/>
      <c r="S502" s="1"/>
      <c r="T502" s="1">
        <v>8804960</v>
      </c>
      <c r="U502" s="1"/>
      <c r="V502" s="1">
        <v>8804960</v>
      </c>
      <c r="W502" s="1">
        <v>248062</v>
      </c>
      <c r="X502" s="1"/>
      <c r="Y502" s="1"/>
      <c r="Z502" s="1"/>
      <c r="AA502" s="1">
        <v>14046</v>
      </c>
      <c r="AB502" s="1"/>
      <c r="AC502" s="1"/>
      <c r="AD502" s="1"/>
      <c r="AE502" s="1"/>
      <c r="AF502" s="1"/>
      <c r="AG502" s="1"/>
      <c r="AH502" s="1">
        <v>1679575</v>
      </c>
      <c r="AI502" s="1"/>
      <c r="AJ502" s="1"/>
      <c r="AK502" s="1">
        <v>1941683</v>
      </c>
      <c r="AL502" s="1">
        <v>10746643</v>
      </c>
      <c r="AM502" s="1">
        <v>15876</v>
      </c>
      <c r="AN502" s="1"/>
      <c r="AO502" s="1">
        <v>15876</v>
      </c>
      <c r="AP502" s="1">
        <v>143480</v>
      </c>
      <c r="AQ502" s="1">
        <v>101086</v>
      </c>
      <c r="AR502" s="1">
        <v>1198131</v>
      </c>
      <c r="AS502" s="1"/>
      <c r="AT502" s="1">
        <v>1198131</v>
      </c>
      <c r="AU502" s="1"/>
      <c r="AV502" s="1">
        <v>1458573</v>
      </c>
      <c r="AW502" s="1"/>
      <c r="AX502" s="1">
        <v>1458573</v>
      </c>
      <c r="AY502" s="1"/>
      <c r="AZ502" s="1"/>
      <c r="BA502" s="1"/>
      <c r="BB502" s="1">
        <v>3629654</v>
      </c>
      <c r="BC502" s="1"/>
      <c r="BD502" s="1"/>
      <c r="BE502" s="1">
        <v>2211824</v>
      </c>
      <c r="BF502" s="1">
        <v>2211824</v>
      </c>
      <c r="BG502" s="1"/>
      <c r="BH502" s="1">
        <v>5841478</v>
      </c>
      <c r="BI502" s="1">
        <v>7300051</v>
      </c>
      <c r="BJ502" s="1">
        <v>1000000</v>
      </c>
      <c r="BK502" s="1"/>
      <c r="BL502" s="1"/>
      <c r="BM502" s="1"/>
      <c r="BN502" s="1"/>
      <c r="BO502" s="1"/>
      <c r="BP502" s="1"/>
      <c r="BQ502" s="1">
        <v>2446592</v>
      </c>
      <c r="BR502" s="1">
        <v>3446592</v>
      </c>
      <c r="BS502" s="1">
        <v>10746643</v>
      </c>
    </row>
    <row r="503" spans="2:71" x14ac:dyDescent="0.35">
      <c r="B503">
        <v>900119732</v>
      </c>
      <c r="C503" t="s">
        <v>118</v>
      </c>
      <c r="D503" t="s">
        <v>1208</v>
      </c>
      <c r="E503" t="s">
        <v>111</v>
      </c>
      <c r="F503" t="s">
        <v>88</v>
      </c>
      <c r="G503" t="s">
        <v>1209</v>
      </c>
      <c r="H503" t="s">
        <v>89</v>
      </c>
      <c r="I503" t="s">
        <v>89</v>
      </c>
      <c r="J503" t="s">
        <v>84</v>
      </c>
      <c r="K503" s="1">
        <v>309045</v>
      </c>
      <c r="L503" s="1">
        <v>1161464</v>
      </c>
      <c r="M503" s="1"/>
      <c r="N503" s="1">
        <v>74776</v>
      </c>
      <c r="O503" s="1"/>
      <c r="P503" s="1"/>
      <c r="Q503" s="1"/>
      <c r="R503" s="1"/>
      <c r="S503" s="1"/>
      <c r="T503" s="1">
        <v>1545285</v>
      </c>
      <c r="U503" s="1"/>
      <c r="V503" s="1">
        <v>1545285</v>
      </c>
      <c r="W503" s="1">
        <v>2841</v>
      </c>
      <c r="X503" s="1">
        <v>1852999</v>
      </c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>
        <v>1855840</v>
      </c>
      <c r="AL503" s="1">
        <v>3401125</v>
      </c>
      <c r="AM503" s="1">
        <v>6060</v>
      </c>
      <c r="AN503" s="1">
        <v>961415</v>
      </c>
      <c r="AO503" s="1">
        <v>967475</v>
      </c>
      <c r="AP503" s="1">
        <v>15392</v>
      </c>
      <c r="AQ503" s="1"/>
      <c r="AR503" s="1"/>
      <c r="AS503" s="1"/>
      <c r="AT503" s="1"/>
      <c r="AU503" s="1"/>
      <c r="AV503" s="1">
        <v>982867</v>
      </c>
      <c r="AW503" s="1"/>
      <c r="AX503" s="1">
        <v>982867</v>
      </c>
      <c r="AY503" s="1"/>
      <c r="AZ503" s="1"/>
      <c r="BA503" s="1"/>
      <c r="BB503" s="1"/>
      <c r="BC503" s="1"/>
      <c r="BD503" s="1">
        <v>31468</v>
      </c>
      <c r="BE503" s="1">
        <v>264852</v>
      </c>
      <c r="BF503" s="1">
        <v>264852</v>
      </c>
      <c r="BG503" s="1">
        <v>72686</v>
      </c>
      <c r="BH503" s="1">
        <v>369006</v>
      </c>
      <c r="BI503" s="1">
        <v>1351873</v>
      </c>
      <c r="BJ503" s="1">
        <v>500000</v>
      </c>
      <c r="BK503" s="1"/>
      <c r="BL503" s="1"/>
      <c r="BM503" s="1"/>
      <c r="BN503" s="1"/>
      <c r="BO503" s="1">
        <v>1023071</v>
      </c>
      <c r="BP503" s="1">
        <v>56080</v>
      </c>
      <c r="BQ503" s="1">
        <v>470101</v>
      </c>
      <c r="BR503" s="1">
        <v>2049252</v>
      </c>
      <c r="BS503" s="1">
        <v>3401125</v>
      </c>
    </row>
    <row r="504" spans="2:71" x14ac:dyDescent="0.35">
      <c r="B504">
        <v>900120220</v>
      </c>
      <c r="C504" t="s">
        <v>118</v>
      </c>
      <c r="D504" t="s">
        <v>1210</v>
      </c>
      <c r="E504" t="s">
        <v>111</v>
      </c>
      <c r="F504" t="s">
        <v>88</v>
      </c>
      <c r="G504" t="s">
        <v>1211</v>
      </c>
      <c r="H504" t="s">
        <v>89</v>
      </c>
      <c r="I504" t="s">
        <v>89</v>
      </c>
      <c r="J504" t="s">
        <v>84</v>
      </c>
      <c r="K504" s="1">
        <v>1171571</v>
      </c>
      <c r="L504" s="1">
        <v>3844472</v>
      </c>
      <c r="M504" s="1">
        <v>363416</v>
      </c>
      <c r="N504" s="1">
        <v>493835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5873294</v>
      </c>
      <c r="U504" s="1">
        <v>0</v>
      </c>
      <c r="V504" s="1">
        <v>5873294</v>
      </c>
      <c r="W504" s="1">
        <v>2326350</v>
      </c>
      <c r="X504" s="1">
        <v>0</v>
      </c>
      <c r="Y504" s="1">
        <v>0</v>
      </c>
      <c r="Z504" s="1">
        <v>0</v>
      </c>
      <c r="AA504" s="1">
        <v>0</v>
      </c>
      <c r="AB504" s="1">
        <v>0</v>
      </c>
      <c r="AC504" s="1">
        <v>0</v>
      </c>
      <c r="AD504" s="1">
        <v>0</v>
      </c>
      <c r="AE504" s="1">
        <v>0</v>
      </c>
      <c r="AF504" s="1">
        <v>96169</v>
      </c>
      <c r="AG504" s="1">
        <v>0</v>
      </c>
      <c r="AH504" s="1">
        <v>0</v>
      </c>
      <c r="AI504" s="1">
        <v>0</v>
      </c>
      <c r="AJ504" s="1">
        <v>0</v>
      </c>
      <c r="AK504" s="1">
        <v>2422519</v>
      </c>
      <c r="AL504" s="1">
        <v>8295813</v>
      </c>
      <c r="AM504" s="1">
        <v>72931</v>
      </c>
      <c r="AN504" s="1">
        <v>0</v>
      </c>
      <c r="AO504" s="1">
        <v>72931</v>
      </c>
      <c r="AP504" s="1">
        <v>1229226</v>
      </c>
      <c r="AQ504" s="1">
        <v>552878</v>
      </c>
      <c r="AR504" s="1">
        <v>472240</v>
      </c>
      <c r="AS504" s="1">
        <v>472240</v>
      </c>
      <c r="AT504" s="1">
        <v>0</v>
      </c>
      <c r="AU504" s="1">
        <v>1504500</v>
      </c>
      <c r="AV504" s="1">
        <v>3831775</v>
      </c>
      <c r="AW504" s="1">
        <v>0</v>
      </c>
      <c r="AX504" s="1">
        <v>3831775</v>
      </c>
      <c r="AY504" s="1">
        <v>0</v>
      </c>
      <c r="AZ504" s="1">
        <v>0</v>
      </c>
      <c r="BA504" s="1">
        <v>0</v>
      </c>
      <c r="BB504" s="1">
        <v>1020052</v>
      </c>
      <c r="BC504" s="1">
        <v>0</v>
      </c>
      <c r="BD504" s="1">
        <v>326984</v>
      </c>
      <c r="BE504" s="1">
        <v>200069</v>
      </c>
      <c r="BF504" s="1">
        <v>200069</v>
      </c>
      <c r="BG504" s="1">
        <v>0</v>
      </c>
      <c r="BH504" s="1">
        <v>1547105</v>
      </c>
      <c r="BI504" s="1">
        <v>5378880</v>
      </c>
      <c r="BJ504" s="1">
        <v>400000</v>
      </c>
      <c r="BK504" s="1">
        <v>192478</v>
      </c>
      <c r="BL504" s="1">
        <v>0</v>
      </c>
      <c r="BM504" s="1">
        <v>0</v>
      </c>
      <c r="BN504" s="1">
        <v>0</v>
      </c>
      <c r="BO504" s="1">
        <v>0</v>
      </c>
      <c r="BP504" s="1">
        <v>127516</v>
      </c>
      <c r="BQ504" s="1">
        <v>2196939</v>
      </c>
      <c r="BR504" s="1">
        <v>2916933</v>
      </c>
      <c r="BS504" s="1">
        <v>8295813</v>
      </c>
    </row>
    <row r="505" spans="2:71" x14ac:dyDescent="0.35">
      <c r="B505">
        <v>900121088</v>
      </c>
      <c r="C505" t="s">
        <v>118</v>
      </c>
      <c r="D505" t="s">
        <v>1212</v>
      </c>
      <c r="E505" t="s">
        <v>111</v>
      </c>
      <c r="F505" t="s">
        <v>88</v>
      </c>
      <c r="G505" t="s">
        <v>1213</v>
      </c>
      <c r="H505" t="s">
        <v>105</v>
      </c>
      <c r="I505" t="s">
        <v>156</v>
      </c>
      <c r="J505" t="s">
        <v>84</v>
      </c>
      <c r="K505" s="1">
        <v>1937780</v>
      </c>
      <c r="L505" s="1">
        <v>4296904</v>
      </c>
      <c r="M505" s="1">
        <v>19211579</v>
      </c>
      <c r="N505" s="1">
        <v>77074</v>
      </c>
      <c r="O505" s="1"/>
      <c r="P505" s="1"/>
      <c r="Q505" s="1">
        <v>44917</v>
      </c>
      <c r="R505" s="1"/>
      <c r="S505" s="1"/>
      <c r="T505" s="1">
        <v>25568254</v>
      </c>
      <c r="U505" s="1"/>
      <c r="V505" s="1">
        <v>25568254</v>
      </c>
      <c r="W505" s="1">
        <v>87732</v>
      </c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>
        <v>2939182</v>
      </c>
      <c r="AJ505" s="1"/>
      <c r="AK505" s="1">
        <v>3026914</v>
      </c>
      <c r="AL505" s="1">
        <v>28595168</v>
      </c>
      <c r="AM505" s="1">
        <v>44748</v>
      </c>
      <c r="AN505" s="1"/>
      <c r="AO505" s="1">
        <v>44748</v>
      </c>
      <c r="AP505" s="1">
        <v>862884</v>
      </c>
      <c r="AQ505" s="1">
        <v>43984</v>
      </c>
      <c r="AR505" s="1"/>
      <c r="AS505" s="1"/>
      <c r="AT505" s="1"/>
      <c r="AU505" s="1"/>
      <c r="AV505" s="1">
        <v>951616</v>
      </c>
      <c r="AW505" s="1"/>
      <c r="AX505" s="1">
        <v>951616</v>
      </c>
      <c r="AY505" s="1"/>
      <c r="AZ505" s="1"/>
      <c r="BA505" s="1"/>
      <c r="BB505" s="1">
        <v>663113</v>
      </c>
      <c r="BC505" s="1">
        <v>8369</v>
      </c>
      <c r="BD505" s="1"/>
      <c r="BE505" s="1">
        <v>14568963</v>
      </c>
      <c r="BF505" s="1">
        <v>14568963</v>
      </c>
      <c r="BG505" s="1">
        <v>6211513</v>
      </c>
      <c r="BH505" s="1">
        <v>21451958</v>
      </c>
      <c r="BI505" s="1">
        <v>22403574</v>
      </c>
      <c r="BJ505" s="1">
        <v>500000</v>
      </c>
      <c r="BK505" s="1"/>
      <c r="BL505" s="1"/>
      <c r="BM505" s="1"/>
      <c r="BN505" s="1"/>
      <c r="BO505" s="1"/>
      <c r="BP505" s="1">
        <v>492837</v>
      </c>
      <c r="BQ505" s="1">
        <v>5198757</v>
      </c>
      <c r="BR505" s="1">
        <v>6191594</v>
      </c>
      <c r="BS505" s="1">
        <v>28595168</v>
      </c>
    </row>
    <row r="506" spans="2:71" x14ac:dyDescent="0.35">
      <c r="B506">
        <v>900122079</v>
      </c>
      <c r="C506" t="s">
        <v>118</v>
      </c>
      <c r="D506" t="s">
        <v>1214</v>
      </c>
      <c r="E506" t="s">
        <v>111</v>
      </c>
      <c r="F506" t="s">
        <v>88</v>
      </c>
      <c r="G506" t="s">
        <v>1215</v>
      </c>
      <c r="H506" t="s">
        <v>82</v>
      </c>
      <c r="I506" t="s">
        <v>83</v>
      </c>
      <c r="J506" t="s">
        <v>84</v>
      </c>
      <c r="K506" s="1">
        <v>108902</v>
      </c>
      <c r="L506" s="1">
        <v>1058336</v>
      </c>
      <c r="M506" s="1"/>
      <c r="N506" s="1"/>
      <c r="O506" s="1"/>
      <c r="P506" s="1"/>
      <c r="Q506" s="1">
        <v>8499</v>
      </c>
      <c r="R506" s="1"/>
      <c r="S506" s="1"/>
      <c r="T506" s="1">
        <v>1175737</v>
      </c>
      <c r="U506" s="1"/>
      <c r="V506" s="1">
        <v>1175737</v>
      </c>
      <c r="W506" s="1">
        <v>225696</v>
      </c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>
        <v>225696</v>
      </c>
      <c r="AL506" s="1">
        <v>1401433</v>
      </c>
      <c r="AM506" s="1"/>
      <c r="AN506" s="1"/>
      <c r="AO506" s="1"/>
      <c r="AP506" s="1">
        <v>472747</v>
      </c>
      <c r="AQ506" s="1">
        <v>59184</v>
      </c>
      <c r="AR506" s="1">
        <v>64000</v>
      </c>
      <c r="AS506" s="1">
        <v>44000</v>
      </c>
      <c r="AT506" s="1">
        <v>20000</v>
      </c>
      <c r="AU506" s="1"/>
      <c r="AV506" s="1">
        <v>595931</v>
      </c>
      <c r="AW506" s="1"/>
      <c r="AX506" s="1">
        <v>595931</v>
      </c>
      <c r="AY506" s="1"/>
      <c r="AZ506" s="1">
        <v>48116</v>
      </c>
      <c r="BA506" s="1">
        <v>48116</v>
      </c>
      <c r="BB506" s="1"/>
      <c r="BC506" s="1"/>
      <c r="BD506" s="1"/>
      <c r="BE506" s="1"/>
      <c r="BF506" s="1"/>
      <c r="BG506" s="1"/>
      <c r="BH506" s="1">
        <v>48116</v>
      </c>
      <c r="BI506" s="1">
        <v>644047</v>
      </c>
      <c r="BJ506" s="1">
        <v>300000</v>
      </c>
      <c r="BK506" s="1"/>
      <c r="BL506" s="1"/>
      <c r="BM506" s="1"/>
      <c r="BN506" s="1"/>
      <c r="BO506" s="1">
        <v>92</v>
      </c>
      <c r="BP506" s="1">
        <v>39824</v>
      </c>
      <c r="BQ506" s="1">
        <v>417470</v>
      </c>
      <c r="BR506" s="1">
        <v>757386</v>
      </c>
      <c r="BS506" s="1">
        <v>1401433</v>
      </c>
    </row>
    <row r="507" spans="2:71" x14ac:dyDescent="0.35">
      <c r="B507">
        <v>900125046</v>
      </c>
      <c r="C507" t="s">
        <v>118</v>
      </c>
      <c r="D507" t="s">
        <v>1216</v>
      </c>
      <c r="E507" t="s">
        <v>111</v>
      </c>
      <c r="F507" t="s">
        <v>85</v>
      </c>
      <c r="G507" t="s">
        <v>1217</v>
      </c>
      <c r="H507" t="s">
        <v>89</v>
      </c>
      <c r="I507" t="s">
        <v>89</v>
      </c>
      <c r="J507" t="s">
        <v>84</v>
      </c>
      <c r="K507" s="1">
        <v>23098</v>
      </c>
      <c r="L507" s="1">
        <v>34970</v>
      </c>
      <c r="M507" s="1">
        <v>2942</v>
      </c>
      <c r="N507" s="1"/>
      <c r="O507" s="1"/>
      <c r="P507" s="1"/>
      <c r="Q507" s="1"/>
      <c r="R507" s="1"/>
      <c r="S507" s="1"/>
      <c r="T507" s="1">
        <v>61010</v>
      </c>
      <c r="U507" s="1"/>
      <c r="V507" s="1">
        <v>61010</v>
      </c>
      <c r="W507" s="1"/>
      <c r="X507" s="1"/>
      <c r="Y507" s="1">
        <v>6471171</v>
      </c>
      <c r="Z507" s="1"/>
      <c r="AA507" s="1"/>
      <c r="AB507" s="1"/>
      <c r="AC507" s="1"/>
      <c r="AD507" s="1"/>
      <c r="AE507" s="1"/>
      <c r="AF507" s="1"/>
      <c r="AG507" s="1"/>
      <c r="AH507" s="1"/>
      <c r="AI507" s="1">
        <v>1320000</v>
      </c>
      <c r="AJ507" s="1"/>
      <c r="AK507" s="1">
        <v>7791171</v>
      </c>
      <c r="AL507" s="1">
        <v>7852181</v>
      </c>
      <c r="AM507" s="1"/>
      <c r="AN507" s="1"/>
      <c r="AO507" s="1"/>
      <c r="AP507" s="1">
        <v>1186494</v>
      </c>
      <c r="AQ507" s="1"/>
      <c r="AR507" s="1"/>
      <c r="AS507" s="1"/>
      <c r="AT507" s="1"/>
      <c r="AU507" s="1"/>
      <c r="AV507" s="1">
        <v>1186494</v>
      </c>
      <c r="AW507" s="1"/>
      <c r="AX507" s="1">
        <v>1186494</v>
      </c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>
        <v>1186494</v>
      </c>
      <c r="BJ507" s="1">
        <v>20000</v>
      </c>
      <c r="BK507" s="1">
        <v>998271</v>
      </c>
      <c r="BL507" s="1"/>
      <c r="BM507" s="1"/>
      <c r="BN507" s="1"/>
      <c r="BO507" s="1"/>
      <c r="BP507" s="1">
        <v>183350</v>
      </c>
      <c r="BQ507" s="1">
        <v>5464066</v>
      </c>
      <c r="BR507" s="1">
        <v>6665687</v>
      </c>
      <c r="BS507" s="1">
        <v>7852181</v>
      </c>
    </row>
    <row r="508" spans="2:71" x14ac:dyDescent="0.35">
      <c r="B508">
        <v>900125929</v>
      </c>
      <c r="C508" t="s">
        <v>118</v>
      </c>
      <c r="D508" t="s">
        <v>1218</v>
      </c>
      <c r="E508" t="s">
        <v>111</v>
      </c>
      <c r="F508" t="s">
        <v>88</v>
      </c>
      <c r="G508" t="s">
        <v>407</v>
      </c>
      <c r="H508" t="s">
        <v>97</v>
      </c>
      <c r="I508" t="s">
        <v>98</v>
      </c>
      <c r="J508" t="s">
        <v>84</v>
      </c>
      <c r="K508" s="1">
        <v>0</v>
      </c>
      <c r="L508" s="1">
        <v>881433</v>
      </c>
      <c r="M508" s="1"/>
      <c r="N508" s="1"/>
      <c r="O508" s="1"/>
      <c r="P508" s="1"/>
      <c r="Q508" s="1"/>
      <c r="R508" s="1"/>
      <c r="S508" s="1"/>
      <c r="T508" s="1">
        <v>881433</v>
      </c>
      <c r="U508" s="1"/>
      <c r="V508" s="1">
        <v>881433</v>
      </c>
      <c r="W508" s="1">
        <v>200000</v>
      </c>
      <c r="X508" s="1"/>
      <c r="Y508" s="1">
        <v>8202740</v>
      </c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>
        <v>8402740</v>
      </c>
      <c r="AL508" s="1">
        <v>9284173</v>
      </c>
      <c r="AM508" s="1"/>
      <c r="AN508" s="1"/>
      <c r="AO508" s="1"/>
      <c r="AP508" s="1">
        <v>2195614</v>
      </c>
      <c r="AQ508" s="1"/>
      <c r="AR508" s="1"/>
      <c r="AS508" s="1"/>
      <c r="AT508" s="1"/>
      <c r="AU508" s="1"/>
      <c r="AV508" s="1">
        <v>2195614</v>
      </c>
      <c r="AW508" s="1"/>
      <c r="AX508" s="1">
        <v>2195614</v>
      </c>
      <c r="AY508" s="1"/>
      <c r="AZ508" s="1"/>
      <c r="BA508" s="1"/>
      <c r="BB508" s="1"/>
      <c r="BC508" s="1"/>
      <c r="BD508" s="1">
        <v>2932</v>
      </c>
      <c r="BE508" s="1"/>
      <c r="BF508" s="1"/>
      <c r="BG508" s="1"/>
      <c r="BH508" s="1">
        <v>2932</v>
      </c>
      <c r="BI508" s="1">
        <v>2198546</v>
      </c>
      <c r="BJ508" s="1">
        <v>620310</v>
      </c>
      <c r="BK508" s="1"/>
      <c r="BL508" s="1"/>
      <c r="BM508" s="1"/>
      <c r="BN508" s="1"/>
      <c r="BO508" s="1">
        <v>7319391</v>
      </c>
      <c r="BP508" s="1"/>
      <c r="BQ508" s="1">
        <v>-854074</v>
      </c>
      <c r="BR508" s="1">
        <v>7085627</v>
      </c>
      <c r="BS508" s="1">
        <v>9284173</v>
      </c>
    </row>
    <row r="509" spans="2:71" x14ac:dyDescent="0.35">
      <c r="B509">
        <v>900126522</v>
      </c>
      <c r="C509" t="s">
        <v>118</v>
      </c>
      <c r="D509" t="s">
        <v>1219</v>
      </c>
      <c r="E509" t="s">
        <v>111</v>
      </c>
      <c r="F509" t="s">
        <v>88</v>
      </c>
      <c r="G509" t="s">
        <v>1220</v>
      </c>
      <c r="H509" t="s">
        <v>89</v>
      </c>
      <c r="I509" t="s">
        <v>89</v>
      </c>
      <c r="J509" t="s">
        <v>84</v>
      </c>
      <c r="K509" s="1">
        <v>758063</v>
      </c>
      <c r="L509" s="1">
        <v>3137141</v>
      </c>
      <c r="M509" s="1">
        <v>203926</v>
      </c>
      <c r="N509" s="1">
        <v>423845</v>
      </c>
      <c r="O509" s="1">
        <v>0</v>
      </c>
      <c r="P509" s="1">
        <v>0</v>
      </c>
      <c r="Q509" s="1">
        <v>2498595</v>
      </c>
      <c r="R509" s="1">
        <v>1828807</v>
      </c>
      <c r="S509" s="1">
        <v>0</v>
      </c>
      <c r="T509" s="1">
        <v>8850377</v>
      </c>
      <c r="U509" s="1">
        <v>0</v>
      </c>
      <c r="V509" s="1">
        <v>8850377</v>
      </c>
      <c r="W509" s="1">
        <v>1030571</v>
      </c>
      <c r="X509" s="1">
        <v>0</v>
      </c>
      <c r="Y509" s="1">
        <v>0</v>
      </c>
      <c r="Z509" s="1">
        <v>0</v>
      </c>
      <c r="AA509" s="1">
        <v>1082827</v>
      </c>
      <c r="AB509" s="1">
        <v>0</v>
      </c>
      <c r="AC509" s="1">
        <v>0</v>
      </c>
      <c r="AD509" s="1">
        <v>0</v>
      </c>
      <c r="AE509" s="1">
        <v>0</v>
      </c>
      <c r="AF509" s="1">
        <v>0</v>
      </c>
      <c r="AG509" s="1">
        <v>0</v>
      </c>
      <c r="AH509" s="1">
        <v>0</v>
      </c>
      <c r="AI509" s="1">
        <v>0</v>
      </c>
      <c r="AJ509" s="1">
        <v>0</v>
      </c>
      <c r="AK509" s="1">
        <v>2113398</v>
      </c>
      <c r="AL509" s="1">
        <v>10963775</v>
      </c>
      <c r="AM509" s="1">
        <v>89101</v>
      </c>
      <c r="AN509" s="1">
        <v>0</v>
      </c>
      <c r="AO509" s="1">
        <v>89101</v>
      </c>
      <c r="AP509" s="1">
        <v>1212491</v>
      </c>
      <c r="AQ509" s="1">
        <v>238830</v>
      </c>
      <c r="AR509" s="1">
        <v>0</v>
      </c>
      <c r="AS509" s="1">
        <v>0</v>
      </c>
      <c r="AT509" s="1">
        <v>0</v>
      </c>
      <c r="AU509" s="1">
        <v>0</v>
      </c>
      <c r="AV509" s="1">
        <v>1540422</v>
      </c>
      <c r="AW509" s="1">
        <v>0</v>
      </c>
      <c r="AX509" s="1">
        <v>1540422</v>
      </c>
      <c r="AY509" s="1">
        <v>0</v>
      </c>
      <c r="AZ509" s="1">
        <v>0</v>
      </c>
      <c r="BA509" s="1">
        <v>0</v>
      </c>
      <c r="BB509" s="1">
        <v>0</v>
      </c>
      <c r="BC509" s="1">
        <v>0</v>
      </c>
      <c r="BD509" s="1">
        <v>0</v>
      </c>
      <c r="BE509" s="1">
        <v>261785</v>
      </c>
      <c r="BF509" s="1">
        <v>261785</v>
      </c>
      <c r="BG509" s="1">
        <v>3462581</v>
      </c>
      <c r="BH509" s="1">
        <v>3724366</v>
      </c>
      <c r="BI509" s="1">
        <v>5264788</v>
      </c>
      <c r="BJ509" s="1">
        <v>220000</v>
      </c>
      <c r="BK509" s="1">
        <v>0</v>
      </c>
      <c r="BL509" s="1">
        <v>0</v>
      </c>
      <c r="BM509" s="1">
        <v>0</v>
      </c>
      <c r="BN509" s="1">
        <v>46419</v>
      </c>
      <c r="BO509" s="1">
        <v>0</v>
      </c>
      <c r="BP509" s="1">
        <v>587920</v>
      </c>
      <c r="BQ509" s="1">
        <v>4844648</v>
      </c>
      <c r="BR509" s="1">
        <v>5698987</v>
      </c>
      <c r="BS509" s="1">
        <v>10963775</v>
      </c>
    </row>
    <row r="510" spans="2:71" x14ac:dyDescent="0.35">
      <c r="B510">
        <v>900128780</v>
      </c>
      <c r="C510" t="s">
        <v>118</v>
      </c>
      <c r="D510" t="s">
        <v>1221</v>
      </c>
      <c r="E510" t="s">
        <v>111</v>
      </c>
      <c r="F510" t="s">
        <v>88</v>
      </c>
      <c r="G510" t="s">
        <v>1222</v>
      </c>
      <c r="H510" t="s">
        <v>86</v>
      </c>
      <c r="I510" t="s">
        <v>369</v>
      </c>
      <c r="J510" t="s">
        <v>84</v>
      </c>
      <c r="K510" s="1">
        <v>1195776</v>
      </c>
      <c r="L510" s="1">
        <v>2770341</v>
      </c>
      <c r="M510" s="1">
        <v>174560</v>
      </c>
      <c r="N510" s="1"/>
      <c r="O510" s="1"/>
      <c r="P510" s="1"/>
      <c r="Q510" s="1">
        <v>200213</v>
      </c>
      <c r="R510" s="1"/>
      <c r="S510" s="1"/>
      <c r="T510" s="1">
        <v>4340890</v>
      </c>
      <c r="U510" s="1"/>
      <c r="V510" s="1">
        <v>4340890</v>
      </c>
      <c r="W510" s="1">
        <v>4308681</v>
      </c>
      <c r="X510" s="1"/>
      <c r="Y510" s="1"/>
      <c r="Z510" s="1"/>
      <c r="AA510" s="1">
        <v>28494</v>
      </c>
      <c r="AB510" s="1"/>
      <c r="AC510" s="1"/>
      <c r="AD510" s="1"/>
      <c r="AE510" s="1"/>
      <c r="AF510" s="1"/>
      <c r="AG510" s="1"/>
      <c r="AH510" s="1"/>
      <c r="AI510" s="1"/>
      <c r="AJ510" s="1"/>
      <c r="AK510" s="1">
        <v>4337175</v>
      </c>
      <c r="AL510" s="1">
        <v>8678065</v>
      </c>
      <c r="AM510" s="1">
        <v>118728</v>
      </c>
      <c r="AN510" s="1"/>
      <c r="AO510" s="1">
        <v>118728</v>
      </c>
      <c r="AP510" s="1">
        <v>963750</v>
      </c>
      <c r="AQ510" s="1">
        <v>357034</v>
      </c>
      <c r="AR510" s="1">
        <v>301506</v>
      </c>
      <c r="AS510" s="1">
        <v>301506</v>
      </c>
      <c r="AT510" s="1"/>
      <c r="AU510" s="1">
        <v>147763</v>
      </c>
      <c r="AV510" s="1">
        <v>1888781</v>
      </c>
      <c r="AW510" s="1"/>
      <c r="AX510" s="1">
        <v>1888781</v>
      </c>
      <c r="AY510" s="1"/>
      <c r="AZ510" s="1"/>
      <c r="BA510" s="1"/>
      <c r="BB510" s="1"/>
      <c r="BC510" s="1">
        <v>186248</v>
      </c>
      <c r="BD510" s="1"/>
      <c r="BE510" s="1">
        <v>817994</v>
      </c>
      <c r="BF510" s="1">
        <v>817994</v>
      </c>
      <c r="BG510" s="1"/>
      <c r="BH510" s="1">
        <v>1004242</v>
      </c>
      <c r="BI510" s="1">
        <v>2893023</v>
      </c>
      <c r="BJ510" s="1">
        <v>115000</v>
      </c>
      <c r="BK510" s="1"/>
      <c r="BL510" s="1"/>
      <c r="BM510" s="1"/>
      <c r="BN510" s="1">
        <v>1465726</v>
      </c>
      <c r="BO510" s="1"/>
      <c r="BP510" s="1">
        <v>3454289</v>
      </c>
      <c r="BQ510" s="1">
        <v>750027</v>
      </c>
      <c r="BR510" s="1">
        <v>5785042</v>
      </c>
      <c r="BS510" s="1">
        <v>8678065</v>
      </c>
    </row>
    <row r="511" spans="2:71" x14ac:dyDescent="0.35">
      <c r="B511">
        <v>900130297</v>
      </c>
      <c r="C511" t="s">
        <v>118</v>
      </c>
      <c r="D511" t="s">
        <v>1223</v>
      </c>
      <c r="E511" t="s">
        <v>111</v>
      </c>
      <c r="F511" t="s">
        <v>88</v>
      </c>
      <c r="G511" t="s">
        <v>1224</v>
      </c>
      <c r="H511" t="s">
        <v>89</v>
      </c>
      <c r="I511" t="s">
        <v>89</v>
      </c>
      <c r="J511" t="s">
        <v>84</v>
      </c>
      <c r="K511" s="1">
        <v>331646</v>
      </c>
      <c r="L511" s="1">
        <v>4336428</v>
      </c>
      <c r="M511" s="1">
        <v>1913296</v>
      </c>
      <c r="N511" s="1"/>
      <c r="O511" s="1"/>
      <c r="P511" s="1"/>
      <c r="Q511" s="1">
        <v>2000</v>
      </c>
      <c r="R511" s="1"/>
      <c r="S511" s="1"/>
      <c r="T511" s="1">
        <v>6583370</v>
      </c>
      <c r="U511" s="1"/>
      <c r="V511" s="1">
        <v>6583370</v>
      </c>
      <c r="W511" s="1">
        <v>580798</v>
      </c>
      <c r="X511" s="1"/>
      <c r="Y511" s="1"/>
      <c r="Z511" s="1"/>
      <c r="AA511" s="1">
        <v>14710</v>
      </c>
      <c r="AB511" s="1"/>
      <c r="AC511" s="1"/>
      <c r="AD511" s="1"/>
      <c r="AE511" s="1"/>
      <c r="AF511" s="1">
        <v>245</v>
      </c>
      <c r="AG511" s="1"/>
      <c r="AH511" s="1"/>
      <c r="AI511" s="1"/>
      <c r="AJ511" s="1"/>
      <c r="AK511" s="1">
        <v>595753</v>
      </c>
      <c r="AL511" s="1">
        <v>7179123</v>
      </c>
      <c r="AM511" s="1">
        <v>71578</v>
      </c>
      <c r="AN511" s="1"/>
      <c r="AO511" s="1">
        <v>71578</v>
      </c>
      <c r="AP511" s="1">
        <v>539441</v>
      </c>
      <c r="AQ511" s="1">
        <v>9157</v>
      </c>
      <c r="AR511" s="1">
        <v>372857</v>
      </c>
      <c r="AS511" s="1">
        <v>372857</v>
      </c>
      <c r="AT511" s="1"/>
      <c r="AU511" s="1">
        <v>141593</v>
      </c>
      <c r="AV511" s="1">
        <v>1134626</v>
      </c>
      <c r="AW511" s="1"/>
      <c r="AX511" s="1">
        <v>1134626</v>
      </c>
      <c r="AY511" s="1"/>
      <c r="AZ511" s="1"/>
      <c r="BA511" s="1"/>
      <c r="BB511" s="1">
        <v>449542</v>
      </c>
      <c r="BC511" s="1"/>
      <c r="BD511" s="1"/>
      <c r="BE511" s="1">
        <v>1118570</v>
      </c>
      <c r="BF511" s="1">
        <v>1118570</v>
      </c>
      <c r="BG511" s="1">
        <v>1987800</v>
      </c>
      <c r="BH511" s="1">
        <v>3555912</v>
      </c>
      <c r="BI511" s="1">
        <v>4690538</v>
      </c>
      <c r="BJ511" s="1">
        <v>580000</v>
      </c>
      <c r="BK511" s="1"/>
      <c r="BL511" s="1"/>
      <c r="BM511" s="1"/>
      <c r="BN511" s="1"/>
      <c r="BO511" s="1"/>
      <c r="BP511" s="1">
        <v>25024</v>
      </c>
      <c r="BQ511" s="1">
        <v>1883561</v>
      </c>
      <c r="BR511" s="1">
        <v>2488585</v>
      </c>
      <c r="BS511" s="1">
        <v>7179123</v>
      </c>
    </row>
    <row r="512" spans="2:71" x14ac:dyDescent="0.35">
      <c r="B512">
        <v>900131238</v>
      </c>
      <c r="C512" t="s">
        <v>118</v>
      </c>
      <c r="D512" t="s">
        <v>1225</v>
      </c>
      <c r="E512" t="s">
        <v>111</v>
      </c>
      <c r="F512" t="s">
        <v>88</v>
      </c>
      <c r="G512" t="s">
        <v>1226</v>
      </c>
      <c r="H512" t="s">
        <v>89</v>
      </c>
      <c r="I512" t="s">
        <v>89</v>
      </c>
      <c r="J512" t="s">
        <v>84</v>
      </c>
      <c r="K512" s="1">
        <v>46948</v>
      </c>
      <c r="L512" s="1">
        <v>82834</v>
      </c>
      <c r="M512" s="1">
        <v>895222</v>
      </c>
      <c r="N512" s="1">
        <v>170972</v>
      </c>
      <c r="O512" s="1"/>
      <c r="P512" s="1"/>
      <c r="Q512" s="1">
        <v>10344</v>
      </c>
      <c r="R512" s="1">
        <v>0</v>
      </c>
      <c r="S512" s="1"/>
      <c r="T512" s="1">
        <v>1206320</v>
      </c>
      <c r="U512" s="1"/>
      <c r="V512" s="1">
        <v>1206320</v>
      </c>
      <c r="W512" s="1">
        <v>16985</v>
      </c>
      <c r="X512" s="1"/>
      <c r="Y512" s="1">
        <v>1176062</v>
      </c>
      <c r="Z512" s="1"/>
      <c r="AA512" s="1"/>
      <c r="AB512" s="1"/>
      <c r="AC512" s="1"/>
      <c r="AD512" s="1"/>
      <c r="AE512" s="1"/>
      <c r="AF512" s="1">
        <v>14884</v>
      </c>
      <c r="AG512" s="1"/>
      <c r="AH512" s="1"/>
      <c r="AI512" s="1"/>
      <c r="AJ512" s="1"/>
      <c r="AK512" s="1">
        <v>1207931</v>
      </c>
      <c r="AL512" s="1">
        <v>2414251</v>
      </c>
      <c r="AM512" s="1">
        <v>42991</v>
      </c>
      <c r="AN512" s="1"/>
      <c r="AO512" s="1">
        <v>42991</v>
      </c>
      <c r="AP512" s="1">
        <v>117993</v>
      </c>
      <c r="AQ512" s="1">
        <v>33898</v>
      </c>
      <c r="AR512" s="1">
        <v>158860</v>
      </c>
      <c r="AS512" s="1">
        <v>158860</v>
      </c>
      <c r="AT512" s="1"/>
      <c r="AU512" s="1">
        <v>207425</v>
      </c>
      <c r="AV512" s="1">
        <v>561167</v>
      </c>
      <c r="AW512" s="1"/>
      <c r="AX512" s="1">
        <v>561167</v>
      </c>
      <c r="AY512" s="1"/>
      <c r="AZ512" s="1"/>
      <c r="BA512" s="1"/>
      <c r="BB512" s="1"/>
      <c r="BC512" s="1">
        <v>127889</v>
      </c>
      <c r="BD512" s="1"/>
      <c r="BE512" s="1"/>
      <c r="BF512" s="1"/>
      <c r="BG512" s="1"/>
      <c r="BH512" s="1">
        <v>127889</v>
      </c>
      <c r="BI512" s="1">
        <v>689056</v>
      </c>
      <c r="BJ512" s="1">
        <v>200000</v>
      </c>
      <c r="BK512" s="1"/>
      <c r="BL512" s="1"/>
      <c r="BM512" s="1"/>
      <c r="BN512" s="1"/>
      <c r="BO512" s="1"/>
      <c r="BP512" s="1">
        <v>146333</v>
      </c>
      <c r="BQ512" s="1">
        <v>1378862</v>
      </c>
      <c r="BR512" s="1">
        <v>1725195</v>
      </c>
      <c r="BS512" s="1">
        <v>2414251</v>
      </c>
    </row>
    <row r="513" spans="2:71" x14ac:dyDescent="0.35">
      <c r="B513">
        <v>900132197</v>
      </c>
      <c r="C513" t="s">
        <v>118</v>
      </c>
      <c r="D513" t="s">
        <v>1227</v>
      </c>
      <c r="E513" t="s">
        <v>111</v>
      </c>
      <c r="F513" t="s">
        <v>88</v>
      </c>
      <c r="G513" t="s">
        <v>1228</v>
      </c>
      <c r="H513" t="s">
        <v>89</v>
      </c>
      <c r="I513" t="s">
        <v>89</v>
      </c>
      <c r="J513" t="s">
        <v>84</v>
      </c>
      <c r="K513" s="1">
        <v>250276</v>
      </c>
      <c r="L513" s="1">
        <v>513151</v>
      </c>
      <c r="M513" s="1">
        <v>623021</v>
      </c>
      <c r="N513" s="1">
        <v>0</v>
      </c>
      <c r="O513" s="1">
        <v>0</v>
      </c>
      <c r="P513" s="1">
        <v>0</v>
      </c>
      <c r="Q513" s="1">
        <v>420000</v>
      </c>
      <c r="R513" s="1">
        <v>0</v>
      </c>
      <c r="S513" s="1">
        <v>0</v>
      </c>
      <c r="T513" s="1">
        <v>1806448</v>
      </c>
      <c r="U513" s="1"/>
      <c r="V513" s="1">
        <v>1806448</v>
      </c>
      <c r="W513" s="1">
        <v>342118</v>
      </c>
      <c r="X513" s="1"/>
      <c r="Y513" s="1"/>
      <c r="Z513" s="1"/>
      <c r="AA513" s="1">
        <v>102125</v>
      </c>
      <c r="AB513" s="1"/>
      <c r="AC513" s="1"/>
      <c r="AD513" s="1"/>
      <c r="AE513" s="1"/>
      <c r="AF513" s="1"/>
      <c r="AG513" s="1"/>
      <c r="AH513" s="1"/>
      <c r="AI513" s="1"/>
      <c r="AJ513" s="1"/>
      <c r="AK513" s="1">
        <v>444243</v>
      </c>
      <c r="AL513" s="1">
        <v>2250691</v>
      </c>
      <c r="AM513" s="1">
        <v>28148</v>
      </c>
      <c r="AN513" s="1">
        <v>188115</v>
      </c>
      <c r="AO513" s="1">
        <v>216263</v>
      </c>
      <c r="AP513" s="1">
        <v>1169837</v>
      </c>
      <c r="AQ513" s="1">
        <v>10796</v>
      </c>
      <c r="AR513" s="1"/>
      <c r="AS513" s="1"/>
      <c r="AT513" s="1"/>
      <c r="AU513" s="1"/>
      <c r="AV513" s="1">
        <v>1396896</v>
      </c>
      <c r="AW513" s="1"/>
      <c r="AX513" s="1">
        <v>1396896</v>
      </c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>
        <v>1396896</v>
      </c>
      <c r="BJ513" s="1">
        <v>15000</v>
      </c>
      <c r="BK513" s="1"/>
      <c r="BL513" s="1"/>
      <c r="BM513" s="1"/>
      <c r="BN513" s="1"/>
      <c r="BO513" s="1"/>
      <c r="BP513" s="1"/>
      <c r="BQ513" s="1">
        <v>838795</v>
      </c>
      <c r="BR513" s="1">
        <v>853795</v>
      </c>
      <c r="BS513" s="1">
        <v>2250691</v>
      </c>
    </row>
    <row r="514" spans="2:71" x14ac:dyDescent="0.35">
      <c r="B514">
        <v>900133288</v>
      </c>
      <c r="C514" t="s">
        <v>118</v>
      </c>
      <c r="D514" t="s">
        <v>1229</v>
      </c>
      <c r="E514" t="s">
        <v>111</v>
      </c>
      <c r="F514" t="s">
        <v>88</v>
      </c>
      <c r="G514" t="s">
        <v>1230</v>
      </c>
      <c r="H514" t="s">
        <v>99</v>
      </c>
      <c r="I514" t="s">
        <v>130</v>
      </c>
      <c r="J514" t="s">
        <v>84</v>
      </c>
      <c r="K514" s="1">
        <v>6220785</v>
      </c>
      <c r="L514" s="1">
        <v>7201446</v>
      </c>
      <c r="M514" s="1">
        <v>6272092</v>
      </c>
      <c r="N514" s="1"/>
      <c r="O514" s="1"/>
      <c r="P514" s="1"/>
      <c r="Q514" s="1"/>
      <c r="R514" s="1"/>
      <c r="S514" s="1"/>
      <c r="T514" s="1">
        <v>19694323</v>
      </c>
      <c r="U514" s="1"/>
      <c r="V514" s="1">
        <v>19694323</v>
      </c>
      <c r="W514" s="1">
        <v>9667162</v>
      </c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>
        <v>90000</v>
      </c>
      <c r="AJ514" s="1"/>
      <c r="AK514" s="1">
        <v>9757162</v>
      </c>
      <c r="AL514" s="1">
        <v>29451485</v>
      </c>
      <c r="AM514" s="1">
        <v>9625</v>
      </c>
      <c r="AN514" s="1"/>
      <c r="AO514" s="1">
        <v>9625</v>
      </c>
      <c r="AP514" s="1">
        <v>1565824</v>
      </c>
      <c r="AQ514" s="1"/>
      <c r="AR514" s="1"/>
      <c r="AS514" s="1"/>
      <c r="AT514" s="1"/>
      <c r="AU514" s="1"/>
      <c r="AV514" s="1">
        <v>1575449</v>
      </c>
      <c r="AW514" s="1"/>
      <c r="AX514" s="1">
        <v>1575449</v>
      </c>
      <c r="AY514" s="1"/>
      <c r="AZ514" s="1"/>
      <c r="BA514" s="1"/>
      <c r="BB514" s="1"/>
      <c r="BC514" s="1">
        <v>380378</v>
      </c>
      <c r="BD514" s="1">
        <v>106178</v>
      </c>
      <c r="BE514" s="1">
        <v>9570308</v>
      </c>
      <c r="BF514" s="1">
        <v>9570308</v>
      </c>
      <c r="BG514" s="1">
        <v>3080803</v>
      </c>
      <c r="BH514" s="1">
        <v>13137667</v>
      </c>
      <c r="BI514" s="1">
        <v>14713116</v>
      </c>
      <c r="BJ514" s="1">
        <v>1100000</v>
      </c>
      <c r="BK514" s="1"/>
      <c r="BL514" s="1"/>
      <c r="BM514" s="1"/>
      <c r="BN514" s="1"/>
      <c r="BO514" s="1"/>
      <c r="BP514" s="1">
        <v>748961</v>
      </c>
      <c r="BQ514" s="1">
        <v>12889408</v>
      </c>
      <c r="BR514" s="1">
        <v>14738369</v>
      </c>
      <c r="BS514" s="1">
        <v>29451485</v>
      </c>
    </row>
    <row r="515" spans="2:71" x14ac:dyDescent="0.35">
      <c r="B515">
        <v>900133445</v>
      </c>
      <c r="C515" t="s">
        <v>118</v>
      </c>
      <c r="D515" t="s">
        <v>1231</v>
      </c>
      <c r="E515" t="s">
        <v>111</v>
      </c>
      <c r="F515" t="s">
        <v>88</v>
      </c>
      <c r="G515" t="s">
        <v>1232</v>
      </c>
      <c r="H515" t="s">
        <v>97</v>
      </c>
      <c r="I515" t="s">
        <v>98</v>
      </c>
      <c r="J515" t="s">
        <v>84</v>
      </c>
      <c r="K515" s="1">
        <v>1174</v>
      </c>
      <c r="L515" s="1">
        <v>952008</v>
      </c>
      <c r="M515" s="1"/>
      <c r="N515" s="1">
        <v>19210</v>
      </c>
      <c r="O515" s="1"/>
      <c r="P515" s="1"/>
      <c r="Q515" s="1">
        <v>2748639</v>
      </c>
      <c r="R515" s="1"/>
      <c r="S515" s="1"/>
      <c r="T515" s="1">
        <v>3721031</v>
      </c>
      <c r="U515" s="1"/>
      <c r="V515" s="1">
        <v>3721031</v>
      </c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>
        <v>422645</v>
      </c>
      <c r="AK515" s="1">
        <v>422645</v>
      </c>
      <c r="AL515" s="1">
        <v>4143676</v>
      </c>
      <c r="AM515" s="1"/>
      <c r="AN515" s="1"/>
      <c r="AO515" s="1"/>
      <c r="AP515" s="1">
        <v>46426</v>
      </c>
      <c r="AQ515" s="1"/>
      <c r="AR515" s="1">
        <v>9025</v>
      </c>
      <c r="AS515" s="1"/>
      <c r="AT515" s="1"/>
      <c r="AU515" s="1"/>
      <c r="AV515" s="1">
        <v>55451</v>
      </c>
      <c r="AW515" s="1"/>
      <c r="AX515" s="1">
        <v>55451</v>
      </c>
      <c r="AY515" s="1"/>
      <c r="AZ515" s="1"/>
      <c r="BA515" s="1"/>
      <c r="BB515" s="1">
        <v>151305</v>
      </c>
      <c r="BC515" s="1"/>
      <c r="BD515" s="1"/>
      <c r="BE515" s="1"/>
      <c r="BF515" s="1"/>
      <c r="BG515" s="1">
        <v>1176228</v>
      </c>
      <c r="BH515" s="1">
        <v>1327533</v>
      </c>
      <c r="BI515" s="1">
        <v>1382984</v>
      </c>
      <c r="BJ515" s="1">
        <v>260000</v>
      </c>
      <c r="BK515" s="1"/>
      <c r="BL515" s="1"/>
      <c r="BM515" s="1"/>
      <c r="BN515" s="1"/>
      <c r="BO515" s="1">
        <v>851462</v>
      </c>
      <c r="BP515" s="1">
        <v>220683</v>
      </c>
      <c r="BQ515" s="1">
        <v>1428547</v>
      </c>
      <c r="BR515" s="1">
        <v>2760692</v>
      </c>
      <c r="BS515" s="1">
        <v>4143676</v>
      </c>
    </row>
    <row r="516" spans="2:71" x14ac:dyDescent="0.35">
      <c r="B516">
        <v>900134935</v>
      </c>
      <c r="C516" t="s">
        <v>118</v>
      </c>
      <c r="D516" t="s">
        <v>1233</v>
      </c>
      <c r="E516" t="s">
        <v>111</v>
      </c>
      <c r="F516" t="s">
        <v>88</v>
      </c>
      <c r="G516" t="s">
        <v>1234</v>
      </c>
      <c r="H516" t="s">
        <v>99</v>
      </c>
      <c r="I516" t="s">
        <v>129</v>
      </c>
      <c r="J516" t="s">
        <v>84</v>
      </c>
      <c r="K516" s="1">
        <v>33887</v>
      </c>
      <c r="L516" s="1">
        <v>5479942</v>
      </c>
      <c r="M516" s="1">
        <v>5354875</v>
      </c>
      <c r="N516" s="1"/>
      <c r="O516" s="1"/>
      <c r="P516" s="1"/>
      <c r="Q516" s="1"/>
      <c r="R516" s="1"/>
      <c r="S516" s="1"/>
      <c r="T516" s="1">
        <v>10868704</v>
      </c>
      <c r="U516" s="1"/>
      <c r="V516" s="1">
        <v>10868704</v>
      </c>
      <c r="W516" s="1">
        <v>257206</v>
      </c>
      <c r="X516" s="1"/>
      <c r="Y516" s="1"/>
      <c r="Z516" s="1"/>
      <c r="AA516" s="1">
        <v>126826</v>
      </c>
      <c r="AB516" s="1"/>
      <c r="AC516" s="1"/>
      <c r="AD516" s="1"/>
      <c r="AE516" s="1"/>
      <c r="AF516" s="1"/>
      <c r="AG516" s="1"/>
      <c r="AH516" s="1">
        <v>20000</v>
      </c>
      <c r="AI516" s="1"/>
      <c r="AJ516" s="1"/>
      <c r="AK516" s="1">
        <v>404032</v>
      </c>
      <c r="AL516" s="1">
        <v>11272736</v>
      </c>
      <c r="AM516" s="1"/>
      <c r="AN516" s="1"/>
      <c r="AO516" s="1"/>
      <c r="AP516" s="1">
        <v>3657885</v>
      </c>
      <c r="AQ516" s="1"/>
      <c r="AR516" s="1"/>
      <c r="AS516" s="1"/>
      <c r="AT516" s="1"/>
      <c r="AU516" s="1"/>
      <c r="AV516" s="1">
        <v>3657885</v>
      </c>
      <c r="AW516" s="1"/>
      <c r="AX516" s="1">
        <v>3657885</v>
      </c>
      <c r="AY516" s="1"/>
      <c r="AZ516" s="1"/>
      <c r="BA516" s="1"/>
      <c r="BB516" s="1">
        <v>6040403</v>
      </c>
      <c r="BC516" s="1"/>
      <c r="BD516" s="1"/>
      <c r="BE516" s="1"/>
      <c r="BF516" s="1"/>
      <c r="BG516" s="1"/>
      <c r="BH516" s="1">
        <v>6040403</v>
      </c>
      <c r="BI516" s="1">
        <v>9698288</v>
      </c>
      <c r="BJ516" s="1">
        <v>1000000</v>
      </c>
      <c r="BK516" s="1"/>
      <c r="BL516" s="1"/>
      <c r="BM516" s="1"/>
      <c r="BN516" s="1"/>
      <c r="BO516" s="1"/>
      <c r="BP516" s="1">
        <v>90077</v>
      </c>
      <c r="BQ516" s="1">
        <v>484371</v>
      </c>
      <c r="BR516" s="1">
        <v>1574448</v>
      </c>
      <c r="BS516" s="1">
        <v>11272736</v>
      </c>
    </row>
    <row r="517" spans="2:71" x14ac:dyDescent="0.35">
      <c r="B517">
        <v>900135121</v>
      </c>
      <c r="C517" t="s">
        <v>118</v>
      </c>
      <c r="D517" t="s">
        <v>1235</v>
      </c>
      <c r="E517" t="s">
        <v>111</v>
      </c>
      <c r="F517" t="s">
        <v>85</v>
      </c>
      <c r="G517" t="s">
        <v>1236</v>
      </c>
      <c r="H517" t="s">
        <v>154</v>
      </c>
      <c r="I517" t="s">
        <v>155</v>
      </c>
      <c r="J517" t="s">
        <v>84</v>
      </c>
      <c r="K517" s="1">
        <v>4808382</v>
      </c>
      <c r="L517" s="1">
        <v>2438322</v>
      </c>
      <c r="M517" s="1">
        <v>611750</v>
      </c>
      <c r="N517" s="1"/>
      <c r="O517" s="1"/>
      <c r="P517" s="1"/>
      <c r="Q517" s="1">
        <v>16672092</v>
      </c>
      <c r="R517" s="1"/>
      <c r="S517" s="1"/>
      <c r="T517" s="1">
        <v>24530546</v>
      </c>
      <c r="U517" s="1"/>
      <c r="V517" s="1">
        <v>24530546</v>
      </c>
      <c r="W517" s="1">
        <v>15166647</v>
      </c>
      <c r="X517" s="1"/>
      <c r="Y517" s="1"/>
      <c r="Z517" s="1"/>
      <c r="AA517" s="1">
        <v>71</v>
      </c>
      <c r="AB517" s="1"/>
      <c r="AC517" s="1"/>
      <c r="AD517" s="1"/>
      <c r="AE517" s="1"/>
      <c r="AF517" s="1"/>
      <c r="AG517" s="1"/>
      <c r="AH517" s="1"/>
      <c r="AI517" s="1"/>
      <c r="AJ517" s="1"/>
      <c r="AK517" s="1">
        <v>15166718</v>
      </c>
      <c r="AL517" s="1">
        <v>39697264</v>
      </c>
      <c r="AM517" s="1">
        <v>55910</v>
      </c>
      <c r="AN517" s="1">
        <v>745688</v>
      </c>
      <c r="AO517" s="1">
        <v>801598</v>
      </c>
      <c r="AP517" s="1">
        <v>1135204</v>
      </c>
      <c r="AQ517" s="1">
        <v>359180</v>
      </c>
      <c r="AR517" s="1">
        <v>17790</v>
      </c>
      <c r="AS517" s="1">
        <v>17790</v>
      </c>
      <c r="AT517" s="1"/>
      <c r="AU517" s="1"/>
      <c r="AV517" s="1">
        <v>2313772</v>
      </c>
      <c r="AW517" s="1"/>
      <c r="AX517" s="1">
        <v>2313772</v>
      </c>
      <c r="AY517" s="1"/>
      <c r="AZ517" s="1"/>
      <c r="BA517" s="1"/>
      <c r="BB517" s="1"/>
      <c r="BC517" s="1"/>
      <c r="BD517" s="1"/>
      <c r="BE517" s="1"/>
      <c r="BF517" s="1"/>
      <c r="BG517" s="1">
        <v>6042818</v>
      </c>
      <c r="BH517" s="1">
        <v>6042818</v>
      </c>
      <c r="BI517" s="1">
        <v>8356590</v>
      </c>
      <c r="BJ517" s="1">
        <v>750000</v>
      </c>
      <c r="BK517" s="1"/>
      <c r="BL517" s="1"/>
      <c r="BM517" s="1"/>
      <c r="BN517" s="1"/>
      <c r="BO517" s="1"/>
      <c r="BP517" s="1">
        <v>1416386</v>
      </c>
      <c r="BQ517" s="1">
        <v>29174288</v>
      </c>
      <c r="BR517" s="1">
        <v>31340674</v>
      </c>
      <c r="BS517" s="1">
        <v>39697264</v>
      </c>
    </row>
    <row r="518" spans="2:71" x14ac:dyDescent="0.35">
      <c r="B518">
        <v>900145050</v>
      </c>
      <c r="C518" t="s">
        <v>118</v>
      </c>
      <c r="D518" t="s">
        <v>1237</v>
      </c>
      <c r="E518" t="s">
        <v>111</v>
      </c>
      <c r="F518" t="s">
        <v>88</v>
      </c>
      <c r="G518" t="s">
        <v>1238</v>
      </c>
      <c r="H518" t="s">
        <v>97</v>
      </c>
      <c r="I518" t="s">
        <v>98</v>
      </c>
      <c r="J518" t="s">
        <v>84</v>
      </c>
      <c r="K518" s="1">
        <v>2336223</v>
      </c>
      <c r="L518" s="1">
        <v>2531936</v>
      </c>
      <c r="M518" s="1">
        <v>7161</v>
      </c>
      <c r="N518" s="1">
        <v>130276</v>
      </c>
      <c r="O518" s="1">
        <v>0</v>
      </c>
      <c r="P518" s="1">
        <v>0</v>
      </c>
      <c r="Q518" s="1">
        <v>0</v>
      </c>
      <c r="R518" s="1">
        <v>1585380</v>
      </c>
      <c r="S518" s="1">
        <v>0</v>
      </c>
      <c r="T518" s="1">
        <v>6590976</v>
      </c>
      <c r="U518" s="1">
        <v>0</v>
      </c>
      <c r="V518" s="1">
        <v>6590976</v>
      </c>
      <c r="W518" s="1">
        <v>3931773</v>
      </c>
      <c r="X518" s="1">
        <v>0</v>
      </c>
      <c r="Y518" s="1">
        <v>0</v>
      </c>
      <c r="Z518" s="1">
        <v>0</v>
      </c>
      <c r="AA518" s="1">
        <v>0</v>
      </c>
      <c r="AB518" s="1">
        <v>0</v>
      </c>
      <c r="AC518" s="1">
        <v>0</v>
      </c>
      <c r="AD518" s="1">
        <v>0</v>
      </c>
      <c r="AE518" s="1">
        <v>0</v>
      </c>
      <c r="AF518" s="1">
        <v>0</v>
      </c>
      <c r="AG518" s="1">
        <v>0</v>
      </c>
      <c r="AH518" s="1">
        <v>0</v>
      </c>
      <c r="AI518" s="1">
        <v>0</v>
      </c>
      <c r="AJ518" s="1">
        <v>0</v>
      </c>
      <c r="AK518" s="1">
        <v>3931773</v>
      </c>
      <c r="AL518" s="1">
        <v>10522749</v>
      </c>
      <c r="AM518" s="1">
        <v>191113</v>
      </c>
      <c r="AN518" s="1">
        <v>0</v>
      </c>
      <c r="AO518" s="1">
        <v>191113</v>
      </c>
      <c r="AP518" s="1">
        <v>1124901</v>
      </c>
      <c r="AQ518" s="1">
        <v>117859</v>
      </c>
      <c r="AR518" s="1">
        <v>0</v>
      </c>
      <c r="AS518" s="1">
        <v>0</v>
      </c>
      <c r="AT518" s="1">
        <v>0</v>
      </c>
      <c r="AU518" s="1">
        <v>0</v>
      </c>
      <c r="AV518" s="1">
        <v>1433873</v>
      </c>
      <c r="AW518" s="1">
        <v>0</v>
      </c>
      <c r="AX518" s="1">
        <v>1433873</v>
      </c>
      <c r="AY518" s="1">
        <v>0</v>
      </c>
      <c r="AZ518" s="1">
        <v>0</v>
      </c>
      <c r="BA518" s="1">
        <v>0</v>
      </c>
      <c r="BB518" s="1">
        <v>970685</v>
      </c>
      <c r="BC518" s="1">
        <v>0</v>
      </c>
      <c r="BD518" s="1">
        <v>0</v>
      </c>
      <c r="BE518" s="1">
        <v>779038</v>
      </c>
      <c r="BF518" s="1">
        <v>779038</v>
      </c>
      <c r="BG518" s="1">
        <v>0</v>
      </c>
      <c r="BH518" s="1">
        <v>1749723</v>
      </c>
      <c r="BI518" s="1">
        <v>3183596</v>
      </c>
      <c r="BJ518" s="1">
        <v>620000</v>
      </c>
      <c r="BK518" s="1">
        <v>0</v>
      </c>
      <c r="BL518" s="1">
        <v>0</v>
      </c>
      <c r="BM518" s="1">
        <v>0</v>
      </c>
      <c r="BN518" s="1">
        <v>1150170</v>
      </c>
      <c r="BO518" s="1">
        <v>0</v>
      </c>
      <c r="BP518" s="1">
        <v>447005</v>
      </c>
      <c r="BQ518" s="1">
        <v>5121978</v>
      </c>
      <c r="BR518" s="1">
        <v>7339153</v>
      </c>
      <c r="BS518" s="1">
        <v>10522749</v>
      </c>
    </row>
    <row r="519" spans="2:71" x14ac:dyDescent="0.35">
      <c r="B519">
        <v>900146598</v>
      </c>
      <c r="C519" t="s">
        <v>118</v>
      </c>
      <c r="D519" t="s">
        <v>1239</v>
      </c>
      <c r="E519" t="s">
        <v>111</v>
      </c>
      <c r="F519" t="s">
        <v>88</v>
      </c>
      <c r="G519" t="s">
        <v>1240</v>
      </c>
      <c r="H519" t="s">
        <v>97</v>
      </c>
      <c r="I519" t="s">
        <v>98</v>
      </c>
      <c r="J519" t="s">
        <v>84</v>
      </c>
      <c r="K519" s="1">
        <v>8601</v>
      </c>
      <c r="L519" s="1">
        <v>1405351</v>
      </c>
      <c r="M519" s="1">
        <v>0</v>
      </c>
      <c r="N519" s="1">
        <v>150911</v>
      </c>
      <c r="O519" s="1">
        <v>0</v>
      </c>
      <c r="P519" s="1">
        <v>0</v>
      </c>
      <c r="Q519" s="1">
        <v>0</v>
      </c>
      <c r="R519" s="1">
        <v>0</v>
      </c>
      <c r="S519" s="1">
        <v>0</v>
      </c>
      <c r="T519" s="1">
        <v>1564863</v>
      </c>
      <c r="U519" s="1">
        <v>0</v>
      </c>
      <c r="V519" s="1">
        <v>1564863</v>
      </c>
      <c r="W519" s="1">
        <v>40844</v>
      </c>
      <c r="X519" s="1">
        <v>0</v>
      </c>
      <c r="Y519" s="1">
        <v>0</v>
      </c>
      <c r="Z519" s="1">
        <v>0</v>
      </c>
      <c r="AA519" s="1">
        <v>0</v>
      </c>
      <c r="AB519" s="1">
        <v>0</v>
      </c>
      <c r="AC519" s="1">
        <v>0</v>
      </c>
      <c r="AD519" s="1">
        <v>0</v>
      </c>
      <c r="AE519" s="1">
        <v>0</v>
      </c>
      <c r="AF519" s="1">
        <v>0</v>
      </c>
      <c r="AG519" s="1">
        <v>0</v>
      </c>
      <c r="AH519" s="1">
        <v>0</v>
      </c>
      <c r="AI519" s="1">
        <v>0</v>
      </c>
      <c r="AJ519" s="1">
        <v>0</v>
      </c>
      <c r="AK519" s="1">
        <v>40844</v>
      </c>
      <c r="AL519" s="1">
        <v>1605707</v>
      </c>
      <c r="AM519" s="1">
        <v>58161</v>
      </c>
      <c r="AN519" s="1">
        <v>0</v>
      </c>
      <c r="AO519" s="1">
        <v>58161</v>
      </c>
      <c r="AP519" s="1">
        <v>755001</v>
      </c>
      <c r="AQ519" s="1">
        <v>271266</v>
      </c>
      <c r="AR519" s="1">
        <v>0</v>
      </c>
      <c r="AS519" s="1">
        <v>0</v>
      </c>
      <c r="AT519" s="1">
        <v>0</v>
      </c>
      <c r="AU519" s="1">
        <v>0</v>
      </c>
      <c r="AV519" s="1">
        <v>1084428</v>
      </c>
      <c r="AW519" s="1">
        <v>0</v>
      </c>
      <c r="AX519" s="1">
        <v>1084428</v>
      </c>
      <c r="AY519" s="1">
        <v>0</v>
      </c>
      <c r="AZ519" s="1">
        <v>0</v>
      </c>
      <c r="BA519" s="1">
        <v>0</v>
      </c>
      <c r="BB519" s="1">
        <v>86488</v>
      </c>
      <c r="BC519" s="1">
        <v>0</v>
      </c>
      <c r="BD519" s="1">
        <v>0</v>
      </c>
      <c r="BE519" s="1">
        <v>0</v>
      </c>
      <c r="BF519" s="1">
        <v>0</v>
      </c>
      <c r="BG519" s="1">
        <v>0</v>
      </c>
      <c r="BH519" s="1">
        <v>86488</v>
      </c>
      <c r="BI519" s="1">
        <v>1170916</v>
      </c>
      <c r="BJ519" s="1">
        <v>5000</v>
      </c>
      <c r="BK519" s="1">
        <v>0</v>
      </c>
      <c r="BL519" s="1">
        <v>0</v>
      </c>
      <c r="BM519" s="1">
        <v>0</v>
      </c>
      <c r="BN519" s="1">
        <v>0</v>
      </c>
      <c r="BO519" s="1">
        <v>0</v>
      </c>
      <c r="BP519" s="1">
        <v>36709</v>
      </c>
      <c r="BQ519" s="1">
        <v>393082</v>
      </c>
      <c r="BR519" s="1">
        <v>434791</v>
      </c>
      <c r="BS519" s="1">
        <v>1605707</v>
      </c>
    </row>
    <row r="520" spans="2:71" x14ac:dyDescent="0.35">
      <c r="B520">
        <v>900148251</v>
      </c>
      <c r="C520" t="s">
        <v>118</v>
      </c>
      <c r="D520" t="s">
        <v>1241</v>
      </c>
      <c r="E520" t="s">
        <v>111</v>
      </c>
      <c r="F520" t="s">
        <v>88</v>
      </c>
      <c r="G520" t="s">
        <v>1242</v>
      </c>
      <c r="H520" t="s">
        <v>97</v>
      </c>
      <c r="I520" t="s">
        <v>98</v>
      </c>
      <c r="J520" t="s">
        <v>84</v>
      </c>
      <c r="K520" s="1">
        <v>41924</v>
      </c>
      <c r="L520" s="1">
        <v>900647</v>
      </c>
      <c r="M520" s="1"/>
      <c r="N520" s="1"/>
      <c r="O520" s="1"/>
      <c r="P520" s="1"/>
      <c r="Q520" s="1"/>
      <c r="R520" s="1"/>
      <c r="S520" s="1"/>
      <c r="T520" s="1">
        <v>942571</v>
      </c>
      <c r="U520" s="1"/>
      <c r="V520" s="1">
        <v>942571</v>
      </c>
      <c r="W520" s="1">
        <v>2090089</v>
      </c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>
        <v>2090089</v>
      </c>
      <c r="AL520" s="1">
        <v>3032660</v>
      </c>
      <c r="AM520" s="1"/>
      <c r="AN520" s="1"/>
      <c r="AO520" s="1"/>
      <c r="AP520" s="1">
        <v>215036</v>
      </c>
      <c r="AQ520" s="1"/>
      <c r="AR520" s="1"/>
      <c r="AS520" s="1"/>
      <c r="AT520" s="1"/>
      <c r="AU520" s="1"/>
      <c r="AV520" s="1">
        <v>215036</v>
      </c>
      <c r="AW520" s="1"/>
      <c r="AX520" s="1">
        <v>215036</v>
      </c>
      <c r="AY520" s="1"/>
      <c r="AZ520" s="1"/>
      <c r="BA520" s="1"/>
      <c r="BB520" s="1"/>
      <c r="BC520" s="1">
        <v>761860</v>
      </c>
      <c r="BD520" s="1"/>
      <c r="BE520" s="1"/>
      <c r="BF520" s="1"/>
      <c r="BG520" s="1"/>
      <c r="BH520" s="1">
        <v>761860</v>
      </c>
      <c r="BI520" s="1">
        <v>976896</v>
      </c>
      <c r="BJ520" s="1">
        <v>1000</v>
      </c>
      <c r="BK520" s="1"/>
      <c r="BL520" s="1"/>
      <c r="BM520" s="1"/>
      <c r="BN520" s="1"/>
      <c r="BO520" s="1"/>
      <c r="BP520" s="1">
        <v>8732</v>
      </c>
      <c r="BQ520" s="1">
        <v>2046032</v>
      </c>
      <c r="BR520" s="1">
        <v>2055764</v>
      </c>
      <c r="BS520" s="1">
        <v>3032660</v>
      </c>
    </row>
    <row r="521" spans="2:71" x14ac:dyDescent="0.35">
      <c r="B521">
        <v>900149238</v>
      </c>
      <c r="C521" t="s">
        <v>118</v>
      </c>
      <c r="D521" t="s">
        <v>1243</v>
      </c>
      <c r="E521" t="s">
        <v>111</v>
      </c>
      <c r="F521" t="s">
        <v>88</v>
      </c>
      <c r="G521" t="s">
        <v>1244</v>
      </c>
      <c r="H521" t="s">
        <v>89</v>
      </c>
      <c r="I521" t="s">
        <v>89</v>
      </c>
      <c r="J521" t="s">
        <v>84</v>
      </c>
      <c r="K521" s="1">
        <v>1055462</v>
      </c>
      <c r="L521" s="1">
        <v>1042164</v>
      </c>
      <c r="M521" s="1"/>
      <c r="N521" s="1">
        <v>70372</v>
      </c>
      <c r="O521" s="1"/>
      <c r="P521" s="1"/>
      <c r="Q521" s="1"/>
      <c r="R521" s="1"/>
      <c r="S521" s="1"/>
      <c r="T521" s="1">
        <v>2167998</v>
      </c>
      <c r="U521" s="1"/>
      <c r="V521" s="1">
        <v>2167998</v>
      </c>
      <c r="W521" s="1">
        <v>6133887</v>
      </c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>
        <v>6133887</v>
      </c>
      <c r="AL521" s="1">
        <v>8301885</v>
      </c>
      <c r="AM521" s="1">
        <v>717</v>
      </c>
      <c r="AN521" s="1"/>
      <c r="AO521" s="1">
        <v>717</v>
      </c>
      <c r="AP521" s="1">
        <v>15384</v>
      </c>
      <c r="AQ521" s="1">
        <v>119411</v>
      </c>
      <c r="AR521" s="1"/>
      <c r="AS521" s="1"/>
      <c r="AT521" s="1"/>
      <c r="AU521" s="1"/>
      <c r="AV521" s="1">
        <v>135512</v>
      </c>
      <c r="AW521" s="1"/>
      <c r="AX521" s="1">
        <v>135512</v>
      </c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>
        <v>135512</v>
      </c>
      <c r="BJ521" s="1">
        <v>5760000</v>
      </c>
      <c r="BK521" s="1"/>
      <c r="BL521" s="1"/>
      <c r="BM521" s="1"/>
      <c r="BN521" s="1"/>
      <c r="BO521" s="1"/>
      <c r="BP521" s="1">
        <v>1775844</v>
      </c>
      <c r="BQ521" s="1">
        <v>630529</v>
      </c>
      <c r="BR521" s="1">
        <v>8166373</v>
      </c>
      <c r="BS521" s="1">
        <v>8301885</v>
      </c>
    </row>
    <row r="522" spans="2:71" x14ac:dyDescent="0.35">
      <c r="B522">
        <v>900152489</v>
      </c>
      <c r="C522" t="s">
        <v>118</v>
      </c>
      <c r="D522" t="s">
        <v>1245</v>
      </c>
      <c r="E522" t="s">
        <v>111</v>
      </c>
      <c r="F522" t="s">
        <v>88</v>
      </c>
      <c r="G522" t="s">
        <v>1246</v>
      </c>
      <c r="H522" t="s">
        <v>89</v>
      </c>
      <c r="I522" t="s">
        <v>89</v>
      </c>
      <c r="J522" t="s">
        <v>84</v>
      </c>
      <c r="K522" s="1">
        <v>1221245</v>
      </c>
      <c r="L522" s="1">
        <v>633694</v>
      </c>
      <c r="M522" s="1">
        <v>313998</v>
      </c>
      <c r="N522" s="1"/>
      <c r="O522" s="1"/>
      <c r="P522" s="1"/>
      <c r="Q522" s="1">
        <v>777923</v>
      </c>
      <c r="R522" s="1"/>
      <c r="S522" s="1"/>
      <c r="T522" s="1">
        <v>2946860</v>
      </c>
      <c r="U522" s="1"/>
      <c r="V522" s="1">
        <v>2946860</v>
      </c>
      <c r="W522" s="1">
        <v>1118453</v>
      </c>
      <c r="X522" s="1"/>
      <c r="Y522" s="1"/>
      <c r="Z522" s="1"/>
      <c r="AA522" s="1">
        <v>500</v>
      </c>
      <c r="AB522" s="1"/>
      <c r="AC522" s="1"/>
      <c r="AD522" s="1"/>
      <c r="AE522" s="1"/>
      <c r="AF522" s="1"/>
      <c r="AG522" s="1"/>
      <c r="AH522" s="1"/>
      <c r="AI522" s="1"/>
      <c r="AJ522" s="1"/>
      <c r="AK522" s="1">
        <v>1118953</v>
      </c>
      <c r="AL522" s="1">
        <v>4065813</v>
      </c>
      <c r="AM522" s="1">
        <v>37001</v>
      </c>
      <c r="AN522" s="1"/>
      <c r="AO522" s="1">
        <v>37001</v>
      </c>
      <c r="AP522" s="1">
        <v>677744</v>
      </c>
      <c r="AQ522" s="1">
        <v>268511</v>
      </c>
      <c r="AR522" s="1"/>
      <c r="AS522" s="1"/>
      <c r="AT522" s="1"/>
      <c r="AU522" s="1"/>
      <c r="AV522" s="1">
        <v>983256</v>
      </c>
      <c r="AW522" s="1"/>
      <c r="AX522" s="1">
        <v>983256</v>
      </c>
      <c r="AY522" s="1"/>
      <c r="AZ522" s="1"/>
      <c r="BA522" s="1"/>
      <c r="BB522" s="1">
        <v>171088</v>
      </c>
      <c r="BC522" s="1"/>
      <c r="BD522" s="1"/>
      <c r="BE522" s="1">
        <v>200000</v>
      </c>
      <c r="BF522" s="1">
        <v>200000</v>
      </c>
      <c r="BG522" s="1"/>
      <c r="BH522" s="1">
        <v>371088</v>
      </c>
      <c r="BI522" s="1">
        <v>1354344</v>
      </c>
      <c r="BJ522" s="1">
        <v>100000</v>
      </c>
      <c r="BK522" s="1"/>
      <c r="BL522" s="1"/>
      <c r="BM522" s="1"/>
      <c r="BN522" s="1"/>
      <c r="BO522" s="1"/>
      <c r="BP522" s="1">
        <v>122609</v>
      </c>
      <c r="BQ522" s="1">
        <v>2488860</v>
      </c>
      <c r="BR522" s="1">
        <v>2711469</v>
      </c>
      <c r="BS522" s="1">
        <v>4065813</v>
      </c>
    </row>
    <row r="523" spans="2:71" x14ac:dyDescent="0.35">
      <c r="B523">
        <v>900154080</v>
      </c>
      <c r="C523" t="s">
        <v>118</v>
      </c>
      <c r="D523" t="s">
        <v>1247</v>
      </c>
      <c r="E523" t="s">
        <v>111</v>
      </c>
      <c r="F523" t="s">
        <v>88</v>
      </c>
      <c r="G523" t="s">
        <v>1248</v>
      </c>
      <c r="H523" t="s">
        <v>82</v>
      </c>
      <c r="I523" t="s">
        <v>83</v>
      </c>
      <c r="J523" t="s">
        <v>84</v>
      </c>
      <c r="K523" s="1">
        <v>511363</v>
      </c>
      <c r="L523" s="1">
        <v>1176929</v>
      </c>
      <c r="M523" s="1">
        <v>1204153</v>
      </c>
      <c r="N523" s="1">
        <v>0</v>
      </c>
      <c r="O523" s="1">
        <v>0</v>
      </c>
      <c r="P523" s="1">
        <v>0</v>
      </c>
      <c r="Q523" s="1">
        <v>0</v>
      </c>
      <c r="R523" s="1">
        <v>0</v>
      </c>
      <c r="S523" s="1">
        <v>0</v>
      </c>
      <c r="T523" s="1">
        <v>2892445</v>
      </c>
      <c r="U523" s="1"/>
      <c r="V523" s="1">
        <v>2892445</v>
      </c>
      <c r="W523" s="1">
        <v>102462</v>
      </c>
      <c r="X523" s="1"/>
      <c r="Y523" s="1"/>
      <c r="Z523" s="1"/>
      <c r="AA523" s="1">
        <v>25892</v>
      </c>
      <c r="AB523" s="1"/>
      <c r="AC523" s="1"/>
      <c r="AD523" s="1"/>
      <c r="AE523" s="1"/>
      <c r="AF523" s="1"/>
      <c r="AG523" s="1"/>
      <c r="AH523" s="1"/>
      <c r="AI523" s="1">
        <v>53813</v>
      </c>
      <c r="AJ523" s="1"/>
      <c r="AK523" s="1">
        <v>182167</v>
      </c>
      <c r="AL523" s="1">
        <v>3074612</v>
      </c>
      <c r="AM523" s="1">
        <v>69894</v>
      </c>
      <c r="AN523" s="1"/>
      <c r="AO523" s="1">
        <v>69894</v>
      </c>
      <c r="AP523" s="1">
        <v>798812</v>
      </c>
      <c r="AQ523" s="1">
        <v>55242</v>
      </c>
      <c r="AR523" s="1"/>
      <c r="AS523" s="1"/>
      <c r="AT523" s="1"/>
      <c r="AU523" s="1"/>
      <c r="AV523" s="1">
        <v>923948</v>
      </c>
      <c r="AW523" s="1"/>
      <c r="AX523" s="1">
        <v>923948</v>
      </c>
      <c r="AY523" s="1"/>
      <c r="AZ523" s="1"/>
      <c r="BA523" s="1"/>
      <c r="BB523" s="1">
        <v>1708585</v>
      </c>
      <c r="BC523" s="1"/>
      <c r="BD523" s="1"/>
      <c r="BE523" s="1"/>
      <c r="BF523" s="1"/>
      <c r="BG523" s="1"/>
      <c r="BH523" s="1">
        <v>1708585</v>
      </c>
      <c r="BI523" s="1">
        <v>2632533</v>
      </c>
      <c r="BJ523" s="1">
        <v>150000</v>
      </c>
      <c r="BK523" s="1"/>
      <c r="BL523" s="1"/>
      <c r="BM523" s="1"/>
      <c r="BN523" s="1"/>
      <c r="BO523" s="1"/>
      <c r="BP523" s="1">
        <v>82949</v>
      </c>
      <c r="BQ523" s="1">
        <v>209130</v>
      </c>
      <c r="BR523" s="1">
        <v>442079</v>
      </c>
      <c r="BS523" s="1">
        <v>3074612</v>
      </c>
    </row>
    <row r="524" spans="2:71" x14ac:dyDescent="0.35">
      <c r="B524">
        <v>900155125</v>
      </c>
      <c r="C524" t="s">
        <v>118</v>
      </c>
      <c r="D524" t="s">
        <v>1249</v>
      </c>
      <c r="E524" t="s">
        <v>111</v>
      </c>
      <c r="F524" t="s">
        <v>81</v>
      </c>
      <c r="G524" t="s">
        <v>1250</v>
      </c>
      <c r="H524" t="s">
        <v>89</v>
      </c>
      <c r="I524" t="s">
        <v>89</v>
      </c>
      <c r="J524" t="s">
        <v>84</v>
      </c>
      <c r="K524" s="1">
        <v>36149</v>
      </c>
      <c r="L524" s="1">
        <v>2019796</v>
      </c>
      <c r="M524" s="1">
        <v>160110</v>
      </c>
      <c r="N524" s="1">
        <v>232436</v>
      </c>
      <c r="O524" s="1">
        <v>0</v>
      </c>
      <c r="P524" s="1">
        <v>0</v>
      </c>
      <c r="Q524" s="1">
        <v>0</v>
      </c>
      <c r="R524" s="1">
        <v>0</v>
      </c>
      <c r="S524" s="1">
        <v>0</v>
      </c>
      <c r="T524" s="1">
        <v>2448491</v>
      </c>
      <c r="U524" s="1">
        <v>0</v>
      </c>
      <c r="V524" s="1">
        <v>2448491</v>
      </c>
      <c r="W524" s="1">
        <v>2688334</v>
      </c>
      <c r="X524" s="1">
        <v>0</v>
      </c>
      <c r="Y524" s="1">
        <v>0</v>
      </c>
      <c r="Z524" s="1">
        <v>0</v>
      </c>
      <c r="AA524" s="1">
        <v>0</v>
      </c>
      <c r="AB524" s="1">
        <v>0</v>
      </c>
      <c r="AC524" s="1">
        <v>0</v>
      </c>
      <c r="AD524" s="1">
        <v>0</v>
      </c>
      <c r="AE524" s="1">
        <v>0</v>
      </c>
      <c r="AF524" s="1">
        <v>0</v>
      </c>
      <c r="AG524" s="1">
        <v>0</v>
      </c>
      <c r="AH524" s="1">
        <v>0</v>
      </c>
      <c r="AI524" s="1">
        <v>48532</v>
      </c>
      <c r="AJ524" s="1">
        <v>0</v>
      </c>
      <c r="AK524" s="1">
        <v>2736866</v>
      </c>
      <c r="AL524" s="1">
        <v>5185357</v>
      </c>
      <c r="AM524" s="1">
        <v>0</v>
      </c>
      <c r="AN524" s="1">
        <v>0</v>
      </c>
      <c r="AO524" s="1">
        <v>0</v>
      </c>
      <c r="AP524" s="1">
        <v>534541</v>
      </c>
      <c r="AQ524" s="1">
        <v>259155</v>
      </c>
      <c r="AR524" s="1">
        <v>0</v>
      </c>
      <c r="AS524" s="1">
        <v>0</v>
      </c>
      <c r="AT524" s="1">
        <v>0</v>
      </c>
      <c r="AU524" s="1">
        <v>381642</v>
      </c>
      <c r="AV524" s="1">
        <v>1175338</v>
      </c>
      <c r="AW524" s="1">
        <v>0</v>
      </c>
      <c r="AX524" s="1">
        <v>1175338</v>
      </c>
      <c r="AY524" s="1">
        <v>0</v>
      </c>
      <c r="AZ524" s="1">
        <v>0</v>
      </c>
      <c r="BA524" s="1">
        <v>0</v>
      </c>
      <c r="BB524" s="1">
        <v>314421</v>
      </c>
      <c r="BC524" s="1">
        <v>0</v>
      </c>
      <c r="BD524" s="1">
        <v>0</v>
      </c>
      <c r="BE524" s="1">
        <v>0</v>
      </c>
      <c r="BF524" s="1">
        <v>0</v>
      </c>
      <c r="BG524" s="1">
        <v>465472</v>
      </c>
      <c r="BH524" s="1">
        <v>779893</v>
      </c>
      <c r="BI524" s="1">
        <v>1955231</v>
      </c>
      <c r="BJ524" s="1">
        <v>302524</v>
      </c>
      <c r="BK524" s="1">
        <v>0</v>
      </c>
      <c r="BL524" s="1">
        <v>0</v>
      </c>
      <c r="BM524" s="1">
        <v>0</v>
      </c>
      <c r="BN524" s="1">
        <v>0</v>
      </c>
      <c r="BO524" s="1">
        <v>677904</v>
      </c>
      <c r="BP524" s="1">
        <v>188621</v>
      </c>
      <c r="BQ524" s="1">
        <v>2061077</v>
      </c>
      <c r="BR524" s="1">
        <v>3230126</v>
      </c>
      <c r="BS524" s="1">
        <v>5185357</v>
      </c>
    </row>
    <row r="525" spans="2:71" x14ac:dyDescent="0.35">
      <c r="B525">
        <v>900155703</v>
      </c>
      <c r="C525" t="s">
        <v>118</v>
      </c>
      <c r="D525" t="s">
        <v>1251</v>
      </c>
      <c r="E525" t="s">
        <v>111</v>
      </c>
      <c r="F525" t="s">
        <v>88</v>
      </c>
      <c r="G525" t="s">
        <v>1252</v>
      </c>
      <c r="H525" t="s">
        <v>89</v>
      </c>
      <c r="I525" t="s">
        <v>89</v>
      </c>
      <c r="J525" t="s">
        <v>84</v>
      </c>
      <c r="K525" s="1">
        <v>169437</v>
      </c>
      <c r="L525" s="1">
        <v>1029765</v>
      </c>
      <c r="M525" s="1"/>
      <c r="N525" s="1">
        <v>24271</v>
      </c>
      <c r="O525" s="1"/>
      <c r="P525" s="1"/>
      <c r="Q525" s="1"/>
      <c r="R525" s="1"/>
      <c r="S525" s="1"/>
      <c r="T525" s="1">
        <v>1223473</v>
      </c>
      <c r="U525" s="1"/>
      <c r="V525" s="1">
        <v>1223473</v>
      </c>
      <c r="W525" s="1">
        <v>929176</v>
      </c>
      <c r="X525" s="1"/>
      <c r="Y525" s="1"/>
      <c r="Z525" s="1"/>
      <c r="AA525" s="1"/>
      <c r="AB525" s="1"/>
      <c r="AC525" s="1"/>
      <c r="AD525" s="1">
        <v>2658559</v>
      </c>
      <c r="AE525" s="1"/>
      <c r="AF525" s="1"/>
      <c r="AG525" s="1"/>
      <c r="AH525" s="1">
        <v>3667400</v>
      </c>
      <c r="AI525" s="1"/>
      <c r="AJ525" s="1"/>
      <c r="AK525" s="1">
        <v>7255135</v>
      </c>
      <c r="AL525" s="1">
        <v>8478608</v>
      </c>
      <c r="AM525" s="1"/>
      <c r="AN525" s="1"/>
      <c r="AO525" s="1"/>
      <c r="AP525" s="1">
        <v>14762</v>
      </c>
      <c r="AQ525" s="1">
        <v>20526</v>
      </c>
      <c r="AR525" s="1"/>
      <c r="AS525" s="1"/>
      <c r="AT525" s="1"/>
      <c r="AU525" s="1"/>
      <c r="AV525" s="1">
        <v>35288</v>
      </c>
      <c r="AW525" s="1"/>
      <c r="AX525" s="1">
        <v>35288</v>
      </c>
      <c r="AY525" s="1"/>
      <c r="AZ525" s="1"/>
      <c r="BA525" s="1"/>
      <c r="BB525" s="1"/>
      <c r="BC525" s="1"/>
      <c r="BD525" s="1"/>
      <c r="BE525" s="1">
        <v>290000</v>
      </c>
      <c r="BF525" s="1">
        <v>290000</v>
      </c>
      <c r="BG525" s="1">
        <v>3553459</v>
      </c>
      <c r="BH525" s="1">
        <v>3843459</v>
      </c>
      <c r="BI525" s="1">
        <v>3878747</v>
      </c>
      <c r="BJ525" s="1">
        <v>800000</v>
      </c>
      <c r="BK525" s="1"/>
      <c r="BL525" s="1"/>
      <c r="BM525" s="1"/>
      <c r="BN525" s="1"/>
      <c r="BO525" s="1">
        <v>2707427</v>
      </c>
      <c r="BP525" s="1">
        <v>80752</v>
      </c>
      <c r="BQ525" s="1">
        <v>1011682</v>
      </c>
      <c r="BR525" s="1">
        <v>4599861</v>
      </c>
      <c r="BS525" s="1">
        <v>8478608</v>
      </c>
    </row>
    <row r="526" spans="2:71" x14ac:dyDescent="0.35">
      <c r="B526">
        <v>900156781</v>
      </c>
      <c r="C526" t="s">
        <v>118</v>
      </c>
      <c r="D526" t="s">
        <v>1253</v>
      </c>
      <c r="E526" t="s">
        <v>111</v>
      </c>
      <c r="F526" t="s">
        <v>81</v>
      </c>
      <c r="G526" t="s">
        <v>1254</v>
      </c>
      <c r="H526" t="s">
        <v>100</v>
      </c>
      <c r="I526" t="s">
        <v>205</v>
      </c>
      <c r="J526" t="s">
        <v>84</v>
      </c>
      <c r="K526" s="1">
        <v>110427</v>
      </c>
      <c r="L526" s="1">
        <v>6116242</v>
      </c>
      <c r="M526" s="1">
        <v>18657589</v>
      </c>
      <c r="N526" s="1">
        <v>19484</v>
      </c>
      <c r="O526" s="1"/>
      <c r="P526" s="1"/>
      <c r="Q526" s="1"/>
      <c r="R526" s="1"/>
      <c r="S526" s="1"/>
      <c r="T526" s="1">
        <v>24903742</v>
      </c>
      <c r="U526" s="1"/>
      <c r="V526" s="1">
        <v>24903742</v>
      </c>
      <c r="W526" s="1">
        <v>2771191</v>
      </c>
      <c r="X526" s="1"/>
      <c r="Y526" s="1"/>
      <c r="Z526" s="1"/>
      <c r="AA526" s="1">
        <v>1055640</v>
      </c>
      <c r="AB526" s="1"/>
      <c r="AC526" s="1"/>
      <c r="AD526" s="1"/>
      <c r="AE526" s="1"/>
      <c r="AF526" s="1"/>
      <c r="AG526" s="1"/>
      <c r="AH526" s="1"/>
      <c r="AI526" s="1"/>
      <c r="AJ526" s="1"/>
      <c r="AK526" s="1">
        <v>3826831</v>
      </c>
      <c r="AL526" s="1">
        <v>28730573</v>
      </c>
      <c r="AM526" s="1"/>
      <c r="AN526" s="1"/>
      <c r="AO526" s="1"/>
      <c r="AP526" s="1">
        <v>2570838</v>
      </c>
      <c r="AQ526" s="1">
        <v>117965</v>
      </c>
      <c r="AR526" s="1">
        <v>557</v>
      </c>
      <c r="AS526" s="1">
        <v>557</v>
      </c>
      <c r="AT526" s="1"/>
      <c r="AU526" s="1"/>
      <c r="AV526" s="1">
        <v>2689360</v>
      </c>
      <c r="AW526" s="1"/>
      <c r="AX526" s="1">
        <v>2689360</v>
      </c>
      <c r="AY526" s="1"/>
      <c r="AZ526" s="1"/>
      <c r="BA526" s="1"/>
      <c r="BB526" s="1">
        <v>11439469</v>
      </c>
      <c r="BC526" s="1"/>
      <c r="BD526" s="1"/>
      <c r="BE526" s="1">
        <v>3072315</v>
      </c>
      <c r="BF526" s="1">
        <v>3072315</v>
      </c>
      <c r="BG526" s="1"/>
      <c r="BH526" s="1">
        <v>14511784</v>
      </c>
      <c r="BI526" s="1">
        <v>17201144</v>
      </c>
      <c r="BJ526" s="1">
        <v>350000</v>
      </c>
      <c r="BK526" s="1"/>
      <c r="BL526" s="1"/>
      <c r="BM526" s="1"/>
      <c r="BN526" s="1"/>
      <c r="BO526" s="1">
        <v>165000</v>
      </c>
      <c r="BP526" s="1">
        <v>289008</v>
      </c>
      <c r="BQ526" s="1">
        <v>10725421</v>
      </c>
      <c r="BR526" s="1">
        <v>11529429</v>
      </c>
      <c r="BS526" s="1">
        <v>28730573</v>
      </c>
    </row>
    <row r="527" spans="2:71" x14ac:dyDescent="0.35">
      <c r="B527">
        <v>900157098</v>
      </c>
      <c r="C527" t="s">
        <v>118</v>
      </c>
      <c r="D527" t="s">
        <v>1255</v>
      </c>
      <c r="E527" t="s">
        <v>111</v>
      </c>
      <c r="F527" t="s">
        <v>95</v>
      </c>
      <c r="G527" t="s">
        <v>1256</v>
      </c>
      <c r="H527" t="s">
        <v>89</v>
      </c>
      <c r="I527" t="s">
        <v>89</v>
      </c>
      <c r="J527" t="s">
        <v>84</v>
      </c>
      <c r="K527" s="1">
        <v>19492</v>
      </c>
      <c r="L527" s="1">
        <v>1723891</v>
      </c>
      <c r="M527" s="1"/>
      <c r="N527" s="1">
        <v>2155</v>
      </c>
      <c r="O527" s="1"/>
      <c r="P527" s="1"/>
      <c r="Q527" s="1">
        <v>388000</v>
      </c>
      <c r="R527" s="1"/>
      <c r="S527" s="1"/>
      <c r="T527" s="1">
        <v>2133538</v>
      </c>
      <c r="U527" s="1"/>
      <c r="V527" s="1">
        <v>2133538</v>
      </c>
      <c r="W527" s="1">
        <v>48803</v>
      </c>
      <c r="X527" s="1"/>
      <c r="Y527" s="1"/>
      <c r="Z527" s="1"/>
      <c r="AA527" s="1">
        <v>2500</v>
      </c>
      <c r="AB527" s="1"/>
      <c r="AC527" s="1"/>
      <c r="AD527" s="1"/>
      <c r="AE527" s="1"/>
      <c r="AF527" s="1"/>
      <c r="AG527" s="1"/>
      <c r="AH527" s="1"/>
      <c r="AI527" s="1"/>
      <c r="AJ527" s="1"/>
      <c r="AK527" s="1">
        <v>51303</v>
      </c>
      <c r="AL527" s="1">
        <v>2184841</v>
      </c>
      <c r="AM527" s="1"/>
      <c r="AN527" s="1"/>
      <c r="AO527" s="1"/>
      <c r="AP527" s="1"/>
      <c r="AQ527" s="1">
        <v>316501</v>
      </c>
      <c r="AR527" s="1"/>
      <c r="AS527" s="1"/>
      <c r="AT527" s="1"/>
      <c r="AU527" s="1">
        <v>3980</v>
      </c>
      <c r="AV527" s="1">
        <v>320481</v>
      </c>
      <c r="AW527" s="1"/>
      <c r="AX527" s="1">
        <v>320481</v>
      </c>
      <c r="AY527" s="1"/>
      <c r="AZ527" s="1"/>
      <c r="BA527" s="1"/>
      <c r="BB527" s="1"/>
      <c r="BC527" s="1"/>
      <c r="BD527" s="1"/>
      <c r="BE527" s="1">
        <v>85000</v>
      </c>
      <c r="BF527" s="1">
        <v>85000</v>
      </c>
      <c r="BG527" s="1">
        <v>243630</v>
      </c>
      <c r="BH527" s="1">
        <v>328630</v>
      </c>
      <c r="BI527" s="1">
        <v>649111</v>
      </c>
      <c r="BJ527" s="1">
        <v>581866</v>
      </c>
      <c r="BK527" s="1"/>
      <c r="BL527" s="1"/>
      <c r="BM527" s="1"/>
      <c r="BN527" s="1"/>
      <c r="BO527" s="1"/>
      <c r="BP527" s="1">
        <v>85772</v>
      </c>
      <c r="BQ527" s="1">
        <v>868092</v>
      </c>
      <c r="BR527" s="1">
        <v>1535730</v>
      </c>
      <c r="BS527" s="1">
        <v>2184841</v>
      </c>
    </row>
    <row r="528" spans="2:71" x14ac:dyDescent="0.35">
      <c r="B528">
        <v>900158341</v>
      </c>
      <c r="C528" t="s">
        <v>118</v>
      </c>
      <c r="D528" t="s">
        <v>1257</v>
      </c>
      <c r="E528" t="s">
        <v>111</v>
      </c>
      <c r="F528" t="s">
        <v>91</v>
      </c>
      <c r="G528" t="s">
        <v>960</v>
      </c>
      <c r="H528" t="s">
        <v>89</v>
      </c>
      <c r="I528" t="s">
        <v>89</v>
      </c>
      <c r="J528" t="s">
        <v>84</v>
      </c>
      <c r="K528" s="1">
        <v>534</v>
      </c>
      <c r="L528" s="1">
        <v>1120079</v>
      </c>
      <c r="M528" s="1">
        <v>86575</v>
      </c>
      <c r="N528" s="1"/>
      <c r="O528" s="1"/>
      <c r="P528" s="1"/>
      <c r="Q528" s="1">
        <v>1131709</v>
      </c>
      <c r="R528" s="1"/>
      <c r="S528" s="1"/>
      <c r="T528" s="1">
        <v>2338897</v>
      </c>
      <c r="U528" s="1"/>
      <c r="V528" s="1">
        <v>2338897</v>
      </c>
      <c r="W528" s="1">
        <v>679823</v>
      </c>
      <c r="X528" s="1">
        <v>1016425</v>
      </c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>
        <v>1696248</v>
      </c>
      <c r="AL528" s="1">
        <v>4035145</v>
      </c>
      <c r="AM528" s="1"/>
      <c r="AN528" s="1"/>
      <c r="AO528" s="1"/>
      <c r="AP528" s="1">
        <v>26198</v>
      </c>
      <c r="AQ528" s="1">
        <v>8258</v>
      </c>
      <c r="AR528" s="1">
        <v>2594</v>
      </c>
      <c r="AS528" s="1">
        <v>2594</v>
      </c>
      <c r="AT528" s="1"/>
      <c r="AU528" s="1">
        <v>2877</v>
      </c>
      <c r="AV528" s="1">
        <v>39927</v>
      </c>
      <c r="AW528" s="1"/>
      <c r="AX528" s="1">
        <v>39927</v>
      </c>
      <c r="AY528" s="1"/>
      <c r="AZ528" s="1"/>
      <c r="BA528" s="1"/>
      <c r="BB528" s="1"/>
      <c r="BC528" s="1">
        <v>28529</v>
      </c>
      <c r="BD528" s="1">
        <v>402221</v>
      </c>
      <c r="BE528" s="1"/>
      <c r="BF528" s="1"/>
      <c r="BG528" s="1"/>
      <c r="BH528" s="1">
        <v>430750</v>
      </c>
      <c r="BI528" s="1">
        <v>470677</v>
      </c>
      <c r="BJ528" s="1">
        <v>30000</v>
      </c>
      <c r="BK528" s="1"/>
      <c r="BL528" s="1"/>
      <c r="BM528" s="1"/>
      <c r="BN528" s="1"/>
      <c r="BO528" s="1">
        <v>3483097</v>
      </c>
      <c r="BP528" s="1">
        <v>350</v>
      </c>
      <c r="BQ528" s="1">
        <v>51021</v>
      </c>
      <c r="BR528" s="1">
        <v>3564468</v>
      </c>
      <c r="BS528" s="1">
        <v>4035145</v>
      </c>
    </row>
    <row r="529" spans="2:71" x14ac:dyDescent="0.35">
      <c r="B529">
        <v>900161485</v>
      </c>
      <c r="C529" t="s">
        <v>118</v>
      </c>
      <c r="D529" t="s">
        <v>1258</v>
      </c>
      <c r="E529" t="s">
        <v>111</v>
      </c>
      <c r="F529" t="s">
        <v>88</v>
      </c>
      <c r="G529" t="s">
        <v>1259</v>
      </c>
      <c r="H529" t="s">
        <v>86</v>
      </c>
      <c r="I529" t="s">
        <v>94</v>
      </c>
      <c r="J529" t="s">
        <v>84</v>
      </c>
      <c r="K529" s="1">
        <v>103530</v>
      </c>
      <c r="L529" s="1">
        <v>1623635</v>
      </c>
      <c r="M529" s="1"/>
      <c r="N529" s="1">
        <v>104863</v>
      </c>
      <c r="O529" s="1"/>
      <c r="P529" s="1"/>
      <c r="Q529" s="1">
        <v>4383840</v>
      </c>
      <c r="R529" s="1"/>
      <c r="S529" s="1">
        <v>787125</v>
      </c>
      <c r="T529" s="1">
        <v>7002993</v>
      </c>
      <c r="U529" s="1"/>
      <c r="V529" s="1">
        <v>7002993</v>
      </c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>
        <v>301757</v>
      </c>
      <c r="AL529" s="1">
        <v>7304750</v>
      </c>
      <c r="AM529" s="1">
        <v>231016</v>
      </c>
      <c r="AN529" s="1"/>
      <c r="AO529" s="1">
        <v>231016</v>
      </c>
      <c r="AP529" s="1">
        <v>443116</v>
      </c>
      <c r="AQ529" s="1">
        <v>530120</v>
      </c>
      <c r="AR529" s="1">
        <v>391317</v>
      </c>
      <c r="AS529" s="1">
        <v>391317</v>
      </c>
      <c r="AT529" s="1"/>
      <c r="AU529" s="1">
        <v>504672</v>
      </c>
      <c r="AV529" s="1">
        <v>2100241</v>
      </c>
      <c r="AW529" s="1"/>
      <c r="AX529" s="1">
        <v>2100241</v>
      </c>
      <c r="AY529" s="1"/>
      <c r="AZ529" s="1"/>
      <c r="BA529" s="1"/>
      <c r="BB529" s="1"/>
      <c r="BC529" s="1"/>
      <c r="BD529" s="1"/>
      <c r="BE529" s="1"/>
      <c r="BF529" s="1"/>
      <c r="BG529" s="1">
        <v>1132053</v>
      </c>
      <c r="BH529" s="1">
        <v>1132053</v>
      </c>
      <c r="BI529" s="1">
        <v>3232294</v>
      </c>
      <c r="BJ529" s="1">
        <v>300000</v>
      </c>
      <c r="BK529" s="1"/>
      <c r="BL529" s="1"/>
      <c r="BM529" s="1"/>
      <c r="BN529" s="1">
        <v>64747</v>
      </c>
      <c r="BO529" s="1"/>
      <c r="BP529" s="1">
        <v>292095</v>
      </c>
      <c r="BQ529" s="1">
        <v>3415614</v>
      </c>
      <c r="BR529" s="1">
        <v>4072456</v>
      </c>
      <c r="BS529" s="1">
        <v>7304750</v>
      </c>
    </row>
    <row r="530" spans="2:71" x14ac:dyDescent="0.35">
      <c r="B530">
        <v>900163434</v>
      </c>
      <c r="C530" t="s">
        <v>118</v>
      </c>
      <c r="D530" t="s">
        <v>1260</v>
      </c>
      <c r="E530" t="s">
        <v>111</v>
      </c>
      <c r="F530" t="s">
        <v>88</v>
      </c>
      <c r="G530" t="s">
        <v>1261</v>
      </c>
      <c r="H530" t="s">
        <v>89</v>
      </c>
      <c r="I530" t="s">
        <v>89</v>
      </c>
      <c r="J530" t="s">
        <v>84</v>
      </c>
      <c r="K530" s="1">
        <v>1937</v>
      </c>
      <c r="L530" s="1">
        <v>292528</v>
      </c>
      <c r="M530" s="1">
        <v>309001</v>
      </c>
      <c r="N530" s="1">
        <v>307576</v>
      </c>
      <c r="O530" s="1"/>
      <c r="P530" s="1"/>
      <c r="Q530" s="1">
        <v>365711</v>
      </c>
      <c r="R530" s="1">
        <v>344975</v>
      </c>
      <c r="S530" s="1"/>
      <c r="T530" s="1">
        <v>1621728</v>
      </c>
      <c r="U530" s="1"/>
      <c r="V530" s="1">
        <v>1621728</v>
      </c>
      <c r="W530" s="1"/>
      <c r="X530" s="1"/>
      <c r="Y530" s="1">
        <v>9574981</v>
      </c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>
        <v>9574981</v>
      </c>
      <c r="AL530" s="1">
        <v>11196709</v>
      </c>
      <c r="AM530" s="1">
        <v>56961</v>
      </c>
      <c r="AN530" s="1"/>
      <c r="AO530" s="1">
        <v>56961</v>
      </c>
      <c r="AP530" s="1"/>
      <c r="AQ530" s="1">
        <v>13621</v>
      </c>
      <c r="AR530" s="1"/>
      <c r="AS530" s="1"/>
      <c r="AT530" s="1"/>
      <c r="AU530" s="1"/>
      <c r="AV530" s="1">
        <v>70582</v>
      </c>
      <c r="AW530" s="1"/>
      <c r="AX530" s="1">
        <v>70582</v>
      </c>
      <c r="AY530" s="1"/>
      <c r="AZ530" s="1"/>
      <c r="BA530" s="1"/>
      <c r="BB530" s="1">
        <v>4877682</v>
      </c>
      <c r="BC530" s="1"/>
      <c r="BD530" s="1">
        <v>698438</v>
      </c>
      <c r="BE530" s="1">
        <v>355055</v>
      </c>
      <c r="BF530" s="1"/>
      <c r="BG530" s="1">
        <v>208705</v>
      </c>
      <c r="BH530" s="1">
        <v>6139880</v>
      </c>
      <c r="BI530" s="1">
        <v>6210462</v>
      </c>
      <c r="BJ530" s="1">
        <v>1400000</v>
      </c>
      <c r="BK530" s="1"/>
      <c r="BL530" s="1"/>
      <c r="BM530" s="1"/>
      <c r="BN530" s="1"/>
      <c r="BO530" s="1"/>
      <c r="BP530" s="1">
        <v>268265</v>
      </c>
      <c r="BQ530" s="1">
        <v>3317982</v>
      </c>
      <c r="BR530" s="1">
        <v>4986247</v>
      </c>
      <c r="BS530" s="1">
        <v>11196709</v>
      </c>
    </row>
    <row r="531" spans="2:71" x14ac:dyDescent="0.35">
      <c r="B531">
        <v>900167524</v>
      </c>
      <c r="C531" t="s">
        <v>118</v>
      </c>
      <c r="D531" t="s">
        <v>1262</v>
      </c>
      <c r="E531" t="s">
        <v>111</v>
      </c>
      <c r="F531" t="s">
        <v>88</v>
      </c>
      <c r="G531" t="s">
        <v>1263</v>
      </c>
      <c r="H531" t="s">
        <v>92</v>
      </c>
      <c r="I531" t="s">
        <v>96</v>
      </c>
      <c r="J531" t="s">
        <v>84</v>
      </c>
      <c r="K531" s="1">
        <v>338765</v>
      </c>
      <c r="L531" s="1">
        <v>1273912</v>
      </c>
      <c r="M531" s="1">
        <v>463769</v>
      </c>
      <c r="N531" s="1"/>
      <c r="O531" s="1"/>
      <c r="P531" s="1"/>
      <c r="Q531" s="1">
        <v>105220</v>
      </c>
      <c r="R531" s="1"/>
      <c r="S531" s="1"/>
      <c r="T531" s="1">
        <v>2181666</v>
      </c>
      <c r="U531" s="1"/>
      <c r="V531" s="1">
        <v>2181666</v>
      </c>
      <c r="W531" s="1">
        <v>939077</v>
      </c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>
        <v>939077</v>
      </c>
      <c r="AL531" s="1">
        <v>3120743</v>
      </c>
      <c r="AM531" s="1"/>
      <c r="AN531" s="1"/>
      <c r="AO531" s="1"/>
      <c r="AP531" s="1">
        <v>2029749</v>
      </c>
      <c r="AQ531" s="1"/>
      <c r="AR531" s="1"/>
      <c r="AS531" s="1"/>
      <c r="AT531" s="1"/>
      <c r="AU531" s="1"/>
      <c r="AV531" s="1">
        <v>2029749</v>
      </c>
      <c r="AW531" s="1"/>
      <c r="AX531" s="1">
        <v>2029749</v>
      </c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>
        <v>2029749</v>
      </c>
      <c r="BJ531" s="1">
        <v>100000</v>
      </c>
      <c r="BK531" s="1"/>
      <c r="BL531" s="1"/>
      <c r="BM531" s="1"/>
      <c r="BN531" s="1"/>
      <c r="BO531" s="1"/>
      <c r="BP531" s="1">
        <v>26073</v>
      </c>
      <c r="BQ531" s="1">
        <v>964921</v>
      </c>
      <c r="BR531" s="1">
        <v>1090994</v>
      </c>
      <c r="BS531" s="1">
        <v>3120743</v>
      </c>
    </row>
    <row r="532" spans="2:71" x14ac:dyDescent="0.35">
      <c r="B532">
        <v>900170148</v>
      </c>
      <c r="C532" t="s">
        <v>118</v>
      </c>
      <c r="D532" t="s">
        <v>1264</v>
      </c>
      <c r="E532" t="s">
        <v>111</v>
      </c>
      <c r="F532" t="s">
        <v>88</v>
      </c>
      <c r="G532" t="s">
        <v>1265</v>
      </c>
      <c r="H532" t="s">
        <v>86</v>
      </c>
      <c r="I532" t="s">
        <v>94</v>
      </c>
      <c r="J532" t="s">
        <v>84</v>
      </c>
      <c r="K532" s="1">
        <v>825009</v>
      </c>
      <c r="L532" s="1">
        <v>4529623</v>
      </c>
      <c r="M532" s="1">
        <v>1534268</v>
      </c>
      <c r="N532" s="1"/>
      <c r="O532" s="1"/>
      <c r="P532" s="1"/>
      <c r="Q532" s="1"/>
      <c r="R532" s="1"/>
      <c r="S532" s="1"/>
      <c r="T532" s="1">
        <v>6888900</v>
      </c>
      <c r="U532" s="1"/>
      <c r="V532" s="1">
        <v>6888900</v>
      </c>
      <c r="W532" s="1">
        <v>3361071</v>
      </c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>
        <v>142589</v>
      </c>
      <c r="AJ532" s="1"/>
      <c r="AK532" s="1">
        <v>3503660</v>
      </c>
      <c r="AL532" s="1">
        <v>10392560</v>
      </c>
      <c r="AM532" s="1"/>
      <c r="AN532" s="1">
        <v>188113</v>
      </c>
      <c r="AO532" s="1">
        <v>188113</v>
      </c>
      <c r="AP532" s="1">
        <v>5163058</v>
      </c>
      <c r="AQ532" s="1"/>
      <c r="AR532" s="1">
        <v>16917</v>
      </c>
      <c r="AS532" s="1">
        <v>16917</v>
      </c>
      <c r="AT532" s="1"/>
      <c r="AU532" s="1"/>
      <c r="AV532" s="1">
        <v>5368088</v>
      </c>
      <c r="AW532" s="1"/>
      <c r="AX532" s="1">
        <v>5368088</v>
      </c>
      <c r="AY532" s="1"/>
      <c r="AZ532" s="1"/>
      <c r="BA532" s="1"/>
      <c r="BB532" s="1"/>
      <c r="BC532" s="1">
        <v>30259</v>
      </c>
      <c r="BD532" s="1"/>
      <c r="BE532" s="1">
        <v>1838411</v>
      </c>
      <c r="BF532" s="1">
        <v>1838411</v>
      </c>
      <c r="BG532" s="1"/>
      <c r="BH532" s="1">
        <v>1868670</v>
      </c>
      <c r="BI532" s="1">
        <v>7236758</v>
      </c>
      <c r="BJ532" s="1">
        <v>317500</v>
      </c>
      <c r="BK532" s="1"/>
      <c r="BL532" s="1"/>
      <c r="BM532" s="1"/>
      <c r="BN532" s="1"/>
      <c r="BO532" s="1"/>
      <c r="BP532" s="1">
        <v>26260</v>
      </c>
      <c r="BQ532" s="1">
        <v>2812042</v>
      </c>
      <c r="BR532" s="1">
        <v>3155802</v>
      </c>
      <c r="BS532" s="1">
        <v>10392560</v>
      </c>
    </row>
    <row r="533" spans="2:71" x14ac:dyDescent="0.35">
      <c r="B533">
        <v>900170149</v>
      </c>
      <c r="C533" t="s">
        <v>118</v>
      </c>
      <c r="D533" t="s">
        <v>1266</v>
      </c>
      <c r="E533" t="s">
        <v>111</v>
      </c>
      <c r="F533" t="s">
        <v>85</v>
      </c>
      <c r="G533" t="s">
        <v>1267</v>
      </c>
      <c r="H533" t="s">
        <v>86</v>
      </c>
      <c r="I533" t="s">
        <v>94</v>
      </c>
      <c r="J533" t="s">
        <v>84</v>
      </c>
      <c r="K533" s="1">
        <v>178618</v>
      </c>
      <c r="L533" s="1">
        <v>1285490</v>
      </c>
      <c r="M533" s="1">
        <v>29600</v>
      </c>
      <c r="N533" s="1"/>
      <c r="O533" s="1"/>
      <c r="P533" s="1"/>
      <c r="Q533" s="1"/>
      <c r="R533" s="1"/>
      <c r="S533" s="1"/>
      <c r="T533" s="1">
        <v>1493708</v>
      </c>
      <c r="U533" s="1"/>
      <c r="V533" s="1">
        <v>1493708</v>
      </c>
      <c r="W533" s="1">
        <v>57140</v>
      </c>
      <c r="X533" s="1"/>
      <c r="Y533" s="1"/>
      <c r="Z533" s="1"/>
      <c r="AA533" s="1"/>
      <c r="AB533" s="1"/>
      <c r="AC533" s="1"/>
      <c r="AD533" s="1">
        <v>1767302</v>
      </c>
      <c r="AE533" s="1"/>
      <c r="AF533" s="1"/>
      <c r="AG533" s="1"/>
      <c r="AH533" s="1"/>
      <c r="AI533" s="1"/>
      <c r="AJ533" s="1"/>
      <c r="AK533" s="1">
        <v>1824442</v>
      </c>
      <c r="AL533" s="1">
        <v>3318150</v>
      </c>
      <c r="AM533" s="1">
        <v>83858</v>
      </c>
      <c r="AN533" s="1"/>
      <c r="AO533" s="1">
        <v>83858</v>
      </c>
      <c r="AP533" s="1">
        <v>346430</v>
      </c>
      <c r="AQ533" s="1">
        <v>192837</v>
      </c>
      <c r="AR533" s="1">
        <v>247421</v>
      </c>
      <c r="AS533" s="1">
        <v>247421</v>
      </c>
      <c r="AT533" s="1"/>
      <c r="AU533" s="1">
        <v>147278</v>
      </c>
      <c r="AV533" s="1">
        <v>1017824</v>
      </c>
      <c r="AW533" s="1"/>
      <c r="AX533" s="1">
        <v>1017824</v>
      </c>
      <c r="AY533" s="1"/>
      <c r="AZ533" s="1">
        <v>10000</v>
      </c>
      <c r="BA533" s="1">
        <v>10000</v>
      </c>
      <c r="BB533" s="1">
        <v>946803</v>
      </c>
      <c r="BC533" s="1"/>
      <c r="BD533" s="1"/>
      <c r="BE533" s="1">
        <v>473901</v>
      </c>
      <c r="BF533" s="1">
        <v>473901</v>
      </c>
      <c r="BG533" s="1">
        <v>286982</v>
      </c>
      <c r="BH533" s="1">
        <v>1717686</v>
      </c>
      <c r="BI533" s="1">
        <v>2735510</v>
      </c>
      <c r="BJ533" s="1">
        <v>634077</v>
      </c>
      <c r="BK533" s="1"/>
      <c r="BL533" s="1"/>
      <c r="BM533" s="1"/>
      <c r="BN533" s="1"/>
      <c r="BO533" s="1"/>
      <c r="BP533" s="1">
        <v>62305</v>
      </c>
      <c r="BQ533" s="1">
        <v>-113742</v>
      </c>
      <c r="BR533" s="1">
        <v>582640</v>
      </c>
      <c r="BS533" s="1">
        <v>3318150</v>
      </c>
    </row>
    <row r="534" spans="2:71" x14ac:dyDescent="0.35">
      <c r="B534">
        <v>900173496</v>
      </c>
      <c r="C534" t="s">
        <v>118</v>
      </c>
      <c r="D534" t="s">
        <v>1268</v>
      </c>
      <c r="E534" t="s">
        <v>111</v>
      </c>
      <c r="F534" t="s">
        <v>88</v>
      </c>
      <c r="G534" t="s">
        <v>1269</v>
      </c>
      <c r="H534" t="s">
        <v>153</v>
      </c>
      <c r="I534" t="s">
        <v>241</v>
      </c>
      <c r="J534" t="s">
        <v>84</v>
      </c>
      <c r="K534" s="1">
        <v>411566</v>
      </c>
      <c r="L534" s="1">
        <v>2655764</v>
      </c>
      <c r="M534" s="1">
        <v>151978</v>
      </c>
      <c r="N534" s="1">
        <v>358865</v>
      </c>
      <c r="O534" s="1">
        <v>0</v>
      </c>
      <c r="P534" s="1">
        <v>0</v>
      </c>
      <c r="Q534" s="1">
        <v>1742220</v>
      </c>
      <c r="R534" s="1">
        <v>0</v>
      </c>
      <c r="S534" s="1">
        <v>0</v>
      </c>
      <c r="T534" s="1">
        <v>5320393</v>
      </c>
      <c r="U534" s="1">
        <v>0</v>
      </c>
      <c r="V534" s="1">
        <v>5320393</v>
      </c>
      <c r="W534" s="1">
        <v>636071</v>
      </c>
      <c r="X534" s="1">
        <v>0</v>
      </c>
      <c r="Y534" s="1">
        <v>0</v>
      </c>
      <c r="Z534" s="1">
        <v>352450</v>
      </c>
      <c r="AA534" s="1">
        <v>0</v>
      </c>
      <c r="AB534" s="1">
        <v>0</v>
      </c>
      <c r="AC534" s="1">
        <v>0</v>
      </c>
      <c r="AD534" s="1">
        <v>0</v>
      </c>
      <c r="AE534" s="1">
        <v>0</v>
      </c>
      <c r="AF534" s="1">
        <v>0</v>
      </c>
      <c r="AG534" s="1">
        <v>0</v>
      </c>
      <c r="AH534" s="1">
        <v>0</v>
      </c>
      <c r="AI534" s="1">
        <v>0</v>
      </c>
      <c r="AJ534" s="1">
        <v>0</v>
      </c>
      <c r="AK534" s="1">
        <v>988521</v>
      </c>
      <c r="AL534" s="1">
        <v>6308914</v>
      </c>
      <c r="AM534" s="1">
        <v>0</v>
      </c>
      <c r="AN534" s="1">
        <v>0</v>
      </c>
      <c r="AO534" s="1">
        <v>0</v>
      </c>
      <c r="AP534" s="1">
        <v>0</v>
      </c>
      <c r="AQ534" s="1">
        <v>105404</v>
      </c>
      <c r="AR534" s="1">
        <v>0</v>
      </c>
      <c r="AS534" s="1">
        <v>0</v>
      </c>
      <c r="AT534" s="1">
        <v>0</v>
      </c>
      <c r="AU534" s="1"/>
      <c r="AV534" s="1">
        <v>105404</v>
      </c>
      <c r="AW534" s="1">
        <v>0</v>
      </c>
      <c r="AX534" s="1">
        <v>105404</v>
      </c>
      <c r="AY534" s="1">
        <v>0</v>
      </c>
      <c r="AZ534" s="1">
        <v>0</v>
      </c>
      <c r="BA534" s="1">
        <v>0</v>
      </c>
      <c r="BB534" s="1">
        <v>0</v>
      </c>
      <c r="BC534" s="1">
        <v>0</v>
      </c>
      <c r="BD534" s="1">
        <v>299107</v>
      </c>
      <c r="BE534" s="1">
        <v>1147799</v>
      </c>
      <c r="BF534" s="1">
        <v>1147799</v>
      </c>
      <c r="BG534" s="1">
        <v>0</v>
      </c>
      <c r="BH534" s="1">
        <v>1446906</v>
      </c>
      <c r="BI534" s="1">
        <v>1552310</v>
      </c>
      <c r="BJ534" s="1">
        <v>812000</v>
      </c>
      <c r="BK534" s="1">
        <v>0</v>
      </c>
      <c r="BL534" s="1">
        <v>0</v>
      </c>
      <c r="BM534" s="1">
        <v>0</v>
      </c>
      <c r="BN534" s="1">
        <v>0</v>
      </c>
      <c r="BO534" s="1">
        <v>352450</v>
      </c>
      <c r="BP534" s="1">
        <v>336859</v>
      </c>
      <c r="BQ534" s="1">
        <v>3255295</v>
      </c>
      <c r="BR534" s="1">
        <v>4756604</v>
      </c>
      <c r="BS534" s="1">
        <v>6308914</v>
      </c>
    </row>
    <row r="535" spans="2:71" x14ac:dyDescent="0.35">
      <c r="B535">
        <v>900175547</v>
      </c>
      <c r="C535" t="s">
        <v>118</v>
      </c>
      <c r="D535" t="s">
        <v>1270</v>
      </c>
      <c r="E535" t="s">
        <v>111</v>
      </c>
      <c r="F535" t="s">
        <v>88</v>
      </c>
      <c r="G535" t="s">
        <v>1271</v>
      </c>
      <c r="H535" t="s">
        <v>210</v>
      </c>
      <c r="I535" t="s">
        <v>897</v>
      </c>
      <c r="J535" t="s">
        <v>84</v>
      </c>
      <c r="K535" s="1">
        <v>248955</v>
      </c>
      <c r="L535" s="1">
        <v>2313734</v>
      </c>
      <c r="M535" s="1">
        <v>251783</v>
      </c>
      <c r="N535" s="1"/>
      <c r="O535" s="1"/>
      <c r="P535" s="1"/>
      <c r="Q535" s="1">
        <v>800000</v>
      </c>
      <c r="R535" s="1"/>
      <c r="S535" s="1"/>
      <c r="T535" s="1">
        <v>3614472</v>
      </c>
      <c r="U535" s="1"/>
      <c r="V535" s="1">
        <v>3614472</v>
      </c>
      <c r="W535" s="1">
        <v>867885</v>
      </c>
      <c r="X535" s="1">
        <v>1040000</v>
      </c>
      <c r="Y535" s="1"/>
      <c r="Z535" s="1">
        <v>9518925</v>
      </c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>
        <v>11426810</v>
      </c>
      <c r="AL535" s="1">
        <v>15041282</v>
      </c>
      <c r="AM535" s="1">
        <v>29495</v>
      </c>
      <c r="AN535" s="1"/>
      <c r="AO535" s="1">
        <v>29495</v>
      </c>
      <c r="AP535" s="1">
        <v>743219</v>
      </c>
      <c r="AQ535" s="1">
        <v>93675</v>
      </c>
      <c r="AR535" s="1">
        <v>305153</v>
      </c>
      <c r="AS535" s="1">
        <v>305153</v>
      </c>
      <c r="AT535" s="1"/>
      <c r="AU535" s="1"/>
      <c r="AV535" s="1">
        <v>1171542</v>
      </c>
      <c r="AW535" s="1"/>
      <c r="AX535" s="1">
        <v>1171542</v>
      </c>
      <c r="AY535" s="1"/>
      <c r="AZ535" s="1"/>
      <c r="BA535" s="1"/>
      <c r="BB535" s="1"/>
      <c r="BC535" s="1"/>
      <c r="BD535" s="1"/>
      <c r="BE535" s="1"/>
      <c r="BF535" s="1"/>
      <c r="BG535" s="1">
        <v>3584568</v>
      </c>
      <c r="BH535" s="1">
        <v>3584568</v>
      </c>
      <c r="BI535" s="1">
        <v>4756110</v>
      </c>
      <c r="BJ535" s="1">
        <v>45250</v>
      </c>
      <c r="BK535" s="1"/>
      <c r="BL535" s="1"/>
      <c r="BM535" s="1"/>
      <c r="BN535" s="1"/>
      <c r="BO535" s="1">
        <v>9518925</v>
      </c>
      <c r="BP535" s="1"/>
      <c r="BQ535" s="1">
        <v>720997</v>
      </c>
      <c r="BR535" s="1">
        <v>10285172</v>
      </c>
      <c r="BS535" s="1">
        <v>15041282</v>
      </c>
    </row>
    <row r="536" spans="2:71" x14ac:dyDescent="0.35">
      <c r="B536">
        <v>900177065</v>
      </c>
      <c r="C536" t="s">
        <v>118</v>
      </c>
      <c r="D536" t="s">
        <v>1272</v>
      </c>
      <c r="E536" t="s">
        <v>111</v>
      </c>
      <c r="F536" t="s">
        <v>88</v>
      </c>
      <c r="G536" t="s">
        <v>1273</v>
      </c>
      <c r="H536" t="s">
        <v>86</v>
      </c>
      <c r="I536" t="s">
        <v>126</v>
      </c>
      <c r="J536" t="s">
        <v>84</v>
      </c>
      <c r="K536" s="1">
        <v>556483</v>
      </c>
      <c r="L536" s="1">
        <v>7061344</v>
      </c>
      <c r="M536" s="1">
        <v>0</v>
      </c>
      <c r="N536" s="1">
        <v>387538</v>
      </c>
      <c r="O536" s="1">
        <v>0</v>
      </c>
      <c r="P536" s="1">
        <v>0</v>
      </c>
      <c r="Q536" s="1">
        <v>0</v>
      </c>
      <c r="R536" s="1">
        <v>0</v>
      </c>
      <c r="S536" s="1">
        <v>0</v>
      </c>
      <c r="T536" s="1">
        <v>8005365</v>
      </c>
      <c r="U536" s="1">
        <v>0</v>
      </c>
      <c r="V536" s="1">
        <v>8005365</v>
      </c>
      <c r="W536" s="1">
        <v>55317</v>
      </c>
      <c r="X536" s="1">
        <v>0</v>
      </c>
      <c r="Y536" s="1">
        <v>954487</v>
      </c>
      <c r="Z536" s="1">
        <v>0</v>
      </c>
      <c r="AA536" s="1">
        <v>0</v>
      </c>
      <c r="AB536" s="1">
        <v>0</v>
      </c>
      <c r="AC536" s="1">
        <v>0</v>
      </c>
      <c r="AD536" s="1">
        <v>0</v>
      </c>
      <c r="AE536" s="1">
        <v>0</v>
      </c>
      <c r="AF536" s="1">
        <v>0</v>
      </c>
      <c r="AG536" s="1">
        <v>0</v>
      </c>
      <c r="AH536" s="1">
        <v>0</v>
      </c>
      <c r="AI536" s="1">
        <v>0</v>
      </c>
      <c r="AJ536" s="1">
        <v>0</v>
      </c>
      <c r="AK536" s="1">
        <v>1009804</v>
      </c>
      <c r="AL536" s="1">
        <v>9015169</v>
      </c>
      <c r="AM536" s="1">
        <v>59884</v>
      </c>
      <c r="AN536" s="1">
        <v>0</v>
      </c>
      <c r="AO536" s="1">
        <v>59884</v>
      </c>
      <c r="AP536" s="1">
        <v>1291270</v>
      </c>
      <c r="AQ536" s="1">
        <v>106467</v>
      </c>
      <c r="AR536" s="1">
        <v>495405</v>
      </c>
      <c r="AS536" s="1">
        <v>495405</v>
      </c>
      <c r="AT536" s="1">
        <v>0</v>
      </c>
      <c r="AU536" s="1">
        <v>1617627</v>
      </c>
      <c r="AV536" s="1">
        <v>3570653</v>
      </c>
      <c r="AW536" s="1">
        <v>0</v>
      </c>
      <c r="AX536" s="1">
        <v>3570653</v>
      </c>
      <c r="AY536" s="1">
        <v>0</v>
      </c>
      <c r="AZ536" s="1">
        <v>0</v>
      </c>
      <c r="BA536" s="1">
        <v>0</v>
      </c>
      <c r="BB536" s="1">
        <v>0</v>
      </c>
      <c r="BC536" s="1">
        <v>0</v>
      </c>
      <c r="BD536" s="1">
        <v>406812</v>
      </c>
      <c r="BE536" s="1">
        <v>0</v>
      </c>
      <c r="BF536" s="1">
        <v>0</v>
      </c>
      <c r="BG536" s="1">
        <v>0</v>
      </c>
      <c r="BH536" s="1">
        <v>406812</v>
      </c>
      <c r="BI536" s="1">
        <v>3977465</v>
      </c>
      <c r="BJ536" s="1">
        <v>51000</v>
      </c>
      <c r="BK536" s="1"/>
      <c r="BL536" s="1"/>
      <c r="BM536" s="1"/>
      <c r="BN536" s="1">
        <v>755508</v>
      </c>
      <c r="BO536" s="1"/>
      <c r="BP536" s="1"/>
      <c r="BQ536" s="1">
        <v>4231196</v>
      </c>
      <c r="BR536" s="1">
        <v>5037704</v>
      </c>
      <c r="BS536" s="1">
        <v>9015169</v>
      </c>
    </row>
    <row r="537" spans="2:71" x14ac:dyDescent="0.35">
      <c r="B537">
        <v>900180786</v>
      </c>
      <c r="C537" t="s">
        <v>118</v>
      </c>
      <c r="D537" t="s">
        <v>1274</v>
      </c>
      <c r="E537" t="s">
        <v>111</v>
      </c>
      <c r="F537" t="s">
        <v>88</v>
      </c>
      <c r="G537" t="s">
        <v>1275</v>
      </c>
      <c r="H537" t="s">
        <v>89</v>
      </c>
      <c r="I537" t="s">
        <v>89</v>
      </c>
      <c r="J537" t="s">
        <v>84</v>
      </c>
      <c r="K537" s="1">
        <v>3924</v>
      </c>
      <c r="L537" s="1"/>
      <c r="M537" s="1"/>
      <c r="N537" s="1">
        <v>38077</v>
      </c>
      <c r="O537" s="1"/>
      <c r="P537" s="1"/>
      <c r="Q537" s="1"/>
      <c r="R537" s="1">
        <v>951540</v>
      </c>
      <c r="S537" s="1"/>
      <c r="T537" s="1">
        <v>993541</v>
      </c>
      <c r="U537" s="1">
        <v>2818962</v>
      </c>
      <c r="V537" s="1">
        <v>3812503</v>
      </c>
      <c r="W537" s="1">
        <v>45550365</v>
      </c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>
        <v>45550365</v>
      </c>
      <c r="AL537" s="1">
        <v>49362868</v>
      </c>
      <c r="AM537" s="1"/>
      <c r="AN537" s="1"/>
      <c r="AO537" s="1"/>
      <c r="AP537" s="1">
        <v>757509</v>
      </c>
      <c r="AQ537" s="1">
        <v>19286</v>
      </c>
      <c r="AR537" s="1">
        <v>577571</v>
      </c>
      <c r="AS537" s="1">
        <v>577571</v>
      </c>
      <c r="AT537" s="1"/>
      <c r="AU537" s="1"/>
      <c r="AV537" s="1">
        <v>1354366</v>
      </c>
      <c r="AW537" s="1"/>
      <c r="AX537" s="1">
        <v>1354366</v>
      </c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>
        <v>1354366</v>
      </c>
      <c r="BJ537" s="1">
        <v>500000</v>
      </c>
      <c r="BK537" s="1"/>
      <c r="BL537" s="1"/>
      <c r="BM537" s="1"/>
      <c r="BN537" s="1">
        <v>48350593</v>
      </c>
      <c r="BO537" s="1"/>
      <c r="BP537" s="1">
        <v>4014</v>
      </c>
      <c r="BQ537" s="1">
        <v>-846105</v>
      </c>
      <c r="BR537" s="1">
        <v>48008502</v>
      </c>
      <c r="BS537" s="1">
        <v>49362868</v>
      </c>
    </row>
    <row r="538" spans="2:71" x14ac:dyDescent="0.35">
      <c r="B538">
        <v>900180945</v>
      </c>
      <c r="C538" t="s">
        <v>118</v>
      </c>
      <c r="D538" t="s">
        <v>1276</v>
      </c>
      <c r="E538" t="s">
        <v>111</v>
      </c>
      <c r="F538" t="s">
        <v>88</v>
      </c>
      <c r="G538" t="s">
        <v>1277</v>
      </c>
      <c r="H538" t="s">
        <v>86</v>
      </c>
      <c r="I538" t="s">
        <v>94</v>
      </c>
      <c r="J538" t="s">
        <v>84</v>
      </c>
      <c r="K538" s="1">
        <v>68850</v>
      </c>
      <c r="L538" s="1">
        <v>778373</v>
      </c>
      <c r="M538" s="1">
        <v>0</v>
      </c>
      <c r="N538" s="1">
        <v>141662</v>
      </c>
      <c r="O538" s="1">
        <v>0</v>
      </c>
      <c r="P538" s="1">
        <v>0</v>
      </c>
      <c r="Q538" s="1">
        <v>0</v>
      </c>
      <c r="R538" s="1">
        <v>0</v>
      </c>
      <c r="S538" s="1">
        <v>0</v>
      </c>
      <c r="T538" s="1">
        <v>988885</v>
      </c>
      <c r="U538" s="1">
        <v>0</v>
      </c>
      <c r="V538" s="1">
        <v>988885</v>
      </c>
      <c r="W538" s="1">
        <v>58513</v>
      </c>
      <c r="X538" s="1">
        <v>0</v>
      </c>
      <c r="Y538" s="1">
        <v>0</v>
      </c>
      <c r="Z538" s="1">
        <v>0</v>
      </c>
      <c r="AA538" s="1">
        <v>21955</v>
      </c>
      <c r="AB538" s="1">
        <v>0</v>
      </c>
      <c r="AC538" s="1">
        <v>0</v>
      </c>
      <c r="AD538" s="1">
        <v>0</v>
      </c>
      <c r="AE538" s="1">
        <v>341467</v>
      </c>
      <c r="AF538" s="1">
        <v>0</v>
      </c>
      <c r="AG538" s="1">
        <v>0</v>
      </c>
      <c r="AH538" s="1">
        <v>0</v>
      </c>
      <c r="AI538" s="1">
        <v>0</v>
      </c>
      <c r="AJ538" s="1">
        <v>0</v>
      </c>
      <c r="AK538" s="1">
        <v>421935</v>
      </c>
      <c r="AL538" s="1">
        <v>1410820</v>
      </c>
      <c r="AM538" s="1">
        <v>61114</v>
      </c>
      <c r="AN538" s="1">
        <v>0</v>
      </c>
      <c r="AO538" s="1">
        <v>61114</v>
      </c>
      <c r="AP538" s="1">
        <v>331002</v>
      </c>
      <c r="AQ538" s="1">
        <v>48495</v>
      </c>
      <c r="AR538" s="1">
        <v>86111</v>
      </c>
      <c r="AS538" s="1">
        <v>86111</v>
      </c>
      <c r="AT538" s="1">
        <v>0</v>
      </c>
      <c r="AU538" s="1">
        <v>0</v>
      </c>
      <c r="AV538" s="1">
        <v>526722</v>
      </c>
      <c r="AW538" s="1">
        <v>0</v>
      </c>
      <c r="AX538" s="1">
        <v>526722</v>
      </c>
      <c r="AY538" s="1">
        <v>0</v>
      </c>
      <c r="AZ538" s="1">
        <v>0</v>
      </c>
      <c r="BA538" s="1">
        <v>0</v>
      </c>
      <c r="BB538" s="1">
        <v>0</v>
      </c>
      <c r="BC538" s="1">
        <v>0</v>
      </c>
      <c r="BD538" s="1">
        <v>0</v>
      </c>
      <c r="BE538" s="1">
        <v>0</v>
      </c>
      <c r="BF538" s="1">
        <v>0</v>
      </c>
      <c r="BG538" s="1">
        <v>752470</v>
      </c>
      <c r="BH538" s="1">
        <v>752470</v>
      </c>
      <c r="BI538" s="1">
        <v>1279192</v>
      </c>
      <c r="BJ538" s="1">
        <v>50000</v>
      </c>
      <c r="BK538" s="1">
        <v>0</v>
      </c>
      <c r="BL538" s="1">
        <v>0</v>
      </c>
      <c r="BM538" s="1">
        <v>0</v>
      </c>
      <c r="BN538" s="1">
        <v>0</v>
      </c>
      <c r="BO538" s="1">
        <v>0</v>
      </c>
      <c r="BP538" s="1">
        <v>41217</v>
      </c>
      <c r="BQ538" s="1">
        <v>40411</v>
      </c>
      <c r="BR538" s="1">
        <v>131628</v>
      </c>
      <c r="BS538" s="1">
        <v>1410820</v>
      </c>
    </row>
    <row r="539" spans="2:71" x14ac:dyDescent="0.35">
      <c r="B539">
        <v>900181427</v>
      </c>
      <c r="C539" t="s">
        <v>118</v>
      </c>
      <c r="D539" t="s">
        <v>1278</v>
      </c>
      <c r="E539" t="s">
        <v>111</v>
      </c>
      <c r="F539" t="s">
        <v>88</v>
      </c>
      <c r="G539" t="s">
        <v>1279</v>
      </c>
      <c r="H539" t="s">
        <v>86</v>
      </c>
      <c r="I539" t="s">
        <v>94</v>
      </c>
      <c r="J539" t="s">
        <v>84</v>
      </c>
      <c r="K539" s="1">
        <v>408919</v>
      </c>
      <c r="L539" s="1">
        <v>7011396</v>
      </c>
      <c r="M539" s="1">
        <v>10699</v>
      </c>
      <c r="N539" s="1"/>
      <c r="O539" s="1"/>
      <c r="P539" s="1"/>
      <c r="Q539" s="1"/>
      <c r="R539" s="1">
        <v>177959</v>
      </c>
      <c r="S539" s="1"/>
      <c r="T539" s="1">
        <v>7608973</v>
      </c>
      <c r="U539" s="1"/>
      <c r="V539" s="1">
        <v>7608973</v>
      </c>
      <c r="W539" s="1">
        <v>122857</v>
      </c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>
        <v>27935332</v>
      </c>
      <c r="AI539" s="1"/>
      <c r="AJ539" s="1"/>
      <c r="AK539" s="1">
        <v>28058189</v>
      </c>
      <c r="AL539" s="1">
        <v>35667162</v>
      </c>
      <c r="AM539" s="1"/>
      <c r="AN539" s="1"/>
      <c r="AO539" s="1"/>
      <c r="AP539" s="1">
        <v>1721785</v>
      </c>
      <c r="AQ539" s="1">
        <v>121142</v>
      </c>
      <c r="AR539" s="1"/>
      <c r="AS539" s="1"/>
      <c r="AT539" s="1"/>
      <c r="AU539" s="1"/>
      <c r="AV539" s="1">
        <v>1842927</v>
      </c>
      <c r="AW539" s="1"/>
      <c r="AX539" s="1">
        <v>1842927</v>
      </c>
      <c r="AY539" s="1"/>
      <c r="AZ539" s="1"/>
      <c r="BA539" s="1"/>
      <c r="BB539" s="1">
        <v>32549451</v>
      </c>
      <c r="BC539" s="1"/>
      <c r="BD539" s="1"/>
      <c r="BE539" s="1"/>
      <c r="BF539" s="1"/>
      <c r="BG539" s="1"/>
      <c r="BH539" s="1">
        <v>32549451</v>
      </c>
      <c r="BI539" s="1">
        <v>34392378</v>
      </c>
      <c r="BJ539" s="1">
        <v>560000</v>
      </c>
      <c r="BK539" s="1"/>
      <c r="BL539" s="1"/>
      <c r="BM539" s="1"/>
      <c r="BN539" s="1"/>
      <c r="BO539" s="1"/>
      <c r="BP539" s="1">
        <v>49421</v>
      </c>
      <c r="BQ539" s="1">
        <v>665363</v>
      </c>
      <c r="BR539" s="1">
        <v>1274784</v>
      </c>
      <c r="BS539" s="1">
        <v>35667162</v>
      </c>
    </row>
    <row r="540" spans="2:71" x14ac:dyDescent="0.35">
      <c r="B540">
        <v>900182018</v>
      </c>
      <c r="C540" t="s">
        <v>118</v>
      </c>
      <c r="D540" t="s">
        <v>1280</v>
      </c>
      <c r="E540" t="s">
        <v>111</v>
      </c>
      <c r="F540" t="s">
        <v>88</v>
      </c>
      <c r="G540" t="s">
        <v>1281</v>
      </c>
      <c r="H540" t="s">
        <v>89</v>
      </c>
      <c r="I540" t="s">
        <v>89</v>
      </c>
      <c r="J540" t="s">
        <v>84</v>
      </c>
      <c r="K540" s="1">
        <v>2314469</v>
      </c>
      <c r="L540" s="1">
        <v>15200314</v>
      </c>
      <c r="M540" s="1">
        <v>601834</v>
      </c>
      <c r="N540" s="1">
        <v>1121829</v>
      </c>
      <c r="O540" s="1"/>
      <c r="P540" s="1"/>
      <c r="Q540" s="1"/>
      <c r="R540" s="1"/>
      <c r="S540" s="1"/>
      <c r="T540" s="1">
        <v>19238446</v>
      </c>
      <c r="U540" s="1"/>
      <c r="V540" s="1">
        <v>19238446</v>
      </c>
      <c r="W540" s="1">
        <v>4246442</v>
      </c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>
        <v>75315</v>
      </c>
      <c r="AI540" s="1">
        <v>424009</v>
      </c>
      <c r="AJ540" s="1"/>
      <c r="AK540" s="1">
        <v>4745766</v>
      </c>
      <c r="AL540" s="1">
        <v>23984212</v>
      </c>
      <c r="AM540" s="1">
        <v>197399</v>
      </c>
      <c r="AN540" s="1"/>
      <c r="AO540" s="1">
        <v>197399</v>
      </c>
      <c r="AP540" s="1">
        <v>4738364</v>
      </c>
      <c r="AQ540" s="1">
        <v>275065</v>
      </c>
      <c r="AR540" s="1"/>
      <c r="AS540" s="1"/>
      <c r="AT540" s="1"/>
      <c r="AU540" s="1"/>
      <c r="AV540" s="1">
        <v>5210828</v>
      </c>
      <c r="AW540" s="1"/>
      <c r="AX540" s="1">
        <v>5210828</v>
      </c>
      <c r="AY540" s="1"/>
      <c r="AZ540" s="1"/>
      <c r="BA540" s="1"/>
      <c r="BB540" s="1">
        <v>5441368</v>
      </c>
      <c r="BC540" s="1"/>
      <c r="BD540" s="1">
        <v>881324</v>
      </c>
      <c r="BE540" s="1">
        <v>945000</v>
      </c>
      <c r="BF540" s="1">
        <v>945000</v>
      </c>
      <c r="BG540" s="1">
        <v>877650</v>
      </c>
      <c r="BH540" s="1">
        <v>8145342</v>
      </c>
      <c r="BI540" s="1">
        <v>13356170</v>
      </c>
      <c r="BJ540" s="1">
        <v>518400</v>
      </c>
      <c r="BK540" s="1">
        <v>7241600</v>
      </c>
      <c r="BL540" s="1"/>
      <c r="BM540" s="1"/>
      <c r="BN540" s="1"/>
      <c r="BO540" s="1"/>
      <c r="BP540" s="1">
        <v>181444</v>
      </c>
      <c r="BQ540" s="1">
        <v>2686598</v>
      </c>
      <c r="BR540" s="1">
        <v>10628042</v>
      </c>
      <c r="BS540" s="1">
        <v>23984212</v>
      </c>
    </row>
    <row r="541" spans="2:71" x14ac:dyDescent="0.35">
      <c r="B541">
        <v>900183498</v>
      </c>
      <c r="C541" t="s">
        <v>118</v>
      </c>
      <c r="D541" t="s">
        <v>1282</v>
      </c>
      <c r="E541" t="s">
        <v>111</v>
      </c>
      <c r="F541" t="s">
        <v>85</v>
      </c>
      <c r="G541" t="s">
        <v>1283</v>
      </c>
      <c r="H541" t="s">
        <v>97</v>
      </c>
      <c r="I541" t="s">
        <v>98</v>
      </c>
      <c r="J541" t="s">
        <v>84</v>
      </c>
      <c r="K541" s="1">
        <v>1384</v>
      </c>
      <c r="L541" s="1">
        <v>66098</v>
      </c>
      <c r="M541" s="1">
        <v>0</v>
      </c>
      <c r="N541" s="1">
        <v>9415</v>
      </c>
      <c r="O541" s="1"/>
      <c r="P541" s="1">
        <v>0</v>
      </c>
      <c r="Q541" s="1">
        <v>0</v>
      </c>
      <c r="R541" s="1">
        <v>459</v>
      </c>
      <c r="S541" s="1">
        <v>0</v>
      </c>
      <c r="T541" s="1">
        <v>77356</v>
      </c>
      <c r="U541" s="1">
        <v>0</v>
      </c>
      <c r="V541" s="1">
        <v>77356</v>
      </c>
      <c r="W541" s="1">
        <v>4086651</v>
      </c>
      <c r="X541" s="1">
        <v>0</v>
      </c>
      <c r="Y541" s="1">
        <v>0</v>
      </c>
      <c r="Z541" s="1">
        <v>0</v>
      </c>
      <c r="AA541" s="1">
        <v>0</v>
      </c>
      <c r="AB541" s="1">
        <v>0</v>
      </c>
      <c r="AC541" s="1">
        <v>0</v>
      </c>
      <c r="AD541" s="1">
        <v>0</v>
      </c>
      <c r="AE541" s="1">
        <v>0</v>
      </c>
      <c r="AF541" s="1">
        <v>0</v>
      </c>
      <c r="AG541" s="1">
        <v>0</v>
      </c>
      <c r="AH541" s="1">
        <v>0</v>
      </c>
      <c r="AI541" s="1">
        <v>0</v>
      </c>
      <c r="AJ541" s="1">
        <v>0</v>
      </c>
      <c r="AK541" s="1">
        <v>4086651</v>
      </c>
      <c r="AL541" s="1">
        <v>4164007</v>
      </c>
      <c r="AM541" s="1">
        <v>0</v>
      </c>
      <c r="AN541" s="1">
        <v>0</v>
      </c>
      <c r="AO541" s="1">
        <v>0</v>
      </c>
      <c r="AP541" s="1">
        <v>1349328</v>
      </c>
      <c r="AQ541" s="1">
        <v>0</v>
      </c>
      <c r="AR541" s="1">
        <v>0</v>
      </c>
      <c r="AS541" s="1">
        <v>0</v>
      </c>
      <c r="AT541" s="1">
        <v>0</v>
      </c>
      <c r="AU541" s="1">
        <v>0</v>
      </c>
      <c r="AV541" s="1">
        <v>1349328</v>
      </c>
      <c r="AW541" s="1">
        <v>0</v>
      </c>
      <c r="AX541" s="1">
        <v>1349328</v>
      </c>
      <c r="AY541" s="1">
        <v>0</v>
      </c>
      <c r="AZ541" s="1">
        <v>0</v>
      </c>
      <c r="BA541" s="1">
        <v>0</v>
      </c>
      <c r="BB541" s="1">
        <v>0</v>
      </c>
      <c r="BC541" s="1">
        <v>0</v>
      </c>
      <c r="BD541" s="1">
        <v>0</v>
      </c>
      <c r="BE541" s="1">
        <v>131303</v>
      </c>
      <c r="BF541" s="1">
        <v>131303</v>
      </c>
      <c r="BG541" s="1">
        <v>0</v>
      </c>
      <c r="BH541" s="1">
        <v>131303</v>
      </c>
      <c r="BI541" s="1">
        <v>1480631</v>
      </c>
      <c r="BJ541" s="1">
        <v>1417941</v>
      </c>
      <c r="BK541" s="1">
        <v>0</v>
      </c>
      <c r="BL541" s="1">
        <v>0</v>
      </c>
      <c r="BM541" s="1">
        <v>0</v>
      </c>
      <c r="BN541" s="1">
        <v>1663713</v>
      </c>
      <c r="BO541" s="1">
        <v>0</v>
      </c>
      <c r="BP541" s="1">
        <v>36085</v>
      </c>
      <c r="BQ541" s="1">
        <v>-434363</v>
      </c>
      <c r="BR541" s="1">
        <v>2683376</v>
      </c>
      <c r="BS541" s="1">
        <v>4164007</v>
      </c>
    </row>
    <row r="542" spans="2:71" x14ac:dyDescent="0.35">
      <c r="B542">
        <v>900184768</v>
      </c>
      <c r="C542" t="s">
        <v>118</v>
      </c>
      <c r="D542" t="s">
        <v>1284</v>
      </c>
      <c r="E542" t="s">
        <v>111</v>
      </c>
      <c r="F542" t="s">
        <v>81</v>
      </c>
      <c r="G542" t="s">
        <v>1285</v>
      </c>
      <c r="H542" t="s">
        <v>99</v>
      </c>
      <c r="I542" t="s">
        <v>129</v>
      </c>
      <c r="J542" t="s">
        <v>84</v>
      </c>
      <c r="K542" s="1">
        <v>3187</v>
      </c>
      <c r="L542" s="1">
        <v>1676861</v>
      </c>
      <c r="M542" s="1"/>
      <c r="N542" s="1"/>
      <c r="O542" s="1"/>
      <c r="P542" s="1"/>
      <c r="Q542" s="1"/>
      <c r="R542" s="1"/>
      <c r="S542" s="1"/>
      <c r="T542" s="1">
        <v>1680048</v>
      </c>
      <c r="U542" s="1"/>
      <c r="V542" s="1">
        <v>1680048</v>
      </c>
      <c r="W542" s="1">
        <v>297473</v>
      </c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>
        <v>206807</v>
      </c>
      <c r="AI542" s="1"/>
      <c r="AJ542" s="1"/>
      <c r="AK542" s="1">
        <v>504280</v>
      </c>
      <c r="AL542" s="1">
        <v>2184328</v>
      </c>
      <c r="AM542" s="1"/>
      <c r="AN542" s="1"/>
      <c r="AO542" s="1"/>
      <c r="AP542" s="1">
        <v>291436</v>
      </c>
      <c r="AQ542" s="1">
        <v>115939</v>
      </c>
      <c r="AR542" s="1">
        <v>142572</v>
      </c>
      <c r="AS542" s="1">
        <v>142572</v>
      </c>
      <c r="AT542" s="1"/>
      <c r="AU542" s="1">
        <v>151554</v>
      </c>
      <c r="AV542" s="1">
        <v>701501</v>
      </c>
      <c r="AW542" s="1"/>
      <c r="AX542" s="1">
        <v>701501</v>
      </c>
      <c r="AY542" s="1"/>
      <c r="AZ542" s="1"/>
      <c r="BA542" s="1"/>
      <c r="BB542" s="1"/>
      <c r="BC542" s="1"/>
      <c r="BD542" s="1"/>
      <c r="BE542" s="1">
        <v>457200</v>
      </c>
      <c r="BF542" s="1">
        <v>457200</v>
      </c>
      <c r="BG542" s="1"/>
      <c r="BH542" s="1">
        <v>457200</v>
      </c>
      <c r="BI542" s="1">
        <v>1158701</v>
      </c>
      <c r="BJ542" s="1">
        <v>200000</v>
      </c>
      <c r="BK542" s="1"/>
      <c r="BL542" s="1"/>
      <c r="BM542" s="1"/>
      <c r="BN542" s="1"/>
      <c r="BO542" s="1"/>
      <c r="BP542" s="1">
        <v>74629</v>
      </c>
      <c r="BQ542" s="1">
        <v>750998</v>
      </c>
      <c r="BR542" s="1">
        <v>1025627</v>
      </c>
      <c r="BS542" s="1">
        <v>2184328</v>
      </c>
    </row>
    <row r="543" spans="2:71" x14ac:dyDescent="0.35">
      <c r="B543">
        <v>900185681</v>
      </c>
      <c r="C543" t="s">
        <v>118</v>
      </c>
      <c r="D543" t="s">
        <v>1286</v>
      </c>
      <c r="E543" t="s">
        <v>111</v>
      </c>
      <c r="F543" t="s">
        <v>88</v>
      </c>
      <c r="G543" t="s">
        <v>1287</v>
      </c>
      <c r="H543" t="s">
        <v>97</v>
      </c>
      <c r="I543" t="s">
        <v>98</v>
      </c>
      <c r="J543" t="s">
        <v>84</v>
      </c>
      <c r="K543" s="1">
        <v>20167</v>
      </c>
      <c r="L543" s="1">
        <v>2376495</v>
      </c>
      <c r="M543" s="1"/>
      <c r="N543" s="1">
        <v>74835</v>
      </c>
      <c r="O543" s="1"/>
      <c r="P543" s="1"/>
      <c r="Q543" s="1"/>
      <c r="R543" s="1">
        <v>900000</v>
      </c>
      <c r="S543" s="1"/>
      <c r="T543" s="1">
        <v>3371497</v>
      </c>
      <c r="U543" s="1"/>
      <c r="V543" s="1">
        <v>3371497</v>
      </c>
      <c r="W543" s="1">
        <v>763398</v>
      </c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>
        <v>763398</v>
      </c>
      <c r="AL543" s="1">
        <v>4134895</v>
      </c>
      <c r="AM543" s="1">
        <v>50682</v>
      </c>
      <c r="AN543" s="1"/>
      <c r="AO543" s="1">
        <v>50682</v>
      </c>
      <c r="AP543" s="1">
        <v>663745</v>
      </c>
      <c r="AQ543" s="1">
        <v>39073</v>
      </c>
      <c r="AR543" s="1"/>
      <c r="AS543" s="1"/>
      <c r="AT543" s="1"/>
      <c r="AU543" s="1">
        <v>63603</v>
      </c>
      <c r="AV543" s="1">
        <v>817103</v>
      </c>
      <c r="AW543" s="1"/>
      <c r="AX543" s="1">
        <v>817103</v>
      </c>
      <c r="AY543" s="1"/>
      <c r="AZ543" s="1"/>
      <c r="BA543" s="1"/>
      <c r="BB543" s="1"/>
      <c r="BC543" s="1"/>
      <c r="BD543" s="1"/>
      <c r="BE543" s="1"/>
      <c r="BF543" s="1"/>
      <c r="BG543" s="1">
        <v>668578</v>
      </c>
      <c r="BH543" s="1">
        <v>668578</v>
      </c>
      <c r="BI543" s="1">
        <v>1485681</v>
      </c>
      <c r="BJ543" s="1">
        <v>10000</v>
      </c>
      <c r="BK543" s="1"/>
      <c r="BL543" s="1"/>
      <c r="BM543" s="1"/>
      <c r="BN543" s="1"/>
      <c r="BO543" s="1"/>
      <c r="BP543" s="1">
        <v>10000</v>
      </c>
      <c r="BQ543" s="1">
        <v>2629214</v>
      </c>
      <c r="BR543" s="1">
        <v>2649214</v>
      </c>
      <c r="BS543" s="1">
        <v>4134895</v>
      </c>
    </row>
    <row r="544" spans="2:71" x14ac:dyDescent="0.35">
      <c r="B544">
        <v>900187524</v>
      </c>
      <c r="C544" t="s">
        <v>118</v>
      </c>
      <c r="D544" t="s">
        <v>1288</v>
      </c>
      <c r="E544" t="s">
        <v>111</v>
      </c>
      <c r="F544" t="s">
        <v>88</v>
      </c>
      <c r="G544" t="s">
        <v>1289</v>
      </c>
      <c r="H544" t="s">
        <v>89</v>
      </c>
      <c r="I544" t="s">
        <v>89</v>
      </c>
      <c r="J544" t="s">
        <v>84</v>
      </c>
      <c r="K544" s="1">
        <v>1058</v>
      </c>
      <c r="L544" s="1">
        <v>8146632</v>
      </c>
      <c r="M544" s="1">
        <v>4268646</v>
      </c>
      <c r="N544" s="1">
        <v>192866</v>
      </c>
      <c r="O544" s="1"/>
      <c r="P544" s="1"/>
      <c r="Q544" s="1">
        <v>763760</v>
      </c>
      <c r="R544" s="1">
        <v>328276</v>
      </c>
      <c r="S544" s="1"/>
      <c r="T544" s="1">
        <v>13701238</v>
      </c>
      <c r="U544" s="1"/>
      <c r="V544" s="1">
        <v>13701238</v>
      </c>
      <c r="W544" s="1">
        <v>0</v>
      </c>
      <c r="X544" s="1">
        <v>2978358</v>
      </c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>
        <v>2978358</v>
      </c>
      <c r="AL544" s="1">
        <v>16679596</v>
      </c>
      <c r="AM544" s="1">
        <v>15243</v>
      </c>
      <c r="AN544" s="1"/>
      <c r="AO544" s="1">
        <v>15243</v>
      </c>
      <c r="AP544" s="1">
        <v>782003</v>
      </c>
      <c r="AQ544" s="1">
        <v>505485</v>
      </c>
      <c r="AR544" s="1"/>
      <c r="AS544" s="1"/>
      <c r="AT544" s="1"/>
      <c r="AU544" s="1">
        <v>153079</v>
      </c>
      <c r="AV544" s="1">
        <v>1455810</v>
      </c>
      <c r="AW544" s="1"/>
      <c r="AX544" s="1">
        <v>1455810</v>
      </c>
      <c r="AY544" s="1"/>
      <c r="AZ544" s="1"/>
      <c r="BA544" s="1"/>
      <c r="BB544" s="1"/>
      <c r="BC544" s="1">
        <v>1200</v>
      </c>
      <c r="BD544" s="1"/>
      <c r="BE544" s="1">
        <v>6839611</v>
      </c>
      <c r="BF544" s="1"/>
      <c r="BG544" s="1"/>
      <c r="BH544" s="1">
        <v>6840811</v>
      </c>
      <c r="BI544" s="1">
        <v>8296621</v>
      </c>
      <c r="BJ544" s="1">
        <v>2500000</v>
      </c>
      <c r="BK544" s="1"/>
      <c r="BL544" s="1"/>
      <c r="BM544" s="1"/>
      <c r="BN544" s="1"/>
      <c r="BO544" s="1"/>
      <c r="BP544" s="1">
        <v>599895</v>
      </c>
      <c r="BQ544" s="1">
        <v>5283080</v>
      </c>
      <c r="BR544" s="1">
        <v>8382975</v>
      </c>
      <c r="BS544" s="1">
        <v>16679596</v>
      </c>
    </row>
    <row r="545" spans="2:71" x14ac:dyDescent="0.35">
      <c r="B545">
        <v>900191479</v>
      </c>
      <c r="C545" t="s">
        <v>118</v>
      </c>
      <c r="D545" t="s">
        <v>1290</v>
      </c>
      <c r="E545" t="s">
        <v>111</v>
      </c>
      <c r="F545" t="s">
        <v>81</v>
      </c>
      <c r="G545" t="s">
        <v>1291</v>
      </c>
      <c r="H545" t="s">
        <v>105</v>
      </c>
      <c r="I545" t="s">
        <v>1292</v>
      </c>
      <c r="J545" t="s">
        <v>84</v>
      </c>
      <c r="K545" s="1">
        <v>102187</v>
      </c>
      <c r="L545" s="1">
        <v>3350627</v>
      </c>
      <c r="M545" s="1">
        <v>873388</v>
      </c>
      <c r="N545" s="1"/>
      <c r="O545" s="1"/>
      <c r="P545" s="1"/>
      <c r="Q545" s="1">
        <v>1276681</v>
      </c>
      <c r="R545" s="1"/>
      <c r="S545" s="1"/>
      <c r="T545" s="1">
        <v>5602883</v>
      </c>
      <c r="U545" s="1"/>
      <c r="V545" s="1">
        <v>5602883</v>
      </c>
      <c r="W545" s="1">
        <v>5036667</v>
      </c>
      <c r="X545" s="1"/>
      <c r="Y545" s="1"/>
      <c r="Z545" s="1"/>
      <c r="AA545" s="1">
        <v>162771</v>
      </c>
      <c r="AB545" s="1"/>
      <c r="AC545" s="1"/>
      <c r="AD545" s="1"/>
      <c r="AE545" s="1"/>
      <c r="AF545" s="1"/>
      <c r="AG545" s="1"/>
      <c r="AH545" s="1"/>
      <c r="AI545" s="1">
        <v>188080</v>
      </c>
      <c r="AJ545" s="1"/>
      <c r="AK545" s="1">
        <v>5387518</v>
      </c>
      <c r="AL545" s="1">
        <v>10990401</v>
      </c>
      <c r="AM545" s="1"/>
      <c r="AN545" s="1"/>
      <c r="AO545" s="1"/>
      <c r="AP545" s="1">
        <v>2809957</v>
      </c>
      <c r="AQ545" s="1">
        <v>546131</v>
      </c>
      <c r="AR545" s="1"/>
      <c r="AS545" s="1"/>
      <c r="AT545" s="1"/>
      <c r="AU545" s="1">
        <v>363911</v>
      </c>
      <c r="AV545" s="1">
        <v>3719999</v>
      </c>
      <c r="AW545" s="1"/>
      <c r="AX545" s="1">
        <v>3719999</v>
      </c>
      <c r="AY545" s="1">
        <v>323146</v>
      </c>
      <c r="AZ545" s="1"/>
      <c r="BA545" s="1">
        <v>323146</v>
      </c>
      <c r="BB545" s="1"/>
      <c r="BC545" s="1">
        <v>366939</v>
      </c>
      <c r="BD545" s="1"/>
      <c r="BE545" s="1">
        <v>1121794</v>
      </c>
      <c r="BF545" s="1">
        <v>1121794</v>
      </c>
      <c r="BG545" s="1">
        <v>282567</v>
      </c>
      <c r="BH545" s="1">
        <v>2094446</v>
      </c>
      <c r="BI545" s="1">
        <v>5814445</v>
      </c>
      <c r="BJ545" s="1">
        <v>70000</v>
      </c>
      <c r="BK545" s="1"/>
      <c r="BL545" s="1"/>
      <c r="BM545" s="1"/>
      <c r="BN545" s="1">
        <v>675967</v>
      </c>
      <c r="BO545" s="1"/>
      <c r="BP545" s="1">
        <v>766974</v>
      </c>
      <c r="BQ545" s="1">
        <v>3663015</v>
      </c>
      <c r="BR545" s="1">
        <v>5175956</v>
      </c>
      <c r="BS545" s="1">
        <v>10990401</v>
      </c>
    </row>
    <row r="546" spans="2:71" x14ac:dyDescent="0.35">
      <c r="B546">
        <v>900191742</v>
      </c>
      <c r="C546" t="s">
        <v>118</v>
      </c>
      <c r="D546" t="s">
        <v>1293</v>
      </c>
      <c r="E546" t="s">
        <v>111</v>
      </c>
      <c r="F546" t="s">
        <v>88</v>
      </c>
      <c r="G546" t="s">
        <v>1294</v>
      </c>
      <c r="H546" t="s">
        <v>92</v>
      </c>
      <c r="I546" t="s">
        <v>96</v>
      </c>
      <c r="J546" t="s">
        <v>84</v>
      </c>
      <c r="K546" s="1">
        <v>681441</v>
      </c>
      <c r="L546" s="1">
        <v>1249538</v>
      </c>
      <c r="M546" s="1"/>
      <c r="N546" s="1">
        <v>70424</v>
      </c>
      <c r="O546" s="1"/>
      <c r="P546" s="1"/>
      <c r="Q546" s="1">
        <v>1677958</v>
      </c>
      <c r="R546" s="1"/>
      <c r="S546" s="1"/>
      <c r="T546" s="1">
        <v>3679361</v>
      </c>
      <c r="U546" s="1"/>
      <c r="V546" s="1">
        <v>3679361</v>
      </c>
      <c r="W546" s="1">
        <v>2730699</v>
      </c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>
        <v>2730699</v>
      </c>
      <c r="AL546" s="1">
        <v>6410060</v>
      </c>
      <c r="AM546" s="1">
        <v>42841</v>
      </c>
      <c r="AN546" s="1"/>
      <c r="AO546" s="1">
        <v>42841</v>
      </c>
      <c r="AP546" s="1">
        <v>486444</v>
      </c>
      <c r="AQ546" s="1">
        <v>127618</v>
      </c>
      <c r="AR546" s="1">
        <v>160970</v>
      </c>
      <c r="AS546" s="1">
        <v>160970</v>
      </c>
      <c r="AT546" s="1"/>
      <c r="AU546" s="1"/>
      <c r="AV546" s="1">
        <v>817873</v>
      </c>
      <c r="AW546" s="1"/>
      <c r="AX546" s="1">
        <v>817873</v>
      </c>
      <c r="AY546" s="1"/>
      <c r="AZ546" s="1"/>
      <c r="BA546" s="1"/>
      <c r="BB546" s="1">
        <v>324296</v>
      </c>
      <c r="BC546" s="1"/>
      <c r="BD546" s="1"/>
      <c r="BE546" s="1"/>
      <c r="BF546" s="1"/>
      <c r="BG546" s="1"/>
      <c r="BH546" s="1">
        <v>324296</v>
      </c>
      <c r="BI546" s="1">
        <v>1142169</v>
      </c>
      <c r="BJ546" s="1">
        <v>200000</v>
      </c>
      <c r="BK546" s="1"/>
      <c r="BL546" s="1"/>
      <c r="BM546" s="1"/>
      <c r="BN546" s="1"/>
      <c r="BO546" s="1">
        <v>218361</v>
      </c>
      <c r="BP546" s="1">
        <v>44902</v>
      </c>
      <c r="BQ546" s="1">
        <v>4804628</v>
      </c>
      <c r="BR546" s="1">
        <v>5267891</v>
      </c>
      <c r="BS546" s="1">
        <v>6410060</v>
      </c>
    </row>
    <row r="547" spans="2:71" x14ac:dyDescent="0.35">
      <c r="B547">
        <v>900193579</v>
      </c>
      <c r="C547" t="s">
        <v>118</v>
      </c>
      <c r="D547" t="s">
        <v>1295</v>
      </c>
      <c r="E547" t="s">
        <v>111</v>
      </c>
      <c r="F547" t="s">
        <v>88</v>
      </c>
      <c r="G547" t="s">
        <v>1296</v>
      </c>
      <c r="H547" t="s">
        <v>210</v>
      </c>
      <c r="I547" t="s">
        <v>211</v>
      </c>
      <c r="J547" t="s">
        <v>84</v>
      </c>
      <c r="K547" s="1">
        <v>1388295</v>
      </c>
      <c r="L547" s="1">
        <v>7176738</v>
      </c>
      <c r="M547" s="1"/>
      <c r="N547" s="1">
        <v>461695</v>
      </c>
      <c r="O547" s="1"/>
      <c r="P547" s="1"/>
      <c r="Q547" s="1"/>
      <c r="R547" s="1"/>
      <c r="S547" s="1"/>
      <c r="T547" s="1">
        <v>9026728</v>
      </c>
      <c r="U547" s="1"/>
      <c r="V547" s="1">
        <v>9026728</v>
      </c>
      <c r="W547" s="1">
        <v>2919065</v>
      </c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>
        <v>2919065</v>
      </c>
      <c r="AL547" s="1">
        <v>11945793</v>
      </c>
      <c r="AM547" s="1">
        <v>71193</v>
      </c>
      <c r="AN547" s="1"/>
      <c r="AO547" s="1">
        <v>71193</v>
      </c>
      <c r="AP547" s="1">
        <v>2104376</v>
      </c>
      <c r="AQ547" s="1">
        <v>381680</v>
      </c>
      <c r="AR547" s="1">
        <v>249918</v>
      </c>
      <c r="AS547" s="1">
        <v>249918</v>
      </c>
      <c r="AT547" s="1"/>
      <c r="AU547" s="1"/>
      <c r="AV547" s="1">
        <v>2807167</v>
      </c>
      <c r="AW547" s="1"/>
      <c r="AX547" s="1">
        <v>2807167</v>
      </c>
      <c r="AY547" s="1"/>
      <c r="AZ547" s="1"/>
      <c r="BA547" s="1"/>
      <c r="BB547" s="1">
        <v>248232</v>
      </c>
      <c r="BC547" s="1"/>
      <c r="BD547" s="1"/>
      <c r="BE547" s="1">
        <v>2249258</v>
      </c>
      <c r="BF547" s="1">
        <v>2249258</v>
      </c>
      <c r="BG547" s="1"/>
      <c r="BH547" s="1">
        <v>2497490</v>
      </c>
      <c r="BI547" s="1">
        <v>5304657</v>
      </c>
      <c r="BJ547" s="1">
        <v>500000</v>
      </c>
      <c r="BK547" s="1"/>
      <c r="BL547" s="1"/>
      <c r="BM547" s="1"/>
      <c r="BN547" s="1"/>
      <c r="BO547" s="1"/>
      <c r="BP547" s="1"/>
      <c r="BQ547" s="1">
        <v>6141136</v>
      </c>
      <c r="BR547" s="1">
        <v>6641136</v>
      </c>
      <c r="BS547" s="1">
        <v>11945793</v>
      </c>
    </row>
    <row r="548" spans="2:71" x14ac:dyDescent="0.35">
      <c r="B548">
        <v>900193620</v>
      </c>
      <c r="C548" t="s">
        <v>118</v>
      </c>
      <c r="D548" t="s">
        <v>1297</v>
      </c>
      <c r="E548" t="s">
        <v>111</v>
      </c>
      <c r="F548" t="s">
        <v>88</v>
      </c>
      <c r="G548" t="s">
        <v>1298</v>
      </c>
      <c r="H548" t="s">
        <v>97</v>
      </c>
      <c r="I548" t="s">
        <v>192</v>
      </c>
      <c r="J548" t="s">
        <v>84</v>
      </c>
      <c r="K548" s="1">
        <v>360349</v>
      </c>
      <c r="L548" s="1">
        <v>1216195</v>
      </c>
      <c r="M548" s="1">
        <v>1227484</v>
      </c>
      <c r="N548" s="1">
        <v>131561</v>
      </c>
      <c r="O548" s="1"/>
      <c r="P548" s="1"/>
      <c r="Q548" s="1"/>
      <c r="R548" s="1"/>
      <c r="S548" s="1"/>
      <c r="T548" s="1">
        <v>2935589</v>
      </c>
      <c r="U548" s="1"/>
      <c r="V548" s="1">
        <v>2935589</v>
      </c>
      <c r="W548" s="1">
        <v>341638</v>
      </c>
      <c r="X548" s="1"/>
      <c r="Y548" s="1"/>
      <c r="Z548" s="1"/>
      <c r="AA548" s="1">
        <v>328924</v>
      </c>
      <c r="AB548" s="1"/>
      <c r="AC548" s="1"/>
      <c r="AD548" s="1"/>
      <c r="AE548" s="1"/>
      <c r="AF548" s="1">
        <v>1028</v>
      </c>
      <c r="AG548" s="1"/>
      <c r="AH548" s="1">
        <v>914064</v>
      </c>
      <c r="AI548" s="1"/>
      <c r="AJ548" s="1"/>
      <c r="AK548" s="1">
        <v>1585654</v>
      </c>
      <c r="AL548" s="1">
        <v>4521243</v>
      </c>
      <c r="AM548" s="1">
        <v>50503</v>
      </c>
      <c r="AN548" s="1"/>
      <c r="AO548" s="1">
        <v>50503</v>
      </c>
      <c r="AP548" s="1">
        <v>123612</v>
      </c>
      <c r="AQ548" s="1">
        <v>28389</v>
      </c>
      <c r="AR548" s="1">
        <v>265100</v>
      </c>
      <c r="AS548" s="1">
        <v>265100</v>
      </c>
      <c r="AT548" s="1"/>
      <c r="AU548" s="1">
        <v>163438</v>
      </c>
      <c r="AV548" s="1">
        <v>631042</v>
      </c>
      <c r="AW548" s="1"/>
      <c r="AX548" s="1">
        <v>631042</v>
      </c>
      <c r="AY548" s="1"/>
      <c r="AZ548" s="1"/>
      <c r="BA548" s="1"/>
      <c r="BB548" s="1"/>
      <c r="BC548" s="1"/>
      <c r="BD548" s="1"/>
      <c r="BE548" s="1">
        <v>2006455</v>
      </c>
      <c r="BF548" s="1">
        <v>2006455</v>
      </c>
      <c r="BG548" s="1"/>
      <c r="BH548" s="1">
        <v>2006455</v>
      </c>
      <c r="BI548" s="1">
        <v>2637497</v>
      </c>
      <c r="BJ548" s="1">
        <v>800000</v>
      </c>
      <c r="BK548" s="1"/>
      <c r="BL548" s="1"/>
      <c r="BM548" s="1"/>
      <c r="BN548" s="1"/>
      <c r="BO548" s="1"/>
      <c r="BP548" s="1">
        <v>53199</v>
      </c>
      <c r="BQ548" s="1">
        <v>1030547</v>
      </c>
      <c r="BR548" s="1">
        <v>1883746</v>
      </c>
      <c r="BS548" s="1">
        <v>4521243</v>
      </c>
    </row>
    <row r="549" spans="2:71" x14ac:dyDescent="0.35">
      <c r="B549">
        <v>900193740</v>
      </c>
      <c r="C549" t="s">
        <v>118</v>
      </c>
      <c r="D549" t="s">
        <v>1299</v>
      </c>
      <c r="E549" t="s">
        <v>111</v>
      </c>
      <c r="F549" t="s">
        <v>88</v>
      </c>
      <c r="G549" t="s">
        <v>1300</v>
      </c>
      <c r="H549" t="s">
        <v>89</v>
      </c>
      <c r="I549" t="s">
        <v>89</v>
      </c>
      <c r="J549" t="s">
        <v>84</v>
      </c>
      <c r="K549" s="1">
        <v>59477</v>
      </c>
      <c r="L549" s="1">
        <v>2045891</v>
      </c>
      <c r="M549" s="1">
        <v>283700</v>
      </c>
      <c r="N549" s="1">
        <v>220511</v>
      </c>
      <c r="O549" s="1">
        <v>0</v>
      </c>
      <c r="P549" s="1">
        <v>0</v>
      </c>
      <c r="Q549" s="1">
        <v>0</v>
      </c>
      <c r="R549" s="1">
        <v>0</v>
      </c>
      <c r="S549" s="1">
        <v>0</v>
      </c>
      <c r="T549" s="1">
        <v>2609579</v>
      </c>
      <c r="U549" s="1">
        <v>0</v>
      </c>
      <c r="V549" s="1">
        <v>2609579</v>
      </c>
      <c r="W549" s="1">
        <v>197062</v>
      </c>
      <c r="X549" s="1">
        <v>0</v>
      </c>
      <c r="Y549" s="1">
        <v>0</v>
      </c>
      <c r="Z549" s="1">
        <v>0</v>
      </c>
      <c r="AA549" s="1">
        <v>110007</v>
      </c>
      <c r="AB549" s="1">
        <v>0</v>
      </c>
      <c r="AC549" s="1">
        <v>0</v>
      </c>
      <c r="AD549" s="1">
        <v>356018</v>
      </c>
      <c r="AE549" s="1">
        <v>0</v>
      </c>
      <c r="AF549" s="1">
        <v>25771</v>
      </c>
      <c r="AG549" s="1">
        <v>0</v>
      </c>
      <c r="AH549" s="1">
        <v>0</v>
      </c>
      <c r="AI549" s="1">
        <v>0</v>
      </c>
      <c r="AJ549" s="1">
        <v>0</v>
      </c>
      <c r="AK549" s="1">
        <v>688858</v>
      </c>
      <c r="AL549" s="1">
        <v>3298437</v>
      </c>
      <c r="AM549" s="1">
        <v>67877</v>
      </c>
      <c r="AN549" s="1">
        <v>0</v>
      </c>
      <c r="AO549" s="1">
        <v>67877</v>
      </c>
      <c r="AP549" s="1">
        <v>517634</v>
      </c>
      <c r="AQ549" s="1">
        <v>301828</v>
      </c>
      <c r="AR549" s="1">
        <v>120024</v>
      </c>
      <c r="AS549" s="1">
        <v>120024</v>
      </c>
      <c r="AT549" s="1">
        <v>0</v>
      </c>
      <c r="AU549" s="1">
        <v>0</v>
      </c>
      <c r="AV549" s="1">
        <v>1007363</v>
      </c>
      <c r="AW549" s="1">
        <v>0</v>
      </c>
      <c r="AX549" s="1">
        <v>1007363</v>
      </c>
      <c r="AY549" s="1">
        <v>0</v>
      </c>
      <c r="AZ549" s="1">
        <v>0</v>
      </c>
      <c r="BA549" s="1">
        <v>0</v>
      </c>
      <c r="BB549" s="1">
        <v>410791</v>
      </c>
      <c r="BC549" s="1">
        <v>0</v>
      </c>
      <c r="BD549" s="1">
        <v>0</v>
      </c>
      <c r="BE549" s="1">
        <v>854982</v>
      </c>
      <c r="BF549" s="1">
        <v>854982</v>
      </c>
      <c r="BG549" s="1">
        <v>30221</v>
      </c>
      <c r="BH549" s="1">
        <v>1295994</v>
      </c>
      <c r="BI549" s="1">
        <v>2303357</v>
      </c>
      <c r="BJ549" s="1">
        <v>200000</v>
      </c>
      <c r="BK549" s="1">
        <v>0</v>
      </c>
      <c r="BL549" s="1">
        <v>0</v>
      </c>
      <c r="BM549" s="1">
        <v>0</v>
      </c>
      <c r="BN549" s="1">
        <v>0</v>
      </c>
      <c r="BO549" s="1">
        <v>0</v>
      </c>
      <c r="BP549" s="1">
        <v>100000</v>
      </c>
      <c r="BQ549" s="1">
        <v>695080</v>
      </c>
      <c r="BR549" s="1">
        <v>995080</v>
      </c>
      <c r="BS549" s="1">
        <v>3298437</v>
      </c>
    </row>
    <row r="550" spans="2:71" x14ac:dyDescent="0.35">
      <c r="B550">
        <v>900195606</v>
      </c>
      <c r="C550" t="s">
        <v>118</v>
      </c>
      <c r="D550" t="s">
        <v>1301</v>
      </c>
      <c r="E550" t="s">
        <v>111</v>
      </c>
      <c r="F550" t="s">
        <v>88</v>
      </c>
      <c r="G550" t="s">
        <v>1302</v>
      </c>
      <c r="H550" t="s">
        <v>86</v>
      </c>
      <c r="I550" t="s">
        <v>291</v>
      </c>
      <c r="J550" t="s">
        <v>84</v>
      </c>
      <c r="K550" s="1">
        <v>5088183</v>
      </c>
      <c r="L550" s="1">
        <v>26557067</v>
      </c>
      <c r="M550" s="1">
        <v>8343690</v>
      </c>
      <c r="N550" s="1">
        <v>0</v>
      </c>
      <c r="O550" s="1">
        <v>0</v>
      </c>
      <c r="P550" s="1">
        <v>0</v>
      </c>
      <c r="Q550" s="1">
        <v>0</v>
      </c>
      <c r="R550" s="1">
        <v>2000000</v>
      </c>
      <c r="S550" s="1">
        <v>0</v>
      </c>
      <c r="T550" s="1">
        <v>41988940</v>
      </c>
      <c r="U550" s="1">
        <v>0</v>
      </c>
      <c r="V550" s="1">
        <v>41988940</v>
      </c>
      <c r="W550" s="1">
        <v>8416110</v>
      </c>
      <c r="X550" s="1">
        <v>0</v>
      </c>
      <c r="Y550" s="1">
        <v>0</v>
      </c>
      <c r="Z550" s="1">
        <v>0</v>
      </c>
      <c r="AA550" s="1">
        <v>0</v>
      </c>
      <c r="AB550" s="1">
        <v>0</v>
      </c>
      <c r="AC550" s="1">
        <v>0</v>
      </c>
      <c r="AD550" s="1">
        <v>514888</v>
      </c>
      <c r="AE550" s="1">
        <v>0</v>
      </c>
      <c r="AF550" s="1">
        <v>0</v>
      </c>
      <c r="AG550" s="1">
        <v>0</v>
      </c>
      <c r="AH550" s="1">
        <v>0</v>
      </c>
      <c r="AI550" s="1">
        <v>0</v>
      </c>
      <c r="AJ550" s="1">
        <v>0</v>
      </c>
      <c r="AK550" s="1">
        <v>8930998</v>
      </c>
      <c r="AL550" s="1">
        <v>50919938</v>
      </c>
      <c r="AM550" s="1">
        <v>0</v>
      </c>
      <c r="AN550" s="1">
        <v>0</v>
      </c>
      <c r="AO550" s="1">
        <v>0</v>
      </c>
      <c r="AP550" s="1">
        <v>148033</v>
      </c>
      <c r="AQ550" s="1">
        <v>0</v>
      </c>
      <c r="AR550" s="1">
        <v>1597877</v>
      </c>
      <c r="AS550" s="1">
        <v>1597877</v>
      </c>
      <c r="AT550" s="1">
        <v>0</v>
      </c>
      <c r="AU550" s="1">
        <v>0</v>
      </c>
      <c r="AV550" s="1">
        <v>1745910</v>
      </c>
      <c r="AW550" s="1">
        <v>0</v>
      </c>
      <c r="AX550" s="1">
        <v>1745910</v>
      </c>
      <c r="AY550" s="1">
        <v>0</v>
      </c>
      <c r="AZ550" s="1">
        <v>0</v>
      </c>
      <c r="BA550" s="1">
        <v>0</v>
      </c>
      <c r="BB550" s="1">
        <v>3000000</v>
      </c>
      <c r="BC550" s="1">
        <v>0</v>
      </c>
      <c r="BD550" s="1">
        <v>0</v>
      </c>
      <c r="BE550" s="1">
        <v>0</v>
      </c>
      <c r="BF550" s="1">
        <v>0</v>
      </c>
      <c r="BG550" s="1">
        <v>0</v>
      </c>
      <c r="BH550" s="1">
        <v>3000000</v>
      </c>
      <c r="BI550" s="1">
        <v>4745910</v>
      </c>
      <c r="BJ550" s="1">
        <v>500000</v>
      </c>
      <c r="BK550" s="1">
        <v>0</v>
      </c>
      <c r="BL550" s="1">
        <v>0</v>
      </c>
      <c r="BM550" s="1">
        <v>0</v>
      </c>
      <c r="BN550" s="1">
        <v>0</v>
      </c>
      <c r="BO550" s="1">
        <v>0</v>
      </c>
      <c r="BP550" s="1">
        <v>0</v>
      </c>
      <c r="BQ550" s="1">
        <v>45674028</v>
      </c>
      <c r="BR550" s="1">
        <v>46174028</v>
      </c>
      <c r="BS550" s="1">
        <v>50919938</v>
      </c>
    </row>
    <row r="551" spans="2:71" x14ac:dyDescent="0.35">
      <c r="B551">
        <v>900195813</v>
      </c>
      <c r="C551" t="s">
        <v>118</v>
      </c>
      <c r="D551" t="s">
        <v>1303</v>
      </c>
      <c r="E551" t="s">
        <v>111</v>
      </c>
      <c r="F551" t="s">
        <v>88</v>
      </c>
      <c r="G551" t="s">
        <v>1304</v>
      </c>
      <c r="H551" t="s">
        <v>86</v>
      </c>
      <c r="I551" t="s">
        <v>117</v>
      </c>
      <c r="J551" t="s">
        <v>84</v>
      </c>
      <c r="K551" s="1">
        <v>1000</v>
      </c>
      <c r="L551" s="1">
        <v>240172</v>
      </c>
      <c r="M551" s="1"/>
      <c r="N551" s="1">
        <v>19688</v>
      </c>
      <c r="O551" s="1"/>
      <c r="P551" s="1"/>
      <c r="Q551" s="1"/>
      <c r="R551" s="1">
        <v>632</v>
      </c>
      <c r="S551" s="1"/>
      <c r="T551" s="1">
        <v>261492</v>
      </c>
      <c r="U551" s="1"/>
      <c r="V551" s="1">
        <v>261492</v>
      </c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>
        <v>261492</v>
      </c>
      <c r="AM551" s="1"/>
      <c r="AN551" s="1"/>
      <c r="AO551" s="1"/>
      <c r="AP551" s="1">
        <v>85907</v>
      </c>
      <c r="AQ551" s="1">
        <v>1272</v>
      </c>
      <c r="AR551" s="1"/>
      <c r="AS551" s="1"/>
      <c r="AT551" s="1"/>
      <c r="AU551" s="1">
        <v>32578</v>
      </c>
      <c r="AV551" s="1">
        <v>119757</v>
      </c>
      <c r="AW551" s="1"/>
      <c r="AX551" s="1">
        <v>119757</v>
      </c>
      <c r="AY551" s="1"/>
      <c r="AZ551" s="1"/>
      <c r="BA551" s="1"/>
      <c r="BB551" s="1">
        <v>59</v>
      </c>
      <c r="BC551" s="1"/>
      <c r="BD551" s="1"/>
      <c r="BE551" s="1"/>
      <c r="BF551" s="1"/>
      <c r="BG551" s="1"/>
      <c r="BH551" s="1">
        <v>59</v>
      </c>
      <c r="BI551" s="1">
        <v>119816</v>
      </c>
      <c r="BJ551" s="1">
        <v>70000</v>
      </c>
      <c r="BK551" s="1"/>
      <c r="BL551" s="1"/>
      <c r="BM551" s="1"/>
      <c r="BN551" s="1"/>
      <c r="BO551" s="1"/>
      <c r="BP551" s="1">
        <v>69294</v>
      </c>
      <c r="BQ551" s="1">
        <v>2382</v>
      </c>
      <c r="BR551" s="1">
        <v>141676</v>
      </c>
      <c r="BS551" s="1">
        <v>261492</v>
      </c>
    </row>
    <row r="552" spans="2:71" x14ac:dyDescent="0.35">
      <c r="B552">
        <v>900196576</v>
      </c>
      <c r="C552" t="s">
        <v>118</v>
      </c>
      <c r="D552" t="s">
        <v>1305</v>
      </c>
      <c r="E552" t="s">
        <v>111</v>
      </c>
      <c r="F552" t="s">
        <v>88</v>
      </c>
      <c r="G552" t="s">
        <v>1306</v>
      </c>
      <c r="H552" t="s">
        <v>97</v>
      </c>
      <c r="I552" t="s">
        <v>98</v>
      </c>
      <c r="J552" t="s">
        <v>84</v>
      </c>
      <c r="K552" s="1">
        <v>122139</v>
      </c>
      <c r="L552" s="1">
        <v>849046</v>
      </c>
      <c r="M552" s="1">
        <v>1529833</v>
      </c>
      <c r="N552" s="1"/>
      <c r="O552" s="1"/>
      <c r="P552" s="1"/>
      <c r="Q552" s="1"/>
      <c r="R552" s="1"/>
      <c r="S552" s="1"/>
      <c r="T552" s="1">
        <v>2501018</v>
      </c>
      <c r="U552" s="1"/>
      <c r="V552" s="1">
        <v>2501018</v>
      </c>
      <c r="W552" s="1">
        <v>343323</v>
      </c>
      <c r="X552" s="1"/>
      <c r="Y552" s="1">
        <v>7354875</v>
      </c>
      <c r="Z552" s="1"/>
      <c r="AA552" s="1"/>
      <c r="AB552" s="1"/>
      <c r="AC552" s="1"/>
      <c r="AD552" s="1"/>
      <c r="AE552" s="1"/>
      <c r="AF552" s="1">
        <v>35728</v>
      </c>
      <c r="AG552" s="1"/>
      <c r="AH552" s="1">
        <v>2609311</v>
      </c>
      <c r="AI552" s="1">
        <v>2351</v>
      </c>
      <c r="AJ552" s="1"/>
      <c r="AK552" s="1">
        <v>10345588</v>
      </c>
      <c r="AL552" s="1">
        <v>12846606</v>
      </c>
      <c r="AM552" s="1">
        <v>80885</v>
      </c>
      <c r="AN552" s="1"/>
      <c r="AO552" s="1">
        <v>80885</v>
      </c>
      <c r="AP552" s="1">
        <v>1800273</v>
      </c>
      <c r="AQ552" s="1">
        <v>4341</v>
      </c>
      <c r="AR552" s="1">
        <v>516730</v>
      </c>
      <c r="AS552" s="1">
        <v>516730</v>
      </c>
      <c r="AT552" s="1"/>
      <c r="AU552" s="1"/>
      <c r="AV552" s="1">
        <v>2402229</v>
      </c>
      <c r="AW552" s="1"/>
      <c r="AX552" s="1">
        <v>2402229</v>
      </c>
      <c r="AY552" s="1"/>
      <c r="AZ552" s="1"/>
      <c r="BA552" s="1"/>
      <c r="BB552" s="1">
        <v>3314846</v>
      </c>
      <c r="BC552" s="1">
        <v>295357</v>
      </c>
      <c r="BD552" s="1"/>
      <c r="BE552" s="1"/>
      <c r="BF552" s="1"/>
      <c r="BG552" s="1">
        <v>2599066</v>
      </c>
      <c r="BH552" s="1">
        <v>6209269</v>
      </c>
      <c r="BI552" s="1">
        <v>8611498</v>
      </c>
      <c r="BJ552" s="1">
        <v>6102420</v>
      </c>
      <c r="BK552" s="1"/>
      <c r="BL552" s="1"/>
      <c r="BM552" s="1"/>
      <c r="BN552" s="1"/>
      <c r="BO552" s="1"/>
      <c r="BP552" s="1">
        <v>468498</v>
      </c>
      <c r="BQ552" s="1">
        <v>-2335810</v>
      </c>
      <c r="BR552" s="1">
        <v>4235108</v>
      </c>
      <c r="BS552" s="1">
        <v>12846606</v>
      </c>
    </row>
    <row r="553" spans="2:71" x14ac:dyDescent="0.35">
      <c r="B553">
        <v>900196911</v>
      </c>
      <c r="C553" t="s">
        <v>118</v>
      </c>
      <c r="D553" t="s">
        <v>1307</v>
      </c>
      <c r="E553" t="s">
        <v>111</v>
      </c>
      <c r="F553" t="s">
        <v>88</v>
      </c>
      <c r="G553" t="s">
        <v>1308</v>
      </c>
      <c r="H553" t="s">
        <v>86</v>
      </c>
      <c r="I553" t="s">
        <v>126</v>
      </c>
      <c r="J553" t="s">
        <v>84</v>
      </c>
      <c r="K553" s="1">
        <v>6360</v>
      </c>
      <c r="L553" s="1">
        <v>492358</v>
      </c>
      <c r="M553" s="1">
        <v>848705</v>
      </c>
      <c r="N553" s="1">
        <v>14449</v>
      </c>
      <c r="O553" s="1"/>
      <c r="P553" s="1"/>
      <c r="Q553" s="1"/>
      <c r="R553" s="1">
        <v>1359665</v>
      </c>
      <c r="S553" s="1"/>
      <c r="T553" s="1">
        <v>2721537</v>
      </c>
      <c r="U553" s="1"/>
      <c r="V553" s="1">
        <v>2721537</v>
      </c>
      <c r="W553" s="1">
        <v>240608</v>
      </c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>
        <v>240608</v>
      </c>
      <c r="AL553" s="1">
        <v>2962145</v>
      </c>
      <c r="AM553" s="1">
        <v>28326</v>
      </c>
      <c r="AN553" s="1"/>
      <c r="AO553" s="1">
        <v>28326</v>
      </c>
      <c r="AP553" s="1">
        <v>520475</v>
      </c>
      <c r="AQ553" s="1">
        <v>4479</v>
      </c>
      <c r="AR553" s="1"/>
      <c r="AS553" s="1"/>
      <c r="AT553" s="1"/>
      <c r="AU553" s="1"/>
      <c r="AV553" s="1">
        <v>553280</v>
      </c>
      <c r="AW553" s="1"/>
      <c r="AX553" s="1">
        <v>553280</v>
      </c>
      <c r="AY553" s="1"/>
      <c r="AZ553" s="1"/>
      <c r="BA553" s="1"/>
      <c r="BB553" s="1"/>
      <c r="BC553" s="1"/>
      <c r="BD553" s="1"/>
      <c r="BE553" s="1">
        <v>1522195</v>
      </c>
      <c r="BF553" s="1"/>
      <c r="BG553" s="1"/>
      <c r="BH553" s="1">
        <v>1522195</v>
      </c>
      <c r="BI553" s="1">
        <v>2075475</v>
      </c>
      <c r="BJ553" s="1">
        <v>500000</v>
      </c>
      <c r="BK553" s="1"/>
      <c r="BL553" s="1"/>
      <c r="BM553" s="1"/>
      <c r="BN553" s="1"/>
      <c r="BO553" s="1"/>
      <c r="BP553" s="1"/>
      <c r="BQ553" s="1">
        <v>386670</v>
      </c>
      <c r="BR553" s="1">
        <v>886670</v>
      </c>
      <c r="BS553" s="1">
        <v>2962145</v>
      </c>
    </row>
    <row r="554" spans="2:71" x14ac:dyDescent="0.35">
      <c r="B554">
        <v>900197016</v>
      </c>
      <c r="C554" t="s">
        <v>118</v>
      </c>
      <c r="D554" t="s">
        <v>1309</v>
      </c>
      <c r="E554" t="s">
        <v>111</v>
      </c>
      <c r="F554" t="s">
        <v>88</v>
      </c>
      <c r="G554" t="s">
        <v>1310</v>
      </c>
      <c r="H554" t="s">
        <v>105</v>
      </c>
      <c r="I554" t="s">
        <v>156</v>
      </c>
      <c r="J554" t="s">
        <v>84</v>
      </c>
      <c r="K554" s="1">
        <v>256775</v>
      </c>
      <c r="L554" s="1">
        <v>1426270</v>
      </c>
      <c r="M554" s="1">
        <v>202814</v>
      </c>
      <c r="N554" s="1">
        <v>4734</v>
      </c>
      <c r="O554" s="1"/>
      <c r="P554" s="1"/>
      <c r="Q554" s="1"/>
      <c r="R554" s="1"/>
      <c r="S554" s="1"/>
      <c r="T554" s="1">
        <v>1890593</v>
      </c>
      <c r="U554" s="1"/>
      <c r="V554" s="1">
        <v>1890593</v>
      </c>
      <c r="W554" s="1">
        <v>182407</v>
      </c>
      <c r="X554" s="1"/>
      <c r="Y554" s="1"/>
      <c r="Z554" s="1"/>
      <c r="AA554" s="1"/>
      <c r="AB554" s="1"/>
      <c r="AC554" s="1"/>
      <c r="AD554" s="1"/>
      <c r="AE554" s="1"/>
      <c r="AF554" s="1">
        <v>1615</v>
      </c>
      <c r="AG554" s="1"/>
      <c r="AH554" s="1"/>
      <c r="AI554" s="1"/>
      <c r="AJ554" s="1"/>
      <c r="AK554" s="1">
        <v>184022</v>
      </c>
      <c r="AL554" s="1">
        <v>2074615</v>
      </c>
      <c r="AM554" s="1">
        <v>6124</v>
      </c>
      <c r="AN554" s="1"/>
      <c r="AO554" s="1">
        <v>6124</v>
      </c>
      <c r="AP554" s="1">
        <v>23699</v>
      </c>
      <c r="AQ554" s="1">
        <v>25600</v>
      </c>
      <c r="AR554" s="1">
        <v>524889</v>
      </c>
      <c r="AS554" s="1"/>
      <c r="AT554" s="1"/>
      <c r="AU554" s="1"/>
      <c r="AV554" s="1">
        <v>580312</v>
      </c>
      <c r="AW554" s="1"/>
      <c r="AX554" s="1">
        <v>580312</v>
      </c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>
        <v>580312</v>
      </c>
      <c r="BJ554" s="1">
        <v>140000</v>
      </c>
      <c r="BK554" s="1"/>
      <c r="BL554" s="1"/>
      <c r="BM554" s="1"/>
      <c r="BN554" s="1"/>
      <c r="BO554" s="1"/>
      <c r="BP554" s="1"/>
      <c r="BQ554" s="1">
        <v>1354303</v>
      </c>
      <c r="BR554" s="1">
        <v>1494303</v>
      </c>
      <c r="BS554" s="1">
        <v>2074615</v>
      </c>
    </row>
    <row r="555" spans="2:71" x14ac:dyDescent="0.35">
      <c r="B555">
        <v>900198755</v>
      </c>
      <c r="C555" t="s">
        <v>118</v>
      </c>
      <c r="D555" t="s">
        <v>1311</v>
      </c>
      <c r="E555" t="s">
        <v>111</v>
      </c>
      <c r="F555" t="s">
        <v>88</v>
      </c>
      <c r="G555" t="s">
        <v>1312</v>
      </c>
      <c r="H555" t="s">
        <v>100</v>
      </c>
      <c r="I555" t="s">
        <v>101</v>
      </c>
      <c r="J555" t="s">
        <v>84</v>
      </c>
      <c r="K555" s="1">
        <v>1736586</v>
      </c>
      <c r="L555" s="1">
        <v>914022</v>
      </c>
      <c r="M555" s="1"/>
      <c r="N555" s="1">
        <v>158574</v>
      </c>
      <c r="O555" s="1"/>
      <c r="P555" s="1"/>
      <c r="Q555" s="1"/>
      <c r="R555" s="1"/>
      <c r="S555" s="1"/>
      <c r="T555" s="1">
        <v>2809182</v>
      </c>
      <c r="U555" s="1"/>
      <c r="V555" s="1">
        <v>2809182</v>
      </c>
      <c r="W555" s="1">
        <v>306309</v>
      </c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>
        <v>3300</v>
      </c>
      <c r="AJ555" s="1"/>
      <c r="AK555" s="1">
        <v>309609</v>
      </c>
      <c r="AL555" s="1">
        <v>3118791</v>
      </c>
      <c r="AM555" s="1"/>
      <c r="AN555" s="1"/>
      <c r="AO555" s="1"/>
      <c r="AP555" s="1"/>
      <c r="AQ555" s="1">
        <v>171345</v>
      </c>
      <c r="AR555" s="1"/>
      <c r="AS555" s="1"/>
      <c r="AT555" s="1"/>
      <c r="AU555" s="1">
        <v>36407</v>
      </c>
      <c r="AV555" s="1">
        <v>207752</v>
      </c>
      <c r="AW555" s="1"/>
      <c r="AX555" s="1">
        <v>207752</v>
      </c>
      <c r="AY555" s="1"/>
      <c r="AZ555" s="1"/>
      <c r="BA555" s="1"/>
      <c r="BB555" s="1"/>
      <c r="BC555" s="1"/>
      <c r="BD555" s="1"/>
      <c r="BE555" s="1"/>
      <c r="BF555" s="1"/>
      <c r="BG555" s="1">
        <v>36374</v>
      </c>
      <c r="BH555" s="1">
        <v>36374</v>
      </c>
      <c r="BI555" s="1">
        <v>244126</v>
      </c>
      <c r="BJ555" s="1">
        <v>83000</v>
      </c>
      <c r="BK555" s="1"/>
      <c r="BL555" s="1"/>
      <c r="BM555" s="1"/>
      <c r="BN555" s="1"/>
      <c r="BO555" s="1"/>
      <c r="BP555" s="1">
        <v>56251</v>
      </c>
      <c r="BQ555" s="1">
        <v>2735414</v>
      </c>
      <c r="BR555" s="1">
        <v>2874665</v>
      </c>
      <c r="BS555" s="1">
        <v>3118791</v>
      </c>
    </row>
    <row r="556" spans="2:71" x14ac:dyDescent="0.35">
      <c r="B556">
        <v>900199516</v>
      </c>
      <c r="C556" t="s">
        <v>118</v>
      </c>
      <c r="D556" t="s">
        <v>1313</v>
      </c>
      <c r="E556" t="s">
        <v>111</v>
      </c>
      <c r="F556" t="s">
        <v>88</v>
      </c>
      <c r="G556" t="s">
        <v>1314</v>
      </c>
      <c r="H556" t="s">
        <v>329</v>
      </c>
      <c r="I556" t="s">
        <v>1195</v>
      </c>
      <c r="J556" t="s">
        <v>84</v>
      </c>
      <c r="K556" s="1">
        <v>152695</v>
      </c>
      <c r="L556" s="1">
        <v>1273549</v>
      </c>
      <c r="M556" s="1">
        <v>750000</v>
      </c>
      <c r="N556" s="1">
        <v>23166</v>
      </c>
      <c r="O556" s="1"/>
      <c r="P556" s="1"/>
      <c r="Q556" s="1"/>
      <c r="R556" s="1">
        <v>50000</v>
      </c>
      <c r="S556" s="1"/>
      <c r="T556" s="1">
        <v>2249410</v>
      </c>
      <c r="U556" s="1"/>
      <c r="V556" s="1">
        <v>2249410</v>
      </c>
      <c r="W556" s="1">
        <v>892646</v>
      </c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>
        <v>892646</v>
      </c>
      <c r="AL556" s="1">
        <v>3142056</v>
      </c>
      <c r="AM556" s="1"/>
      <c r="AN556" s="1"/>
      <c r="AO556" s="1"/>
      <c r="AP556" s="1">
        <v>157379</v>
      </c>
      <c r="AQ556" s="1"/>
      <c r="AR556" s="1"/>
      <c r="AS556" s="1"/>
      <c r="AT556" s="1"/>
      <c r="AU556" s="1"/>
      <c r="AV556" s="1">
        <v>157379</v>
      </c>
      <c r="AW556" s="1"/>
      <c r="AX556" s="1">
        <v>157379</v>
      </c>
      <c r="AY556" s="1"/>
      <c r="AZ556" s="1"/>
      <c r="BA556" s="1"/>
      <c r="BB556" s="1"/>
      <c r="BC556" s="1"/>
      <c r="BD556" s="1"/>
      <c r="BE556" s="1">
        <v>78045</v>
      </c>
      <c r="BF556" s="1"/>
      <c r="BG556" s="1"/>
      <c r="BH556" s="1">
        <v>78045</v>
      </c>
      <c r="BI556" s="1">
        <v>235424</v>
      </c>
      <c r="BJ556" s="1">
        <v>100000</v>
      </c>
      <c r="BK556" s="1"/>
      <c r="BL556" s="1"/>
      <c r="BM556" s="1"/>
      <c r="BN556" s="1"/>
      <c r="BO556" s="1"/>
      <c r="BP556" s="1">
        <v>9241</v>
      </c>
      <c r="BQ556" s="1">
        <v>2797391</v>
      </c>
      <c r="BR556" s="1">
        <v>2906632</v>
      </c>
      <c r="BS556" s="1">
        <v>3142056</v>
      </c>
    </row>
    <row r="557" spans="2:71" x14ac:dyDescent="0.35">
      <c r="B557">
        <v>900202094</v>
      </c>
      <c r="C557" t="s">
        <v>118</v>
      </c>
      <c r="D557" t="s">
        <v>1315</v>
      </c>
      <c r="E557" t="s">
        <v>111</v>
      </c>
      <c r="F557" t="s">
        <v>88</v>
      </c>
      <c r="G557" t="s">
        <v>1316</v>
      </c>
      <c r="H557" t="s">
        <v>100</v>
      </c>
      <c r="I557" t="s">
        <v>101</v>
      </c>
      <c r="J557" t="s">
        <v>84</v>
      </c>
      <c r="K557" s="1">
        <v>3744617</v>
      </c>
      <c r="L557" s="1">
        <v>2879652</v>
      </c>
      <c r="M557" s="1"/>
      <c r="N557" s="1"/>
      <c r="O557" s="1"/>
      <c r="P557" s="1"/>
      <c r="Q557" s="1"/>
      <c r="R557" s="1"/>
      <c r="S557" s="1"/>
      <c r="T557" s="1">
        <v>6624269</v>
      </c>
      <c r="U557" s="1"/>
      <c r="V557" s="1">
        <v>6624269</v>
      </c>
      <c r="W557" s="1">
        <v>157154</v>
      </c>
      <c r="X557" s="1"/>
      <c r="Y557" s="1"/>
      <c r="Z557" s="1"/>
      <c r="AA557" s="1">
        <v>286507</v>
      </c>
      <c r="AB557" s="1"/>
      <c r="AC557" s="1"/>
      <c r="AD557" s="1"/>
      <c r="AE557" s="1"/>
      <c r="AF557" s="1"/>
      <c r="AG557" s="1"/>
      <c r="AH557" s="1"/>
      <c r="AI557" s="1"/>
      <c r="AJ557" s="1"/>
      <c r="AK557" s="1">
        <v>443661</v>
      </c>
      <c r="AL557" s="1">
        <v>7067930</v>
      </c>
      <c r="AM557" s="1"/>
      <c r="AN557" s="1"/>
      <c r="AO557" s="1"/>
      <c r="AP557" s="1">
        <v>353026</v>
      </c>
      <c r="AQ557" s="1"/>
      <c r="AR557" s="1">
        <v>8237</v>
      </c>
      <c r="AS557" s="1">
        <v>8237</v>
      </c>
      <c r="AT557" s="1"/>
      <c r="AU557" s="1"/>
      <c r="AV557" s="1">
        <v>361263</v>
      </c>
      <c r="AW557" s="1"/>
      <c r="AX557" s="1">
        <v>361263</v>
      </c>
      <c r="AY557" s="1"/>
      <c r="AZ557" s="1"/>
      <c r="BA557" s="1"/>
      <c r="BB557" s="1"/>
      <c r="BC557" s="1"/>
      <c r="BD557" s="1"/>
      <c r="BE557" s="1">
        <v>334662</v>
      </c>
      <c r="BF557" s="1">
        <v>334662</v>
      </c>
      <c r="BG557" s="1"/>
      <c r="BH557" s="1">
        <v>334662</v>
      </c>
      <c r="BI557" s="1">
        <v>695925</v>
      </c>
      <c r="BJ557" s="1">
        <v>3500000</v>
      </c>
      <c r="BK557" s="1"/>
      <c r="BL557" s="1"/>
      <c r="BM557" s="1"/>
      <c r="BN557" s="1"/>
      <c r="BO557" s="1"/>
      <c r="BP557" s="1">
        <v>334590</v>
      </c>
      <c r="BQ557" s="1">
        <v>2537415</v>
      </c>
      <c r="BR557" s="1">
        <v>6372005</v>
      </c>
      <c r="BS557" s="1">
        <v>7067930</v>
      </c>
    </row>
    <row r="558" spans="2:71" x14ac:dyDescent="0.35">
      <c r="B558">
        <v>900205108</v>
      </c>
      <c r="C558" t="s">
        <v>118</v>
      </c>
      <c r="D558" t="s">
        <v>1317</v>
      </c>
      <c r="E558" t="s">
        <v>111</v>
      </c>
      <c r="F558" t="s">
        <v>88</v>
      </c>
      <c r="G558" t="s">
        <v>1318</v>
      </c>
      <c r="H558" t="s">
        <v>89</v>
      </c>
      <c r="I558" t="s">
        <v>89</v>
      </c>
      <c r="J558" t="s">
        <v>84</v>
      </c>
      <c r="K558" s="1">
        <v>17753</v>
      </c>
      <c r="L558" s="1">
        <v>5844</v>
      </c>
      <c r="M558" s="1"/>
      <c r="N558" s="1">
        <v>36359</v>
      </c>
      <c r="O558" s="1"/>
      <c r="P558" s="1"/>
      <c r="Q558" s="1"/>
      <c r="R558" s="1"/>
      <c r="S558" s="1"/>
      <c r="T558" s="1">
        <v>59956</v>
      </c>
      <c r="U558" s="1"/>
      <c r="V558" s="1">
        <v>59956</v>
      </c>
      <c r="W558" s="1">
        <v>2583970</v>
      </c>
      <c r="X558" s="1">
        <v>4724803</v>
      </c>
      <c r="Y558" s="1"/>
      <c r="Z558" s="1"/>
      <c r="AA558" s="1">
        <v>589735</v>
      </c>
      <c r="AB558" s="1"/>
      <c r="AC558" s="1"/>
      <c r="AD558" s="1"/>
      <c r="AE558" s="1"/>
      <c r="AF558" s="1">
        <v>76783</v>
      </c>
      <c r="AG558" s="1"/>
      <c r="AH558" s="1"/>
      <c r="AI558" s="1">
        <v>977137</v>
      </c>
      <c r="AJ558" s="1"/>
      <c r="AK558" s="1">
        <v>8952428</v>
      </c>
      <c r="AL558" s="1">
        <v>9012384</v>
      </c>
      <c r="AM558" s="1"/>
      <c r="AN558" s="1"/>
      <c r="AO558" s="1"/>
      <c r="AP558" s="1">
        <v>3561710</v>
      </c>
      <c r="AQ558" s="1">
        <v>2262</v>
      </c>
      <c r="AR558" s="1"/>
      <c r="AS558" s="1"/>
      <c r="AT558" s="1"/>
      <c r="AU558" s="1"/>
      <c r="AV558" s="1">
        <v>3563972</v>
      </c>
      <c r="AW558" s="1"/>
      <c r="AX558" s="1">
        <v>3563972</v>
      </c>
      <c r="AY558" s="1"/>
      <c r="AZ558" s="1">
        <v>40281</v>
      </c>
      <c r="BA558" s="1">
        <v>40281</v>
      </c>
      <c r="BB558" s="1"/>
      <c r="BC558" s="1"/>
      <c r="BD558" s="1"/>
      <c r="BE558" s="1"/>
      <c r="BF558" s="1"/>
      <c r="BG558" s="1">
        <v>1732</v>
      </c>
      <c r="BH558" s="1">
        <v>42013</v>
      </c>
      <c r="BI558" s="1">
        <v>3605985</v>
      </c>
      <c r="BJ558" s="1">
        <v>198000</v>
      </c>
      <c r="BK558" s="1">
        <v>5064746</v>
      </c>
      <c r="BL558" s="1"/>
      <c r="BM558" s="1"/>
      <c r="BN558" s="1"/>
      <c r="BO558" s="1"/>
      <c r="BP558" s="1"/>
      <c r="BQ558" s="1">
        <v>143653</v>
      </c>
      <c r="BR558" s="1">
        <v>5406399</v>
      </c>
      <c r="BS558" s="1">
        <v>9012384</v>
      </c>
    </row>
    <row r="559" spans="2:71" x14ac:dyDescent="0.35">
      <c r="B559">
        <v>900205516</v>
      </c>
      <c r="C559" t="s">
        <v>118</v>
      </c>
      <c r="D559" t="s">
        <v>1319</v>
      </c>
      <c r="E559" t="s">
        <v>111</v>
      </c>
      <c r="F559" t="s">
        <v>88</v>
      </c>
      <c r="G559" t="s">
        <v>1320</v>
      </c>
      <c r="H559" t="s">
        <v>131</v>
      </c>
      <c r="I559" t="s">
        <v>370</v>
      </c>
      <c r="J559" t="s">
        <v>84</v>
      </c>
      <c r="K559" s="1">
        <v>980326</v>
      </c>
      <c r="L559" s="1">
        <v>2000434</v>
      </c>
      <c r="M559" s="1"/>
      <c r="N559" s="1">
        <v>15538</v>
      </c>
      <c r="O559" s="1"/>
      <c r="P559" s="1"/>
      <c r="Q559" s="1"/>
      <c r="R559" s="1"/>
      <c r="S559" s="1"/>
      <c r="T559" s="1">
        <v>2996298</v>
      </c>
      <c r="U559" s="1"/>
      <c r="V559" s="1">
        <v>2996298</v>
      </c>
      <c r="W559" s="1">
        <v>8478</v>
      </c>
      <c r="X559" s="1"/>
      <c r="Y559" s="1">
        <v>1053678</v>
      </c>
      <c r="Z559" s="1"/>
      <c r="AA559" s="1"/>
      <c r="AB559" s="1"/>
      <c r="AC559" s="1"/>
      <c r="AD559" s="1"/>
      <c r="AE559" s="1">
        <v>1320711</v>
      </c>
      <c r="AF559" s="1">
        <v>49413</v>
      </c>
      <c r="AG559" s="1"/>
      <c r="AH559" s="1"/>
      <c r="AI559" s="1">
        <v>7550</v>
      </c>
      <c r="AJ559" s="1"/>
      <c r="AK559" s="1">
        <v>2439830</v>
      </c>
      <c r="AL559" s="1">
        <v>5436128</v>
      </c>
      <c r="AM559" s="1">
        <v>26486</v>
      </c>
      <c r="AN559" s="1"/>
      <c r="AO559" s="1">
        <v>26486</v>
      </c>
      <c r="AP559" s="1">
        <v>160843</v>
      </c>
      <c r="AQ559" s="1">
        <v>35988</v>
      </c>
      <c r="AR559" s="1"/>
      <c r="AS559" s="1"/>
      <c r="AT559" s="1"/>
      <c r="AU559" s="1"/>
      <c r="AV559" s="1">
        <v>223317</v>
      </c>
      <c r="AW559" s="1"/>
      <c r="AX559" s="1">
        <v>223317</v>
      </c>
      <c r="AY559" s="1"/>
      <c r="AZ559" s="1"/>
      <c r="BA559" s="1"/>
      <c r="BB559" s="1"/>
      <c r="BC559" s="1"/>
      <c r="BD559" s="1"/>
      <c r="BE559" s="1"/>
      <c r="BF559" s="1"/>
      <c r="BG559" s="1">
        <v>152103</v>
      </c>
      <c r="BH559" s="1">
        <v>152103</v>
      </c>
      <c r="BI559" s="1">
        <v>375420</v>
      </c>
      <c r="BJ559" s="1">
        <v>500000</v>
      </c>
      <c r="BK559" s="1"/>
      <c r="BL559" s="1"/>
      <c r="BM559" s="1"/>
      <c r="BN559" s="1"/>
      <c r="BO559" s="1">
        <v>5764288</v>
      </c>
      <c r="BP559" s="1">
        <v>107035</v>
      </c>
      <c r="BQ559" s="1">
        <v>-1310615</v>
      </c>
      <c r="BR559" s="1">
        <v>5060708</v>
      </c>
      <c r="BS559" s="1">
        <v>5436128</v>
      </c>
    </row>
    <row r="560" spans="2:71" x14ac:dyDescent="0.35">
      <c r="B560">
        <v>900205881</v>
      </c>
      <c r="C560" t="s">
        <v>118</v>
      </c>
      <c r="D560" t="s">
        <v>1321</v>
      </c>
      <c r="E560" t="s">
        <v>111</v>
      </c>
      <c r="F560" t="s">
        <v>88</v>
      </c>
      <c r="G560" t="s">
        <v>1322</v>
      </c>
      <c r="H560" t="s">
        <v>99</v>
      </c>
      <c r="I560" t="s">
        <v>168</v>
      </c>
      <c r="J560" t="s">
        <v>84</v>
      </c>
      <c r="K560" s="1">
        <v>717707</v>
      </c>
      <c r="L560" s="1">
        <v>569420</v>
      </c>
      <c r="M560" s="1">
        <v>557752</v>
      </c>
      <c r="N560" s="1">
        <v>2835</v>
      </c>
      <c r="O560" s="1"/>
      <c r="P560" s="1"/>
      <c r="Q560" s="1"/>
      <c r="R560" s="1"/>
      <c r="S560" s="1"/>
      <c r="T560" s="1">
        <v>1847714</v>
      </c>
      <c r="U560" s="1"/>
      <c r="V560" s="1">
        <v>1847714</v>
      </c>
      <c r="W560" s="1">
        <v>516045</v>
      </c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>
        <v>516045</v>
      </c>
      <c r="AL560" s="1">
        <v>2363759</v>
      </c>
      <c r="AM560" s="1"/>
      <c r="AN560" s="1"/>
      <c r="AO560" s="1"/>
      <c r="AP560" s="1">
        <v>69641</v>
      </c>
      <c r="AQ560" s="1"/>
      <c r="AR560" s="1"/>
      <c r="AS560" s="1"/>
      <c r="AT560" s="1"/>
      <c r="AU560" s="1"/>
      <c r="AV560" s="1">
        <v>69641</v>
      </c>
      <c r="AW560" s="1"/>
      <c r="AX560" s="1">
        <v>69641</v>
      </c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>
        <v>69641</v>
      </c>
      <c r="BJ560" s="1">
        <v>400000</v>
      </c>
      <c r="BK560" s="1"/>
      <c r="BL560" s="1"/>
      <c r="BM560" s="1"/>
      <c r="BN560" s="1">
        <v>974108</v>
      </c>
      <c r="BO560" s="1"/>
      <c r="BP560" s="1">
        <v>25000</v>
      </c>
      <c r="BQ560" s="1">
        <v>895010</v>
      </c>
      <c r="BR560" s="1">
        <v>2294118</v>
      </c>
      <c r="BS560" s="1">
        <v>2363759</v>
      </c>
    </row>
    <row r="561" spans="2:71" x14ac:dyDescent="0.35">
      <c r="B561">
        <v>900208413</v>
      </c>
      <c r="C561" t="s">
        <v>118</v>
      </c>
      <c r="D561" t="s">
        <v>1323</v>
      </c>
      <c r="E561" t="s">
        <v>111</v>
      </c>
      <c r="F561" t="s">
        <v>88</v>
      </c>
      <c r="G561" t="s">
        <v>1324</v>
      </c>
      <c r="H561" t="s">
        <v>89</v>
      </c>
      <c r="I561" t="s">
        <v>89</v>
      </c>
      <c r="J561" t="s">
        <v>84</v>
      </c>
      <c r="K561" s="1">
        <v>736683</v>
      </c>
      <c r="L561" s="1">
        <v>3633122</v>
      </c>
      <c r="M561" s="1">
        <v>2552359</v>
      </c>
      <c r="N561" s="1"/>
      <c r="O561" s="1"/>
      <c r="P561" s="1"/>
      <c r="Q561" s="1"/>
      <c r="R561" s="1"/>
      <c r="S561" s="1"/>
      <c r="T561" s="1">
        <v>6922164</v>
      </c>
      <c r="U561" s="1"/>
      <c r="V561" s="1">
        <v>6922164</v>
      </c>
      <c r="W561" s="1">
        <v>644013</v>
      </c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>
        <v>644013</v>
      </c>
      <c r="AL561" s="1">
        <v>7566177</v>
      </c>
      <c r="AM561" s="1">
        <v>139019</v>
      </c>
      <c r="AN561" s="1"/>
      <c r="AO561" s="1">
        <v>139019</v>
      </c>
      <c r="AP561" s="1">
        <v>1059471</v>
      </c>
      <c r="AQ561" s="1">
        <v>349614</v>
      </c>
      <c r="AR561" s="1"/>
      <c r="AS561" s="1"/>
      <c r="AT561" s="1"/>
      <c r="AU561" s="1"/>
      <c r="AV561" s="1">
        <v>1548104</v>
      </c>
      <c r="AW561" s="1"/>
      <c r="AX561" s="1">
        <v>1548104</v>
      </c>
      <c r="AY561" s="1"/>
      <c r="AZ561" s="1"/>
      <c r="BA561" s="1"/>
      <c r="BB561" s="1">
        <v>2392897</v>
      </c>
      <c r="BC561" s="1"/>
      <c r="BD561" s="1"/>
      <c r="BE561" s="1"/>
      <c r="BF561" s="1"/>
      <c r="BG561" s="1">
        <v>255456</v>
      </c>
      <c r="BH561" s="1">
        <v>2648353</v>
      </c>
      <c r="BI561" s="1">
        <v>4196457</v>
      </c>
      <c r="BJ561" s="1">
        <v>1000000</v>
      </c>
      <c r="BK561" s="1"/>
      <c r="BL561" s="1"/>
      <c r="BM561" s="1"/>
      <c r="BN561" s="1"/>
      <c r="BO561" s="1"/>
      <c r="BP561" s="1"/>
      <c r="BQ561" s="1">
        <v>2369720</v>
      </c>
      <c r="BR561" s="1">
        <v>3369720</v>
      </c>
      <c r="BS561" s="1">
        <v>7566177</v>
      </c>
    </row>
    <row r="562" spans="2:71" x14ac:dyDescent="0.35">
      <c r="B562">
        <v>900209042</v>
      </c>
      <c r="C562" t="s">
        <v>118</v>
      </c>
      <c r="D562" t="s">
        <v>1325</v>
      </c>
      <c r="E562" t="s">
        <v>111</v>
      </c>
      <c r="F562" t="s">
        <v>81</v>
      </c>
      <c r="G562" t="s">
        <v>1326</v>
      </c>
      <c r="H562" t="s">
        <v>210</v>
      </c>
      <c r="I562" t="s">
        <v>211</v>
      </c>
      <c r="J562" t="s">
        <v>84</v>
      </c>
      <c r="K562" s="1">
        <v>42023</v>
      </c>
      <c r="L562" s="1">
        <v>217564</v>
      </c>
      <c r="M562" s="1"/>
      <c r="N562" s="1"/>
      <c r="O562" s="1"/>
      <c r="P562" s="1"/>
      <c r="Q562" s="1"/>
      <c r="R562" s="1"/>
      <c r="S562" s="1"/>
      <c r="T562" s="1">
        <v>259587</v>
      </c>
      <c r="U562" s="1"/>
      <c r="V562" s="1">
        <v>259587</v>
      </c>
      <c r="W562" s="1">
        <v>801391</v>
      </c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>
        <v>801391</v>
      </c>
      <c r="AL562" s="1">
        <v>1060978</v>
      </c>
      <c r="AM562" s="1"/>
      <c r="AN562" s="1"/>
      <c r="AO562" s="1"/>
      <c r="AP562" s="1">
        <v>96680</v>
      </c>
      <c r="AQ562" s="1"/>
      <c r="AR562" s="1"/>
      <c r="AS562" s="1"/>
      <c r="AT562" s="1"/>
      <c r="AU562" s="1"/>
      <c r="AV562" s="1">
        <v>96680</v>
      </c>
      <c r="AW562" s="1"/>
      <c r="AX562" s="1">
        <v>96680</v>
      </c>
      <c r="AY562" s="1"/>
      <c r="AZ562" s="1"/>
      <c r="BA562" s="1"/>
      <c r="BB562" s="1">
        <v>0</v>
      </c>
      <c r="BC562" s="1"/>
      <c r="BD562" s="1"/>
      <c r="BE562" s="1">
        <v>120444</v>
      </c>
      <c r="BF562" s="1"/>
      <c r="BG562" s="1"/>
      <c r="BH562" s="1">
        <v>120444</v>
      </c>
      <c r="BI562" s="1">
        <v>217124</v>
      </c>
      <c r="BJ562" s="1">
        <v>420000</v>
      </c>
      <c r="BK562" s="1"/>
      <c r="BL562" s="1"/>
      <c r="BM562" s="1"/>
      <c r="BN562" s="1"/>
      <c r="BO562" s="1"/>
      <c r="BP562" s="1">
        <v>158203</v>
      </c>
      <c r="BQ562" s="1">
        <v>265651</v>
      </c>
      <c r="BR562" s="1">
        <v>843854</v>
      </c>
      <c r="BS562" s="1">
        <v>1060978</v>
      </c>
    </row>
    <row r="563" spans="2:71" x14ac:dyDescent="0.35">
      <c r="B563">
        <v>900210295</v>
      </c>
      <c r="C563" t="s">
        <v>118</v>
      </c>
      <c r="D563" t="s">
        <v>1327</v>
      </c>
      <c r="E563" t="s">
        <v>111</v>
      </c>
      <c r="F563" t="s">
        <v>88</v>
      </c>
      <c r="G563" t="s">
        <v>1328</v>
      </c>
      <c r="H563" t="s">
        <v>92</v>
      </c>
      <c r="I563" t="s">
        <v>179</v>
      </c>
      <c r="J563" t="s">
        <v>84</v>
      </c>
      <c r="K563" s="1">
        <v>2445880</v>
      </c>
      <c r="L563" s="1">
        <v>3952169</v>
      </c>
      <c r="M563" s="1"/>
      <c r="N563" s="1"/>
      <c r="O563" s="1"/>
      <c r="P563" s="1"/>
      <c r="Q563" s="1">
        <v>1796263</v>
      </c>
      <c r="R563" s="1"/>
      <c r="S563" s="1"/>
      <c r="T563" s="1">
        <v>8194312</v>
      </c>
      <c r="U563" s="1"/>
      <c r="V563" s="1">
        <v>8194312</v>
      </c>
      <c r="W563" s="1">
        <v>2599081</v>
      </c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>
        <v>2599081</v>
      </c>
      <c r="AL563" s="1">
        <v>10793393</v>
      </c>
      <c r="AM563" s="1"/>
      <c r="AN563" s="1"/>
      <c r="AO563" s="1"/>
      <c r="AP563" s="1">
        <v>1022835</v>
      </c>
      <c r="AQ563" s="1"/>
      <c r="AR563" s="1"/>
      <c r="AS563" s="1"/>
      <c r="AT563" s="1"/>
      <c r="AU563" s="1"/>
      <c r="AV563" s="1">
        <v>1022835</v>
      </c>
      <c r="AW563" s="1"/>
      <c r="AX563" s="1">
        <v>1022835</v>
      </c>
      <c r="AY563" s="1"/>
      <c r="AZ563" s="1">
        <v>100118</v>
      </c>
      <c r="BA563" s="1">
        <v>100118</v>
      </c>
      <c r="BB563" s="1"/>
      <c r="BC563" s="1"/>
      <c r="BD563" s="1">
        <v>1076789</v>
      </c>
      <c r="BE563" s="1"/>
      <c r="BF563" s="1"/>
      <c r="BG563" s="1"/>
      <c r="BH563" s="1">
        <v>1176907</v>
      </c>
      <c r="BI563" s="1">
        <v>2199742</v>
      </c>
      <c r="BJ563" s="1">
        <v>510000</v>
      </c>
      <c r="BK563" s="1"/>
      <c r="BL563" s="1"/>
      <c r="BM563" s="1"/>
      <c r="BN563" s="1"/>
      <c r="BO563" s="1"/>
      <c r="BP563" s="1">
        <v>9518</v>
      </c>
      <c r="BQ563" s="1">
        <v>8074133</v>
      </c>
      <c r="BR563" s="1">
        <v>8593651</v>
      </c>
      <c r="BS563" s="1">
        <v>10793393</v>
      </c>
    </row>
    <row r="564" spans="2:71" x14ac:dyDescent="0.35">
      <c r="B564">
        <v>900210398</v>
      </c>
      <c r="C564" t="s">
        <v>118</v>
      </c>
      <c r="D564" t="s">
        <v>1329</v>
      </c>
      <c r="E564" t="s">
        <v>111</v>
      </c>
      <c r="F564" t="s">
        <v>88</v>
      </c>
      <c r="G564" t="s">
        <v>1330</v>
      </c>
      <c r="H564" t="s">
        <v>89</v>
      </c>
      <c r="I564" t="s">
        <v>89</v>
      </c>
      <c r="J564" t="s">
        <v>84</v>
      </c>
      <c r="K564" s="1">
        <v>105276</v>
      </c>
      <c r="L564" s="1">
        <v>14569662</v>
      </c>
      <c r="M564" s="1">
        <v>4044990</v>
      </c>
      <c r="N564" s="1"/>
      <c r="O564" s="1"/>
      <c r="P564" s="1"/>
      <c r="Q564" s="1"/>
      <c r="R564" s="1"/>
      <c r="S564" s="1"/>
      <c r="T564" s="1">
        <v>18719928</v>
      </c>
      <c r="U564" s="1"/>
      <c r="V564" s="1">
        <v>18719928</v>
      </c>
      <c r="W564" s="1">
        <v>5995625</v>
      </c>
      <c r="X564" s="1"/>
      <c r="Y564" s="1"/>
      <c r="Z564" s="1"/>
      <c r="AA564" s="1">
        <v>100925</v>
      </c>
      <c r="AB564" s="1"/>
      <c r="AC564" s="1"/>
      <c r="AD564" s="1"/>
      <c r="AE564" s="1"/>
      <c r="AF564" s="1"/>
      <c r="AG564" s="1"/>
      <c r="AH564" s="1"/>
      <c r="AI564" s="1"/>
      <c r="AJ564" s="1">
        <v>0</v>
      </c>
      <c r="AK564" s="1">
        <v>6096550</v>
      </c>
      <c r="AL564" s="1">
        <v>24816478</v>
      </c>
      <c r="AM564" s="1"/>
      <c r="AN564" s="1"/>
      <c r="AO564" s="1"/>
      <c r="AP564" s="1">
        <v>4369227</v>
      </c>
      <c r="AQ564" s="1"/>
      <c r="AR564" s="1">
        <v>5854388</v>
      </c>
      <c r="AS564" s="1">
        <v>5854388</v>
      </c>
      <c r="AT564" s="1"/>
      <c r="AU564" s="1"/>
      <c r="AV564" s="1">
        <v>10223615</v>
      </c>
      <c r="AW564" s="1"/>
      <c r="AX564" s="1">
        <v>10223615</v>
      </c>
      <c r="AY564" s="1"/>
      <c r="AZ564" s="1"/>
      <c r="BA564" s="1"/>
      <c r="BB564" s="1">
        <v>6263927</v>
      </c>
      <c r="BC564" s="1"/>
      <c r="BD564" s="1"/>
      <c r="BE564" s="1"/>
      <c r="BF564" s="1"/>
      <c r="BG564" s="1"/>
      <c r="BH564" s="1">
        <v>6263927</v>
      </c>
      <c r="BI564" s="1">
        <v>16487542</v>
      </c>
      <c r="BJ564" s="1">
        <v>1200000</v>
      </c>
      <c r="BK564" s="1"/>
      <c r="BL564" s="1"/>
      <c r="BM564" s="1"/>
      <c r="BN564" s="1"/>
      <c r="BO564" s="1"/>
      <c r="BP564" s="1">
        <v>600000</v>
      </c>
      <c r="BQ564" s="1">
        <v>6528936</v>
      </c>
      <c r="BR564" s="1">
        <v>8328936</v>
      </c>
      <c r="BS564" s="1">
        <v>24816478</v>
      </c>
    </row>
    <row r="565" spans="2:71" x14ac:dyDescent="0.35">
      <c r="B565">
        <v>900211054</v>
      </c>
      <c r="C565" t="s">
        <v>118</v>
      </c>
      <c r="D565" t="s">
        <v>1331</v>
      </c>
      <c r="E565" t="s">
        <v>111</v>
      </c>
      <c r="F565" t="s">
        <v>88</v>
      </c>
      <c r="G565" t="s">
        <v>1332</v>
      </c>
      <c r="H565" t="s">
        <v>86</v>
      </c>
      <c r="I565" t="s">
        <v>94</v>
      </c>
      <c r="J565" t="s">
        <v>84</v>
      </c>
      <c r="K565" s="1">
        <v>271331</v>
      </c>
      <c r="L565" s="1">
        <v>1565110</v>
      </c>
      <c r="M565" s="1"/>
      <c r="N565" s="1">
        <v>5615</v>
      </c>
      <c r="O565" s="1"/>
      <c r="P565" s="1"/>
      <c r="Q565" s="1"/>
      <c r="R565" s="1"/>
      <c r="S565" s="1"/>
      <c r="T565" s="1">
        <v>1842056</v>
      </c>
      <c r="U565" s="1"/>
      <c r="V565" s="1">
        <v>1842056</v>
      </c>
      <c r="W565" s="1">
        <v>12274193</v>
      </c>
      <c r="X565" s="1"/>
      <c r="Y565" s="1"/>
      <c r="Z565" s="1"/>
      <c r="AA565" s="1"/>
      <c r="AB565" s="1"/>
      <c r="AC565" s="1"/>
      <c r="AD565" s="1"/>
      <c r="AE565" s="1"/>
      <c r="AF565" s="1">
        <v>209184</v>
      </c>
      <c r="AG565" s="1"/>
      <c r="AH565" s="1"/>
      <c r="AI565" s="1"/>
      <c r="AJ565" s="1"/>
      <c r="AK565" s="1">
        <v>12483377</v>
      </c>
      <c r="AL565" s="1">
        <v>14325433</v>
      </c>
      <c r="AM565" s="1"/>
      <c r="AN565" s="1"/>
      <c r="AO565" s="1"/>
      <c r="AP565" s="1">
        <v>2221735</v>
      </c>
      <c r="AQ565" s="1">
        <v>455941</v>
      </c>
      <c r="AR565" s="1">
        <v>1571343</v>
      </c>
      <c r="AS565" s="1">
        <v>1571343</v>
      </c>
      <c r="AT565" s="1"/>
      <c r="AU565" s="1">
        <v>51793</v>
      </c>
      <c r="AV565" s="1">
        <v>4300812</v>
      </c>
      <c r="AW565" s="1"/>
      <c r="AX565" s="1">
        <v>4300812</v>
      </c>
      <c r="AY565" s="1"/>
      <c r="AZ565" s="1"/>
      <c r="BA565" s="1"/>
      <c r="BB565" s="1">
        <v>289576</v>
      </c>
      <c r="BC565" s="1">
        <v>132234</v>
      </c>
      <c r="BD565" s="1"/>
      <c r="BE565" s="1">
        <v>3684989</v>
      </c>
      <c r="BF565" s="1">
        <v>3684989</v>
      </c>
      <c r="BG565" s="1"/>
      <c r="BH565" s="1">
        <v>4106799</v>
      </c>
      <c r="BI565" s="1">
        <v>8407611</v>
      </c>
      <c r="BJ565" s="1">
        <v>175055</v>
      </c>
      <c r="BK565" s="1"/>
      <c r="BL565" s="1"/>
      <c r="BM565" s="1"/>
      <c r="BN565" s="1"/>
      <c r="BO565" s="1"/>
      <c r="BP565" s="1">
        <v>52381</v>
      </c>
      <c r="BQ565" s="1">
        <v>5690386</v>
      </c>
      <c r="BR565" s="1">
        <v>5917822</v>
      </c>
      <c r="BS565" s="1">
        <v>14325433</v>
      </c>
    </row>
    <row r="566" spans="2:71" x14ac:dyDescent="0.35">
      <c r="B566">
        <v>900211408</v>
      </c>
      <c r="C566" t="s">
        <v>118</v>
      </c>
      <c r="D566" t="s">
        <v>1333</v>
      </c>
      <c r="E566" t="s">
        <v>111</v>
      </c>
      <c r="F566" t="s">
        <v>88</v>
      </c>
      <c r="G566" t="s">
        <v>1334</v>
      </c>
      <c r="H566" t="s">
        <v>92</v>
      </c>
      <c r="I566" t="s">
        <v>93</v>
      </c>
      <c r="J566" t="s">
        <v>84</v>
      </c>
      <c r="K566" s="1">
        <v>7834</v>
      </c>
      <c r="L566" s="1">
        <v>510560</v>
      </c>
      <c r="M566" s="1">
        <v>262531</v>
      </c>
      <c r="N566" s="1">
        <v>121950</v>
      </c>
      <c r="O566" s="1"/>
      <c r="P566" s="1"/>
      <c r="Q566" s="1">
        <v>165883</v>
      </c>
      <c r="R566" s="1">
        <v>22385</v>
      </c>
      <c r="S566" s="1"/>
      <c r="T566" s="1">
        <v>1091143</v>
      </c>
      <c r="U566" s="1"/>
      <c r="V566" s="1">
        <v>1091143</v>
      </c>
      <c r="W566" s="1">
        <v>446873</v>
      </c>
      <c r="X566" s="1">
        <v>3040857</v>
      </c>
      <c r="Y566" s="1"/>
      <c r="Z566" s="1"/>
      <c r="AA566" s="1">
        <v>1738</v>
      </c>
      <c r="AB566" s="1"/>
      <c r="AC566" s="1"/>
      <c r="AD566" s="1"/>
      <c r="AE566" s="1"/>
      <c r="AF566" s="1">
        <v>60295</v>
      </c>
      <c r="AG566" s="1"/>
      <c r="AH566" s="1">
        <v>116014</v>
      </c>
      <c r="AI566" s="1"/>
      <c r="AJ566" s="1"/>
      <c r="AK566" s="1">
        <v>3665777</v>
      </c>
      <c r="AL566" s="1">
        <v>4756920</v>
      </c>
      <c r="AM566" s="1">
        <v>160742</v>
      </c>
      <c r="AN566" s="1"/>
      <c r="AO566" s="1">
        <v>160742</v>
      </c>
      <c r="AP566" s="1">
        <v>402991</v>
      </c>
      <c r="AQ566" s="1">
        <v>1065364</v>
      </c>
      <c r="AR566" s="1">
        <v>135882</v>
      </c>
      <c r="AS566" s="1">
        <v>135882</v>
      </c>
      <c r="AT566" s="1"/>
      <c r="AU566" s="1"/>
      <c r="AV566" s="1">
        <v>1764979</v>
      </c>
      <c r="AW566" s="1"/>
      <c r="AX566" s="1">
        <v>1764979</v>
      </c>
      <c r="AY566" s="1"/>
      <c r="AZ566" s="1"/>
      <c r="BA566" s="1"/>
      <c r="BB566" s="1"/>
      <c r="BC566" s="1">
        <v>10023</v>
      </c>
      <c r="BD566" s="1"/>
      <c r="BE566" s="1">
        <v>7249</v>
      </c>
      <c r="BF566" s="1">
        <v>7249</v>
      </c>
      <c r="BG566" s="1">
        <v>454929</v>
      </c>
      <c r="BH566" s="1">
        <v>472201</v>
      </c>
      <c r="BI566" s="1">
        <v>2237180</v>
      </c>
      <c r="BJ566" s="1">
        <v>110000</v>
      </c>
      <c r="BK566" s="1"/>
      <c r="BL566" s="1"/>
      <c r="BM566" s="1"/>
      <c r="BN566" s="1"/>
      <c r="BO566" s="1"/>
      <c r="BP566" s="1"/>
      <c r="BQ566" s="1">
        <v>2409740</v>
      </c>
      <c r="BR566" s="1">
        <v>2519740</v>
      </c>
      <c r="BS566" s="1">
        <v>4756920</v>
      </c>
    </row>
    <row r="567" spans="2:71" x14ac:dyDescent="0.35">
      <c r="B567">
        <v>900216068</v>
      </c>
      <c r="C567" t="s">
        <v>118</v>
      </c>
      <c r="D567" t="s">
        <v>1335</v>
      </c>
      <c r="E567" t="s">
        <v>111</v>
      </c>
      <c r="F567" t="s">
        <v>88</v>
      </c>
      <c r="G567" t="s">
        <v>1336</v>
      </c>
      <c r="H567" t="s">
        <v>89</v>
      </c>
      <c r="I567" t="s">
        <v>89</v>
      </c>
      <c r="J567" t="s">
        <v>84</v>
      </c>
      <c r="K567" s="1">
        <v>258619</v>
      </c>
      <c r="L567" s="1">
        <v>14326797</v>
      </c>
      <c r="M567" s="1"/>
      <c r="N567" s="1">
        <v>666490</v>
      </c>
      <c r="O567" s="1"/>
      <c r="P567" s="1"/>
      <c r="Q567" s="1">
        <v>1324</v>
      </c>
      <c r="R567" s="1">
        <v>16315000</v>
      </c>
      <c r="S567" s="1"/>
      <c r="T567" s="1">
        <v>31568230</v>
      </c>
      <c r="U567" s="1"/>
      <c r="V567" s="1">
        <v>31568230</v>
      </c>
      <c r="W567" s="1">
        <v>746870</v>
      </c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>
        <v>1129189</v>
      </c>
      <c r="AJ567" s="1"/>
      <c r="AK567" s="1">
        <v>1876059</v>
      </c>
      <c r="AL567" s="1">
        <v>33444289</v>
      </c>
      <c r="AM567" s="1">
        <v>19723</v>
      </c>
      <c r="AN567" s="1"/>
      <c r="AO567" s="1">
        <v>19723</v>
      </c>
      <c r="AP567" s="1">
        <v>19368498</v>
      </c>
      <c r="AQ567" s="1">
        <v>591619</v>
      </c>
      <c r="AR567" s="1">
        <v>106500</v>
      </c>
      <c r="AS567" s="1"/>
      <c r="AT567" s="1"/>
      <c r="AU567" s="1">
        <v>1223694</v>
      </c>
      <c r="AV567" s="1">
        <v>21310034</v>
      </c>
      <c r="AW567" s="1"/>
      <c r="AX567" s="1">
        <v>21310034</v>
      </c>
      <c r="AY567" s="1"/>
      <c r="AZ567" s="1"/>
      <c r="BA567" s="1"/>
      <c r="BB567" s="1">
        <v>5226996</v>
      </c>
      <c r="BC567" s="1"/>
      <c r="BD567" s="1"/>
      <c r="BE567" s="1"/>
      <c r="BF567" s="1"/>
      <c r="BG567" s="1"/>
      <c r="BH567" s="1">
        <v>5226996</v>
      </c>
      <c r="BI567" s="1">
        <v>26537030</v>
      </c>
      <c r="BJ567" s="1">
        <v>1620000</v>
      </c>
      <c r="BK567" s="1"/>
      <c r="BL567" s="1"/>
      <c r="BM567" s="1"/>
      <c r="BN567" s="1"/>
      <c r="BO567" s="1">
        <v>1129189</v>
      </c>
      <c r="BP567" s="1">
        <v>18986</v>
      </c>
      <c r="BQ567" s="1">
        <v>4139084</v>
      </c>
      <c r="BR567" s="1">
        <v>6907259</v>
      </c>
      <c r="BS567" s="1">
        <v>33444289</v>
      </c>
    </row>
    <row r="568" spans="2:71" x14ac:dyDescent="0.35">
      <c r="B568">
        <v>900217466</v>
      </c>
      <c r="C568" t="s">
        <v>118</v>
      </c>
      <c r="D568" t="s">
        <v>1337</v>
      </c>
      <c r="E568" t="s">
        <v>111</v>
      </c>
      <c r="F568" t="s">
        <v>88</v>
      </c>
      <c r="G568" t="s">
        <v>1338</v>
      </c>
      <c r="H568" t="s">
        <v>99</v>
      </c>
      <c r="I568" t="s">
        <v>159</v>
      </c>
      <c r="J568" t="s">
        <v>84</v>
      </c>
      <c r="K568" s="1">
        <v>175501</v>
      </c>
      <c r="L568" s="1">
        <v>2916571</v>
      </c>
      <c r="M568" s="1">
        <v>409118</v>
      </c>
      <c r="N568" s="1"/>
      <c r="O568" s="1"/>
      <c r="P568" s="1"/>
      <c r="Q568" s="1">
        <v>43</v>
      </c>
      <c r="R568" s="1"/>
      <c r="S568" s="1"/>
      <c r="T568" s="1">
        <v>3501233</v>
      </c>
      <c r="U568" s="1"/>
      <c r="V568" s="1">
        <v>3501233</v>
      </c>
      <c r="W568" s="1">
        <v>1210065</v>
      </c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>
        <v>1210065</v>
      </c>
      <c r="AL568" s="1">
        <v>4711298</v>
      </c>
      <c r="AM568" s="1">
        <v>22720</v>
      </c>
      <c r="AN568" s="1">
        <v>3828</v>
      </c>
      <c r="AO568" s="1">
        <v>26548</v>
      </c>
      <c r="AP568" s="1">
        <v>1375315</v>
      </c>
      <c r="AQ568" s="1">
        <v>80227</v>
      </c>
      <c r="AR568" s="1">
        <v>326907</v>
      </c>
      <c r="AS568" s="1">
        <v>326907</v>
      </c>
      <c r="AT568" s="1"/>
      <c r="AU568" s="1"/>
      <c r="AV568" s="1">
        <v>1808997</v>
      </c>
      <c r="AW568" s="1"/>
      <c r="AX568" s="1">
        <v>1808997</v>
      </c>
      <c r="AY568" s="1"/>
      <c r="AZ568" s="1"/>
      <c r="BA568" s="1"/>
      <c r="BB568" s="1">
        <v>169293</v>
      </c>
      <c r="BC568" s="1"/>
      <c r="BD568" s="1"/>
      <c r="BE568" s="1">
        <v>980723</v>
      </c>
      <c r="BF568" s="1">
        <v>980723</v>
      </c>
      <c r="BG568" s="1">
        <v>82934</v>
      </c>
      <c r="BH568" s="1">
        <v>1232950</v>
      </c>
      <c r="BI568" s="1">
        <v>3041947</v>
      </c>
      <c r="BJ568" s="1">
        <v>611000</v>
      </c>
      <c r="BK568" s="1"/>
      <c r="BL568" s="1"/>
      <c r="BM568" s="1"/>
      <c r="BN568" s="1">
        <v>854746</v>
      </c>
      <c r="BO568" s="1"/>
      <c r="BP568" s="1">
        <v>251825</v>
      </c>
      <c r="BQ568" s="1">
        <v>-48220</v>
      </c>
      <c r="BR568" s="1">
        <v>1669351</v>
      </c>
      <c r="BS568" s="1">
        <v>4711298</v>
      </c>
    </row>
    <row r="569" spans="2:71" x14ac:dyDescent="0.35">
      <c r="B569">
        <v>900219251</v>
      </c>
      <c r="C569" t="s">
        <v>118</v>
      </c>
      <c r="D569" t="s">
        <v>1339</v>
      </c>
      <c r="E569" t="s">
        <v>111</v>
      </c>
      <c r="F569" t="s">
        <v>88</v>
      </c>
      <c r="G569" t="s">
        <v>1340</v>
      </c>
      <c r="H569" t="s">
        <v>89</v>
      </c>
      <c r="I569" t="s">
        <v>89</v>
      </c>
      <c r="J569" t="s">
        <v>84</v>
      </c>
      <c r="K569" s="1">
        <v>1005834</v>
      </c>
      <c r="L569" s="1">
        <v>5859462</v>
      </c>
      <c r="M569" s="1">
        <v>0</v>
      </c>
      <c r="N569" s="1">
        <v>889967</v>
      </c>
      <c r="O569" s="1">
        <v>0</v>
      </c>
      <c r="P569" s="1">
        <v>0</v>
      </c>
      <c r="Q569" s="1">
        <v>0</v>
      </c>
      <c r="R569" s="1">
        <v>677742</v>
      </c>
      <c r="S569" s="1">
        <v>0</v>
      </c>
      <c r="T569" s="1">
        <v>8433005</v>
      </c>
      <c r="U569" s="1">
        <v>0</v>
      </c>
      <c r="V569" s="1">
        <v>8433005</v>
      </c>
      <c r="W569" s="1">
        <v>1303269</v>
      </c>
      <c r="X569" s="1">
        <v>0</v>
      </c>
      <c r="Y569" s="1">
        <v>0</v>
      </c>
      <c r="Z569" s="1">
        <v>0</v>
      </c>
      <c r="AA569" s="1">
        <v>0</v>
      </c>
      <c r="AB569" s="1">
        <v>0</v>
      </c>
      <c r="AC569" s="1">
        <v>0</v>
      </c>
      <c r="AD569" s="1">
        <v>0</v>
      </c>
      <c r="AE569" s="1">
        <v>0</v>
      </c>
      <c r="AF569" s="1">
        <v>0</v>
      </c>
      <c r="AG569" s="1">
        <v>0</v>
      </c>
      <c r="AH569" s="1">
        <v>0</v>
      </c>
      <c r="AI569" s="1">
        <v>0</v>
      </c>
      <c r="AJ569" s="1">
        <v>0</v>
      </c>
      <c r="AK569" s="1">
        <v>1303269</v>
      </c>
      <c r="AL569" s="1">
        <v>9736274</v>
      </c>
      <c r="AM569" s="1">
        <v>0</v>
      </c>
      <c r="AN569" s="1">
        <v>0</v>
      </c>
      <c r="AO569" s="1">
        <v>0</v>
      </c>
      <c r="AP569" s="1">
        <v>748996</v>
      </c>
      <c r="AQ569" s="1">
        <v>0</v>
      </c>
      <c r="AR569" s="1">
        <v>200000</v>
      </c>
      <c r="AS569" s="1">
        <v>200000</v>
      </c>
      <c r="AT569" s="1">
        <v>0</v>
      </c>
      <c r="AU569" s="1">
        <v>0</v>
      </c>
      <c r="AV569" s="1">
        <v>948996</v>
      </c>
      <c r="AW569" s="1">
        <v>0</v>
      </c>
      <c r="AX569" s="1">
        <v>948996</v>
      </c>
      <c r="AY569" s="1">
        <v>0</v>
      </c>
      <c r="AZ569" s="1">
        <v>0</v>
      </c>
      <c r="BA569" s="1">
        <v>0</v>
      </c>
      <c r="BB569" s="1">
        <v>2093679</v>
      </c>
      <c r="BC569" s="1">
        <v>0</v>
      </c>
      <c r="BD569" s="1">
        <v>0</v>
      </c>
      <c r="BE569" s="1">
        <v>0</v>
      </c>
      <c r="BF569" s="1">
        <v>0</v>
      </c>
      <c r="BG569" s="1">
        <v>0</v>
      </c>
      <c r="BH569" s="1">
        <v>2093679</v>
      </c>
      <c r="BI569" s="1">
        <v>3042675</v>
      </c>
      <c r="BJ569" s="1">
        <v>1850000</v>
      </c>
      <c r="BK569" s="1">
        <v>0</v>
      </c>
      <c r="BL569" s="1">
        <v>0</v>
      </c>
      <c r="BM569" s="1">
        <v>0</v>
      </c>
      <c r="BN569" s="1">
        <v>0</v>
      </c>
      <c r="BO569" s="1">
        <v>0</v>
      </c>
      <c r="BP569" s="1">
        <v>317116</v>
      </c>
      <c r="BQ569" s="1">
        <v>4526483</v>
      </c>
      <c r="BR569" s="1">
        <v>6693599</v>
      </c>
      <c r="BS569" s="1">
        <v>9736274</v>
      </c>
    </row>
    <row r="570" spans="2:71" x14ac:dyDescent="0.35">
      <c r="B570">
        <v>900219918</v>
      </c>
      <c r="C570" t="s">
        <v>118</v>
      </c>
      <c r="D570" t="s">
        <v>1341</v>
      </c>
      <c r="E570" t="s">
        <v>111</v>
      </c>
      <c r="F570" t="s">
        <v>88</v>
      </c>
      <c r="G570" t="s">
        <v>1342</v>
      </c>
      <c r="H570" t="s">
        <v>89</v>
      </c>
      <c r="I570" t="s">
        <v>89</v>
      </c>
      <c r="J570" t="s">
        <v>84</v>
      </c>
      <c r="K570" s="1">
        <v>700570</v>
      </c>
      <c r="L570" s="1">
        <v>971456</v>
      </c>
      <c r="M570" s="1"/>
      <c r="N570" s="1"/>
      <c r="O570" s="1"/>
      <c r="P570" s="1"/>
      <c r="Q570" s="1"/>
      <c r="R570" s="1"/>
      <c r="S570" s="1"/>
      <c r="T570" s="1">
        <v>1672026</v>
      </c>
      <c r="U570" s="1"/>
      <c r="V570" s="1">
        <v>1672026</v>
      </c>
      <c r="W570" s="1">
        <v>1110872</v>
      </c>
      <c r="X570" s="1"/>
      <c r="Y570" s="1"/>
      <c r="Z570" s="1"/>
      <c r="AA570" s="1"/>
      <c r="AB570" s="1"/>
      <c r="AC570" s="1"/>
      <c r="AD570" s="1"/>
      <c r="AE570" s="1"/>
      <c r="AF570" s="1">
        <v>18588</v>
      </c>
      <c r="AG570" s="1"/>
      <c r="AH570" s="1"/>
      <c r="AI570" s="1"/>
      <c r="AJ570" s="1"/>
      <c r="AK570" s="1">
        <v>1129460</v>
      </c>
      <c r="AL570" s="1">
        <v>2801486</v>
      </c>
      <c r="AM570" s="1"/>
      <c r="AN570" s="1"/>
      <c r="AO570" s="1"/>
      <c r="AP570" s="1">
        <v>111581</v>
      </c>
      <c r="AQ570" s="1"/>
      <c r="AR570" s="1">
        <v>330123</v>
      </c>
      <c r="AS570" s="1">
        <v>330123</v>
      </c>
      <c r="AT570" s="1"/>
      <c r="AU570" s="1"/>
      <c r="AV570" s="1">
        <v>441704</v>
      </c>
      <c r="AW570" s="1"/>
      <c r="AX570" s="1">
        <v>441704</v>
      </c>
      <c r="AY570" s="1"/>
      <c r="AZ570" s="1"/>
      <c r="BA570" s="1"/>
      <c r="BB570" s="1">
        <v>880752</v>
      </c>
      <c r="BC570" s="1"/>
      <c r="BD570" s="1"/>
      <c r="BE570" s="1"/>
      <c r="BF570" s="1"/>
      <c r="BG570" s="1"/>
      <c r="BH570" s="1">
        <v>880752</v>
      </c>
      <c r="BI570" s="1">
        <v>1322456</v>
      </c>
      <c r="BJ570" s="1">
        <v>700000</v>
      </c>
      <c r="BK570" s="1"/>
      <c r="BL570" s="1"/>
      <c r="BM570" s="1"/>
      <c r="BN570" s="1"/>
      <c r="BO570" s="1"/>
      <c r="BP570" s="1">
        <v>350000</v>
      </c>
      <c r="BQ570" s="1">
        <v>429030</v>
      </c>
      <c r="BR570" s="1">
        <v>1479030</v>
      </c>
      <c r="BS570" s="1">
        <v>2801486</v>
      </c>
    </row>
    <row r="571" spans="2:71" x14ac:dyDescent="0.35">
      <c r="B571">
        <v>900221386</v>
      </c>
      <c r="C571" t="s">
        <v>118</v>
      </c>
      <c r="D571" t="s">
        <v>1343</v>
      </c>
      <c r="E571" t="s">
        <v>111</v>
      </c>
      <c r="F571" t="s">
        <v>88</v>
      </c>
      <c r="G571" t="s">
        <v>1344</v>
      </c>
      <c r="H571" t="s">
        <v>105</v>
      </c>
      <c r="I571" t="s">
        <v>341</v>
      </c>
      <c r="J571" t="s">
        <v>84</v>
      </c>
      <c r="K571" s="1">
        <v>11538244</v>
      </c>
      <c r="L571" s="1">
        <v>8600332</v>
      </c>
      <c r="M571" s="1">
        <v>8831696</v>
      </c>
      <c r="N571" s="1">
        <v>1179089</v>
      </c>
      <c r="O571" s="1"/>
      <c r="P571" s="1"/>
      <c r="Q571" s="1"/>
      <c r="R571" s="1"/>
      <c r="S571" s="1"/>
      <c r="T571" s="1">
        <v>30149361</v>
      </c>
      <c r="U571" s="1"/>
      <c r="V571" s="1">
        <v>30149361</v>
      </c>
      <c r="W571" s="1">
        <v>234920</v>
      </c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>
        <v>527643</v>
      </c>
      <c r="AJ571" s="1"/>
      <c r="AK571" s="1">
        <v>762563</v>
      </c>
      <c r="AL571" s="1">
        <v>30911924</v>
      </c>
      <c r="AM571" s="1">
        <v>192807</v>
      </c>
      <c r="AN571" s="1"/>
      <c r="AO571" s="1">
        <v>192807</v>
      </c>
      <c r="AP571" s="1">
        <v>12085742</v>
      </c>
      <c r="AQ571" s="1">
        <v>346793</v>
      </c>
      <c r="AR571" s="1">
        <v>3062048</v>
      </c>
      <c r="AS571" s="1">
        <v>3062048</v>
      </c>
      <c r="AT571" s="1"/>
      <c r="AU571" s="1"/>
      <c r="AV571" s="1">
        <v>15687390</v>
      </c>
      <c r="AW571" s="1"/>
      <c r="AX571" s="1">
        <v>15687390</v>
      </c>
      <c r="AY571" s="1"/>
      <c r="AZ571" s="1"/>
      <c r="BA571" s="1"/>
      <c r="BB571" s="1"/>
      <c r="BC571" s="1"/>
      <c r="BD571" s="1"/>
      <c r="BE571" s="1"/>
      <c r="BF571" s="1"/>
      <c r="BG571" s="1">
        <v>9491607</v>
      </c>
      <c r="BH571" s="1">
        <v>9491607</v>
      </c>
      <c r="BI571" s="1">
        <v>25178997</v>
      </c>
      <c r="BJ571" s="1">
        <v>300000</v>
      </c>
      <c r="BK571" s="1"/>
      <c r="BL571" s="1"/>
      <c r="BM571" s="1"/>
      <c r="BN571" s="1"/>
      <c r="BO571" s="1"/>
      <c r="BP571" s="1"/>
      <c r="BQ571" s="1">
        <v>5432927</v>
      </c>
      <c r="BR571" s="1">
        <v>5732927</v>
      </c>
      <c r="BS571" s="1">
        <v>30911924</v>
      </c>
    </row>
    <row r="572" spans="2:71" x14ac:dyDescent="0.35">
      <c r="B572">
        <v>900222338</v>
      </c>
      <c r="C572" t="s">
        <v>118</v>
      </c>
      <c r="D572" t="s">
        <v>1345</v>
      </c>
      <c r="E572" t="s">
        <v>111</v>
      </c>
      <c r="F572" t="s">
        <v>88</v>
      </c>
      <c r="G572" t="s">
        <v>1346</v>
      </c>
      <c r="H572" t="s">
        <v>89</v>
      </c>
      <c r="I572" t="s">
        <v>89</v>
      </c>
      <c r="J572" t="s">
        <v>84</v>
      </c>
      <c r="K572" s="1">
        <v>641287</v>
      </c>
      <c r="L572" s="1">
        <v>34636</v>
      </c>
      <c r="M572" s="1">
        <v>12455788</v>
      </c>
      <c r="N572" s="1">
        <v>34674</v>
      </c>
      <c r="O572" s="1"/>
      <c r="P572" s="1"/>
      <c r="Q572" s="1"/>
      <c r="R572" s="1">
        <v>789588</v>
      </c>
      <c r="S572" s="1"/>
      <c r="T572" s="1">
        <v>13955973</v>
      </c>
      <c r="U572" s="1"/>
      <c r="V572" s="1">
        <v>13955973</v>
      </c>
      <c r="W572" s="1"/>
      <c r="X572" s="1"/>
      <c r="Y572" s="1"/>
      <c r="Z572" s="1"/>
      <c r="AA572" s="1"/>
      <c r="AB572" s="1"/>
      <c r="AC572" s="1"/>
      <c r="AD572" s="1">
        <v>2429345</v>
      </c>
      <c r="AE572" s="1"/>
      <c r="AF572" s="1"/>
      <c r="AG572" s="1"/>
      <c r="AH572" s="1"/>
      <c r="AI572" s="1">
        <v>500</v>
      </c>
      <c r="AJ572" s="1"/>
      <c r="AK572" s="1">
        <v>2429845</v>
      </c>
      <c r="AL572" s="1">
        <v>16385818</v>
      </c>
      <c r="AM572" s="1">
        <v>5117</v>
      </c>
      <c r="AN572" s="1"/>
      <c r="AO572" s="1">
        <v>5117</v>
      </c>
      <c r="AP572" s="1">
        <v>3626105</v>
      </c>
      <c r="AQ572" s="1">
        <v>35684</v>
      </c>
      <c r="AR572" s="1"/>
      <c r="AS572" s="1"/>
      <c r="AT572" s="1"/>
      <c r="AU572" s="1"/>
      <c r="AV572" s="1">
        <v>3666906</v>
      </c>
      <c r="AW572" s="1"/>
      <c r="AX572" s="1">
        <v>3666906</v>
      </c>
      <c r="AY572" s="1"/>
      <c r="AZ572" s="1"/>
      <c r="BA572" s="1"/>
      <c r="BB572" s="1">
        <v>9425255</v>
      </c>
      <c r="BC572" s="1"/>
      <c r="BD572" s="1"/>
      <c r="BE572" s="1"/>
      <c r="BF572" s="1"/>
      <c r="BG572" s="1"/>
      <c r="BH572" s="1">
        <v>9425255</v>
      </c>
      <c r="BI572" s="1">
        <v>13092161</v>
      </c>
      <c r="BJ572" s="1">
        <v>316237</v>
      </c>
      <c r="BK572" s="1">
        <v>4136007</v>
      </c>
      <c r="BL572" s="1"/>
      <c r="BM572" s="1"/>
      <c r="BN572" s="1"/>
      <c r="BO572" s="1"/>
      <c r="BP572" s="1"/>
      <c r="BQ572" s="1">
        <v>-1158587</v>
      </c>
      <c r="BR572" s="1">
        <v>3293657</v>
      </c>
      <c r="BS572" s="1">
        <v>16385818</v>
      </c>
    </row>
    <row r="573" spans="2:71" x14ac:dyDescent="0.35">
      <c r="B573">
        <v>900222779</v>
      </c>
      <c r="C573" t="s">
        <v>118</v>
      </c>
      <c r="D573" t="s">
        <v>1347</v>
      </c>
      <c r="E573" t="s">
        <v>111</v>
      </c>
      <c r="F573" t="s">
        <v>88</v>
      </c>
      <c r="G573" t="s">
        <v>1348</v>
      </c>
      <c r="H573" t="s">
        <v>144</v>
      </c>
      <c r="I573" t="s">
        <v>145</v>
      </c>
      <c r="J573" t="s">
        <v>84</v>
      </c>
      <c r="K573" s="1">
        <v>151788</v>
      </c>
      <c r="L573" s="1">
        <v>11165923</v>
      </c>
      <c r="M573" s="1">
        <v>0</v>
      </c>
      <c r="N573" s="1">
        <v>646698</v>
      </c>
      <c r="O573" s="1"/>
      <c r="P573" s="1"/>
      <c r="Q573" s="1">
        <v>2735242</v>
      </c>
      <c r="R573" s="1"/>
      <c r="S573" s="1"/>
      <c r="T573" s="1">
        <v>14699651</v>
      </c>
      <c r="U573" s="1"/>
      <c r="V573" s="1">
        <v>14699651</v>
      </c>
      <c r="W573" s="1">
        <v>11329663</v>
      </c>
      <c r="X573" s="1"/>
      <c r="Y573" s="1"/>
      <c r="Z573" s="1"/>
      <c r="AA573" s="1">
        <v>12223</v>
      </c>
      <c r="AB573" s="1"/>
      <c r="AC573" s="1"/>
      <c r="AD573" s="1"/>
      <c r="AE573" s="1"/>
      <c r="AF573" s="1"/>
      <c r="AG573" s="1"/>
      <c r="AH573" s="1"/>
      <c r="AI573" s="1"/>
      <c r="AJ573" s="1"/>
      <c r="AK573" s="1">
        <v>11341886</v>
      </c>
      <c r="AL573" s="1">
        <v>26041537</v>
      </c>
      <c r="AM573" s="1">
        <v>140896</v>
      </c>
      <c r="AN573" s="1"/>
      <c r="AO573" s="1">
        <v>140896</v>
      </c>
      <c r="AP573" s="1">
        <v>1050456</v>
      </c>
      <c r="AQ573" s="1">
        <v>258577</v>
      </c>
      <c r="AR573" s="1">
        <v>355127</v>
      </c>
      <c r="AS573" s="1"/>
      <c r="AT573" s="1">
        <v>355127</v>
      </c>
      <c r="AU573" s="1">
        <v>984087</v>
      </c>
      <c r="AV573" s="1">
        <v>2789143</v>
      </c>
      <c r="AW573" s="1"/>
      <c r="AX573" s="1">
        <v>2789143</v>
      </c>
      <c r="AY573" s="1"/>
      <c r="AZ573" s="1"/>
      <c r="BA573" s="1"/>
      <c r="BB573" s="1"/>
      <c r="BC573" s="1">
        <v>627329</v>
      </c>
      <c r="BD573" s="1"/>
      <c r="BE573" s="1">
        <v>1212387</v>
      </c>
      <c r="BF573" s="1">
        <v>1212387</v>
      </c>
      <c r="BG573" s="1">
        <v>3858224</v>
      </c>
      <c r="BH573" s="1">
        <v>5697940</v>
      </c>
      <c r="BI573" s="1">
        <v>8487083</v>
      </c>
      <c r="BJ573" s="1">
        <v>3000000</v>
      </c>
      <c r="BK573" s="1"/>
      <c r="BL573" s="1"/>
      <c r="BM573" s="1"/>
      <c r="BN573" s="1">
        <v>1029280</v>
      </c>
      <c r="BO573" s="1">
        <v>6224160</v>
      </c>
      <c r="BP573" s="1">
        <v>871149</v>
      </c>
      <c r="BQ573" s="1">
        <v>6429865</v>
      </c>
      <c r="BR573" s="1">
        <v>17554454</v>
      </c>
      <c r="BS573" s="1">
        <v>26041537</v>
      </c>
    </row>
    <row r="574" spans="2:71" x14ac:dyDescent="0.35">
      <c r="B574">
        <v>900225297</v>
      </c>
      <c r="C574" t="s">
        <v>118</v>
      </c>
      <c r="D574" t="s">
        <v>1349</v>
      </c>
      <c r="E574" t="s">
        <v>111</v>
      </c>
      <c r="F574" t="s">
        <v>88</v>
      </c>
      <c r="G574" t="s">
        <v>1350</v>
      </c>
      <c r="H574" t="s">
        <v>97</v>
      </c>
      <c r="I574" t="s">
        <v>98</v>
      </c>
      <c r="J574" t="s">
        <v>84</v>
      </c>
      <c r="K574" s="1">
        <v>57960</v>
      </c>
      <c r="L574" s="1">
        <v>3749299</v>
      </c>
      <c r="M574" s="1"/>
      <c r="N574" s="1"/>
      <c r="O574" s="1"/>
      <c r="P574" s="1"/>
      <c r="Q574" s="1"/>
      <c r="R574" s="1"/>
      <c r="S574" s="1"/>
      <c r="T574" s="1">
        <v>3807259</v>
      </c>
      <c r="U574" s="1"/>
      <c r="V574" s="1">
        <v>3807259</v>
      </c>
      <c r="W574" s="1">
        <v>361697</v>
      </c>
      <c r="X574" s="1"/>
      <c r="Y574" s="1"/>
      <c r="Z574" s="1"/>
      <c r="AA574" s="1">
        <v>8575</v>
      </c>
      <c r="AB574" s="1"/>
      <c r="AC574" s="1"/>
      <c r="AD574" s="1"/>
      <c r="AE574" s="1"/>
      <c r="AF574" s="1">
        <v>31495</v>
      </c>
      <c r="AG574" s="1"/>
      <c r="AH574" s="1"/>
      <c r="AI574" s="1">
        <v>115211</v>
      </c>
      <c r="AJ574" s="1"/>
      <c r="AK574" s="1">
        <v>516978</v>
      </c>
      <c r="AL574" s="1">
        <v>4324237</v>
      </c>
      <c r="AM574" s="1"/>
      <c r="AN574" s="1"/>
      <c r="AO574" s="1"/>
      <c r="AP574" s="1">
        <v>474788</v>
      </c>
      <c r="AQ574" s="1">
        <v>0</v>
      </c>
      <c r="AR574" s="1"/>
      <c r="AS574" s="1"/>
      <c r="AT574" s="1"/>
      <c r="AU574" s="1"/>
      <c r="AV574" s="1">
        <v>474788</v>
      </c>
      <c r="AW574" s="1"/>
      <c r="AX574" s="1">
        <v>474788</v>
      </c>
      <c r="AY574" s="1">
        <v>146232</v>
      </c>
      <c r="AZ574" s="1"/>
      <c r="BA574" s="1">
        <v>146232</v>
      </c>
      <c r="BB574" s="1">
        <v>2282045</v>
      </c>
      <c r="BC574" s="1"/>
      <c r="BD574" s="1">
        <v>270180</v>
      </c>
      <c r="BE574" s="1">
        <v>3183607</v>
      </c>
      <c r="BF574" s="1">
        <v>3183607</v>
      </c>
      <c r="BG574" s="1"/>
      <c r="BH574" s="1">
        <v>5882064</v>
      </c>
      <c r="BI574" s="1">
        <v>6356852</v>
      </c>
      <c r="BJ574" s="1">
        <v>3300000</v>
      </c>
      <c r="BK574" s="1"/>
      <c r="BL574" s="1"/>
      <c r="BM574" s="1"/>
      <c r="BN574" s="1"/>
      <c r="BO574" s="1"/>
      <c r="BP574" s="1"/>
      <c r="BQ574" s="1">
        <v>-5332615</v>
      </c>
      <c r="BR574" s="1">
        <v>-2032615</v>
      </c>
      <c r="BS574" s="1">
        <v>4324237</v>
      </c>
    </row>
    <row r="575" spans="2:71" x14ac:dyDescent="0.35">
      <c r="B575">
        <v>900227550</v>
      </c>
      <c r="C575" t="s">
        <v>118</v>
      </c>
      <c r="D575" t="s">
        <v>1351</v>
      </c>
      <c r="E575" t="s">
        <v>111</v>
      </c>
      <c r="F575" t="s">
        <v>88</v>
      </c>
      <c r="G575" t="s">
        <v>1352</v>
      </c>
      <c r="H575" t="s">
        <v>89</v>
      </c>
      <c r="I575" t="s">
        <v>89</v>
      </c>
      <c r="J575" t="s">
        <v>84</v>
      </c>
      <c r="K575" s="1">
        <v>7571320</v>
      </c>
      <c r="L575" s="1">
        <v>11798159</v>
      </c>
      <c r="M575" s="1"/>
      <c r="N575" s="1">
        <v>11521</v>
      </c>
      <c r="O575" s="1"/>
      <c r="P575" s="1"/>
      <c r="Q575" s="1"/>
      <c r="R575" s="1"/>
      <c r="S575" s="1"/>
      <c r="T575" s="1">
        <v>19381000</v>
      </c>
      <c r="U575" s="1"/>
      <c r="V575" s="1">
        <v>19381000</v>
      </c>
      <c r="W575" s="1">
        <v>14007751</v>
      </c>
      <c r="X575" s="1"/>
      <c r="Y575" s="1"/>
      <c r="Z575" s="1"/>
      <c r="AA575" s="1">
        <v>1637624</v>
      </c>
      <c r="AB575" s="1"/>
      <c r="AC575" s="1"/>
      <c r="AD575" s="1"/>
      <c r="AE575" s="1"/>
      <c r="AF575" s="1">
        <v>0</v>
      </c>
      <c r="AG575" s="1"/>
      <c r="AH575" s="1">
        <v>7881166</v>
      </c>
      <c r="AI575" s="1"/>
      <c r="AJ575" s="1"/>
      <c r="AK575" s="1">
        <v>23526541</v>
      </c>
      <c r="AL575" s="1">
        <v>42907541</v>
      </c>
      <c r="AM575" s="1"/>
      <c r="AN575" s="1"/>
      <c r="AO575" s="1"/>
      <c r="AP575" s="1">
        <v>19457532</v>
      </c>
      <c r="AQ575" s="1">
        <v>71184</v>
      </c>
      <c r="AR575" s="1"/>
      <c r="AS575" s="1"/>
      <c r="AT575" s="1"/>
      <c r="AU575" s="1"/>
      <c r="AV575" s="1">
        <v>19528716</v>
      </c>
      <c r="AW575" s="1"/>
      <c r="AX575" s="1">
        <v>19528716</v>
      </c>
      <c r="AY575" s="1"/>
      <c r="AZ575" s="1"/>
      <c r="BA575" s="1"/>
      <c r="BB575" s="1">
        <v>1966962</v>
      </c>
      <c r="BC575" s="1">
        <v>0</v>
      </c>
      <c r="BD575" s="1"/>
      <c r="BE575" s="1"/>
      <c r="BF575" s="1"/>
      <c r="BG575" s="1"/>
      <c r="BH575" s="1">
        <v>1966962</v>
      </c>
      <c r="BI575" s="1">
        <v>21495678</v>
      </c>
      <c r="BJ575" s="1">
        <v>287720</v>
      </c>
      <c r="BK575" s="1"/>
      <c r="BL575" s="1"/>
      <c r="BM575" s="1"/>
      <c r="BN575" s="1"/>
      <c r="BO575" s="1"/>
      <c r="BP575" s="1">
        <v>4720</v>
      </c>
      <c r="BQ575" s="1">
        <v>21119423</v>
      </c>
      <c r="BR575" s="1">
        <v>21411863</v>
      </c>
      <c r="BS575" s="1">
        <v>42907541</v>
      </c>
    </row>
    <row r="576" spans="2:71" x14ac:dyDescent="0.35">
      <c r="B576">
        <v>900228898</v>
      </c>
      <c r="C576" t="s">
        <v>118</v>
      </c>
      <c r="D576" t="s">
        <v>1353</v>
      </c>
      <c r="E576" t="s">
        <v>111</v>
      </c>
      <c r="F576" t="s">
        <v>88</v>
      </c>
      <c r="G576" t="s">
        <v>1354</v>
      </c>
      <c r="H576" t="s">
        <v>102</v>
      </c>
      <c r="I576" t="s">
        <v>103</v>
      </c>
      <c r="J576" t="s">
        <v>84</v>
      </c>
      <c r="K576" s="1">
        <v>16132</v>
      </c>
      <c r="L576" s="1">
        <v>759332</v>
      </c>
      <c r="M576" s="1"/>
      <c r="N576" s="1"/>
      <c r="O576" s="1"/>
      <c r="P576" s="1"/>
      <c r="Q576" s="1"/>
      <c r="R576" s="1"/>
      <c r="S576" s="1"/>
      <c r="T576" s="1">
        <v>775464</v>
      </c>
      <c r="U576" s="1"/>
      <c r="V576" s="1">
        <v>775464</v>
      </c>
      <c r="W576" s="1">
        <v>176510</v>
      </c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>
        <v>462482</v>
      </c>
      <c r="AI576" s="1">
        <v>53400</v>
      </c>
      <c r="AJ576" s="1"/>
      <c r="AK576" s="1">
        <v>692392</v>
      </c>
      <c r="AL576" s="1">
        <v>1467856</v>
      </c>
      <c r="AM576" s="1">
        <v>22991</v>
      </c>
      <c r="AN576" s="1"/>
      <c r="AO576" s="1">
        <v>22991</v>
      </c>
      <c r="AP576" s="1">
        <v>103068</v>
      </c>
      <c r="AQ576" s="1">
        <v>15706</v>
      </c>
      <c r="AR576" s="1">
        <v>929579</v>
      </c>
      <c r="AS576" s="1">
        <v>929579</v>
      </c>
      <c r="AT576" s="1"/>
      <c r="AU576" s="1">
        <v>4687</v>
      </c>
      <c r="AV576" s="1">
        <v>1076031</v>
      </c>
      <c r="AW576" s="1"/>
      <c r="AX576" s="1">
        <v>1076031</v>
      </c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>
        <v>1076031</v>
      </c>
      <c r="BJ576" s="1">
        <v>50000</v>
      </c>
      <c r="BK576" s="1"/>
      <c r="BL576" s="1"/>
      <c r="BM576" s="1"/>
      <c r="BN576" s="1"/>
      <c r="BO576" s="1"/>
      <c r="BP576" s="1">
        <v>25000</v>
      </c>
      <c r="BQ576" s="1">
        <v>316825</v>
      </c>
      <c r="BR576" s="1">
        <v>391825</v>
      </c>
      <c r="BS576" s="1">
        <v>1467856</v>
      </c>
    </row>
    <row r="577" spans="2:71" x14ac:dyDescent="0.35">
      <c r="B577">
        <v>900229985</v>
      </c>
      <c r="C577" t="s">
        <v>118</v>
      </c>
      <c r="D577" t="s">
        <v>1355</v>
      </c>
      <c r="E577" t="s">
        <v>111</v>
      </c>
      <c r="F577" t="s">
        <v>88</v>
      </c>
      <c r="G577" t="s">
        <v>1356</v>
      </c>
      <c r="H577" t="s">
        <v>86</v>
      </c>
      <c r="I577" t="s">
        <v>94</v>
      </c>
      <c r="J577" t="s">
        <v>84</v>
      </c>
      <c r="K577" s="1">
        <v>3891431</v>
      </c>
      <c r="L577" s="1">
        <v>10815739</v>
      </c>
      <c r="M577" s="1">
        <v>1958464</v>
      </c>
      <c r="N577" s="1">
        <v>877552</v>
      </c>
      <c r="O577" s="1"/>
      <c r="P577" s="1"/>
      <c r="Q577" s="1"/>
      <c r="R577" s="1">
        <v>47829</v>
      </c>
      <c r="S577" s="1"/>
      <c r="T577" s="1">
        <v>17591015</v>
      </c>
      <c r="U577" s="1"/>
      <c r="V577" s="1">
        <v>17591015</v>
      </c>
      <c r="W577" s="1">
        <v>2933762</v>
      </c>
      <c r="X577" s="1">
        <v>1687685</v>
      </c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>
        <v>4621447</v>
      </c>
      <c r="AL577" s="1">
        <v>22212462</v>
      </c>
      <c r="AM577" s="1">
        <v>430865</v>
      </c>
      <c r="AN577" s="1"/>
      <c r="AO577" s="1">
        <v>430865</v>
      </c>
      <c r="AP577" s="1">
        <v>3966915</v>
      </c>
      <c r="AQ577" s="1">
        <v>172000</v>
      </c>
      <c r="AR577" s="1">
        <v>246305</v>
      </c>
      <c r="AS577" s="1">
        <v>246305</v>
      </c>
      <c r="AT577" s="1"/>
      <c r="AU577" s="1">
        <v>1014223</v>
      </c>
      <c r="AV577" s="1">
        <v>5830308</v>
      </c>
      <c r="AW577" s="1"/>
      <c r="AX577" s="1">
        <v>5830308</v>
      </c>
      <c r="AY577" s="1"/>
      <c r="AZ577" s="1"/>
      <c r="BA577" s="1"/>
      <c r="BB577" s="1">
        <v>2704783</v>
      </c>
      <c r="BC577" s="1"/>
      <c r="BD577" s="1"/>
      <c r="BE577" s="1">
        <v>5289945</v>
      </c>
      <c r="BF577" s="1">
        <v>5289945</v>
      </c>
      <c r="BG577" s="1"/>
      <c r="BH577" s="1">
        <v>7994728</v>
      </c>
      <c r="BI577" s="1">
        <v>13825036</v>
      </c>
      <c r="BJ577" s="1">
        <v>600000</v>
      </c>
      <c r="BK577" s="1">
        <v>200000</v>
      </c>
      <c r="BL577" s="1"/>
      <c r="BM577" s="1"/>
      <c r="BN577" s="1"/>
      <c r="BO577" s="1"/>
      <c r="BP577" s="1">
        <v>6593109</v>
      </c>
      <c r="BQ577" s="1">
        <v>994317</v>
      </c>
      <c r="BR577" s="1">
        <v>8387426</v>
      </c>
      <c r="BS577" s="1">
        <v>22212462</v>
      </c>
    </row>
    <row r="578" spans="2:71" x14ac:dyDescent="0.35">
      <c r="B578">
        <v>900231869</v>
      </c>
      <c r="C578" t="s">
        <v>118</v>
      </c>
      <c r="D578" t="s">
        <v>1357</v>
      </c>
      <c r="E578" t="s">
        <v>111</v>
      </c>
      <c r="F578" t="s">
        <v>88</v>
      </c>
      <c r="G578" t="s">
        <v>1358</v>
      </c>
      <c r="H578" t="s">
        <v>89</v>
      </c>
      <c r="I578" t="s">
        <v>89</v>
      </c>
      <c r="J578" t="s">
        <v>84</v>
      </c>
      <c r="K578" s="1">
        <v>3822</v>
      </c>
      <c r="L578" s="1">
        <v>1673875</v>
      </c>
      <c r="M578" s="1"/>
      <c r="N578" s="1"/>
      <c r="O578" s="1"/>
      <c r="P578" s="1"/>
      <c r="Q578" s="1"/>
      <c r="R578" s="1"/>
      <c r="S578" s="1"/>
      <c r="T578" s="1">
        <v>1677697</v>
      </c>
      <c r="U578" s="1"/>
      <c r="V578" s="1">
        <v>1677697</v>
      </c>
      <c r="W578" s="1"/>
      <c r="X578" s="1"/>
      <c r="Y578" s="1"/>
      <c r="Z578" s="1"/>
      <c r="AA578" s="1"/>
      <c r="AB578" s="1"/>
      <c r="AC578" s="1"/>
      <c r="AD578" s="1">
        <v>76391</v>
      </c>
      <c r="AE578" s="1"/>
      <c r="AF578" s="1"/>
      <c r="AG578" s="1"/>
      <c r="AH578" s="1"/>
      <c r="AI578" s="1"/>
      <c r="AJ578" s="1"/>
      <c r="AK578" s="1">
        <v>76391</v>
      </c>
      <c r="AL578" s="1">
        <v>1754088</v>
      </c>
      <c r="AM578" s="1"/>
      <c r="AN578" s="1"/>
      <c r="AO578" s="1"/>
      <c r="AP578" s="1">
        <v>164932</v>
      </c>
      <c r="AQ578" s="1"/>
      <c r="AR578" s="1"/>
      <c r="AS578" s="1"/>
      <c r="AT578" s="1"/>
      <c r="AU578" s="1"/>
      <c r="AV578" s="1">
        <v>164932</v>
      </c>
      <c r="AW578" s="1"/>
      <c r="AX578" s="1">
        <v>164932</v>
      </c>
      <c r="AY578" s="1"/>
      <c r="AZ578" s="1"/>
      <c r="BA578" s="1"/>
      <c r="BB578" s="1">
        <v>4867070</v>
      </c>
      <c r="BC578" s="1"/>
      <c r="BD578" s="1"/>
      <c r="BE578" s="1"/>
      <c r="BF578" s="1"/>
      <c r="BG578" s="1"/>
      <c r="BH578" s="1">
        <v>4867070</v>
      </c>
      <c r="BI578" s="1">
        <v>5032002</v>
      </c>
      <c r="BJ578" s="1">
        <v>900000</v>
      </c>
      <c r="BK578" s="1"/>
      <c r="BL578" s="1"/>
      <c r="BM578" s="1"/>
      <c r="BN578" s="1"/>
      <c r="BO578" s="1"/>
      <c r="BP578" s="1">
        <v>45136</v>
      </c>
      <c r="BQ578" s="1">
        <v>-4223050</v>
      </c>
      <c r="BR578" s="1">
        <v>-3277914</v>
      </c>
      <c r="BS578" s="1">
        <v>1754088</v>
      </c>
    </row>
    <row r="579" spans="2:71" x14ac:dyDescent="0.35">
      <c r="B579">
        <v>900233698</v>
      </c>
      <c r="C579" t="s">
        <v>118</v>
      </c>
      <c r="D579" t="s">
        <v>1359</v>
      </c>
      <c r="E579" t="s">
        <v>111</v>
      </c>
      <c r="F579" t="s">
        <v>88</v>
      </c>
      <c r="G579" t="s">
        <v>1360</v>
      </c>
      <c r="H579" t="s">
        <v>89</v>
      </c>
      <c r="I579" t="s">
        <v>89</v>
      </c>
      <c r="J579" t="s">
        <v>84</v>
      </c>
      <c r="K579" s="1">
        <v>6486780</v>
      </c>
      <c r="L579" s="1">
        <v>6926265</v>
      </c>
      <c r="M579" s="1"/>
      <c r="N579" s="1">
        <v>0</v>
      </c>
      <c r="O579" s="1"/>
      <c r="P579" s="1"/>
      <c r="Q579" s="1">
        <v>9402881</v>
      </c>
      <c r="R579" s="1"/>
      <c r="S579" s="1"/>
      <c r="T579" s="1">
        <v>22815926</v>
      </c>
      <c r="U579" s="1"/>
      <c r="V579" s="1">
        <v>22815926</v>
      </c>
      <c r="W579" s="1">
        <v>2590602</v>
      </c>
      <c r="X579" s="1">
        <v>764353</v>
      </c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>
        <v>3354955</v>
      </c>
      <c r="AL579" s="1">
        <v>26170881</v>
      </c>
      <c r="AM579" s="1"/>
      <c r="AN579" s="1"/>
      <c r="AO579" s="1"/>
      <c r="AP579" s="1">
        <v>5389706</v>
      </c>
      <c r="AQ579" s="1">
        <v>5537</v>
      </c>
      <c r="AR579" s="1"/>
      <c r="AS579" s="1"/>
      <c r="AT579" s="1"/>
      <c r="AU579" s="1">
        <v>56014</v>
      </c>
      <c r="AV579" s="1">
        <v>5451257</v>
      </c>
      <c r="AW579" s="1"/>
      <c r="AX579" s="1">
        <v>5451257</v>
      </c>
      <c r="AY579" s="1"/>
      <c r="AZ579" s="1"/>
      <c r="BA579" s="1"/>
      <c r="BB579" s="1"/>
      <c r="BC579" s="1"/>
      <c r="BD579" s="1"/>
      <c r="BE579" s="1"/>
      <c r="BF579" s="1"/>
      <c r="BG579" s="1">
        <v>2807129</v>
      </c>
      <c r="BH579" s="1">
        <v>2807129</v>
      </c>
      <c r="BI579" s="1">
        <v>8258386</v>
      </c>
      <c r="BJ579" s="1">
        <v>2305943</v>
      </c>
      <c r="BK579" s="1"/>
      <c r="BL579" s="1"/>
      <c r="BM579" s="1"/>
      <c r="BN579" s="1"/>
      <c r="BO579" s="1">
        <v>335658</v>
      </c>
      <c r="BP579" s="1">
        <v>1203137</v>
      </c>
      <c r="BQ579" s="1">
        <v>14067757</v>
      </c>
      <c r="BR579" s="1">
        <v>17912495</v>
      </c>
      <c r="BS579" s="1">
        <v>26170881</v>
      </c>
    </row>
    <row r="580" spans="2:71" x14ac:dyDescent="0.35">
      <c r="B580">
        <v>900233876</v>
      </c>
      <c r="C580" t="s">
        <v>118</v>
      </c>
      <c r="D580" t="s">
        <v>1361</v>
      </c>
      <c r="E580" t="s">
        <v>111</v>
      </c>
      <c r="F580" t="s">
        <v>88</v>
      </c>
      <c r="G580" t="s">
        <v>1362</v>
      </c>
      <c r="H580" t="s">
        <v>92</v>
      </c>
      <c r="I580" t="s">
        <v>93</v>
      </c>
      <c r="J580" t="s">
        <v>84</v>
      </c>
      <c r="K580" s="1">
        <v>532827</v>
      </c>
      <c r="L580" s="1">
        <v>625009</v>
      </c>
      <c r="M580" s="1">
        <v>6292935</v>
      </c>
      <c r="N580" s="1"/>
      <c r="O580" s="1"/>
      <c r="P580" s="1"/>
      <c r="Q580" s="1"/>
      <c r="R580" s="1"/>
      <c r="S580" s="1"/>
      <c r="T580" s="1">
        <v>7450771</v>
      </c>
      <c r="U580" s="1"/>
      <c r="V580" s="1">
        <v>7450771</v>
      </c>
      <c r="W580" s="1">
        <v>1600055</v>
      </c>
      <c r="X580" s="1"/>
      <c r="Y580" s="1"/>
      <c r="Z580" s="1"/>
      <c r="AA580" s="1">
        <v>2222059</v>
      </c>
      <c r="AB580" s="1"/>
      <c r="AC580" s="1"/>
      <c r="AD580" s="1"/>
      <c r="AE580" s="1"/>
      <c r="AF580" s="1"/>
      <c r="AG580" s="1"/>
      <c r="AH580" s="1"/>
      <c r="AI580" s="1"/>
      <c r="AJ580" s="1"/>
      <c r="AK580" s="1">
        <v>3822114</v>
      </c>
      <c r="AL580" s="1">
        <v>11272885</v>
      </c>
      <c r="AM580" s="1"/>
      <c r="AN580" s="1"/>
      <c r="AO580" s="1"/>
      <c r="AP580" s="1">
        <v>1832845</v>
      </c>
      <c r="AQ580" s="1"/>
      <c r="AR580" s="1"/>
      <c r="AS580" s="1"/>
      <c r="AT580" s="1"/>
      <c r="AU580" s="1"/>
      <c r="AV580" s="1">
        <v>1832845</v>
      </c>
      <c r="AW580" s="1"/>
      <c r="AX580" s="1">
        <v>1832845</v>
      </c>
      <c r="AY580" s="1"/>
      <c r="AZ580" s="1"/>
      <c r="BA580" s="1"/>
      <c r="BB580" s="1">
        <v>2713708</v>
      </c>
      <c r="BC580" s="1"/>
      <c r="BD580" s="1"/>
      <c r="BE580" s="1">
        <v>2824659</v>
      </c>
      <c r="BF580" s="1">
        <v>2824659</v>
      </c>
      <c r="BG580" s="1"/>
      <c r="BH580" s="1">
        <v>5538367</v>
      </c>
      <c r="BI580" s="1">
        <v>7371212</v>
      </c>
      <c r="BJ580" s="1">
        <v>1200000</v>
      </c>
      <c r="BK580" s="1"/>
      <c r="BL580" s="1"/>
      <c r="BM580" s="1"/>
      <c r="BN580" s="1"/>
      <c r="BO580" s="1"/>
      <c r="BP580" s="1">
        <v>661538</v>
      </c>
      <c r="BQ580" s="1">
        <v>2040135</v>
      </c>
      <c r="BR580" s="1">
        <v>3901673</v>
      </c>
      <c r="BS580" s="1">
        <v>11272885</v>
      </c>
    </row>
    <row r="581" spans="2:71" x14ac:dyDescent="0.35">
      <c r="B581">
        <v>900234873</v>
      </c>
      <c r="C581" t="s">
        <v>118</v>
      </c>
      <c r="D581" t="s">
        <v>1363</v>
      </c>
      <c r="E581" t="s">
        <v>111</v>
      </c>
      <c r="F581" t="s">
        <v>88</v>
      </c>
      <c r="G581" t="s">
        <v>1364</v>
      </c>
      <c r="H581" t="s">
        <v>86</v>
      </c>
      <c r="I581" t="s">
        <v>94</v>
      </c>
      <c r="J581" t="s">
        <v>84</v>
      </c>
      <c r="K581" s="1">
        <v>263487</v>
      </c>
      <c r="L581" s="1">
        <v>8231658</v>
      </c>
      <c r="M581" s="1">
        <v>271459</v>
      </c>
      <c r="N581" s="1">
        <v>461949</v>
      </c>
      <c r="O581" s="1"/>
      <c r="P581" s="1"/>
      <c r="Q581" s="1">
        <v>285378</v>
      </c>
      <c r="R581" s="1"/>
      <c r="S581" s="1"/>
      <c r="T581" s="1">
        <v>9513931</v>
      </c>
      <c r="U581" s="1"/>
      <c r="V581" s="1">
        <v>9513931</v>
      </c>
      <c r="W581" s="1">
        <v>518553</v>
      </c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>
        <v>518553</v>
      </c>
      <c r="AL581" s="1">
        <v>10032484</v>
      </c>
      <c r="AM581" s="1">
        <v>20344</v>
      </c>
      <c r="AN581" s="1"/>
      <c r="AO581" s="1">
        <v>20344</v>
      </c>
      <c r="AP581" s="1">
        <v>214637</v>
      </c>
      <c r="AQ581" s="1">
        <v>303510</v>
      </c>
      <c r="AR581" s="1"/>
      <c r="AS581" s="1"/>
      <c r="AT581" s="1"/>
      <c r="AU581" s="1"/>
      <c r="AV581" s="1">
        <v>538491</v>
      </c>
      <c r="AW581" s="1"/>
      <c r="AX581" s="1">
        <v>538491</v>
      </c>
      <c r="AY581" s="1"/>
      <c r="AZ581" s="1"/>
      <c r="BA581" s="1"/>
      <c r="BB581" s="1"/>
      <c r="BC581" s="1"/>
      <c r="BD581" s="1"/>
      <c r="BE581" s="1"/>
      <c r="BF581" s="1"/>
      <c r="BG581" s="1">
        <v>2586244</v>
      </c>
      <c r="BH581" s="1">
        <v>2586244</v>
      </c>
      <c r="BI581" s="1">
        <v>3124735</v>
      </c>
      <c r="BJ581" s="1">
        <v>1000000</v>
      </c>
      <c r="BK581" s="1"/>
      <c r="BL581" s="1"/>
      <c r="BM581" s="1"/>
      <c r="BN581" s="1"/>
      <c r="BO581" s="1"/>
      <c r="BP581" s="1">
        <v>200000</v>
      </c>
      <c r="BQ581" s="1">
        <v>5707749</v>
      </c>
      <c r="BR581" s="1">
        <v>6907749</v>
      </c>
      <c r="BS581" s="1">
        <v>10032484</v>
      </c>
    </row>
    <row r="582" spans="2:71" x14ac:dyDescent="0.35">
      <c r="B582">
        <v>900241305</v>
      </c>
      <c r="C582" t="s">
        <v>118</v>
      </c>
      <c r="D582" t="s">
        <v>1365</v>
      </c>
      <c r="E582" t="s">
        <v>111</v>
      </c>
      <c r="F582" t="s">
        <v>88</v>
      </c>
      <c r="G582" t="s">
        <v>1366</v>
      </c>
      <c r="H582" t="s">
        <v>86</v>
      </c>
      <c r="I582" t="s">
        <v>94</v>
      </c>
      <c r="J582" t="s">
        <v>84</v>
      </c>
      <c r="K582" s="1">
        <v>58958</v>
      </c>
      <c r="L582" s="1">
        <v>3368279</v>
      </c>
      <c r="M582" s="1">
        <v>2332167</v>
      </c>
      <c r="N582" s="1">
        <v>289420</v>
      </c>
      <c r="O582" s="1"/>
      <c r="P582" s="1"/>
      <c r="Q582" s="1"/>
      <c r="R582" s="1"/>
      <c r="S582" s="1"/>
      <c r="T582" s="1">
        <v>6048824</v>
      </c>
      <c r="U582" s="1"/>
      <c r="V582" s="1">
        <v>6048824</v>
      </c>
      <c r="W582" s="1">
        <v>233238</v>
      </c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>
        <v>233238</v>
      </c>
      <c r="AL582" s="1">
        <v>6282062</v>
      </c>
      <c r="AM582" s="1">
        <v>124113</v>
      </c>
      <c r="AN582" s="1"/>
      <c r="AO582" s="1">
        <v>124113</v>
      </c>
      <c r="AP582" s="1">
        <v>1583443</v>
      </c>
      <c r="AQ582" s="1">
        <v>176884</v>
      </c>
      <c r="AR582" s="1">
        <v>227490</v>
      </c>
      <c r="AS582" s="1">
        <v>227490</v>
      </c>
      <c r="AT582" s="1"/>
      <c r="AU582" s="1"/>
      <c r="AV582" s="1">
        <v>2111930</v>
      </c>
      <c r="AW582" s="1"/>
      <c r="AX582" s="1">
        <v>2111930</v>
      </c>
      <c r="AY582" s="1"/>
      <c r="AZ582" s="1"/>
      <c r="BA582" s="1"/>
      <c r="BB582" s="1">
        <v>2114503</v>
      </c>
      <c r="BC582" s="1">
        <v>17980</v>
      </c>
      <c r="BD582" s="1"/>
      <c r="BE582" s="1">
        <v>1173905</v>
      </c>
      <c r="BF582" s="1">
        <v>1173905</v>
      </c>
      <c r="BG582" s="1"/>
      <c r="BH582" s="1">
        <v>3306388</v>
      </c>
      <c r="BI582" s="1">
        <v>5418318</v>
      </c>
      <c r="BJ582" s="1">
        <v>200000</v>
      </c>
      <c r="BK582" s="1"/>
      <c r="BL582" s="1"/>
      <c r="BM582" s="1"/>
      <c r="BN582" s="1"/>
      <c r="BO582" s="1"/>
      <c r="BP582" s="1">
        <v>12046</v>
      </c>
      <c r="BQ582" s="1">
        <v>651698</v>
      </c>
      <c r="BR582" s="1">
        <v>863744</v>
      </c>
      <c r="BS582" s="1">
        <v>6282062</v>
      </c>
    </row>
    <row r="583" spans="2:71" x14ac:dyDescent="0.35">
      <c r="B583">
        <v>900241875</v>
      </c>
      <c r="C583" t="s">
        <v>118</v>
      </c>
      <c r="D583" t="s">
        <v>1367</v>
      </c>
      <c r="E583" t="s">
        <v>111</v>
      </c>
      <c r="F583" t="s">
        <v>88</v>
      </c>
      <c r="G583" t="s">
        <v>1368</v>
      </c>
      <c r="H583" t="s">
        <v>89</v>
      </c>
      <c r="I583" t="s">
        <v>89</v>
      </c>
      <c r="J583" t="s">
        <v>84</v>
      </c>
      <c r="K583" s="1">
        <v>251216</v>
      </c>
      <c r="L583" s="1">
        <v>11546874</v>
      </c>
      <c r="M583" s="1">
        <v>9335</v>
      </c>
      <c r="N583" s="1"/>
      <c r="O583" s="1"/>
      <c r="P583" s="1"/>
      <c r="Q583" s="1"/>
      <c r="R583" s="1"/>
      <c r="S583" s="1"/>
      <c r="T583" s="1">
        <v>11807425</v>
      </c>
      <c r="U583" s="1"/>
      <c r="V583" s="1">
        <v>11807425</v>
      </c>
      <c r="W583" s="1">
        <v>162563</v>
      </c>
      <c r="X583" s="1"/>
      <c r="Y583" s="1"/>
      <c r="Z583" s="1"/>
      <c r="AA583" s="1">
        <v>4885</v>
      </c>
      <c r="AB583" s="1"/>
      <c r="AC583" s="1"/>
      <c r="AD583" s="1"/>
      <c r="AE583" s="1"/>
      <c r="AF583" s="1"/>
      <c r="AG583" s="1"/>
      <c r="AH583" s="1"/>
      <c r="AI583" s="1"/>
      <c r="AJ583" s="1"/>
      <c r="AK583" s="1">
        <v>167448</v>
      </c>
      <c r="AL583" s="1">
        <v>11974873</v>
      </c>
      <c r="AM583" s="1"/>
      <c r="AN583" s="1"/>
      <c r="AO583" s="1"/>
      <c r="AP583" s="1">
        <v>236461</v>
      </c>
      <c r="AQ583" s="1">
        <v>828</v>
      </c>
      <c r="AR583" s="1"/>
      <c r="AS583" s="1"/>
      <c r="AT583" s="1"/>
      <c r="AU583" s="1"/>
      <c r="AV583" s="1">
        <v>237289</v>
      </c>
      <c r="AW583" s="1"/>
      <c r="AX583" s="1">
        <v>237289</v>
      </c>
      <c r="AY583" s="1"/>
      <c r="AZ583" s="1"/>
      <c r="BA583" s="1"/>
      <c r="BB583" s="1">
        <v>2953105</v>
      </c>
      <c r="BC583" s="1"/>
      <c r="BD583" s="1">
        <v>216792</v>
      </c>
      <c r="BE583" s="1"/>
      <c r="BF583" s="1"/>
      <c r="BG583" s="1"/>
      <c r="BH583" s="1">
        <v>3169897</v>
      </c>
      <c r="BI583" s="1">
        <v>3407186</v>
      </c>
      <c r="BJ583" s="1">
        <v>5000000</v>
      </c>
      <c r="BK583" s="1"/>
      <c r="BL583" s="1"/>
      <c r="BM583" s="1"/>
      <c r="BN583" s="1"/>
      <c r="BO583" s="1"/>
      <c r="BP583" s="1"/>
      <c r="BQ583" s="1">
        <v>3567687</v>
      </c>
      <c r="BR583" s="1">
        <v>8567687</v>
      </c>
      <c r="BS583" s="1">
        <v>11974873</v>
      </c>
    </row>
    <row r="584" spans="2:71" x14ac:dyDescent="0.35">
      <c r="B584">
        <v>900243322</v>
      </c>
      <c r="C584" t="s">
        <v>118</v>
      </c>
      <c r="D584" t="s">
        <v>1369</v>
      </c>
      <c r="E584" t="s">
        <v>111</v>
      </c>
      <c r="F584" t="s">
        <v>88</v>
      </c>
      <c r="G584" t="s">
        <v>1370</v>
      </c>
      <c r="H584" t="s">
        <v>86</v>
      </c>
      <c r="I584" t="s">
        <v>94</v>
      </c>
      <c r="J584" t="s">
        <v>84</v>
      </c>
      <c r="K584" s="1">
        <v>3629421</v>
      </c>
      <c r="L584" s="1">
        <v>11665500</v>
      </c>
      <c r="M584" s="1">
        <v>2799237</v>
      </c>
      <c r="N584" s="1"/>
      <c r="O584" s="1"/>
      <c r="P584" s="1"/>
      <c r="Q584" s="1">
        <v>4047020</v>
      </c>
      <c r="R584" s="1"/>
      <c r="S584" s="1"/>
      <c r="T584" s="1">
        <v>22141178</v>
      </c>
      <c r="U584" s="1"/>
      <c r="V584" s="1">
        <v>22141178</v>
      </c>
      <c r="W584" s="1">
        <v>10676071</v>
      </c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>
        <v>786580</v>
      </c>
      <c r="AJ584" s="1"/>
      <c r="AK584" s="1">
        <v>11462651</v>
      </c>
      <c r="AL584" s="1">
        <v>33603829</v>
      </c>
      <c r="AM584" s="1">
        <v>610005</v>
      </c>
      <c r="AN584" s="1"/>
      <c r="AO584" s="1">
        <v>610005</v>
      </c>
      <c r="AP584" s="1"/>
      <c r="AQ584" s="1">
        <v>74345</v>
      </c>
      <c r="AR584" s="1">
        <v>1453473</v>
      </c>
      <c r="AS584" s="1">
        <v>1453473</v>
      </c>
      <c r="AT584" s="1"/>
      <c r="AU584" s="1">
        <v>5315411</v>
      </c>
      <c r="AV584" s="1">
        <v>7453234</v>
      </c>
      <c r="AW584" s="1"/>
      <c r="AX584" s="1">
        <v>7453234</v>
      </c>
      <c r="AY584" s="1"/>
      <c r="AZ584" s="1"/>
      <c r="BA584" s="1"/>
      <c r="BB584" s="1">
        <v>3573172</v>
      </c>
      <c r="BC584" s="1">
        <v>1303349</v>
      </c>
      <c r="BD584" s="1"/>
      <c r="BE584" s="1"/>
      <c r="BF584" s="1"/>
      <c r="BG584" s="1"/>
      <c r="BH584" s="1">
        <v>4876521</v>
      </c>
      <c r="BI584" s="1">
        <v>12329755</v>
      </c>
      <c r="BJ584" s="1">
        <v>600000</v>
      </c>
      <c r="BK584" s="1"/>
      <c r="BL584" s="1"/>
      <c r="BM584" s="1"/>
      <c r="BN584" s="1">
        <v>7299659</v>
      </c>
      <c r="BO584" s="1"/>
      <c r="BP584" s="1">
        <v>2747200</v>
      </c>
      <c r="BQ584" s="1">
        <v>10627215</v>
      </c>
      <c r="BR584" s="1">
        <v>21274074</v>
      </c>
      <c r="BS584" s="1">
        <v>33603829</v>
      </c>
    </row>
    <row r="585" spans="2:71" x14ac:dyDescent="0.35">
      <c r="B585">
        <v>900247070</v>
      </c>
      <c r="C585" t="s">
        <v>118</v>
      </c>
      <c r="D585" t="s">
        <v>1372</v>
      </c>
      <c r="E585" t="s">
        <v>111</v>
      </c>
      <c r="F585" t="s">
        <v>88</v>
      </c>
      <c r="G585" t="s">
        <v>1373</v>
      </c>
      <c r="H585" t="s">
        <v>89</v>
      </c>
      <c r="I585" t="s">
        <v>89</v>
      </c>
      <c r="J585" t="s">
        <v>84</v>
      </c>
      <c r="K585" s="1">
        <v>782654</v>
      </c>
      <c r="L585" s="1">
        <v>1670358</v>
      </c>
      <c r="M585" s="1">
        <v>178496</v>
      </c>
      <c r="N585" s="1">
        <v>27061</v>
      </c>
      <c r="O585" s="1"/>
      <c r="P585" s="1"/>
      <c r="Q585" s="1">
        <v>44328</v>
      </c>
      <c r="R585" s="1"/>
      <c r="S585" s="1"/>
      <c r="T585" s="1">
        <v>2702897</v>
      </c>
      <c r="U585" s="1"/>
      <c r="V585" s="1">
        <v>2702897</v>
      </c>
      <c r="W585" s="1">
        <v>395535</v>
      </c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>
        <v>395535</v>
      </c>
      <c r="AL585" s="1">
        <v>3098432</v>
      </c>
      <c r="AM585" s="1"/>
      <c r="AN585" s="1"/>
      <c r="AO585" s="1"/>
      <c r="AP585" s="1">
        <v>295367</v>
      </c>
      <c r="AQ585" s="1">
        <v>30519</v>
      </c>
      <c r="AR585" s="1">
        <v>15715</v>
      </c>
      <c r="AS585" s="1">
        <v>15715</v>
      </c>
      <c r="AT585" s="1"/>
      <c r="AU585" s="1">
        <v>603817</v>
      </c>
      <c r="AV585" s="1">
        <v>945418</v>
      </c>
      <c r="AW585" s="1"/>
      <c r="AX585" s="1">
        <v>945418</v>
      </c>
      <c r="AY585" s="1"/>
      <c r="AZ585" s="1"/>
      <c r="BA585" s="1"/>
      <c r="BB585" s="1">
        <v>238996</v>
      </c>
      <c r="BC585" s="1"/>
      <c r="BD585" s="1"/>
      <c r="BE585" s="1">
        <v>311550</v>
      </c>
      <c r="BF585" s="1">
        <v>311550</v>
      </c>
      <c r="BG585" s="1">
        <v>231525</v>
      </c>
      <c r="BH585" s="1">
        <v>782071</v>
      </c>
      <c r="BI585" s="1">
        <v>1727489</v>
      </c>
      <c r="BJ585" s="1">
        <v>100000</v>
      </c>
      <c r="BK585" s="1"/>
      <c r="BL585" s="1"/>
      <c r="BM585" s="1"/>
      <c r="BN585" s="1"/>
      <c r="BO585" s="1"/>
      <c r="BP585" s="1">
        <v>126535</v>
      </c>
      <c r="BQ585" s="1">
        <v>1144408</v>
      </c>
      <c r="BR585" s="1">
        <v>1370943</v>
      </c>
      <c r="BS585" s="1">
        <v>3098432</v>
      </c>
    </row>
    <row r="586" spans="2:71" x14ac:dyDescent="0.35">
      <c r="B586">
        <v>900247365</v>
      </c>
      <c r="C586" t="s">
        <v>118</v>
      </c>
      <c r="D586" t="s">
        <v>1374</v>
      </c>
      <c r="E586" t="s">
        <v>111</v>
      </c>
      <c r="F586" t="s">
        <v>88</v>
      </c>
      <c r="G586" t="s">
        <v>1375</v>
      </c>
      <c r="H586" t="s">
        <v>86</v>
      </c>
      <c r="I586" t="s">
        <v>117</v>
      </c>
      <c r="J586" t="s">
        <v>84</v>
      </c>
      <c r="K586" s="1">
        <v>172822</v>
      </c>
      <c r="L586" s="1">
        <v>2991248</v>
      </c>
      <c r="M586" s="1"/>
      <c r="N586" s="1"/>
      <c r="O586" s="1"/>
      <c r="P586" s="1"/>
      <c r="Q586" s="1">
        <v>1508000</v>
      </c>
      <c r="R586" s="1"/>
      <c r="S586" s="1"/>
      <c r="T586" s="1">
        <v>4672070</v>
      </c>
      <c r="U586" s="1"/>
      <c r="V586" s="1">
        <v>4672070</v>
      </c>
      <c r="W586" s="1">
        <v>621441</v>
      </c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>
        <v>621441</v>
      </c>
      <c r="AL586" s="1">
        <v>5293511</v>
      </c>
      <c r="AM586" s="1"/>
      <c r="AN586" s="1"/>
      <c r="AO586" s="1"/>
      <c r="AP586" s="1">
        <v>580014</v>
      </c>
      <c r="AQ586" s="1">
        <v>1419</v>
      </c>
      <c r="AR586" s="1"/>
      <c r="AS586" s="1"/>
      <c r="AT586" s="1"/>
      <c r="AU586" s="1"/>
      <c r="AV586" s="1">
        <v>581433</v>
      </c>
      <c r="AW586" s="1"/>
      <c r="AX586" s="1">
        <v>581433</v>
      </c>
      <c r="AY586" s="1"/>
      <c r="AZ586" s="1"/>
      <c r="BA586" s="1"/>
      <c r="BB586" s="1">
        <v>748885</v>
      </c>
      <c r="BC586" s="1"/>
      <c r="BD586" s="1"/>
      <c r="BE586" s="1"/>
      <c r="BF586" s="1"/>
      <c r="BG586" s="1"/>
      <c r="BH586" s="1">
        <v>748885</v>
      </c>
      <c r="BI586" s="1">
        <v>1330318</v>
      </c>
      <c r="BJ586" s="1">
        <v>1000000</v>
      </c>
      <c r="BK586" s="1"/>
      <c r="BL586" s="1"/>
      <c r="BM586" s="1"/>
      <c r="BN586" s="1"/>
      <c r="BO586" s="1">
        <v>25060</v>
      </c>
      <c r="BP586" s="1"/>
      <c r="BQ586" s="1">
        <v>2938133</v>
      </c>
      <c r="BR586" s="1">
        <v>3963193</v>
      </c>
      <c r="BS586" s="1">
        <v>5293511</v>
      </c>
    </row>
    <row r="587" spans="2:71" x14ac:dyDescent="0.35">
      <c r="B587">
        <v>900247961</v>
      </c>
      <c r="C587" t="s">
        <v>118</v>
      </c>
      <c r="D587" t="s">
        <v>1376</v>
      </c>
      <c r="E587" t="s">
        <v>111</v>
      </c>
      <c r="F587" t="s">
        <v>81</v>
      </c>
      <c r="G587" t="s">
        <v>1377</v>
      </c>
      <c r="H587" t="s">
        <v>105</v>
      </c>
      <c r="I587" t="s">
        <v>156</v>
      </c>
      <c r="J587" t="s">
        <v>84</v>
      </c>
      <c r="K587" s="1">
        <v>6181928</v>
      </c>
      <c r="L587" s="1">
        <v>3324930</v>
      </c>
      <c r="M587" s="1">
        <v>652860</v>
      </c>
      <c r="N587" s="1"/>
      <c r="O587" s="1"/>
      <c r="P587" s="1"/>
      <c r="Q587" s="1"/>
      <c r="R587" s="1"/>
      <c r="S587" s="1"/>
      <c r="T587" s="1">
        <v>10159718</v>
      </c>
      <c r="U587" s="1"/>
      <c r="V587" s="1">
        <v>10159718</v>
      </c>
      <c r="W587" s="1">
        <v>212558</v>
      </c>
      <c r="X587" s="1"/>
      <c r="Y587" s="1"/>
      <c r="Z587" s="1"/>
      <c r="AA587" s="1">
        <v>1493</v>
      </c>
      <c r="AB587" s="1"/>
      <c r="AC587" s="1"/>
      <c r="AD587" s="1"/>
      <c r="AE587" s="1"/>
      <c r="AF587" s="1"/>
      <c r="AG587" s="1"/>
      <c r="AH587" s="1"/>
      <c r="AI587" s="1"/>
      <c r="AJ587" s="1"/>
      <c r="AK587" s="1">
        <v>214051</v>
      </c>
      <c r="AL587" s="1">
        <v>10373769</v>
      </c>
      <c r="AM587" s="1"/>
      <c r="AN587" s="1"/>
      <c r="AO587" s="1"/>
      <c r="AP587" s="1">
        <v>67408</v>
      </c>
      <c r="AQ587" s="1">
        <v>7403</v>
      </c>
      <c r="AR587" s="1"/>
      <c r="AS587" s="1"/>
      <c r="AT587" s="1"/>
      <c r="AU587" s="1">
        <v>10557</v>
      </c>
      <c r="AV587" s="1">
        <v>85368</v>
      </c>
      <c r="AW587" s="1"/>
      <c r="AX587" s="1">
        <v>85368</v>
      </c>
      <c r="AY587" s="1"/>
      <c r="AZ587" s="1"/>
      <c r="BA587" s="1"/>
      <c r="BB587" s="1"/>
      <c r="BC587" s="1"/>
      <c r="BD587" s="1"/>
      <c r="BE587" s="1">
        <v>372054</v>
      </c>
      <c r="BF587" s="1">
        <v>372054</v>
      </c>
      <c r="BG587" s="1"/>
      <c r="BH587" s="1">
        <v>372054</v>
      </c>
      <c r="BI587" s="1">
        <v>457422</v>
      </c>
      <c r="BJ587" s="1">
        <v>1070000</v>
      </c>
      <c r="BK587" s="1"/>
      <c r="BL587" s="1"/>
      <c r="BM587" s="1"/>
      <c r="BN587" s="1"/>
      <c r="BO587" s="1"/>
      <c r="BP587" s="1">
        <v>681791</v>
      </c>
      <c r="BQ587" s="1">
        <v>8164556</v>
      </c>
      <c r="BR587" s="1">
        <v>9916347</v>
      </c>
      <c r="BS587" s="1">
        <v>10373769</v>
      </c>
    </row>
    <row r="588" spans="2:71" x14ac:dyDescent="0.35">
      <c r="B588">
        <v>900250332</v>
      </c>
      <c r="C588" t="s">
        <v>118</v>
      </c>
      <c r="D588" t="s">
        <v>1378</v>
      </c>
      <c r="E588" t="s">
        <v>111</v>
      </c>
      <c r="F588" t="s">
        <v>85</v>
      </c>
      <c r="G588" t="s">
        <v>1379</v>
      </c>
      <c r="H588" t="s">
        <v>89</v>
      </c>
      <c r="I588" t="s">
        <v>89</v>
      </c>
      <c r="J588" t="s">
        <v>84</v>
      </c>
      <c r="K588" s="1">
        <v>39500</v>
      </c>
      <c r="L588" s="1">
        <v>1312384</v>
      </c>
      <c r="M588" s="1"/>
      <c r="N588" s="1"/>
      <c r="O588" s="1"/>
      <c r="P588" s="1"/>
      <c r="Q588" s="1">
        <v>243227</v>
      </c>
      <c r="R588" s="1"/>
      <c r="S588" s="1"/>
      <c r="T588" s="1">
        <v>1595111</v>
      </c>
      <c r="U588" s="1"/>
      <c r="V588" s="1">
        <v>1595111</v>
      </c>
      <c r="W588" s="1">
        <v>2327615</v>
      </c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>
        <v>114000</v>
      </c>
      <c r="AI588" s="1"/>
      <c r="AJ588" s="1"/>
      <c r="AK588" s="1">
        <v>2441615</v>
      </c>
      <c r="AL588" s="1">
        <v>4036726</v>
      </c>
      <c r="AM588" s="1">
        <v>25149</v>
      </c>
      <c r="AN588" s="1"/>
      <c r="AO588" s="1">
        <v>25149</v>
      </c>
      <c r="AP588" s="1">
        <v>0</v>
      </c>
      <c r="AQ588" s="1">
        <v>64892</v>
      </c>
      <c r="AR588" s="1">
        <v>27710</v>
      </c>
      <c r="AS588" s="1">
        <v>27710</v>
      </c>
      <c r="AT588" s="1"/>
      <c r="AU588" s="1">
        <v>9995</v>
      </c>
      <c r="AV588" s="1">
        <v>127746</v>
      </c>
      <c r="AW588" s="1"/>
      <c r="AX588" s="1">
        <v>127746</v>
      </c>
      <c r="AY588" s="1"/>
      <c r="AZ588" s="1"/>
      <c r="BA588" s="1"/>
      <c r="BB588" s="1"/>
      <c r="BC588" s="1">
        <v>34585</v>
      </c>
      <c r="BD588" s="1"/>
      <c r="BE588" s="1">
        <v>21780</v>
      </c>
      <c r="BF588" s="1">
        <v>21780</v>
      </c>
      <c r="BG588" s="1">
        <v>1192818</v>
      </c>
      <c r="BH588" s="1">
        <v>1249183</v>
      </c>
      <c r="BI588" s="1">
        <v>1376929</v>
      </c>
      <c r="BJ588" s="1">
        <v>300000</v>
      </c>
      <c r="BK588" s="1"/>
      <c r="BL588" s="1"/>
      <c r="BM588" s="1"/>
      <c r="BN588" s="1"/>
      <c r="BO588" s="1"/>
      <c r="BP588" s="1">
        <v>308071</v>
      </c>
      <c r="BQ588" s="1">
        <v>2051726</v>
      </c>
      <c r="BR588" s="1">
        <v>2659797</v>
      </c>
      <c r="BS588" s="1">
        <v>4036726</v>
      </c>
    </row>
    <row r="589" spans="2:71" x14ac:dyDescent="0.35">
      <c r="B589">
        <v>900253097</v>
      </c>
      <c r="C589" t="s">
        <v>118</v>
      </c>
      <c r="D589" t="s">
        <v>1380</v>
      </c>
      <c r="E589" t="s">
        <v>111</v>
      </c>
      <c r="F589" t="s">
        <v>85</v>
      </c>
      <c r="G589" t="s">
        <v>1034</v>
      </c>
      <c r="H589" t="s">
        <v>86</v>
      </c>
      <c r="I589" t="s">
        <v>94</v>
      </c>
      <c r="J589" t="s">
        <v>84</v>
      </c>
      <c r="K589" s="1">
        <v>365</v>
      </c>
      <c r="L589" s="1"/>
      <c r="M589" s="1"/>
      <c r="N589" s="1">
        <v>17663</v>
      </c>
      <c r="O589" s="1"/>
      <c r="P589" s="1"/>
      <c r="Q589" s="1"/>
      <c r="R589" s="1"/>
      <c r="S589" s="1"/>
      <c r="T589" s="1">
        <v>18028</v>
      </c>
      <c r="U589" s="1"/>
      <c r="V589" s="1">
        <v>18028</v>
      </c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>
        <v>1149267</v>
      </c>
      <c r="AI589" s="1"/>
      <c r="AJ589" s="1"/>
      <c r="AK589" s="1">
        <v>1149267</v>
      </c>
      <c r="AL589" s="1">
        <v>1167295</v>
      </c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>
        <v>0</v>
      </c>
      <c r="BH589" s="1">
        <v>0</v>
      </c>
      <c r="BI589" s="1">
        <v>0</v>
      </c>
      <c r="BJ589" s="1">
        <v>500</v>
      </c>
      <c r="BK589" s="1"/>
      <c r="BL589" s="1"/>
      <c r="BM589" s="1"/>
      <c r="BN589" s="1"/>
      <c r="BO589" s="1"/>
      <c r="BP589" s="1">
        <v>250</v>
      </c>
      <c r="BQ589" s="1">
        <v>1166545</v>
      </c>
      <c r="BR589" s="1">
        <v>1167295</v>
      </c>
      <c r="BS589" s="1">
        <v>1167295</v>
      </c>
    </row>
    <row r="590" spans="2:71" x14ac:dyDescent="0.35">
      <c r="B590">
        <v>900257206</v>
      </c>
      <c r="C590" t="s">
        <v>118</v>
      </c>
      <c r="D590" t="s">
        <v>1381</v>
      </c>
      <c r="E590" t="s">
        <v>111</v>
      </c>
      <c r="F590" t="s">
        <v>88</v>
      </c>
      <c r="G590" t="s">
        <v>1382</v>
      </c>
      <c r="H590" t="s">
        <v>82</v>
      </c>
      <c r="I590" t="s">
        <v>113</v>
      </c>
      <c r="J590" t="s">
        <v>84</v>
      </c>
      <c r="K590" s="1">
        <v>193495</v>
      </c>
      <c r="L590" s="1">
        <v>2758982</v>
      </c>
      <c r="M590" s="1"/>
      <c r="N590" s="1"/>
      <c r="O590" s="1"/>
      <c r="P590" s="1"/>
      <c r="Q590" s="1"/>
      <c r="R590" s="1"/>
      <c r="S590" s="1"/>
      <c r="T590" s="1">
        <v>2952477</v>
      </c>
      <c r="U590" s="1"/>
      <c r="V590" s="1">
        <v>2952477</v>
      </c>
      <c r="W590" s="1">
        <v>6547619</v>
      </c>
      <c r="X590" s="1"/>
      <c r="Y590" s="1"/>
      <c r="Z590" s="1"/>
      <c r="AA590" s="1"/>
      <c r="AB590" s="1"/>
      <c r="AC590" s="1"/>
      <c r="AD590" s="1">
        <v>2136356</v>
      </c>
      <c r="AE590" s="1">
        <v>1739880</v>
      </c>
      <c r="AF590" s="1"/>
      <c r="AG590" s="1"/>
      <c r="AH590" s="1">
        <v>11884930</v>
      </c>
      <c r="AI590" s="1"/>
      <c r="AJ590" s="1"/>
      <c r="AK590" s="1">
        <v>22308785</v>
      </c>
      <c r="AL590" s="1">
        <v>25261262</v>
      </c>
      <c r="AM590" s="1"/>
      <c r="AN590" s="1"/>
      <c r="AO590" s="1"/>
      <c r="AP590" s="1">
        <v>4697605</v>
      </c>
      <c r="AQ590" s="1"/>
      <c r="AR590" s="1"/>
      <c r="AS590" s="1"/>
      <c r="AT590" s="1"/>
      <c r="AU590" s="1"/>
      <c r="AV590" s="1">
        <v>4697605</v>
      </c>
      <c r="AW590" s="1"/>
      <c r="AX590" s="1">
        <v>4697605</v>
      </c>
      <c r="AY590" s="1"/>
      <c r="AZ590" s="1"/>
      <c r="BA590" s="1"/>
      <c r="BB590" s="1"/>
      <c r="BC590" s="1"/>
      <c r="BD590" s="1"/>
      <c r="BE590" s="1">
        <v>13252230</v>
      </c>
      <c r="BF590" s="1"/>
      <c r="BG590" s="1"/>
      <c r="BH590" s="1">
        <v>13252230</v>
      </c>
      <c r="BI590" s="1">
        <v>17949835</v>
      </c>
      <c r="BJ590" s="1">
        <v>1000000</v>
      </c>
      <c r="BK590" s="1"/>
      <c r="BL590" s="1"/>
      <c r="BM590" s="1"/>
      <c r="BN590" s="1">
        <v>1005000</v>
      </c>
      <c r="BO590" s="1"/>
      <c r="BP590" s="1"/>
      <c r="BQ590" s="1">
        <v>5306427</v>
      </c>
      <c r="BR590" s="1">
        <v>7311427</v>
      </c>
      <c r="BS590" s="1">
        <v>25261262</v>
      </c>
    </row>
    <row r="591" spans="2:71" x14ac:dyDescent="0.35">
      <c r="B591">
        <v>900258011</v>
      </c>
      <c r="C591" t="s">
        <v>118</v>
      </c>
      <c r="D591" t="s">
        <v>1383</v>
      </c>
      <c r="E591" t="s">
        <v>111</v>
      </c>
      <c r="F591" t="s">
        <v>85</v>
      </c>
      <c r="G591" t="s">
        <v>1384</v>
      </c>
      <c r="H591" t="s">
        <v>89</v>
      </c>
      <c r="I591" t="s">
        <v>89</v>
      </c>
      <c r="J591" t="s">
        <v>84</v>
      </c>
      <c r="K591" s="1">
        <v>811237</v>
      </c>
      <c r="L591" s="1">
        <v>2935650</v>
      </c>
      <c r="M591" s="1"/>
      <c r="N591" s="1"/>
      <c r="O591" s="1"/>
      <c r="P591" s="1"/>
      <c r="Q591" s="1"/>
      <c r="R591" s="1"/>
      <c r="S591" s="1"/>
      <c r="T591" s="1">
        <v>3746887</v>
      </c>
      <c r="U591" s="1"/>
      <c r="V591" s="1">
        <v>3746887</v>
      </c>
      <c r="W591" s="1">
        <v>41580</v>
      </c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>
        <v>1006274</v>
      </c>
      <c r="AI591" s="1"/>
      <c r="AJ591" s="1"/>
      <c r="AK591" s="1">
        <v>1047854</v>
      </c>
      <c r="AL591" s="1">
        <v>4794741</v>
      </c>
      <c r="AM591" s="1">
        <v>154947</v>
      </c>
      <c r="AN591" s="1"/>
      <c r="AO591" s="1">
        <v>154947</v>
      </c>
      <c r="AP591" s="1">
        <v>901142</v>
      </c>
      <c r="AQ591" s="1">
        <v>223117</v>
      </c>
      <c r="AR591" s="1">
        <v>205201</v>
      </c>
      <c r="AS591" s="1">
        <v>205201</v>
      </c>
      <c r="AT591" s="1"/>
      <c r="AU591" s="1">
        <v>580421</v>
      </c>
      <c r="AV591" s="1">
        <v>2064828</v>
      </c>
      <c r="AW591" s="1"/>
      <c r="AX591" s="1">
        <v>2064828</v>
      </c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>
        <v>2064828</v>
      </c>
      <c r="BJ591" s="1">
        <v>500000</v>
      </c>
      <c r="BK591" s="1"/>
      <c r="BL591" s="1"/>
      <c r="BM591" s="1"/>
      <c r="BN591" s="1"/>
      <c r="BO591" s="1"/>
      <c r="BP591" s="1">
        <v>33313</v>
      </c>
      <c r="BQ591" s="1">
        <v>2196600</v>
      </c>
      <c r="BR591" s="1">
        <v>2729913</v>
      </c>
      <c r="BS591" s="1">
        <v>4794741</v>
      </c>
    </row>
    <row r="592" spans="2:71" x14ac:dyDescent="0.35">
      <c r="B592">
        <v>900258284</v>
      </c>
      <c r="C592" t="s">
        <v>118</v>
      </c>
      <c r="D592" t="s">
        <v>1385</v>
      </c>
      <c r="E592" t="s">
        <v>111</v>
      </c>
      <c r="F592" t="s">
        <v>88</v>
      </c>
      <c r="G592" t="s">
        <v>1386</v>
      </c>
      <c r="H592" t="s">
        <v>138</v>
      </c>
      <c r="I592" t="s">
        <v>139</v>
      </c>
      <c r="J592" t="s">
        <v>84</v>
      </c>
      <c r="K592" s="1">
        <v>7758</v>
      </c>
      <c r="L592" s="1">
        <v>19317493</v>
      </c>
      <c r="M592" s="1">
        <v>10716511</v>
      </c>
      <c r="N592" s="1"/>
      <c r="O592" s="1"/>
      <c r="P592" s="1"/>
      <c r="Q592" s="1"/>
      <c r="R592" s="1">
        <v>9457</v>
      </c>
      <c r="S592" s="1"/>
      <c r="T592" s="1">
        <v>30051219</v>
      </c>
      <c r="U592" s="1"/>
      <c r="V592" s="1">
        <v>30051219</v>
      </c>
      <c r="W592" s="1">
        <v>61687</v>
      </c>
      <c r="X592" s="1"/>
      <c r="Y592" s="1"/>
      <c r="Z592" s="1"/>
      <c r="AA592" s="1"/>
      <c r="AB592" s="1"/>
      <c r="AC592" s="1"/>
      <c r="AD592" s="1"/>
      <c r="AE592" s="1">
        <v>4164</v>
      </c>
      <c r="AF592" s="1"/>
      <c r="AG592" s="1"/>
      <c r="AH592" s="1"/>
      <c r="AI592" s="1"/>
      <c r="AJ592" s="1"/>
      <c r="AK592" s="1">
        <v>65851</v>
      </c>
      <c r="AL592" s="1">
        <v>30117070</v>
      </c>
      <c r="AM592" s="1"/>
      <c r="AN592" s="1"/>
      <c r="AO592" s="1"/>
      <c r="AP592" s="1">
        <v>833940</v>
      </c>
      <c r="AQ592" s="1"/>
      <c r="AR592" s="1"/>
      <c r="AS592" s="1"/>
      <c r="AT592" s="1"/>
      <c r="AU592" s="1"/>
      <c r="AV592" s="1">
        <v>833940</v>
      </c>
      <c r="AW592" s="1"/>
      <c r="AX592" s="1">
        <v>833940</v>
      </c>
      <c r="AY592" s="1"/>
      <c r="AZ592" s="1"/>
      <c r="BA592" s="1"/>
      <c r="BB592" s="1">
        <v>26483487</v>
      </c>
      <c r="BC592" s="1"/>
      <c r="BD592" s="1"/>
      <c r="BE592" s="1"/>
      <c r="BF592" s="1"/>
      <c r="BG592" s="1"/>
      <c r="BH592" s="1">
        <v>26483487</v>
      </c>
      <c r="BI592" s="1">
        <v>27317427</v>
      </c>
      <c r="BJ592" s="1">
        <v>1200000</v>
      </c>
      <c r="BK592" s="1"/>
      <c r="BL592" s="1"/>
      <c r="BM592" s="1"/>
      <c r="BN592" s="1">
        <v>1560889</v>
      </c>
      <c r="BO592" s="1"/>
      <c r="BP592" s="1"/>
      <c r="BQ592" s="1">
        <v>38754</v>
      </c>
      <c r="BR592" s="1">
        <v>2799643</v>
      </c>
      <c r="BS592" s="1">
        <v>30117070</v>
      </c>
    </row>
    <row r="593" spans="2:71" x14ac:dyDescent="0.35">
      <c r="B593">
        <v>900258381</v>
      </c>
      <c r="C593" t="s">
        <v>118</v>
      </c>
      <c r="D593" t="s">
        <v>1387</v>
      </c>
      <c r="E593" t="s">
        <v>111</v>
      </c>
      <c r="F593" t="s">
        <v>88</v>
      </c>
      <c r="G593" t="s">
        <v>1388</v>
      </c>
      <c r="H593" t="s">
        <v>97</v>
      </c>
      <c r="I593" t="s">
        <v>98</v>
      </c>
      <c r="J593" t="s">
        <v>84</v>
      </c>
      <c r="K593" s="1">
        <v>418262</v>
      </c>
      <c r="L593" s="1">
        <v>8876951</v>
      </c>
      <c r="M593" s="1">
        <v>589042</v>
      </c>
      <c r="N593" s="1"/>
      <c r="O593" s="1"/>
      <c r="P593" s="1"/>
      <c r="Q593" s="1"/>
      <c r="R593" s="1"/>
      <c r="S593" s="1"/>
      <c r="T593" s="1">
        <v>9884255</v>
      </c>
      <c r="U593" s="1"/>
      <c r="V593" s="1">
        <v>9884255</v>
      </c>
      <c r="W593" s="1">
        <v>2275364</v>
      </c>
      <c r="X593" s="1"/>
      <c r="Y593" s="1"/>
      <c r="Z593" s="1"/>
      <c r="AA593" s="1">
        <v>2487736</v>
      </c>
      <c r="AB593" s="1"/>
      <c r="AC593" s="1"/>
      <c r="AD593" s="1"/>
      <c r="AE593" s="1"/>
      <c r="AF593" s="1"/>
      <c r="AG593" s="1"/>
      <c r="AH593" s="1"/>
      <c r="AI593" s="1"/>
      <c r="AJ593" s="1"/>
      <c r="AK593" s="1">
        <v>4763100</v>
      </c>
      <c r="AL593" s="1">
        <v>14647355</v>
      </c>
      <c r="AM593" s="1">
        <v>3961</v>
      </c>
      <c r="AN593" s="1"/>
      <c r="AO593" s="1">
        <v>3961</v>
      </c>
      <c r="AP593" s="1">
        <v>7514132</v>
      </c>
      <c r="AQ593" s="1"/>
      <c r="AR593" s="1">
        <v>4243725</v>
      </c>
      <c r="AS593" s="1">
        <v>4243725</v>
      </c>
      <c r="AT593" s="1"/>
      <c r="AU593" s="1"/>
      <c r="AV593" s="1">
        <v>11761818</v>
      </c>
      <c r="AW593" s="1"/>
      <c r="AX593" s="1">
        <v>11761818</v>
      </c>
      <c r="AY593" s="1"/>
      <c r="AZ593" s="1"/>
      <c r="BA593" s="1"/>
      <c r="BB593" s="1"/>
      <c r="BC593" s="1"/>
      <c r="BD593" s="1">
        <v>246116</v>
      </c>
      <c r="BE593" s="1"/>
      <c r="BF593" s="1"/>
      <c r="BG593" s="1"/>
      <c r="BH593" s="1">
        <v>246116</v>
      </c>
      <c r="BI593" s="1">
        <v>12007934</v>
      </c>
      <c r="BJ593" s="1">
        <v>800000</v>
      </c>
      <c r="BK593" s="1"/>
      <c r="BL593" s="1"/>
      <c r="BM593" s="1"/>
      <c r="BN593" s="1"/>
      <c r="BO593" s="1"/>
      <c r="BP593" s="1">
        <v>94978</v>
      </c>
      <c r="BQ593" s="1">
        <v>1744443</v>
      </c>
      <c r="BR593" s="1">
        <v>2639421</v>
      </c>
      <c r="BS593" s="1">
        <v>14647355</v>
      </c>
    </row>
    <row r="594" spans="2:71" x14ac:dyDescent="0.35">
      <c r="B594">
        <v>900261266</v>
      </c>
      <c r="C594" t="s">
        <v>118</v>
      </c>
      <c r="D594" t="s">
        <v>1389</v>
      </c>
      <c r="E594" t="s">
        <v>111</v>
      </c>
      <c r="F594" t="s">
        <v>88</v>
      </c>
      <c r="G594" t="s">
        <v>1390</v>
      </c>
      <c r="H594" t="s">
        <v>92</v>
      </c>
      <c r="I594" t="s">
        <v>157</v>
      </c>
      <c r="J594" t="s">
        <v>84</v>
      </c>
      <c r="K594" s="1">
        <v>97432</v>
      </c>
      <c r="L594" s="1">
        <v>869041</v>
      </c>
      <c r="M594" s="1">
        <v>2961933</v>
      </c>
      <c r="N594" s="1">
        <v>209679</v>
      </c>
      <c r="O594" s="1"/>
      <c r="P594" s="1"/>
      <c r="Q594" s="1"/>
      <c r="R594" s="1">
        <v>12777</v>
      </c>
      <c r="S594" s="1"/>
      <c r="T594" s="1">
        <v>4150862</v>
      </c>
      <c r="U594" s="1"/>
      <c r="V594" s="1">
        <v>4150862</v>
      </c>
      <c r="W594" s="1">
        <v>228281</v>
      </c>
      <c r="X594" s="1"/>
      <c r="Y594" s="1"/>
      <c r="Z594" s="1"/>
      <c r="AA594" s="1"/>
      <c r="AB594" s="1"/>
      <c r="AC594" s="1"/>
      <c r="AD594" s="1"/>
      <c r="AE594" s="1"/>
      <c r="AF594" s="1">
        <v>750</v>
      </c>
      <c r="AG594" s="1"/>
      <c r="AH594" s="1"/>
      <c r="AI594" s="1">
        <v>60000</v>
      </c>
      <c r="AJ594" s="1"/>
      <c r="AK594" s="1">
        <v>289031</v>
      </c>
      <c r="AL594" s="1">
        <v>4439893</v>
      </c>
      <c r="AM594" s="1">
        <v>4839</v>
      </c>
      <c r="AN594" s="1"/>
      <c r="AO594" s="1">
        <v>4839</v>
      </c>
      <c r="AP594" s="1">
        <v>2904516</v>
      </c>
      <c r="AQ594" s="1">
        <v>411</v>
      </c>
      <c r="AR594" s="1">
        <v>216</v>
      </c>
      <c r="AS594" s="1"/>
      <c r="AT594" s="1"/>
      <c r="AU594" s="1">
        <v>1155906</v>
      </c>
      <c r="AV594" s="1">
        <v>4065888</v>
      </c>
      <c r="AW594" s="1"/>
      <c r="AX594" s="1">
        <v>4065888</v>
      </c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>
        <v>4065888</v>
      </c>
      <c r="BJ594" s="1">
        <v>150000</v>
      </c>
      <c r="BK594" s="1"/>
      <c r="BL594" s="1"/>
      <c r="BM594" s="1"/>
      <c r="BN594" s="1"/>
      <c r="BO594" s="1"/>
      <c r="BP594" s="1">
        <v>97754</v>
      </c>
      <c r="BQ594" s="1">
        <v>126251</v>
      </c>
      <c r="BR594" s="1">
        <v>374005</v>
      </c>
      <c r="BS594" s="1">
        <v>4439893</v>
      </c>
    </row>
    <row r="595" spans="2:71" x14ac:dyDescent="0.35">
      <c r="B595">
        <v>900262740</v>
      </c>
      <c r="C595" t="s">
        <v>118</v>
      </c>
      <c r="D595" t="s">
        <v>1391</v>
      </c>
      <c r="E595" t="s">
        <v>111</v>
      </c>
      <c r="F595" t="s">
        <v>88</v>
      </c>
      <c r="G595" t="s">
        <v>1392</v>
      </c>
      <c r="H595" t="s">
        <v>86</v>
      </c>
      <c r="I595" t="s">
        <v>94</v>
      </c>
      <c r="J595" t="s">
        <v>84</v>
      </c>
      <c r="K595" s="1">
        <v>18652</v>
      </c>
      <c r="L595" s="1">
        <v>3111419</v>
      </c>
      <c r="M595" s="1"/>
      <c r="N595" s="1"/>
      <c r="O595" s="1"/>
      <c r="P595" s="1"/>
      <c r="Q595" s="1">
        <v>5301480</v>
      </c>
      <c r="R595" s="1"/>
      <c r="S595" s="1"/>
      <c r="T595" s="1">
        <v>8431551</v>
      </c>
      <c r="U595" s="1"/>
      <c r="V595" s="1">
        <v>8431551</v>
      </c>
      <c r="W595" s="1">
        <v>7862662</v>
      </c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>
        <v>7862662</v>
      </c>
      <c r="AL595" s="1">
        <v>16294213</v>
      </c>
      <c r="AM595" s="1"/>
      <c r="AN595" s="1"/>
      <c r="AO595" s="1"/>
      <c r="AP595" s="1">
        <v>3019020</v>
      </c>
      <c r="AQ595" s="1"/>
      <c r="AR595" s="1"/>
      <c r="AS595" s="1"/>
      <c r="AT595" s="1"/>
      <c r="AU595" s="1"/>
      <c r="AV595" s="1">
        <v>3019020</v>
      </c>
      <c r="AW595" s="1"/>
      <c r="AX595" s="1">
        <v>3019020</v>
      </c>
      <c r="AY595" s="1"/>
      <c r="AZ595" s="1">
        <v>230500</v>
      </c>
      <c r="BA595" s="1">
        <v>230500</v>
      </c>
      <c r="BB595" s="1"/>
      <c r="BC595" s="1"/>
      <c r="BD595" s="1"/>
      <c r="BE595" s="1"/>
      <c r="BF595" s="1"/>
      <c r="BG595" s="1"/>
      <c r="BH595" s="1">
        <v>230500</v>
      </c>
      <c r="BI595" s="1">
        <v>3249520</v>
      </c>
      <c r="BJ595" s="1">
        <v>270000</v>
      </c>
      <c r="BK595" s="1"/>
      <c r="BL595" s="1"/>
      <c r="BM595" s="1"/>
      <c r="BN595" s="1"/>
      <c r="BO595" s="1"/>
      <c r="BP595" s="1"/>
      <c r="BQ595" s="1">
        <v>12774693</v>
      </c>
      <c r="BR595" s="1">
        <v>13044693</v>
      </c>
      <c r="BS595" s="1">
        <v>16294213</v>
      </c>
    </row>
    <row r="596" spans="2:71" x14ac:dyDescent="0.35">
      <c r="B596">
        <v>900263392</v>
      </c>
      <c r="C596" t="s">
        <v>118</v>
      </c>
      <c r="D596" t="s">
        <v>1393</v>
      </c>
      <c r="E596" t="s">
        <v>111</v>
      </c>
      <c r="F596" t="s">
        <v>88</v>
      </c>
      <c r="G596" t="s">
        <v>1394</v>
      </c>
      <c r="H596" t="s">
        <v>107</v>
      </c>
      <c r="I596" t="s">
        <v>108</v>
      </c>
      <c r="J596" t="s">
        <v>84</v>
      </c>
      <c r="K596" s="1">
        <v>885719</v>
      </c>
      <c r="L596" s="1">
        <v>1258443</v>
      </c>
      <c r="M596" s="1">
        <v>328304</v>
      </c>
      <c r="N596" s="1"/>
      <c r="O596" s="1"/>
      <c r="P596" s="1"/>
      <c r="Q596" s="1"/>
      <c r="R596" s="1"/>
      <c r="S596" s="1"/>
      <c r="T596" s="1">
        <v>2472466</v>
      </c>
      <c r="U596" s="1"/>
      <c r="V596" s="1">
        <v>2472466</v>
      </c>
      <c r="W596" s="1">
        <v>1337643</v>
      </c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>
        <v>1337643</v>
      </c>
      <c r="AL596" s="1">
        <v>3810109</v>
      </c>
      <c r="AM596" s="1">
        <v>119083</v>
      </c>
      <c r="AN596" s="1"/>
      <c r="AO596" s="1">
        <v>119083</v>
      </c>
      <c r="AP596" s="1">
        <v>993021</v>
      </c>
      <c r="AQ596" s="1">
        <v>390827</v>
      </c>
      <c r="AR596" s="1"/>
      <c r="AS596" s="1"/>
      <c r="AT596" s="1"/>
      <c r="AU596" s="1"/>
      <c r="AV596" s="1">
        <v>1502931</v>
      </c>
      <c r="AW596" s="1"/>
      <c r="AX596" s="1">
        <v>1502931</v>
      </c>
      <c r="AY596" s="1"/>
      <c r="AZ596" s="1"/>
      <c r="BA596" s="1"/>
      <c r="BB596" s="1"/>
      <c r="BC596" s="1"/>
      <c r="BD596" s="1"/>
      <c r="BE596" s="1">
        <v>327307</v>
      </c>
      <c r="BF596" s="1">
        <v>327307</v>
      </c>
      <c r="BG596" s="1">
        <v>776730</v>
      </c>
      <c r="BH596" s="1">
        <v>1104037</v>
      </c>
      <c r="BI596" s="1">
        <v>2606968</v>
      </c>
      <c r="BJ596" s="1">
        <v>100000</v>
      </c>
      <c r="BK596" s="1"/>
      <c r="BL596" s="1"/>
      <c r="BM596" s="1"/>
      <c r="BN596" s="1"/>
      <c r="BO596" s="1"/>
      <c r="BP596" s="1">
        <v>50000</v>
      </c>
      <c r="BQ596" s="1">
        <v>1053141</v>
      </c>
      <c r="BR596" s="1">
        <v>1203141</v>
      </c>
      <c r="BS596" s="1">
        <v>3810109</v>
      </c>
    </row>
    <row r="597" spans="2:71" x14ac:dyDescent="0.35">
      <c r="B597">
        <v>900263450</v>
      </c>
      <c r="C597" t="s">
        <v>118</v>
      </c>
      <c r="D597" t="s">
        <v>1395</v>
      </c>
      <c r="E597" t="s">
        <v>111</v>
      </c>
      <c r="F597" t="s">
        <v>81</v>
      </c>
      <c r="G597" t="s">
        <v>1396</v>
      </c>
      <c r="H597" t="s">
        <v>115</v>
      </c>
      <c r="I597" t="s">
        <v>116</v>
      </c>
      <c r="J597" t="s">
        <v>84</v>
      </c>
      <c r="K597" s="1">
        <v>1402479</v>
      </c>
      <c r="L597" s="1">
        <v>9447499</v>
      </c>
      <c r="M597" s="1">
        <v>450000</v>
      </c>
      <c r="N597" s="1"/>
      <c r="O597" s="1"/>
      <c r="P597" s="1"/>
      <c r="Q597" s="1">
        <v>2169</v>
      </c>
      <c r="R597" s="1">
        <v>587047</v>
      </c>
      <c r="S597" s="1"/>
      <c r="T597" s="1">
        <v>11889194</v>
      </c>
      <c r="U597" s="1"/>
      <c r="V597" s="1">
        <v>11889194</v>
      </c>
      <c r="W597" s="1">
        <v>768132</v>
      </c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>
        <v>121404</v>
      </c>
      <c r="AI597" s="1"/>
      <c r="AJ597" s="1"/>
      <c r="AK597" s="1">
        <v>889536</v>
      </c>
      <c r="AL597" s="1">
        <v>12778730</v>
      </c>
      <c r="AM597" s="1">
        <v>42127</v>
      </c>
      <c r="AN597" s="1"/>
      <c r="AO597" s="1">
        <v>42127</v>
      </c>
      <c r="AP597" s="1">
        <v>1214577</v>
      </c>
      <c r="AQ597" s="1">
        <v>501031</v>
      </c>
      <c r="AR597" s="1">
        <v>348335</v>
      </c>
      <c r="AS597" s="1">
        <v>348335</v>
      </c>
      <c r="AT597" s="1"/>
      <c r="AU597" s="1"/>
      <c r="AV597" s="1">
        <v>2106070</v>
      </c>
      <c r="AW597" s="1"/>
      <c r="AX597" s="1">
        <v>2106070</v>
      </c>
      <c r="AY597" s="1"/>
      <c r="AZ597" s="1"/>
      <c r="BA597" s="1"/>
      <c r="BB597" s="1">
        <v>1615487</v>
      </c>
      <c r="BC597" s="1"/>
      <c r="BD597" s="1"/>
      <c r="BE597" s="1">
        <v>4950870</v>
      </c>
      <c r="BF597" s="1"/>
      <c r="BG597" s="1"/>
      <c r="BH597" s="1">
        <v>6566357</v>
      </c>
      <c r="BI597" s="1">
        <v>8672427</v>
      </c>
      <c r="BJ597" s="1">
        <v>250000</v>
      </c>
      <c r="BK597" s="1"/>
      <c r="BL597" s="1"/>
      <c r="BM597" s="1"/>
      <c r="BN597" s="1"/>
      <c r="BO597" s="1"/>
      <c r="BP597" s="1">
        <v>174332</v>
      </c>
      <c r="BQ597" s="1">
        <v>3681971</v>
      </c>
      <c r="BR597" s="1">
        <v>4106303</v>
      </c>
      <c r="BS597" s="1">
        <v>12778730</v>
      </c>
    </row>
    <row r="598" spans="2:71" x14ac:dyDescent="0.35">
      <c r="B598">
        <v>900265016</v>
      </c>
      <c r="C598" t="s">
        <v>118</v>
      </c>
      <c r="D598" t="s">
        <v>1397</v>
      </c>
      <c r="E598" t="s">
        <v>111</v>
      </c>
      <c r="F598" t="s">
        <v>88</v>
      </c>
      <c r="G598" t="s">
        <v>1398</v>
      </c>
      <c r="H598" t="s">
        <v>100</v>
      </c>
      <c r="I598" t="s">
        <v>101</v>
      </c>
      <c r="J598" t="s">
        <v>84</v>
      </c>
      <c r="K598" s="1">
        <v>470138</v>
      </c>
      <c r="L598" s="1">
        <v>4236996</v>
      </c>
      <c r="M598" s="1">
        <v>2819144</v>
      </c>
      <c r="N598" s="1"/>
      <c r="O598" s="1"/>
      <c r="P598" s="1"/>
      <c r="Q598" s="1">
        <v>360000</v>
      </c>
      <c r="R598" s="1"/>
      <c r="S598" s="1"/>
      <c r="T598" s="1">
        <v>7886278</v>
      </c>
      <c r="U598" s="1">
        <v>0</v>
      </c>
      <c r="V598" s="1">
        <v>7886278</v>
      </c>
      <c r="W598" s="1">
        <v>1433067</v>
      </c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>
        <v>1433067</v>
      </c>
      <c r="AL598" s="1">
        <v>9319345</v>
      </c>
      <c r="AM598" s="1"/>
      <c r="AN598" s="1"/>
      <c r="AO598" s="1"/>
      <c r="AP598" s="1">
        <v>2000028</v>
      </c>
      <c r="AQ598" s="1">
        <v>140700</v>
      </c>
      <c r="AR598" s="1">
        <v>287271</v>
      </c>
      <c r="AS598" s="1">
        <v>287271</v>
      </c>
      <c r="AT598" s="1"/>
      <c r="AU598" s="1">
        <v>22023</v>
      </c>
      <c r="AV598" s="1">
        <v>2450022</v>
      </c>
      <c r="AW598" s="1"/>
      <c r="AX598" s="1">
        <v>2450022</v>
      </c>
      <c r="AY598" s="1"/>
      <c r="AZ598" s="1"/>
      <c r="BA598" s="1"/>
      <c r="BB598" s="1">
        <v>2036633</v>
      </c>
      <c r="BC598" s="1"/>
      <c r="BD598" s="1"/>
      <c r="BE598" s="1">
        <v>287271</v>
      </c>
      <c r="BF598" s="1">
        <v>287271</v>
      </c>
      <c r="BG598" s="1"/>
      <c r="BH598" s="1">
        <v>2323904</v>
      </c>
      <c r="BI598" s="1">
        <v>4773926</v>
      </c>
      <c r="BJ598" s="1">
        <v>1100000</v>
      </c>
      <c r="BK598" s="1"/>
      <c r="BL598" s="1"/>
      <c r="BM598" s="1"/>
      <c r="BN598" s="1"/>
      <c r="BO598" s="1"/>
      <c r="BP598" s="1">
        <v>1769202</v>
      </c>
      <c r="BQ598" s="1">
        <v>1676217</v>
      </c>
      <c r="BR598" s="1">
        <v>4545419</v>
      </c>
      <c r="BS598" s="1">
        <v>9319345</v>
      </c>
    </row>
    <row r="599" spans="2:71" x14ac:dyDescent="0.35">
      <c r="B599">
        <v>900265215</v>
      </c>
      <c r="C599" t="s">
        <v>118</v>
      </c>
      <c r="D599" t="s">
        <v>1399</v>
      </c>
      <c r="E599" t="s">
        <v>111</v>
      </c>
      <c r="F599" t="s">
        <v>88</v>
      </c>
      <c r="G599" t="s">
        <v>1400</v>
      </c>
      <c r="H599" t="s">
        <v>131</v>
      </c>
      <c r="I599" t="s">
        <v>370</v>
      </c>
      <c r="J599" t="s">
        <v>84</v>
      </c>
      <c r="K599" s="1">
        <v>262</v>
      </c>
      <c r="L599" s="1">
        <v>0</v>
      </c>
      <c r="M599" s="1">
        <v>2257359</v>
      </c>
      <c r="N599" s="1">
        <v>129</v>
      </c>
      <c r="O599" s="1">
        <v>0</v>
      </c>
      <c r="P599" s="1">
        <v>0</v>
      </c>
      <c r="Q599" s="1">
        <v>0</v>
      </c>
      <c r="R599" s="1">
        <v>0</v>
      </c>
      <c r="S599" s="1">
        <v>0</v>
      </c>
      <c r="T599" s="1">
        <v>2257750</v>
      </c>
      <c r="U599" s="1">
        <v>0</v>
      </c>
      <c r="V599" s="1">
        <v>2257750</v>
      </c>
      <c r="W599" s="1">
        <v>20013</v>
      </c>
      <c r="X599" s="1">
        <v>0</v>
      </c>
      <c r="Y599" s="1">
        <v>0</v>
      </c>
      <c r="Z599" s="1">
        <v>0</v>
      </c>
      <c r="AA599" s="1">
        <v>0</v>
      </c>
      <c r="AB599" s="1">
        <v>0</v>
      </c>
      <c r="AC599" s="1">
        <v>0</v>
      </c>
      <c r="AD599" s="1">
        <v>339525</v>
      </c>
      <c r="AE599" s="1">
        <v>0</v>
      </c>
      <c r="AF599" s="1">
        <v>0</v>
      </c>
      <c r="AG599" s="1">
        <v>0</v>
      </c>
      <c r="AH599" s="1">
        <v>0</v>
      </c>
      <c r="AI599" s="1">
        <v>0</v>
      </c>
      <c r="AJ599" s="1">
        <v>0</v>
      </c>
      <c r="AK599" s="1">
        <v>359538</v>
      </c>
      <c r="AL599" s="1">
        <v>2617288</v>
      </c>
      <c r="AM599" s="1">
        <v>0</v>
      </c>
      <c r="AN599" s="1">
        <v>0</v>
      </c>
      <c r="AO599" s="1">
        <v>0</v>
      </c>
      <c r="AP599" s="1">
        <v>1295033</v>
      </c>
      <c r="AQ599" s="1">
        <v>37</v>
      </c>
      <c r="AR599" s="1">
        <v>0</v>
      </c>
      <c r="AS599" s="1">
        <v>0</v>
      </c>
      <c r="AT599" s="1">
        <v>0</v>
      </c>
      <c r="AU599" s="1">
        <v>0</v>
      </c>
      <c r="AV599" s="1">
        <v>1295070</v>
      </c>
      <c r="AW599" s="1">
        <v>0</v>
      </c>
      <c r="AX599" s="1">
        <v>1295070</v>
      </c>
      <c r="AY599" s="1">
        <v>0</v>
      </c>
      <c r="AZ599" s="1">
        <v>0</v>
      </c>
      <c r="BA599" s="1">
        <v>0</v>
      </c>
      <c r="BB599" s="1">
        <v>0</v>
      </c>
      <c r="BC599" s="1">
        <v>0</v>
      </c>
      <c r="BD599" s="1">
        <v>0</v>
      </c>
      <c r="BE599" s="1">
        <v>33569</v>
      </c>
      <c r="BF599" s="1">
        <v>33569</v>
      </c>
      <c r="BG599" s="1">
        <v>0</v>
      </c>
      <c r="BH599" s="1">
        <v>33569</v>
      </c>
      <c r="BI599" s="1">
        <v>1328639</v>
      </c>
      <c r="BJ599" s="1">
        <v>900000</v>
      </c>
      <c r="BK599" s="1">
        <v>0</v>
      </c>
      <c r="BL599" s="1">
        <v>0</v>
      </c>
      <c r="BM599" s="1">
        <v>0</v>
      </c>
      <c r="BN599" s="1">
        <v>0</v>
      </c>
      <c r="BO599" s="1">
        <v>0</v>
      </c>
      <c r="BP599" s="1">
        <v>0</v>
      </c>
      <c r="BQ599" s="1">
        <v>388649</v>
      </c>
      <c r="BR599" s="1">
        <v>1288649</v>
      </c>
      <c r="BS599" s="1">
        <v>2617288</v>
      </c>
    </row>
    <row r="600" spans="2:71" x14ac:dyDescent="0.35">
      <c r="B600">
        <v>900266469</v>
      </c>
      <c r="C600" t="s">
        <v>118</v>
      </c>
      <c r="D600" t="s">
        <v>1401</v>
      </c>
      <c r="E600" t="s">
        <v>111</v>
      </c>
      <c r="F600" t="s">
        <v>88</v>
      </c>
      <c r="G600" t="s">
        <v>1402</v>
      </c>
      <c r="H600" t="s">
        <v>92</v>
      </c>
      <c r="I600" t="s">
        <v>93</v>
      </c>
      <c r="J600" t="s">
        <v>84</v>
      </c>
      <c r="K600" s="1">
        <v>585447</v>
      </c>
      <c r="L600" s="1">
        <v>4159578</v>
      </c>
      <c r="M600" s="1">
        <v>2393693</v>
      </c>
      <c r="N600" s="1">
        <v>20410</v>
      </c>
      <c r="O600" s="1"/>
      <c r="P600" s="1"/>
      <c r="Q600" s="1"/>
      <c r="R600" s="1"/>
      <c r="S600" s="1"/>
      <c r="T600" s="1">
        <v>7159128</v>
      </c>
      <c r="U600" s="1"/>
      <c r="V600" s="1">
        <v>7159128</v>
      </c>
      <c r="W600" s="1">
        <v>890351</v>
      </c>
      <c r="X600" s="1"/>
      <c r="Y600" s="1">
        <v>9000</v>
      </c>
      <c r="Z600" s="1"/>
      <c r="AA600" s="1">
        <v>1877</v>
      </c>
      <c r="AB600" s="1"/>
      <c r="AC600" s="1"/>
      <c r="AD600" s="1"/>
      <c r="AE600" s="1"/>
      <c r="AF600" s="1">
        <v>30424</v>
      </c>
      <c r="AG600" s="1"/>
      <c r="AH600" s="1"/>
      <c r="AI600" s="1"/>
      <c r="AJ600" s="1"/>
      <c r="AK600" s="1">
        <v>931652</v>
      </c>
      <c r="AL600" s="1">
        <v>8090780</v>
      </c>
      <c r="AM600" s="1">
        <v>115432</v>
      </c>
      <c r="AN600" s="1"/>
      <c r="AO600" s="1">
        <v>115432</v>
      </c>
      <c r="AP600" s="1">
        <v>438753</v>
      </c>
      <c r="AQ600" s="1">
        <v>80549</v>
      </c>
      <c r="AR600" s="1">
        <v>197911</v>
      </c>
      <c r="AS600" s="1">
        <v>197911</v>
      </c>
      <c r="AT600" s="1"/>
      <c r="AU600" s="1">
        <v>350</v>
      </c>
      <c r="AV600" s="1">
        <v>832995</v>
      </c>
      <c r="AW600" s="1"/>
      <c r="AX600" s="1">
        <v>832995</v>
      </c>
      <c r="AY600" s="1"/>
      <c r="AZ600" s="1"/>
      <c r="BA600" s="1"/>
      <c r="BB600" s="1"/>
      <c r="BC600" s="1"/>
      <c r="BD600" s="1"/>
      <c r="BE600" s="1">
        <v>282206</v>
      </c>
      <c r="BF600" s="1">
        <v>282206</v>
      </c>
      <c r="BG600" s="1">
        <v>4212636</v>
      </c>
      <c r="BH600" s="1">
        <v>4494842</v>
      </c>
      <c r="BI600" s="1">
        <v>5327837</v>
      </c>
      <c r="BJ600" s="1">
        <v>100000</v>
      </c>
      <c r="BK600" s="1">
        <v>907902</v>
      </c>
      <c r="BL600" s="1"/>
      <c r="BM600" s="1"/>
      <c r="BN600" s="1"/>
      <c r="BO600" s="1"/>
      <c r="BP600" s="1">
        <v>50000</v>
      </c>
      <c r="BQ600" s="1">
        <v>1705041</v>
      </c>
      <c r="BR600" s="1">
        <v>2762943</v>
      </c>
      <c r="BS600" s="1">
        <v>8090780</v>
      </c>
    </row>
    <row r="601" spans="2:71" x14ac:dyDescent="0.35">
      <c r="B601">
        <v>900268077</v>
      </c>
      <c r="C601" t="s">
        <v>118</v>
      </c>
      <c r="D601" t="s">
        <v>1403</v>
      </c>
      <c r="E601" t="s">
        <v>111</v>
      </c>
      <c r="F601" t="s">
        <v>81</v>
      </c>
      <c r="G601" t="s">
        <v>1404</v>
      </c>
      <c r="H601" t="s">
        <v>210</v>
      </c>
      <c r="I601" t="s">
        <v>211</v>
      </c>
      <c r="J601" t="s">
        <v>84</v>
      </c>
      <c r="K601" s="1">
        <v>20763</v>
      </c>
      <c r="L601" s="1">
        <v>1306934</v>
      </c>
      <c r="M601" s="1">
        <v>43709</v>
      </c>
      <c r="N601" s="1"/>
      <c r="O601" s="1"/>
      <c r="P601" s="1"/>
      <c r="Q601" s="1"/>
      <c r="R601" s="1"/>
      <c r="S601" s="1"/>
      <c r="T601" s="1">
        <v>1371406</v>
      </c>
      <c r="U601" s="1"/>
      <c r="V601" s="1">
        <v>1371406</v>
      </c>
      <c r="W601" s="1">
        <v>1820591</v>
      </c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>
        <v>1820591</v>
      </c>
      <c r="AL601" s="1">
        <v>3191997</v>
      </c>
      <c r="AM601" s="1">
        <v>39429</v>
      </c>
      <c r="AN601" s="1"/>
      <c r="AO601" s="1">
        <v>39429</v>
      </c>
      <c r="AP601" s="1">
        <v>372988</v>
      </c>
      <c r="AQ601" s="1">
        <v>118784</v>
      </c>
      <c r="AR601" s="1">
        <v>100000</v>
      </c>
      <c r="AS601" s="1">
        <v>100000</v>
      </c>
      <c r="AT601" s="1"/>
      <c r="AU601" s="1"/>
      <c r="AV601" s="1">
        <v>631201</v>
      </c>
      <c r="AW601" s="1"/>
      <c r="AX601" s="1">
        <v>631201</v>
      </c>
      <c r="AY601" s="1"/>
      <c r="AZ601" s="1"/>
      <c r="BA601" s="1"/>
      <c r="BB601" s="1">
        <v>108073</v>
      </c>
      <c r="BC601" s="1"/>
      <c r="BD601" s="1"/>
      <c r="BE601" s="1">
        <v>139180</v>
      </c>
      <c r="BF601" s="1">
        <v>139180</v>
      </c>
      <c r="BG601" s="1"/>
      <c r="BH601" s="1">
        <v>247253</v>
      </c>
      <c r="BI601" s="1">
        <v>878454</v>
      </c>
      <c r="BJ601" s="1">
        <v>192000</v>
      </c>
      <c r="BK601" s="1"/>
      <c r="BL601" s="1"/>
      <c r="BM601" s="1"/>
      <c r="BN601" s="1"/>
      <c r="BO601" s="1">
        <v>1014592</v>
      </c>
      <c r="BP601" s="1">
        <v>163642</v>
      </c>
      <c r="BQ601" s="1">
        <v>943309</v>
      </c>
      <c r="BR601" s="1">
        <v>2313543</v>
      </c>
      <c r="BS601" s="1">
        <v>3191997</v>
      </c>
    </row>
    <row r="602" spans="2:71" x14ac:dyDescent="0.35">
      <c r="B602">
        <v>900270082</v>
      </c>
      <c r="C602" t="s">
        <v>118</v>
      </c>
      <c r="D602" t="s">
        <v>1405</v>
      </c>
      <c r="E602" t="s">
        <v>111</v>
      </c>
      <c r="F602" t="s">
        <v>88</v>
      </c>
      <c r="G602" t="s">
        <v>1406</v>
      </c>
      <c r="H602" t="s">
        <v>82</v>
      </c>
      <c r="I602" t="s">
        <v>229</v>
      </c>
      <c r="J602" t="s">
        <v>84</v>
      </c>
      <c r="K602" s="1">
        <v>28552</v>
      </c>
      <c r="L602" s="1">
        <v>189976</v>
      </c>
      <c r="M602" s="1">
        <v>5291813</v>
      </c>
      <c r="N602" s="1">
        <v>17037</v>
      </c>
      <c r="O602" s="1"/>
      <c r="P602" s="1"/>
      <c r="Q602" s="1"/>
      <c r="R602" s="1">
        <v>0</v>
      </c>
      <c r="S602" s="1"/>
      <c r="T602" s="1">
        <v>5527378</v>
      </c>
      <c r="U602" s="1"/>
      <c r="V602" s="1">
        <v>5527378</v>
      </c>
      <c r="W602" s="1">
        <v>1580001</v>
      </c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>
        <v>1580001</v>
      </c>
      <c r="AL602" s="1">
        <v>7107379</v>
      </c>
      <c r="AM602" s="1">
        <v>80518</v>
      </c>
      <c r="AN602" s="1">
        <v>0</v>
      </c>
      <c r="AO602" s="1">
        <v>80518</v>
      </c>
      <c r="AP602" s="1">
        <v>1005828</v>
      </c>
      <c r="AQ602" s="1">
        <v>13631</v>
      </c>
      <c r="AR602" s="1">
        <v>0</v>
      </c>
      <c r="AS602" s="1">
        <v>0</v>
      </c>
      <c r="AT602" s="1"/>
      <c r="AU602" s="1">
        <v>22000</v>
      </c>
      <c r="AV602" s="1">
        <v>1121977</v>
      </c>
      <c r="AW602" s="1"/>
      <c r="AX602" s="1">
        <v>1121977</v>
      </c>
      <c r="AY602" s="1"/>
      <c r="AZ602" s="1"/>
      <c r="BA602" s="1"/>
      <c r="BB602" s="1"/>
      <c r="BC602" s="1"/>
      <c r="BD602" s="1"/>
      <c r="BE602" s="1">
        <v>0</v>
      </c>
      <c r="BF602" s="1"/>
      <c r="BG602" s="1">
        <v>5737669</v>
      </c>
      <c r="BH602" s="1">
        <v>5737669</v>
      </c>
      <c r="BI602" s="1">
        <v>6859646</v>
      </c>
      <c r="BJ602" s="1">
        <v>150000</v>
      </c>
      <c r="BK602" s="1"/>
      <c r="BL602" s="1"/>
      <c r="BM602" s="1"/>
      <c r="BN602" s="1"/>
      <c r="BO602" s="1"/>
      <c r="BP602" s="1">
        <v>592</v>
      </c>
      <c r="BQ602" s="1">
        <v>97141</v>
      </c>
      <c r="BR602" s="1">
        <v>247733</v>
      </c>
      <c r="BS602" s="1">
        <v>7107379</v>
      </c>
    </row>
    <row r="603" spans="2:71" x14ac:dyDescent="0.35">
      <c r="B603">
        <v>900271595</v>
      </c>
      <c r="C603" t="s">
        <v>118</v>
      </c>
      <c r="D603" t="s">
        <v>1407</v>
      </c>
      <c r="E603" t="s">
        <v>111</v>
      </c>
      <c r="F603" t="s">
        <v>85</v>
      </c>
      <c r="G603" t="s">
        <v>1408</v>
      </c>
      <c r="H603" t="s">
        <v>89</v>
      </c>
      <c r="I603" t="s">
        <v>89</v>
      </c>
      <c r="J603" t="s">
        <v>84</v>
      </c>
      <c r="K603" s="1">
        <v>60355</v>
      </c>
      <c r="L603" s="1">
        <v>1583785</v>
      </c>
      <c r="M603" s="1">
        <v>439749</v>
      </c>
      <c r="N603" s="1"/>
      <c r="O603" s="1"/>
      <c r="P603" s="1"/>
      <c r="Q603" s="1"/>
      <c r="R603" s="1"/>
      <c r="S603" s="1"/>
      <c r="T603" s="1">
        <v>2083889</v>
      </c>
      <c r="U603" s="1"/>
      <c r="V603" s="1">
        <v>2083889</v>
      </c>
      <c r="W603" s="1">
        <v>591486</v>
      </c>
      <c r="X603" s="1"/>
      <c r="Y603" s="1"/>
      <c r="Z603" s="1"/>
      <c r="AA603" s="1"/>
      <c r="AB603" s="1"/>
      <c r="AC603" s="1"/>
      <c r="AD603" s="1"/>
      <c r="AE603" s="1"/>
      <c r="AF603" s="1">
        <v>11990</v>
      </c>
      <c r="AG603" s="1"/>
      <c r="AH603" s="1"/>
      <c r="AI603" s="1"/>
      <c r="AJ603" s="1"/>
      <c r="AK603" s="1">
        <v>603476</v>
      </c>
      <c r="AL603" s="1">
        <v>2687365</v>
      </c>
      <c r="AM603" s="1"/>
      <c r="AN603" s="1"/>
      <c r="AO603" s="1"/>
      <c r="AP603" s="1">
        <v>1490248</v>
      </c>
      <c r="AQ603" s="1"/>
      <c r="AR603" s="1"/>
      <c r="AS603" s="1"/>
      <c r="AT603" s="1"/>
      <c r="AU603" s="1"/>
      <c r="AV603" s="1">
        <v>1490248</v>
      </c>
      <c r="AW603" s="1"/>
      <c r="AX603" s="1">
        <v>1490248</v>
      </c>
      <c r="AY603" s="1"/>
      <c r="AZ603" s="1"/>
      <c r="BA603" s="1"/>
      <c r="BB603" s="1">
        <v>33651</v>
      </c>
      <c r="BC603" s="1"/>
      <c r="BD603" s="1"/>
      <c r="BE603" s="1">
        <v>442427</v>
      </c>
      <c r="BF603" s="1">
        <v>442427</v>
      </c>
      <c r="BG603" s="1"/>
      <c r="BH603" s="1">
        <v>476078</v>
      </c>
      <c r="BI603" s="1">
        <v>1966326</v>
      </c>
      <c r="BJ603" s="1">
        <v>500000</v>
      </c>
      <c r="BK603" s="1"/>
      <c r="BL603" s="1"/>
      <c r="BM603" s="1"/>
      <c r="BN603" s="1"/>
      <c r="BO603" s="1"/>
      <c r="BP603" s="1">
        <v>-54556</v>
      </c>
      <c r="BQ603" s="1">
        <v>275595</v>
      </c>
      <c r="BR603" s="1">
        <v>721039</v>
      </c>
      <c r="BS603" s="1">
        <v>2687365</v>
      </c>
    </row>
    <row r="604" spans="2:71" x14ac:dyDescent="0.35">
      <c r="B604">
        <v>900273880</v>
      </c>
      <c r="C604" t="s">
        <v>118</v>
      </c>
      <c r="D604" t="s">
        <v>1409</v>
      </c>
      <c r="E604" t="s">
        <v>111</v>
      </c>
      <c r="F604" t="s">
        <v>88</v>
      </c>
      <c r="G604" t="s">
        <v>1410</v>
      </c>
      <c r="H604" t="s">
        <v>89</v>
      </c>
      <c r="I604" t="s">
        <v>89</v>
      </c>
      <c r="J604" t="s">
        <v>84</v>
      </c>
      <c r="K604" s="1">
        <v>979316</v>
      </c>
      <c r="L604" s="1">
        <v>5437059</v>
      </c>
      <c r="M604" s="1">
        <v>5055351</v>
      </c>
      <c r="N604" s="1">
        <v>0</v>
      </c>
      <c r="O604" s="1">
        <v>0</v>
      </c>
      <c r="P604" s="1">
        <v>0</v>
      </c>
      <c r="Q604" s="1">
        <v>0</v>
      </c>
      <c r="R604" s="1">
        <v>0</v>
      </c>
      <c r="S604" s="1">
        <v>0</v>
      </c>
      <c r="T604" s="1">
        <v>11471726</v>
      </c>
      <c r="U604" s="1">
        <v>0</v>
      </c>
      <c r="V604" s="1">
        <v>11471726</v>
      </c>
      <c r="W604" s="1">
        <v>1558304</v>
      </c>
      <c r="X604" s="1">
        <v>0</v>
      </c>
      <c r="Y604" s="1">
        <v>0</v>
      </c>
      <c r="Z604" s="1">
        <v>0</v>
      </c>
      <c r="AA604" s="1">
        <v>277203</v>
      </c>
      <c r="AB604" s="1">
        <v>0</v>
      </c>
      <c r="AC604" s="1">
        <v>0</v>
      </c>
      <c r="AD604" s="1">
        <v>0</v>
      </c>
      <c r="AE604" s="1">
        <v>0</v>
      </c>
      <c r="AF604" s="1">
        <v>0</v>
      </c>
      <c r="AG604" s="1">
        <v>0</v>
      </c>
      <c r="AH604" s="1">
        <v>0</v>
      </c>
      <c r="AI604" s="1">
        <v>81013</v>
      </c>
      <c r="AJ604" s="1">
        <v>0</v>
      </c>
      <c r="AK604" s="1">
        <v>1916520</v>
      </c>
      <c r="AL604" s="1">
        <v>13388246</v>
      </c>
      <c r="AM604" s="1">
        <v>0</v>
      </c>
      <c r="AN604" s="1">
        <v>0</v>
      </c>
      <c r="AO604" s="1">
        <v>0</v>
      </c>
      <c r="AP604" s="1">
        <v>1426083</v>
      </c>
      <c r="AQ604" s="1">
        <v>0</v>
      </c>
      <c r="AR604" s="1">
        <v>937081</v>
      </c>
      <c r="AS604" s="1">
        <v>937081</v>
      </c>
      <c r="AT604" s="1">
        <v>0</v>
      </c>
      <c r="AU604" s="1">
        <v>0</v>
      </c>
      <c r="AV604" s="1">
        <v>2363164</v>
      </c>
      <c r="AW604" s="1">
        <v>0</v>
      </c>
      <c r="AX604" s="1">
        <v>2363164</v>
      </c>
      <c r="AY604" s="1">
        <v>0</v>
      </c>
      <c r="AZ604" s="1">
        <v>0</v>
      </c>
      <c r="BA604" s="1">
        <v>0</v>
      </c>
      <c r="BB604" s="1">
        <v>5563374</v>
      </c>
      <c r="BC604" s="1">
        <v>0</v>
      </c>
      <c r="BD604" s="1">
        <v>0</v>
      </c>
      <c r="BE604" s="1">
        <v>257889</v>
      </c>
      <c r="BF604" s="1">
        <v>257889</v>
      </c>
      <c r="BG604" s="1">
        <v>0</v>
      </c>
      <c r="BH604" s="1">
        <v>5821263</v>
      </c>
      <c r="BI604" s="1">
        <v>8184427</v>
      </c>
      <c r="BJ604" s="1">
        <v>200000</v>
      </c>
      <c r="BK604" s="1">
        <v>0</v>
      </c>
      <c r="BL604" s="1">
        <v>0</v>
      </c>
      <c r="BM604" s="1">
        <v>0</v>
      </c>
      <c r="BN604" s="1">
        <v>0</v>
      </c>
      <c r="BO604" s="1">
        <v>81013</v>
      </c>
      <c r="BP604" s="1">
        <v>166026</v>
      </c>
      <c r="BQ604" s="1">
        <v>4756780</v>
      </c>
      <c r="BR604" s="1">
        <v>5203819</v>
      </c>
      <c r="BS604" s="1">
        <v>13388246</v>
      </c>
    </row>
    <row r="605" spans="2:71" x14ac:dyDescent="0.35">
      <c r="B605">
        <v>900274027</v>
      </c>
      <c r="C605" t="s">
        <v>118</v>
      </c>
      <c r="D605" t="s">
        <v>1411</v>
      </c>
      <c r="E605" t="s">
        <v>111</v>
      </c>
      <c r="F605" t="s">
        <v>91</v>
      </c>
      <c r="G605" t="s">
        <v>1412</v>
      </c>
      <c r="H605" t="s">
        <v>99</v>
      </c>
      <c r="I605" t="s">
        <v>158</v>
      </c>
      <c r="J605" t="s">
        <v>84</v>
      </c>
      <c r="K605" s="1">
        <v>164452</v>
      </c>
      <c r="L605" s="1">
        <v>3221477</v>
      </c>
      <c r="M605" s="1">
        <v>1359939</v>
      </c>
      <c r="N605" s="1"/>
      <c r="O605" s="1"/>
      <c r="P605" s="1"/>
      <c r="Q605" s="1"/>
      <c r="R605" s="1"/>
      <c r="S605" s="1"/>
      <c r="T605" s="1">
        <v>4745868</v>
      </c>
      <c r="U605" s="1"/>
      <c r="V605" s="1">
        <v>4745868</v>
      </c>
      <c r="W605" s="1">
        <v>500000</v>
      </c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>
        <v>500000</v>
      </c>
      <c r="AL605" s="1">
        <v>5245868</v>
      </c>
      <c r="AM605" s="1">
        <v>52010</v>
      </c>
      <c r="AN605" s="1"/>
      <c r="AO605" s="1">
        <v>52010</v>
      </c>
      <c r="AP605" s="1">
        <v>1395304</v>
      </c>
      <c r="AQ605" s="1">
        <v>44269</v>
      </c>
      <c r="AR605" s="1">
        <v>300900</v>
      </c>
      <c r="AS605" s="1">
        <v>300900</v>
      </c>
      <c r="AT605" s="1"/>
      <c r="AU605" s="1"/>
      <c r="AV605" s="1">
        <v>1792483</v>
      </c>
      <c r="AW605" s="1"/>
      <c r="AX605" s="1">
        <v>1792483</v>
      </c>
      <c r="AY605" s="1"/>
      <c r="AZ605" s="1"/>
      <c r="BA605" s="1"/>
      <c r="BB605" s="1">
        <v>565938</v>
      </c>
      <c r="BC605" s="1"/>
      <c r="BD605" s="1"/>
      <c r="BE605" s="1"/>
      <c r="BF605" s="1"/>
      <c r="BG605" s="1"/>
      <c r="BH605" s="1">
        <v>565938</v>
      </c>
      <c r="BI605" s="1">
        <v>2358421</v>
      </c>
      <c r="BJ605" s="1">
        <v>750000</v>
      </c>
      <c r="BK605" s="1"/>
      <c r="BL605" s="1"/>
      <c r="BM605" s="1"/>
      <c r="BN605" s="1"/>
      <c r="BO605" s="1"/>
      <c r="BP605" s="1">
        <v>65953</v>
      </c>
      <c r="BQ605" s="1">
        <v>2071494</v>
      </c>
      <c r="BR605" s="1">
        <v>2887447</v>
      </c>
      <c r="BS605" s="1">
        <v>5245868</v>
      </c>
    </row>
    <row r="606" spans="2:71" x14ac:dyDescent="0.35">
      <c r="B606">
        <v>900275983</v>
      </c>
      <c r="C606" t="s">
        <v>118</v>
      </c>
      <c r="D606" t="s">
        <v>1413</v>
      </c>
      <c r="E606" t="s">
        <v>111</v>
      </c>
      <c r="F606" t="s">
        <v>88</v>
      </c>
      <c r="G606" t="s">
        <v>1414</v>
      </c>
      <c r="H606" t="s">
        <v>89</v>
      </c>
      <c r="I606" t="s">
        <v>89</v>
      </c>
      <c r="J606" t="s">
        <v>84</v>
      </c>
      <c r="K606" s="1">
        <v>13330</v>
      </c>
      <c r="L606" s="1">
        <v>256189</v>
      </c>
      <c r="M606" s="1">
        <v>674895</v>
      </c>
      <c r="N606" s="1">
        <v>243183</v>
      </c>
      <c r="O606" s="1"/>
      <c r="P606" s="1"/>
      <c r="Q606" s="1"/>
      <c r="R606" s="1"/>
      <c r="S606" s="1"/>
      <c r="T606" s="1">
        <v>1187597</v>
      </c>
      <c r="U606" s="1"/>
      <c r="V606" s="1">
        <v>1187597</v>
      </c>
      <c r="W606" s="1">
        <v>261690</v>
      </c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>
        <v>261690</v>
      </c>
      <c r="AL606" s="1">
        <v>1449287</v>
      </c>
      <c r="AM606" s="1"/>
      <c r="AN606" s="1">
        <v>24905</v>
      </c>
      <c r="AO606" s="1">
        <v>24905</v>
      </c>
      <c r="AP606" s="1">
        <v>862038</v>
      </c>
      <c r="AQ606" s="1">
        <v>159304</v>
      </c>
      <c r="AR606" s="1"/>
      <c r="AS606" s="1"/>
      <c r="AT606" s="1"/>
      <c r="AU606" s="1"/>
      <c r="AV606" s="1">
        <v>1046247</v>
      </c>
      <c r="AW606" s="1"/>
      <c r="AX606" s="1">
        <v>1046247</v>
      </c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>
        <v>1046247</v>
      </c>
      <c r="BJ606" s="1">
        <v>100000</v>
      </c>
      <c r="BK606" s="1"/>
      <c r="BL606" s="1"/>
      <c r="BM606" s="1"/>
      <c r="BN606" s="1"/>
      <c r="BO606" s="1"/>
      <c r="BP606" s="1">
        <v>9069</v>
      </c>
      <c r="BQ606" s="1">
        <v>293971</v>
      </c>
      <c r="BR606" s="1">
        <v>403040</v>
      </c>
      <c r="BS606" s="1">
        <v>1449287</v>
      </c>
    </row>
    <row r="607" spans="2:71" x14ac:dyDescent="0.35">
      <c r="B607">
        <v>900277056</v>
      </c>
      <c r="C607" t="s">
        <v>118</v>
      </c>
      <c r="D607" t="s">
        <v>1415</v>
      </c>
      <c r="E607" t="s">
        <v>111</v>
      </c>
      <c r="F607" t="s">
        <v>88</v>
      </c>
      <c r="G607" t="s">
        <v>1416</v>
      </c>
      <c r="H607" t="s">
        <v>89</v>
      </c>
      <c r="I607" t="s">
        <v>89</v>
      </c>
      <c r="J607" t="s">
        <v>84</v>
      </c>
      <c r="K607" s="1">
        <v>5932</v>
      </c>
      <c r="L607" s="1">
        <v>1628742</v>
      </c>
      <c r="M607" s="1"/>
      <c r="N607" s="1">
        <v>126917</v>
      </c>
      <c r="O607" s="1"/>
      <c r="P607" s="1"/>
      <c r="Q607" s="1"/>
      <c r="R607" s="1"/>
      <c r="S607" s="1"/>
      <c r="T607" s="1">
        <v>1761591</v>
      </c>
      <c r="U607" s="1"/>
      <c r="V607" s="1">
        <v>1761591</v>
      </c>
      <c r="W607" s="1">
        <v>313605</v>
      </c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>
        <v>59914</v>
      </c>
      <c r="AJ607" s="1"/>
      <c r="AK607" s="1">
        <v>373519</v>
      </c>
      <c r="AL607" s="1">
        <v>2135110</v>
      </c>
      <c r="AM607" s="1">
        <v>191239</v>
      </c>
      <c r="AN607" s="1">
        <v>24944</v>
      </c>
      <c r="AO607" s="1">
        <v>216183</v>
      </c>
      <c r="AP607" s="1">
        <v>533595</v>
      </c>
      <c r="AQ607" s="1">
        <v>19143</v>
      </c>
      <c r="AR607" s="1"/>
      <c r="AS607" s="1"/>
      <c r="AT607" s="1"/>
      <c r="AU607" s="1"/>
      <c r="AV607" s="1">
        <v>768921</v>
      </c>
      <c r="AW607" s="1"/>
      <c r="AX607" s="1">
        <v>768921</v>
      </c>
      <c r="AY607" s="1"/>
      <c r="AZ607" s="1"/>
      <c r="BA607" s="1"/>
      <c r="BB607" s="1">
        <v>883868</v>
      </c>
      <c r="BC607" s="1"/>
      <c r="BD607" s="1"/>
      <c r="BE607" s="1"/>
      <c r="BF607" s="1"/>
      <c r="BG607" s="1"/>
      <c r="BH607" s="1">
        <v>883868</v>
      </c>
      <c r="BI607" s="1">
        <v>1652789</v>
      </c>
      <c r="BJ607" s="1">
        <v>600000</v>
      </c>
      <c r="BK607" s="1"/>
      <c r="BL607" s="1"/>
      <c r="BM607" s="1"/>
      <c r="BN607" s="1"/>
      <c r="BO607" s="1"/>
      <c r="BP607" s="1">
        <v>15000</v>
      </c>
      <c r="BQ607" s="1">
        <v>-132679</v>
      </c>
      <c r="BR607" s="1">
        <v>482321</v>
      </c>
      <c r="BS607" s="1">
        <v>2135110</v>
      </c>
    </row>
    <row r="608" spans="2:71" x14ac:dyDescent="0.35">
      <c r="B608">
        <v>900277726</v>
      </c>
      <c r="C608" t="s">
        <v>118</v>
      </c>
      <c r="D608" t="s">
        <v>1417</v>
      </c>
      <c r="E608" t="s">
        <v>111</v>
      </c>
      <c r="F608" t="s">
        <v>88</v>
      </c>
      <c r="G608" t="s">
        <v>1110</v>
      </c>
      <c r="H608" t="s">
        <v>127</v>
      </c>
      <c r="I608" t="s">
        <v>128</v>
      </c>
      <c r="J608" t="s">
        <v>84</v>
      </c>
      <c r="K608" s="1">
        <v>304735</v>
      </c>
      <c r="L608" s="1">
        <v>179278</v>
      </c>
      <c r="M608" s="1">
        <v>151593</v>
      </c>
      <c r="N608" s="1">
        <v>38997</v>
      </c>
      <c r="O608" s="1"/>
      <c r="P608" s="1"/>
      <c r="Q608" s="1"/>
      <c r="R608" s="1">
        <v>1242264</v>
      </c>
      <c r="S608" s="1"/>
      <c r="T608" s="1">
        <v>1916867</v>
      </c>
      <c r="U608" s="1"/>
      <c r="V608" s="1">
        <v>1916867</v>
      </c>
      <c r="W608" s="1">
        <v>21473</v>
      </c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>
        <v>21473</v>
      </c>
      <c r="AL608" s="1">
        <v>1938340</v>
      </c>
      <c r="AM608" s="1">
        <v>25473</v>
      </c>
      <c r="AN608" s="1"/>
      <c r="AO608" s="1">
        <v>25473</v>
      </c>
      <c r="AP608" s="1">
        <v>225211</v>
      </c>
      <c r="AQ608" s="1">
        <v>23908</v>
      </c>
      <c r="AR608" s="1"/>
      <c r="AS608" s="1"/>
      <c r="AT608" s="1"/>
      <c r="AU608" s="1"/>
      <c r="AV608" s="1">
        <v>274592</v>
      </c>
      <c r="AW608" s="1"/>
      <c r="AX608" s="1">
        <v>274592</v>
      </c>
      <c r="AY608" s="1"/>
      <c r="AZ608" s="1"/>
      <c r="BA608" s="1"/>
      <c r="BB608" s="1">
        <v>143727</v>
      </c>
      <c r="BC608" s="1"/>
      <c r="BD608" s="1"/>
      <c r="BE608" s="1"/>
      <c r="BF608" s="1"/>
      <c r="BG608" s="1"/>
      <c r="BH608" s="1">
        <v>143727</v>
      </c>
      <c r="BI608" s="1">
        <v>418319</v>
      </c>
      <c r="BJ608" s="1">
        <v>286500</v>
      </c>
      <c r="BK608" s="1">
        <v>86500</v>
      </c>
      <c r="BL608" s="1"/>
      <c r="BM608" s="1"/>
      <c r="BN608" s="1"/>
      <c r="BO608" s="1"/>
      <c r="BP608" s="1">
        <v>60002</v>
      </c>
      <c r="BQ608" s="1">
        <v>1087019</v>
      </c>
      <c r="BR608" s="1">
        <v>1520021</v>
      </c>
      <c r="BS608" s="1">
        <v>1938340</v>
      </c>
    </row>
    <row r="609" spans="2:71" x14ac:dyDescent="0.35">
      <c r="B609">
        <v>900281759</v>
      </c>
      <c r="C609" t="s">
        <v>118</v>
      </c>
      <c r="D609" t="s">
        <v>1418</v>
      </c>
      <c r="E609" t="s">
        <v>111</v>
      </c>
      <c r="F609" t="s">
        <v>81</v>
      </c>
      <c r="G609" t="s">
        <v>1419</v>
      </c>
      <c r="H609" t="s">
        <v>82</v>
      </c>
      <c r="I609" t="s">
        <v>90</v>
      </c>
      <c r="J609" t="s">
        <v>84</v>
      </c>
      <c r="K609" s="1">
        <v>538228</v>
      </c>
      <c r="L609" s="1">
        <v>834491</v>
      </c>
      <c r="M609" s="1"/>
      <c r="N609" s="1">
        <v>133648</v>
      </c>
      <c r="O609" s="1"/>
      <c r="P609" s="1"/>
      <c r="Q609" s="1"/>
      <c r="R609" s="1"/>
      <c r="S609" s="1"/>
      <c r="T609" s="1">
        <v>1506367</v>
      </c>
      <c r="U609" s="1"/>
      <c r="V609" s="1">
        <v>1506367</v>
      </c>
      <c r="W609" s="1">
        <v>830135</v>
      </c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>
        <v>830135</v>
      </c>
      <c r="AL609" s="1">
        <v>2336502</v>
      </c>
      <c r="AM609" s="1"/>
      <c r="AN609" s="1"/>
      <c r="AO609" s="1"/>
      <c r="AP609" s="1">
        <v>363057</v>
      </c>
      <c r="AQ609" s="1"/>
      <c r="AR609" s="1"/>
      <c r="AS609" s="1"/>
      <c r="AT609" s="1"/>
      <c r="AU609" s="1"/>
      <c r="AV609" s="1">
        <v>363057</v>
      </c>
      <c r="AW609" s="1"/>
      <c r="AX609" s="1">
        <v>363057</v>
      </c>
      <c r="AY609" s="1"/>
      <c r="AZ609" s="1"/>
      <c r="BA609" s="1"/>
      <c r="BB609" s="1">
        <v>474407</v>
      </c>
      <c r="BC609" s="1"/>
      <c r="BD609" s="1"/>
      <c r="BE609" s="1"/>
      <c r="BF609" s="1"/>
      <c r="BG609" s="1"/>
      <c r="BH609" s="1">
        <v>474407</v>
      </c>
      <c r="BI609" s="1">
        <v>837464</v>
      </c>
      <c r="BJ609" s="1">
        <v>1266779</v>
      </c>
      <c r="BK609" s="1"/>
      <c r="BL609" s="1"/>
      <c r="BM609" s="1"/>
      <c r="BN609" s="1"/>
      <c r="BO609" s="1"/>
      <c r="BP609" s="1"/>
      <c r="BQ609" s="1">
        <v>232259</v>
      </c>
      <c r="BR609" s="1">
        <v>1499038</v>
      </c>
      <c r="BS609" s="1">
        <v>2336502</v>
      </c>
    </row>
    <row r="610" spans="2:71" x14ac:dyDescent="0.35">
      <c r="B610">
        <v>900281931</v>
      </c>
      <c r="C610" t="s">
        <v>118</v>
      </c>
      <c r="D610" t="s">
        <v>1420</v>
      </c>
      <c r="E610" t="s">
        <v>111</v>
      </c>
      <c r="F610" t="s">
        <v>88</v>
      </c>
      <c r="G610" t="s">
        <v>1421</v>
      </c>
      <c r="H610" t="s">
        <v>224</v>
      </c>
      <c r="I610" t="s">
        <v>254</v>
      </c>
      <c r="J610" t="s">
        <v>84</v>
      </c>
      <c r="K610" s="1">
        <v>51342</v>
      </c>
      <c r="L610" s="1">
        <v>63039990</v>
      </c>
      <c r="M610" s="1">
        <v>19541581</v>
      </c>
      <c r="N610" s="1">
        <v>1855818</v>
      </c>
      <c r="O610" s="1"/>
      <c r="P610" s="1"/>
      <c r="Q610" s="1"/>
      <c r="R610" s="1"/>
      <c r="S610" s="1"/>
      <c r="T610" s="1">
        <v>84488731</v>
      </c>
      <c r="U610" s="1"/>
      <c r="V610" s="1">
        <v>84488731</v>
      </c>
      <c r="W610" s="1">
        <v>2439467</v>
      </c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>
        <v>2439467</v>
      </c>
      <c r="AL610" s="1">
        <v>86928198</v>
      </c>
      <c r="AM610" s="1">
        <v>8899</v>
      </c>
      <c r="AN610" s="1"/>
      <c r="AO610" s="1">
        <v>8899</v>
      </c>
      <c r="AP610" s="1"/>
      <c r="AQ610" s="1">
        <v>1872575</v>
      </c>
      <c r="AR610" s="1">
        <v>1060200</v>
      </c>
      <c r="AS610" s="1">
        <v>1060200</v>
      </c>
      <c r="AT610" s="1"/>
      <c r="AU610" s="1"/>
      <c r="AV610" s="1">
        <v>2941674</v>
      </c>
      <c r="AW610" s="1"/>
      <c r="AX610" s="1">
        <v>2941674</v>
      </c>
      <c r="AY610" s="1"/>
      <c r="AZ610" s="1"/>
      <c r="BA610" s="1"/>
      <c r="BB610" s="1">
        <v>2947175</v>
      </c>
      <c r="BC610" s="1"/>
      <c r="BD610" s="1"/>
      <c r="BE610" s="1"/>
      <c r="BF610" s="1"/>
      <c r="BG610" s="1"/>
      <c r="BH610" s="1">
        <v>2947175</v>
      </c>
      <c r="BI610" s="1">
        <v>5888849</v>
      </c>
      <c r="BJ610" s="1">
        <v>2000000</v>
      </c>
      <c r="BK610" s="1"/>
      <c r="BL610" s="1"/>
      <c r="BM610" s="1"/>
      <c r="BN610" s="1">
        <v>4822110</v>
      </c>
      <c r="BO610" s="1"/>
      <c r="BP610" s="1"/>
      <c r="BQ610" s="1">
        <v>74217239</v>
      </c>
      <c r="BR610" s="1">
        <v>81039349</v>
      </c>
      <c r="BS610" s="1">
        <v>86928198</v>
      </c>
    </row>
    <row r="611" spans="2:71" x14ac:dyDescent="0.35">
      <c r="B611">
        <v>900281940</v>
      </c>
      <c r="C611" t="s">
        <v>118</v>
      </c>
      <c r="D611" t="s">
        <v>1422</v>
      </c>
      <c r="E611" t="s">
        <v>111</v>
      </c>
      <c r="F611" t="s">
        <v>104</v>
      </c>
      <c r="G611" t="s">
        <v>1423</v>
      </c>
      <c r="H611" t="s">
        <v>97</v>
      </c>
      <c r="I611" t="s">
        <v>98</v>
      </c>
      <c r="J611" t="s">
        <v>84</v>
      </c>
      <c r="K611" s="1">
        <v>0</v>
      </c>
      <c r="L611" s="1"/>
      <c r="M611" s="1"/>
      <c r="N611" s="1"/>
      <c r="O611" s="1"/>
      <c r="P611" s="1"/>
      <c r="Q611" s="1"/>
      <c r="R611" s="1"/>
      <c r="S611" s="1"/>
      <c r="T611" s="1">
        <v>0</v>
      </c>
      <c r="U611" s="1"/>
      <c r="V611" s="1">
        <v>0</v>
      </c>
      <c r="W611" s="1">
        <v>429403</v>
      </c>
      <c r="X611" s="1"/>
      <c r="Y611" s="1">
        <v>1952884</v>
      </c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>
        <v>2382287</v>
      </c>
      <c r="AL611" s="1">
        <v>2382287</v>
      </c>
      <c r="AM611" s="1"/>
      <c r="AN611" s="1"/>
      <c r="AO611" s="1"/>
      <c r="AP611" s="1">
        <v>1771294</v>
      </c>
      <c r="AQ611" s="1"/>
      <c r="AR611" s="1"/>
      <c r="AS611" s="1"/>
      <c r="AT611" s="1"/>
      <c r="AU611" s="1"/>
      <c r="AV611" s="1">
        <v>1771294</v>
      </c>
      <c r="AW611" s="1"/>
      <c r="AX611" s="1">
        <v>1771294</v>
      </c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>
        <v>1771294</v>
      </c>
      <c r="BJ611" s="1">
        <v>100000</v>
      </c>
      <c r="BK611" s="1"/>
      <c r="BL611" s="1"/>
      <c r="BM611" s="1"/>
      <c r="BN611" s="1"/>
      <c r="BO611" s="1">
        <v>169686</v>
      </c>
      <c r="BP611" s="1">
        <v>326958</v>
      </c>
      <c r="BQ611" s="1">
        <v>14349</v>
      </c>
      <c r="BR611" s="1">
        <v>610993</v>
      </c>
      <c r="BS611" s="1">
        <v>2382287</v>
      </c>
    </row>
    <row r="612" spans="2:71" x14ac:dyDescent="0.35">
      <c r="B612">
        <v>900282630</v>
      </c>
      <c r="C612" t="s">
        <v>118</v>
      </c>
      <c r="D612" t="s">
        <v>1424</v>
      </c>
      <c r="E612" t="s">
        <v>111</v>
      </c>
      <c r="F612" t="s">
        <v>88</v>
      </c>
      <c r="G612" t="s">
        <v>1425</v>
      </c>
      <c r="H612" t="s">
        <v>86</v>
      </c>
      <c r="I612" t="s">
        <v>126</v>
      </c>
      <c r="J612" t="s">
        <v>84</v>
      </c>
      <c r="K612" s="1">
        <v>7045</v>
      </c>
      <c r="L612" s="1">
        <v>1058437</v>
      </c>
      <c r="M612" s="1">
        <v>295695</v>
      </c>
      <c r="N612" s="1">
        <v>0</v>
      </c>
      <c r="O612" s="1">
        <v>0</v>
      </c>
      <c r="P612" s="1">
        <v>0</v>
      </c>
      <c r="Q612" s="1">
        <v>12976</v>
      </c>
      <c r="R612" s="1">
        <v>0</v>
      </c>
      <c r="S612" s="1">
        <v>0</v>
      </c>
      <c r="T612" s="1">
        <v>1374153</v>
      </c>
      <c r="U612" s="1">
        <v>0</v>
      </c>
      <c r="V612" s="1">
        <v>1374153</v>
      </c>
      <c r="W612" s="1">
        <v>736210</v>
      </c>
      <c r="X612" s="1">
        <v>0</v>
      </c>
      <c r="Y612" s="1">
        <v>0</v>
      </c>
      <c r="Z612" s="1">
        <v>0</v>
      </c>
      <c r="AA612" s="1">
        <v>0</v>
      </c>
      <c r="AB612" s="1">
        <v>0</v>
      </c>
      <c r="AC612" s="1">
        <v>0</v>
      </c>
      <c r="AD612" s="1">
        <v>0</v>
      </c>
      <c r="AE612" s="1">
        <v>0</v>
      </c>
      <c r="AF612" s="1">
        <v>0</v>
      </c>
      <c r="AG612" s="1">
        <v>0</v>
      </c>
      <c r="AH612" s="1">
        <v>0</v>
      </c>
      <c r="AI612" s="1">
        <v>0</v>
      </c>
      <c r="AJ612" s="1">
        <v>0</v>
      </c>
      <c r="AK612" s="1">
        <v>736210</v>
      </c>
      <c r="AL612" s="1">
        <v>2110363</v>
      </c>
      <c r="AM612" s="1">
        <v>14710</v>
      </c>
      <c r="AN612" s="1">
        <v>0</v>
      </c>
      <c r="AO612" s="1">
        <v>14710</v>
      </c>
      <c r="AP612" s="1">
        <v>0</v>
      </c>
      <c r="AQ612" s="1">
        <v>0</v>
      </c>
      <c r="AR612" s="1">
        <v>11321</v>
      </c>
      <c r="AS612" s="1">
        <v>11321</v>
      </c>
      <c r="AT612" s="1">
        <v>0</v>
      </c>
      <c r="AU612" s="1">
        <v>0</v>
      </c>
      <c r="AV612" s="1">
        <v>26031</v>
      </c>
      <c r="AW612" s="1">
        <v>0</v>
      </c>
      <c r="AX612" s="1">
        <v>26031</v>
      </c>
      <c r="AY612" s="1">
        <v>0</v>
      </c>
      <c r="AZ612" s="1">
        <v>0</v>
      </c>
      <c r="BA612" s="1">
        <v>0</v>
      </c>
      <c r="BB612" s="1">
        <v>105741</v>
      </c>
      <c r="BC612" s="1">
        <v>0</v>
      </c>
      <c r="BD612" s="1">
        <v>0</v>
      </c>
      <c r="BE612" s="1">
        <v>0</v>
      </c>
      <c r="BF612" s="1">
        <v>0</v>
      </c>
      <c r="BG612" s="1">
        <v>0</v>
      </c>
      <c r="BH612" s="1">
        <v>105741</v>
      </c>
      <c r="BI612" s="1">
        <v>131772</v>
      </c>
      <c r="BJ612" s="1">
        <v>350000</v>
      </c>
      <c r="BK612" s="1">
        <v>0</v>
      </c>
      <c r="BL612" s="1">
        <v>0</v>
      </c>
      <c r="BM612" s="1">
        <v>0</v>
      </c>
      <c r="BN612" s="1">
        <v>194100</v>
      </c>
      <c r="BO612" s="1">
        <v>0</v>
      </c>
      <c r="BP612" s="1">
        <v>60440</v>
      </c>
      <c r="BQ612" s="1">
        <v>1374051</v>
      </c>
      <c r="BR612" s="1">
        <v>1978591</v>
      </c>
      <c r="BS612" s="1">
        <v>2110363</v>
      </c>
    </row>
    <row r="613" spans="2:71" x14ac:dyDescent="0.35">
      <c r="B613">
        <v>900284556</v>
      </c>
      <c r="C613" t="s">
        <v>118</v>
      </c>
      <c r="D613" t="s">
        <v>1426</v>
      </c>
      <c r="E613" t="s">
        <v>111</v>
      </c>
      <c r="F613" t="s">
        <v>88</v>
      </c>
      <c r="G613" t="s">
        <v>1427</v>
      </c>
      <c r="H613" t="s">
        <v>100</v>
      </c>
      <c r="I613" t="s">
        <v>101</v>
      </c>
      <c r="J613" t="s">
        <v>84</v>
      </c>
      <c r="K613" s="1">
        <v>177054</v>
      </c>
      <c r="L613" s="1">
        <v>1967119</v>
      </c>
      <c r="M613" s="1">
        <v>149871</v>
      </c>
      <c r="N613" s="1"/>
      <c r="O613" s="1"/>
      <c r="P613" s="1"/>
      <c r="Q613" s="1"/>
      <c r="R613" s="1"/>
      <c r="S613" s="1"/>
      <c r="T613" s="1">
        <v>2294044</v>
      </c>
      <c r="U613" s="1"/>
      <c r="V613" s="1">
        <v>2294044</v>
      </c>
      <c r="W613" s="1">
        <v>180353</v>
      </c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>
        <v>5412</v>
      </c>
      <c r="AI613" s="1"/>
      <c r="AJ613" s="1"/>
      <c r="AK613" s="1">
        <v>185765</v>
      </c>
      <c r="AL613" s="1">
        <v>2479809</v>
      </c>
      <c r="AM613" s="1"/>
      <c r="AN613" s="1"/>
      <c r="AO613" s="1"/>
      <c r="AP613" s="1">
        <v>69233</v>
      </c>
      <c r="AQ613" s="1"/>
      <c r="AR613" s="1">
        <v>15431</v>
      </c>
      <c r="AS613" s="1">
        <v>15431</v>
      </c>
      <c r="AT613" s="1"/>
      <c r="AU613" s="1"/>
      <c r="AV613" s="1">
        <v>84664</v>
      </c>
      <c r="AW613" s="1"/>
      <c r="AX613" s="1">
        <v>84664</v>
      </c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>
        <v>84664</v>
      </c>
      <c r="BJ613" s="1">
        <v>340000</v>
      </c>
      <c r="BK613" s="1"/>
      <c r="BL613" s="1"/>
      <c r="BM613" s="1"/>
      <c r="BN613" s="1">
        <v>849311</v>
      </c>
      <c r="BO613" s="1"/>
      <c r="BP613" s="1">
        <v>220100</v>
      </c>
      <c r="BQ613" s="1">
        <v>985734</v>
      </c>
      <c r="BR613" s="1">
        <v>2395145</v>
      </c>
      <c r="BS613" s="1">
        <v>2479809</v>
      </c>
    </row>
    <row r="614" spans="2:71" x14ac:dyDescent="0.35">
      <c r="B614">
        <v>900284917</v>
      </c>
      <c r="C614" t="s">
        <v>118</v>
      </c>
      <c r="D614" t="s">
        <v>1428</v>
      </c>
      <c r="E614" t="s">
        <v>111</v>
      </c>
      <c r="F614" t="s">
        <v>88</v>
      </c>
      <c r="G614" t="s">
        <v>1429</v>
      </c>
      <c r="H614" t="s">
        <v>86</v>
      </c>
      <c r="I614" t="s">
        <v>126</v>
      </c>
      <c r="J614" t="s">
        <v>84</v>
      </c>
      <c r="K614" s="1">
        <v>286493</v>
      </c>
      <c r="L614" s="1">
        <v>24082351</v>
      </c>
      <c r="M614" s="1">
        <v>0</v>
      </c>
      <c r="N614" s="1">
        <v>1448564</v>
      </c>
      <c r="O614" s="1"/>
      <c r="P614" s="1"/>
      <c r="Q614" s="1">
        <v>15000</v>
      </c>
      <c r="R614" s="1"/>
      <c r="S614" s="1"/>
      <c r="T614" s="1">
        <v>25832408</v>
      </c>
      <c r="U614" s="1"/>
      <c r="V614" s="1">
        <v>25832408</v>
      </c>
      <c r="W614" s="1">
        <v>181672</v>
      </c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>
        <v>181672</v>
      </c>
      <c r="AL614" s="1">
        <v>26014080</v>
      </c>
      <c r="AM614" s="1">
        <v>150644</v>
      </c>
      <c r="AN614" s="1"/>
      <c r="AO614" s="1">
        <v>150644</v>
      </c>
      <c r="AP614" s="1">
        <v>1117760</v>
      </c>
      <c r="AQ614" s="1">
        <v>740979</v>
      </c>
      <c r="AR614" s="1">
        <v>16873</v>
      </c>
      <c r="AS614" s="1">
        <v>16873</v>
      </c>
      <c r="AT614" s="1"/>
      <c r="AU614" s="1"/>
      <c r="AV614" s="1">
        <v>2026256</v>
      </c>
      <c r="AW614" s="1"/>
      <c r="AX614" s="1">
        <v>2026256</v>
      </c>
      <c r="AY614" s="1"/>
      <c r="AZ614" s="1"/>
      <c r="BA614" s="1"/>
      <c r="BB614" s="1">
        <v>12531766</v>
      </c>
      <c r="BC614" s="1"/>
      <c r="BD614" s="1"/>
      <c r="BE614" s="1">
        <v>3424797</v>
      </c>
      <c r="BF614" s="1">
        <v>3424797</v>
      </c>
      <c r="BG614" s="1"/>
      <c r="BH614" s="1">
        <v>15956563</v>
      </c>
      <c r="BI614" s="1">
        <v>17982819</v>
      </c>
      <c r="BJ614" s="1">
        <v>835500</v>
      </c>
      <c r="BK614" s="1"/>
      <c r="BL614" s="1"/>
      <c r="BM614" s="1"/>
      <c r="BN614" s="1">
        <v>0</v>
      </c>
      <c r="BO614" s="1"/>
      <c r="BP614" s="1">
        <v>93935</v>
      </c>
      <c r="BQ614" s="1">
        <v>7101826</v>
      </c>
      <c r="BR614" s="1">
        <v>8031261</v>
      </c>
      <c r="BS614" s="1">
        <v>26014080</v>
      </c>
    </row>
    <row r="615" spans="2:71" x14ac:dyDescent="0.35">
      <c r="B615">
        <v>900285447</v>
      </c>
      <c r="C615" t="s">
        <v>118</v>
      </c>
      <c r="D615" t="s">
        <v>1430</v>
      </c>
      <c r="E615" t="s">
        <v>111</v>
      </c>
      <c r="F615" t="s">
        <v>88</v>
      </c>
      <c r="G615" t="s">
        <v>1431</v>
      </c>
      <c r="H615" t="s">
        <v>89</v>
      </c>
      <c r="I615" t="s">
        <v>89</v>
      </c>
      <c r="J615" t="s">
        <v>84</v>
      </c>
      <c r="K615" s="1">
        <v>884800</v>
      </c>
      <c r="L615" s="1">
        <v>153266</v>
      </c>
      <c r="M615" s="1">
        <v>2296415</v>
      </c>
      <c r="N615" s="1">
        <v>2955</v>
      </c>
      <c r="O615" s="1"/>
      <c r="P615" s="1"/>
      <c r="Q615" s="1"/>
      <c r="R615" s="1"/>
      <c r="S615" s="1"/>
      <c r="T615" s="1">
        <v>3337436</v>
      </c>
      <c r="U615" s="1"/>
      <c r="V615" s="1">
        <v>3337436</v>
      </c>
      <c r="W615" s="1">
        <v>1302953</v>
      </c>
      <c r="X615" s="1"/>
      <c r="Y615" s="1"/>
      <c r="Z615" s="1"/>
      <c r="AA615" s="1"/>
      <c r="AB615" s="1"/>
      <c r="AC615" s="1"/>
      <c r="AD615" s="1">
        <v>1176322</v>
      </c>
      <c r="AE615" s="1"/>
      <c r="AF615" s="1"/>
      <c r="AG615" s="1"/>
      <c r="AH615" s="1"/>
      <c r="AI615" s="1"/>
      <c r="AJ615" s="1"/>
      <c r="AK615" s="1">
        <v>2479275</v>
      </c>
      <c r="AL615" s="1">
        <v>5816711</v>
      </c>
      <c r="AM615" s="1">
        <v>10498</v>
      </c>
      <c r="AN615" s="1"/>
      <c r="AO615" s="1">
        <v>10498</v>
      </c>
      <c r="AP615" s="1">
        <v>1002073</v>
      </c>
      <c r="AQ615" s="1">
        <v>37463</v>
      </c>
      <c r="AR615" s="1"/>
      <c r="AS615" s="1"/>
      <c r="AT615" s="1"/>
      <c r="AU615" s="1">
        <v>8812</v>
      </c>
      <c r="AV615" s="1">
        <v>1058846</v>
      </c>
      <c r="AW615" s="1"/>
      <c r="AX615" s="1">
        <v>1058846</v>
      </c>
      <c r="AY615" s="1"/>
      <c r="AZ615" s="1"/>
      <c r="BA615" s="1"/>
      <c r="BB615" s="1">
        <v>1938449</v>
      </c>
      <c r="BC615" s="1"/>
      <c r="BD615" s="1">
        <v>146182</v>
      </c>
      <c r="BE615" s="1">
        <v>89544</v>
      </c>
      <c r="BF615" s="1">
        <v>89544</v>
      </c>
      <c r="BG615" s="1"/>
      <c r="BH615" s="1">
        <v>2174175</v>
      </c>
      <c r="BI615" s="1">
        <v>3233021</v>
      </c>
      <c r="BJ615" s="1">
        <v>1500000</v>
      </c>
      <c r="BK615" s="1"/>
      <c r="BL615" s="1"/>
      <c r="BM615" s="1"/>
      <c r="BN615" s="1"/>
      <c r="BO615" s="1"/>
      <c r="BP615" s="1">
        <v>177668</v>
      </c>
      <c r="BQ615" s="1">
        <v>906022</v>
      </c>
      <c r="BR615" s="1">
        <v>2583690</v>
      </c>
      <c r="BS615" s="1">
        <v>5816711</v>
      </c>
    </row>
    <row r="616" spans="2:71" x14ac:dyDescent="0.35">
      <c r="B616">
        <v>900285471</v>
      </c>
      <c r="C616" t="s">
        <v>118</v>
      </c>
      <c r="D616" t="s">
        <v>1432</v>
      </c>
      <c r="E616" t="s">
        <v>111</v>
      </c>
      <c r="F616" t="s">
        <v>88</v>
      </c>
      <c r="G616" t="s">
        <v>1433</v>
      </c>
      <c r="H616" t="s">
        <v>92</v>
      </c>
      <c r="I616" t="s">
        <v>93</v>
      </c>
      <c r="J616" t="s">
        <v>84</v>
      </c>
      <c r="K616" s="1">
        <v>120076</v>
      </c>
      <c r="L616" s="1">
        <v>1316869</v>
      </c>
      <c r="M616" s="1">
        <v>545868</v>
      </c>
      <c r="N616" s="1"/>
      <c r="O616" s="1"/>
      <c r="P616" s="1"/>
      <c r="Q616" s="1">
        <v>1091594</v>
      </c>
      <c r="R616" s="1"/>
      <c r="S616" s="1"/>
      <c r="T616" s="1">
        <v>3074407</v>
      </c>
      <c r="U616" s="1"/>
      <c r="V616" s="1">
        <v>3074407</v>
      </c>
      <c r="W616" s="1">
        <v>43856</v>
      </c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>
        <v>43856</v>
      </c>
      <c r="AL616" s="1">
        <v>3118263</v>
      </c>
      <c r="AM616" s="1">
        <v>22757</v>
      </c>
      <c r="AN616" s="1"/>
      <c r="AO616" s="1">
        <v>22757</v>
      </c>
      <c r="AP616" s="1">
        <v>568655</v>
      </c>
      <c r="AQ616" s="1">
        <v>8611</v>
      </c>
      <c r="AR616" s="1"/>
      <c r="AS616" s="1"/>
      <c r="AT616" s="1"/>
      <c r="AU616" s="1"/>
      <c r="AV616" s="1">
        <v>600023</v>
      </c>
      <c r="AW616" s="1"/>
      <c r="AX616" s="1">
        <v>600023</v>
      </c>
      <c r="AY616" s="1"/>
      <c r="AZ616" s="1"/>
      <c r="BA616" s="1"/>
      <c r="BB616" s="1"/>
      <c r="BC616" s="1"/>
      <c r="BD616" s="1"/>
      <c r="BE616" s="1">
        <v>215213</v>
      </c>
      <c r="BF616" s="1">
        <v>215213</v>
      </c>
      <c r="BG616" s="1">
        <v>1703279</v>
      </c>
      <c r="BH616" s="1">
        <v>1918492</v>
      </c>
      <c r="BI616" s="1">
        <v>2518515</v>
      </c>
      <c r="BJ616" s="1">
        <v>350000</v>
      </c>
      <c r="BK616" s="1"/>
      <c r="BL616" s="1"/>
      <c r="BM616" s="1"/>
      <c r="BN616" s="1"/>
      <c r="BO616" s="1"/>
      <c r="BP616" s="1"/>
      <c r="BQ616" s="1">
        <v>249748</v>
      </c>
      <c r="BR616" s="1">
        <v>599748</v>
      </c>
      <c r="BS616" s="1">
        <v>3118263</v>
      </c>
    </row>
    <row r="617" spans="2:71" x14ac:dyDescent="0.35">
      <c r="B617">
        <v>900293186</v>
      </c>
      <c r="C617" t="s">
        <v>118</v>
      </c>
      <c r="D617" t="s">
        <v>1434</v>
      </c>
      <c r="E617" t="s">
        <v>111</v>
      </c>
      <c r="F617" t="s">
        <v>88</v>
      </c>
      <c r="G617" t="s">
        <v>1435</v>
      </c>
      <c r="H617" t="s">
        <v>89</v>
      </c>
      <c r="I617" t="s">
        <v>89</v>
      </c>
      <c r="J617" t="s">
        <v>84</v>
      </c>
      <c r="K617" s="1">
        <v>437174</v>
      </c>
      <c r="L617" s="1">
        <v>6475785</v>
      </c>
      <c r="M617" s="1">
        <v>1973939</v>
      </c>
      <c r="N617" s="1"/>
      <c r="O617" s="1"/>
      <c r="P617" s="1"/>
      <c r="Q617" s="1"/>
      <c r="R617" s="1"/>
      <c r="S617" s="1"/>
      <c r="T617" s="1">
        <v>8886898</v>
      </c>
      <c r="U617" s="1"/>
      <c r="V617" s="1">
        <v>8886898</v>
      </c>
      <c r="W617" s="1">
        <v>2241082</v>
      </c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>
        <v>564055</v>
      </c>
      <c r="AJ617" s="1"/>
      <c r="AK617" s="1">
        <v>2805137</v>
      </c>
      <c r="AL617" s="1">
        <v>11692035</v>
      </c>
      <c r="AM617" s="1">
        <v>60039</v>
      </c>
      <c r="AN617" s="1"/>
      <c r="AO617" s="1">
        <v>60039</v>
      </c>
      <c r="AP617" s="1">
        <v>275579</v>
      </c>
      <c r="AQ617" s="1">
        <v>7596</v>
      </c>
      <c r="AR617" s="1"/>
      <c r="AS617" s="1"/>
      <c r="AT617" s="1"/>
      <c r="AU617" s="1"/>
      <c r="AV617" s="1">
        <v>343214</v>
      </c>
      <c r="AW617" s="1"/>
      <c r="AX617" s="1">
        <v>343214</v>
      </c>
      <c r="AY617" s="1"/>
      <c r="AZ617" s="1"/>
      <c r="BA617" s="1"/>
      <c r="BB617" s="1">
        <v>5595389</v>
      </c>
      <c r="BC617" s="1"/>
      <c r="BD617" s="1"/>
      <c r="BE617" s="1"/>
      <c r="BF617" s="1"/>
      <c r="BG617" s="1"/>
      <c r="BH617" s="1">
        <v>5595389</v>
      </c>
      <c r="BI617" s="1">
        <v>5938603</v>
      </c>
      <c r="BJ617" s="1">
        <v>600000</v>
      </c>
      <c r="BK617" s="1"/>
      <c r="BL617" s="1"/>
      <c r="BM617" s="1"/>
      <c r="BN617" s="1"/>
      <c r="BO617" s="1">
        <v>214432</v>
      </c>
      <c r="BP617" s="1">
        <v>4270338</v>
      </c>
      <c r="BQ617" s="1">
        <v>668662</v>
      </c>
      <c r="BR617" s="1">
        <v>5753432</v>
      </c>
      <c r="BS617" s="1">
        <v>11692035</v>
      </c>
    </row>
    <row r="618" spans="2:71" x14ac:dyDescent="0.35">
      <c r="B618">
        <v>900294469</v>
      </c>
      <c r="C618" t="s">
        <v>118</v>
      </c>
      <c r="D618" t="s">
        <v>1436</v>
      </c>
      <c r="E618" t="s">
        <v>111</v>
      </c>
      <c r="F618" t="s">
        <v>88</v>
      </c>
      <c r="G618" t="s">
        <v>1437</v>
      </c>
      <c r="H618" t="s">
        <v>244</v>
      </c>
      <c r="I618" t="s">
        <v>245</v>
      </c>
      <c r="J618" t="s">
        <v>84</v>
      </c>
      <c r="K618" s="1">
        <v>48353</v>
      </c>
      <c r="L618" s="1">
        <v>3091540</v>
      </c>
      <c r="M618" s="1">
        <v>1432000</v>
      </c>
      <c r="N618" s="1"/>
      <c r="O618" s="1"/>
      <c r="P618" s="1"/>
      <c r="Q618" s="1"/>
      <c r="R618" s="1"/>
      <c r="S618" s="1"/>
      <c r="T618" s="1">
        <v>4571893</v>
      </c>
      <c r="U618" s="1"/>
      <c r="V618" s="1">
        <v>4571893</v>
      </c>
      <c r="W618" s="1">
        <v>271771</v>
      </c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>
        <v>271771</v>
      </c>
      <c r="AL618" s="1">
        <v>4843664</v>
      </c>
      <c r="AM618" s="1"/>
      <c r="AN618" s="1"/>
      <c r="AO618" s="1"/>
      <c r="AP618" s="1">
        <v>1651123</v>
      </c>
      <c r="AQ618" s="1"/>
      <c r="AR618" s="1">
        <v>734135</v>
      </c>
      <c r="AS618" s="1">
        <v>734135</v>
      </c>
      <c r="AT618" s="1"/>
      <c r="AU618" s="1"/>
      <c r="AV618" s="1">
        <v>2385258</v>
      </c>
      <c r="AW618" s="1"/>
      <c r="AX618" s="1">
        <v>2385258</v>
      </c>
      <c r="AY618" s="1"/>
      <c r="AZ618" s="1"/>
      <c r="BA618" s="1"/>
      <c r="BB618" s="1">
        <v>624408</v>
      </c>
      <c r="BC618" s="1"/>
      <c r="BD618" s="1"/>
      <c r="BE618" s="1"/>
      <c r="BF618" s="1"/>
      <c r="BG618" s="1"/>
      <c r="BH618" s="1">
        <v>624408</v>
      </c>
      <c r="BI618" s="1">
        <v>3009666</v>
      </c>
      <c r="BJ618" s="1">
        <v>10000</v>
      </c>
      <c r="BK618" s="1"/>
      <c r="BL618" s="1"/>
      <c r="BM618" s="1"/>
      <c r="BN618" s="1"/>
      <c r="BO618" s="1">
        <v>1344722</v>
      </c>
      <c r="BP618" s="1">
        <v>110000</v>
      </c>
      <c r="BQ618" s="1">
        <v>369276</v>
      </c>
      <c r="BR618" s="1">
        <v>1833998</v>
      </c>
      <c r="BS618" s="1">
        <v>4843664</v>
      </c>
    </row>
    <row r="619" spans="2:71" x14ac:dyDescent="0.35">
      <c r="B619">
        <v>900297143</v>
      </c>
      <c r="C619" t="s">
        <v>118</v>
      </c>
      <c r="D619" t="s">
        <v>1438</v>
      </c>
      <c r="E619" t="s">
        <v>111</v>
      </c>
      <c r="F619" t="s">
        <v>85</v>
      </c>
      <c r="G619" t="s">
        <v>1439</v>
      </c>
      <c r="H619" t="s">
        <v>99</v>
      </c>
      <c r="I619" t="s">
        <v>130</v>
      </c>
      <c r="J619" t="s">
        <v>84</v>
      </c>
      <c r="K619" s="1">
        <v>44670</v>
      </c>
      <c r="L619" s="1">
        <v>120772</v>
      </c>
      <c r="M619" s="1"/>
      <c r="N619" s="1"/>
      <c r="O619" s="1"/>
      <c r="P619" s="1"/>
      <c r="Q619" s="1"/>
      <c r="R619" s="1"/>
      <c r="S619" s="1"/>
      <c r="T619" s="1">
        <v>165442</v>
      </c>
      <c r="U619" s="1"/>
      <c r="V619" s="1">
        <v>165442</v>
      </c>
      <c r="W619" s="1">
        <v>2551916</v>
      </c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>
        <v>2551916</v>
      </c>
      <c r="AL619" s="1">
        <v>2717358</v>
      </c>
      <c r="AM619" s="1">
        <v>0</v>
      </c>
      <c r="AN619" s="1"/>
      <c r="AO619" s="1">
        <v>0</v>
      </c>
      <c r="AP619" s="1">
        <v>376919</v>
      </c>
      <c r="AQ619" s="1">
        <v>71153</v>
      </c>
      <c r="AR619" s="1">
        <v>418000</v>
      </c>
      <c r="AS619" s="1">
        <v>418000</v>
      </c>
      <c r="AT619" s="1"/>
      <c r="AU619" s="1">
        <v>152451</v>
      </c>
      <c r="AV619" s="1">
        <v>1018523</v>
      </c>
      <c r="AW619" s="1"/>
      <c r="AX619" s="1">
        <v>1018523</v>
      </c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>
        <v>1018523</v>
      </c>
      <c r="BJ619" s="1">
        <v>170000</v>
      </c>
      <c r="BK619" s="1"/>
      <c r="BL619" s="1"/>
      <c r="BM619" s="1"/>
      <c r="BN619" s="1"/>
      <c r="BO619" s="1"/>
      <c r="BP619" s="1"/>
      <c r="BQ619" s="1">
        <v>1528835</v>
      </c>
      <c r="BR619" s="1">
        <v>1698835</v>
      </c>
      <c r="BS619" s="1">
        <v>2717358</v>
      </c>
    </row>
    <row r="620" spans="2:71" x14ac:dyDescent="0.35">
      <c r="B620">
        <v>900297644</v>
      </c>
      <c r="C620" t="s">
        <v>118</v>
      </c>
      <c r="D620" t="s">
        <v>167</v>
      </c>
      <c r="E620" t="s">
        <v>111</v>
      </c>
      <c r="F620" t="s">
        <v>88</v>
      </c>
      <c r="G620" t="s">
        <v>1440</v>
      </c>
      <c r="H620" t="s">
        <v>99</v>
      </c>
      <c r="I620" t="s">
        <v>159</v>
      </c>
      <c r="J620" t="s">
        <v>84</v>
      </c>
      <c r="K620" s="1">
        <v>16102</v>
      </c>
      <c r="L620" s="1">
        <v>397943</v>
      </c>
      <c r="M620" s="1">
        <v>79661</v>
      </c>
      <c r="N620" s="1">
        <v>26345</v>
      </c>
      <c r="O620" s="1"/>
      <c r="P620" s="1"/>
      <c r="Q620" s="1"/>
      <c r="R620" s="1"/>
      <c r="S620" s="1"/>
      <c r="T620" s="1">
        <v>520051</v>
      </c>
      <c r="U620" s="1"/>
      <c r="V620" s="1">
        <v>520051</v>
      </c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>
        <v>520051</v>
      </c>
      <c r="AM620" s="1"/>
      <c r="AN620" s="1"/>
      <c r="AO620" s="1"/>
      <c r="AP620" s="1">
        <v>246577</v>
      </c>
      <c r="AQ620" s="1"/>
      <c r="AR620" s="1"/>
      <c r="AS620" s="1"/>
      <c r="AT620" s="1"/>
      <c r="AU620" s="1"/>
      <c r="AV620" s="1">
        <v>246577</v>
      </c>
      <c r="AW620" s="1"/>
      <c r="AX620" s="1">
        <v>246577</v>
      </c>
      <c r="AY620" s="1"/>
      <c r="AZ620" s="1"/>
      <c r="BA620" s="1"/>
      <c r="BB620" s="1">
        <v>157216</v>
      </c>
      <c r="BC620" s="1"/>
      <c r="BD620" s="1"/>
      <c r="BE620" s="1"/>
      <c r="BF620" s="1"/>
      <c r="BG620" s="1"/>
      <c r="BH620" s="1">
        <v>157216</v>
      </c>
      <c r="BI620" s="1">
        <v>403793</v>
      </c>
      <c r="BJ620" s="1">
        <v>150000</v>
      </c>
      <c r="BK620" s="1"/>
      <c r="BL620" s="1"/>
      <c r="BM620" s="1"/>
      <c r="BN620" s="1">
        <v>14249</v>
      </c>
      <c r="BO620" s="1"/>
      <c r="BP620" s="1"/>
      <c r="BQ620" s="1">
        <v>-47991</v>
      </c>
      <c r="BR620" s="1">
        <v>116258</v>
      </c>
      <c r="BS620" s="1">
        <v>520051</v>
      </c>
    </row>
    <row r="621" spans="2:71" x14ac:dyDescent="0.35">
      <c r="B621">
        <v>900298623</v>
      </c>
      <c r="C621" t="s">
        <v>118</v>
      </c>
      <c r="D621" t="s">
        <v>7</v>
      </c>
      <c r="E621" t="s">
        <v>111</v>
      </c>
      <c r="F621" t="s">
        <v>88</v>
      </c>
      <c r="G621" t="s">
        <v>1441</v>
      </c>
      <c r="H621" t="s">
        <v>89</v>
      </c>
      <c r="I621" t="s">
        <v>89</v>
      </c>
      <c r="J621" t="s">
        <v>84</v>
      </c>
      <c r="K621" s="1">
        <v>446224</v>
      </c>
      <c r="L621" s="1">
        <v>636680</v>
      </c>
      <c r="M621" s="1"/>
      <c r="N621" s="1">
        <v>190723</v>
      </c>
      <c r="O621" s="1"/>
      <c r="P621" s="1"/>
      <c r="Q621" s="1"/>
      <c r="R621" s="1"/>
      <c r="S621" s="1"/>
      <c r="T621" s="1">
        <v>1273627</v>
      </c>
      <c r="U621" s="1"/>
      <c r="V621" s="1">
        <v>1273627</v>
      </c>
      <c r="W621" s="1">
        <v>22325</v>
      </c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>
        <v>413154</v>
      </c>
      <c r="AJ621" s="1"/>
      <c r="AK621" s="1">
        <v>435479</v>
      </c>
      <c r="AL621" s="1">
        <v>1709106</v>
      </c>
      <c r="AM621" s="1"/>
      <c r="AN621" s="1"/>
      <c r="AO621" s="1"/>
      <c r="AP621" s="1">
        <v>10011</v>
      </c>
      <c r="AQ621" s="1"/>
      <c r="AR621" s="1"/>
      <c r="AS621" s="1"/>
      <c r="AT621" s="1"/>
      <c r="AU621" s="1"/>
      <c r="AV621" s="1">
        <v>10011</v>
      </c>
      <c r="AW621" s="1"/>
      <c r="AX621" s="1">
        <v>10011</v>
      </c>
      <c r="AY621" s="1"/>
      <c r="AZ621" s="1"/>
      <c r="BA621" s="1"/>
      <c r="BB621" s="1"/>
      <c r="BC621" s="1">
        <v>77331</v>
      </c>
      <c r="BD621" s="1"/>
      <c r="BE621" s="1"/>
      <c r="BF621" s="1"/>
      <c r="BG621" s="1"/>
      <c r="BH621" s="1">
        <v>77331</v>
      </c>
      <c r="BI621" s="1">
        <v>87342</v>
      </c>
      <c r="BJ621" s="1">
        <v>300000</v>
      </c>
      <c r="BK621" s="1"/>
      <c r="BL621" s="1"/>
      <c r="BM621" s="1"/>
      <c r="BN621" s="1"/>
      <c r="BO621" s="1">
        <v>413154</v>
      </c>
      <c r="BP621" s="1"/>
      <c r="BQ621" s="1">
        <v>908610</v>
      </c>
      <c r="BR621" s="1">
        <v>1621764</v>
      </c>
      <c r="BS621" s="1">
        <v>1709106</v>
      </c>
    </row>
    <row r="622" spans="2:71" x14ac:dyDescent="0.35">
      <c r="B622">
        <v>900298701</v>
      </c>
      <c r="C622" t="s">
        <v>118</v>
      </c>
      <c r="D622" t="s">
        <v>1442</v>
      </c>
      <c r="E622" t="s">
        <v>111</v>
      </c>
      <c r="F622" t="s">
        <v>88</v>
      </c>
      <c r="G622" t="s">
        <v>1443</v>
      </c>
      <c r="H622" t="s">
        <v>97</v>
      </c>
      <c r="I622" t="s">
        <v>98</v>
      </c>
      <c r="J622" t="s">
        <v>84</v>
      </c>
      <c r="K622" s="1">
        <v>251982</v>
      </c>
      <c r="L622" s="1">
        <v>5123842</v>
      </c>
      <c r="M622" s="1"/>
      <c r="N622" s="1"/>
      <c r="O622" s="1"/>
      <c r="P622" s="1"/>
      <c r="Q622" s="1"/>
      <c r="R622" s="1">
        <v>575000</v>
      </c>
      <c r="S622" s="1"/>
      <c r="T622" s="1">
        <v>5950824</v>
      </c>
      <c r="U622" s="1"/>
      <c r="V622" s="1">
        <v>5950824</v>
      </c>
      <c r="W622" s="1">
        <v>1067610</v>
      </c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>
        <v>1067610</v>
      </c>
      <c r="AL622" s="1">
        <v>7018434</v>
      </c>
      <c r="AM622" s="1">
        <v>2502</v>
      </c>
      <c r="AN622" s="1"/>
      <c r="AO622" s="1">
        <v>2502</v>
      </c>
      <c r="AP622" s="1">
        <v>1085804</v>
      </c>
      <c r="AQ622" s="1">
        <v>58927</v>
      </c>
      <c r="AR622" s="1">
        <v>19650</v>
      </c>
      <c r="AS622" s="1">
        <v>19650</v>
      </c>
      <c r="AT622" s="1"/>
      <c r="AU622" s="1"/>
      <c r="AV622" s="1">
        <v>1166883</v>
      </c>
      <c r="AW622" s="1"/>
      <c r="AX622" s="1">
        <v>1166883</v>
      </c>
      <c r="AY622" s="1"/>
      <c r="AZ622" s="1"/>
      <c r="BA622" s="1"/>
      <c r="BB622" s="1"/>
      <c r="BC622" s="1"/>
      <c r="BD622" s="1"/>
      <c r="BE622" s="1">
        <v>2344648</v>
      </c>
      <c r="BF622" s="1">
        <v>2344648</v>
      </c>
      <c r="BG622" s="1"/>
      <c r="BH622" s="1">
        <v>2344648</v>
      </c>
      <c r="BI622" s="1">
        <v>3511531</v>
      </c>
      <c r="BJ622" s="1">
        <v>500000</v>
      </c>
      <c r="BK622" s="1"/>
      <c r="BL622" s="1"/>
      <c r="BM622" s="1"/>
      <c r="BN622" s="1"/>
      <c r="BO622" s="1"/>
      <c r="BP622" s="1">
        <v>216250</v>
      </c>
      <c r="BQ622" s="1">
        <v>2790653</v>
      </c>
      <c r="BR622" s="1">
        <v>3506903</v>
      </c>
      <c r="BS622" s="1">
        <v>7018434</v>
      </c>
    </row>
    <row r="623" spans="2:71" x14ac:dyDescent="0.35">
      <c r="B623">
        <v>900298853</v>
      </c>
      <c r="C623" t="s">
        <v>118</v>
      </c>
      <c r="D623" t="s">
        <v>1444</v>
      </c>
      <c r="E623" t="s">
        <v>111</v>
      </c>
      <c r="F623" t="s">
        <v>88</v>
      </c>
      <c r="G623" t="s">
        <v>1445</v>
      </c>
      <c r="H623" t="s">
        <v>86</v>
      </c>
      <c r="I623" t="s">
        <v>184</v>
      </c>
      <c r="J623" t="s">
        <v>84</v>
      </c>
      <c r="K623" s="1">
        <v>3911</v>
      </c>
      <c r="L623" s="1">
        <v>1093150</v>
      </c>
      <c r="M623" s="1">
        <v>6565532</v>
      </c>
      <c r="N623" s="1">
        <v>16652</v>
      </c>
      <c r="O623" s="1"/>
      <c r="P623" s="1"/>
      <c r="Q623" s="1"/>
      <c r="R623" s="1"/>
      <c r="S623" s="1"/>
      <c r="T623" s="1">
        <v>7679245</v>
      </c>
      <c r="U623" s="1"/>
      <c r="V623" s="1">
        <v>7679245</v>
      </c>
      <c r="W623" s="1">
        <v>12898241</v>
      </c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>
        <v>12898241</v>
      </c>
      <c r="AL623" s="1">
        <v>20577486</v>
      </c>
      <c r="AM623" s="1"/>
      <c r="AN623" s="1"/>
      <c r="AO623" s="1"/>
      <c r="AP623" s="1">
        <v>4436367</v>
      </c>
      <c r="AQ623" s="1"/>
      <c r="AR623" s="1"/>
      <c r="AS623" s="1"/>
      <c r="AT623" s="1"/>
      <c r="AU623" s="1"/>
      <c r="AV623" s="1">
        <v>4436367</v>
      </c>
      <c r="AW623" s="1"/>
      <c r="AX623" s="1">
        <v>4436367</v>
      </c>
      <c r="AY623" s="1"/>
      <c r="AZ623" s="1"/>
      <c r="BA623" s="1"/>
      <c r="BB623" s="1"/>
      <c r="BC623" s="1"/>
      <c r="BD623" s="1"/>
      <c r="BE623" s="1">
        <v>6379197</v>
      </c>
      <c r="BF623" s="1">
        <v>6379197</v>
      </c>
      <c r="BG623" s="1">
        <v>4912516</v>
      </c>
      <c r="BH623" s="1">
        <v>11291713</v>
      </c>
      <c r="BI623" s="1">
        <v>15728080</v>
      </c>
      <c r="BJ623" s="1">
        <v>100000</v>
      </c>
      <c r="BK623" s="1"/>
      <c r="BL623" s="1"/>
      <c r="BM623" s="1"/>
      <c r="BN623" s="1"/>
      <c r="BO623" s="1">
        <v>9022899</v>
      </c>
      <c r="BP623" s="1">
        <v>48851</v>
      </c>
      <c r="BQ623" s="1">
        <v>-4322344</v>
      </c>
      <c r="BR623" s="1">
        <v>4849406</v>
      </c>
      <c r="BS623" s="1">
        <v>20577486</v>
      </c>
    </row>
    <row r="624" spans="2:71" x14ac:dyDescent="0.35">
      <c r="B624">
        <v>900300762</v>
      </c>
      <c r="C624" t="s">
        <v>118</v>
      </c>
      <c r="D624" t="s">
        <v>1446</v>
      </c>
      <c r="E624" t="s">
        <v>111</v>
      </c>
      <c r="F624" t="s">
        <v>88</v>
      </c>
      <c r="G624" t="s">
        <v>1447</v>
      </c>
      <c r="H624" t="s">
        <v>100</v>
      </c>
      <c r="I624" t="s">
        <v>1142</v>
      </c>
      <c r="J624" t="s">
        <v>84</v>
      </c>
      <c r="K624" s="1">
        <v>0</v>
      </c>
      <c r="L624" s="1"/>
      <c r="M624" s="1"/>
      <c r="N624" s="1">
        <v>128</v>
      </c>
      <c r="O624" s="1"/>
      <c r="P624" s="1"/>
      <c r="Q624" s="1"/>
      <c r="R624" s="1"/>
      <c r="S624" s="1"/>
      <c r="T624" s="1">
        <v>128</v>
      </c>
      <c r="U624" s="1"/>
      <c r="V624" s="1">
        <v>128</v>
      </c>
      <c r="W624" s="1"/>
      <c r="X624" s="1">
        <v>1878686</v>
      </c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>
        <v>1878686</v>
      </c>
      <c r="AL624" s="1">
        <v>1878814</v>
      </c>
      <c r="AM624" s="1"/>
      <c r="AN624" s="1"/>
      <c r="AO624" s="1"/>
      <c r="AP624" s="1">
        <v>62</v>
      </c>
      <c r="AQ624" s="1"/>
      <c r="AR624" s="1"/>
      <c r="AS624" s="1"/>
      <c r="AT624" s="1"/>
      <c r="AU624" s="1"/>
      <c r="AV624" s="1">
        <v>62</v>
      </c>
      <c r="AW624" s="1"/>
      <c r="AX624" s="1">
        <v>62</v>
      </c>
      <c r="AY624" s="1"/>
      <c r="AZ624" s="1"/>
      <c r="BA624" s="1"/>
      <c r="BB624" s="1">
        <v>513974</v>
      </c>
      <c r="BC624" s="1">
        <v>138211</v>
      </c>
      <c r="BD624" s="1"/>
      <c r="BE624" s="1"/>
      <c r="BF624" s="1"/>
      <c r="BG624" s="1"/>
      <c r="BH624" s="1">
        <v>652185</v>
      </c>
      <c r="BI624" s="1">
        <v>652247</v>
      </c>
      <c r="BJ624" s="1">
        <v>20000</v>
      </c>
      <c r="BK624" s="1"/>
      <c r="BL624" s="1"/>
      <c r="BM624" s="1"/>
      <c r="BN624" s="1"/>
      <c r="BO624" s="1"/>
      <c r="BP624" s="1"/>
      <c r="BQ624" s="1">
        <v>1206567</v>
      </c>
      <c r="BR624" s="1">
        <v>1226567</v>
      </c>
      <c r="BS624" s="1">
        <v>1878814</v>
      </c>
    </row>
    <row r="625" spans="2:71" x14ac:dyDescent="0.35">
      <c r="B625">
        <v>900301056</v>
      </c>
      <c r="C625" t="s">
        <v>118</v>
      </c>
      <c r="D625" t="s">
        <v>1448</v>
      </c>
      <c r="E625" t="s">
        <v>111</v>
      </c>
      <c r="F625" t="s">
        <v>85</v>
      </c>
      <c r="G625" t="s">
        <v>1449</v>
      </c>
      <c r="H625" t="s">
        <v>89</v>
      </c>
      <c r="I625" t="s">
        <v>89</v>
      </c>
      <c r="J625" t="s">
        <v>84</v>
      </c>
      <c r="K625" s="1">
        <v>482760</v>
      </c>
      <c r="L625" s="1">
        <v>1029087</v>
      </c>
      <c r="M625" s="1">
        <v>644535</v>
      </c>
      <c r="N625" s="1">
        <v>59600</v>
      </c>
      <c r="O625" s="1"/>
      <c r="P625" s="1"/>
      <c r="Q625" s="1"/>
      <c r="R625" s="1"/>
      <c r="S625" s="1"/>
      <c r="T625" s="1">
        <v>2215982</v>
      </c>
      <c r="U625" s="1"/>
      <c r="V625" s="1">
        <v>2215982</v>
      </c>
      <c r="W625" s="1">
        <v>172060</v>
      </c>
      <c r="X625" s="1"/>
      <c r="Y625" s="1"/>
      <c r="Z625" s="1"/>
      <c r="AA625" s="1"/>
      <c r="AB625" s="1"/>
      <c r="AC625" s="1"/>
      <c r="AD625" s="1">
        <v>257477</v>
      </c>
      <c r="AE625" s="1"/>
      <c r="AF625" s="1">
        <v>12564</v>
      </c>
      <c r="AG625" s="1"/>
      <c r="AH625" s="1"/>
      <c r="AI625" s="1"/>
      <c r="AJ625" s="1"/>
      <c r="AK625" s="1">
        <v>442101</v>
      </c>
      <c r="AL625" s="1">
        <v>2658083</v>
      </c>
      <c r="AM625" s="1">
        <v>116972</v>
      </c>
      <c r="AN625" s="1"/>
      <c r="AO625" s="1">
        <v>116972</v>
      </c>
      <c r="AP625" s="1">
        <v>838293</v>
      </c>
      <c r="AQ625" s="1">
        <v>20290</v>
      </c>
      <c r="AR625" s="1">
        <v>260502</v>
      </c>
      <c r="AS625" s="1">
        <v>90882</v>
      </c>
      <c r="AT625" s="1">
        <v>169620</v>
      </c>
      <c r="AU625" s="1">
        <v>717096</v>
      </c>
      <c r="AV625" s="1">
        <v>1953153</v>
      </c>
      <c r="AW625" s="1"/>
      <c r="AX625" s="1">
        <v>1953153</v>
      </c>
      <c r="AY625" s="1"/>
      <c r="AZ625" s="1"/>
      <c r="BA625" s="1"/>
      <c r="BB625" s="1"/>
      <c r="BC625" s="1">
        <v>15121</v>
      </c>
      <c r="BD625" s="1"/>
      <c r="BE625" s="1">
        <v>70308</v>
      </c>
      <c r="BF625" s="1">
        <v>70308</v>
      </c>
      <c r="BG625" s="1"/>
      <c r="BH625" s="1">
        <v>85429</v>
      </c>
      <c r="BI625" s="1">
        <v>2038582</v>
      </c>
      <c r="BJ625" s="1">
        <v>480000</v>
      </c>
      <c r="BK625" s="1"/>
      <c r="BL625" s="1">
        <v>160000</v>
      </c>
      <c r="BM625" s="1"/>
      <c r="BN625" s="1"/>
      <c r="BO625" s="1"/>
      <c r="BP625" s="1">
        <v>160000</v>
      </c>
      <c r="BQ625" s="1">
        <v>139501</v>
      </c>
      <c r="BR625" s="1">
        <v>619501</v>
      </c>
      <c r="BS625" s="1">
        <v>2658083</v>
      </c>
    </row>
    <row r="626" spans="2:71" x14ac:dyDescent="0.35">
      <c r="B626">
        <v>900305670</v>
      </c>
      <c r="C626" t="s">
        <v>118</v>
      </c>
      <c r="D626" t="s">
        <v>1450</v>
      </c>
      <c r="E626" t="s">
        <v>111</v>
      </c>
      <c r="F626" t="s">
        <v>104</v>
      </c>
      <c r="G626" t="s">
        <v>1451</v>
      </c>
      <c r="H626" t="s">
        <v>99</v>
      </c>
      <c r="I626" t="s">
        <v>168</v>
      </c>
      <c r="J626" t="s">
        <v>84</v>
      </c>
      <c r="K626" s="1">
        <v>12894</v>
      </c>
      <c r="L626" s="1">
        <v>374780</v>
      </c>
      <c r="M626" s="1"/>
      <c r="N626" s="1">
        <v>7291</v>
      </c>
      <c r="O626" s="1"/>
      <c r="P626" s="1"/>
      <c r="Q626" s="1"/>
      <c r="R626" s="1"/>
      <c r="S626" s="1"/>
      <c r="T626" s="1">
        <v>394965</v>
      </c>
      <c r="U626" s="1"/>
      <c r="V626" s="1">
        <v>394965</v>
      </c>
      <c r="W626" s="1">
        <v>6041010</v>
      </c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>
        <v>6041010</v>
      </c>
      <c r="AL626" s="1">
        <v>6435975</v>
      </c>
      <c r="AM626" s="1">
        <v>11309</v>
      </c>
      <c r="AN626" s="1"/>
      <c r="AO626" s="1">
        <v>11309</v>
      </c>
      <c r="AP626" s="1">
        <v>26612</v>
      </c>
      <c r="AQ626" s="1">
        <v>18318</v>
      </c>
      <c r="AR626" s="1"/>
      <c r="AS626" s="1"/>
      <c r="AT626" s="1"/>
      <c r="AU626" s="1">
        <v>689476</v>
      </c>
      <c r="AV626" s="1">
        <v>745715</v>
      </c>
      <c r="AW626" s="1"/>
      <c r="AX626" s="1">
        <v>745715</v>
      </c>
      <c r="AY626" s="1"/>
      <c r="AZ626" s="1"/>
      <c r="BA626" s="1"/>
      <c r="BB626" s="1"/>
      <c r="BC626" s="1"/>
      <c r="BD626" s="1"/>
      <c r="BE626" s="1">
        <v>1126536</v>
      </c>
      <c r="BF626" s="1"/>
      <c r="BG626" s="1"/>
      <c r="BH626" s="1">
        <v>1126536</v>
      </c>
      <c r="BI626" s="1">
        <v>1872251</v>
      </c>
      <c r="BJ626" s="1">
        <v>75000</v>
      </c>
      <c r="BK626" s="1"/>
      <c r="BL626" s="1"/>
      <c r="BM626" s="1"/>
      <c r="BN626" s="1"/>
      <c r="BO626" s="1"/>
      <c r="BP626" s="1">
        <v>16495</v>
      </c>
      <c r="BQ626" s="1">
        <v>4472229</v>
      </c>
      <c r="BR626" s="1">
        <v>4563724</v>
      </c>
      <c r="BS626" s="1">
        <v>6435975</v>
      </c>
    </row>
    <row r="627" spans="2:71" x14ac:dyDescent="0.35">
      <c r="B627">
        <v>900310402</v>
      </c>
      <c r="C627" t="s">
        <v>118</v>
      </c>
      <c r="D627" t="s">
        <v>1452</v>
      </c>
      <c r="E627" t="s">
        <v>111</v>
      </c>
      <c r="F627" t="s">
        <v>88</v>
      </c>
      <c r="G627" t="s">
        <v>1453</v>
      </c>
      <c r="H627" t="s">
        <v>133</v>
      </c>
      <c r="I627" t="s">
        <v>134</v>
      </c>
      <c r="J627" t="s">
        <v>84</v>
      </c>
      <c r="K627" s="1">
        <v>12528</v>
      </c>
      <c r="L627" s="1">
        <v>2267098</v>
      </c>
      <c r="M627" s="1">
        <v>1348269</v>
      </c>
      <c r="N627" s="1">
        <v>707528</v>
      </c>
      <c r="O627" s="1"/>
      <c r="P627" s="1"/>
      <c r="Q627" s="1">
        <v>2617</v>
      </c>
      <c r="R627" s="1"/>
      <c r="S627" s="1"/>
      <c r="T627" s="1">
        <v>4338040</v>
      </c>
      <c r="U627" s="1"/>
      <c r="V627" s="1">
        <v>4338040</v>
      </c>
      <c r="W627" s="1">
        <v>2194337</v>
      </c>
      <c r="X627" s="1"/>
      <c r="Y627" s="1"/>
      <c r="Z627" s="1"/>
      <c r="AA627" s="1">
        <v>2155</v>
      </c>
      <c r="AB627" s="1"/>
      <c r="AC627" s="1"/>
      <c r="AD627" s="1"/>
      <c r="AE627" s="1"/>
      <c r="AF627" s="1"/>
      <c r="AG627" s="1"/>
      <c r="AH627" s="1"/>
      <c r="AI627" s="1"/>
      <c r="AJ627" s="1"/>
      <c r="AK627" s="1">
        <v>2196492</v>
      </c>
      <c r="AL627" s="1">
        <v>6534532</v>
      </c>
      <c r="AM627" s="1">
        <v>302264</v>
      </c>
      <c r="AN627" s="1"/>
      <c r="AO627" s="1">
        <v>302264</v>
      </c>
      <c r="AP627" s="1">
        <v>1649694</v>
      </c>
      <c r="AQ627" s="1">
        <v>521373</v>
      </c>
      <c r="AR627" s="1">
        <v>369199</v>
      </c>
      <c r="AS627" s="1">
        <v>369199</v>
      </c>
      <c r="AT627" s="1"/>
      <c r="AU627" s="1"/>
      <c r="AV627" s="1">
        <v>2842530</v>
      </c>
      <c r="AW627" s="1"/>
      <c r="AX627" s="1">
        <v>2842530</v>
      </c>
      <c r="AY627" s="1"/>
      <c r="AZ627" s="1"/>
      <c r="BA627" s="1"/>
      <c r="BB627" s="1"/>
      <c r="BC627" s="1"/>
      <c r="BD627" s="1"/>
      <c r="BE627" s="1">
        <v>24427</v>
      </c>
      <c r="BF627" s="1">
        <v>24427</v>
      </c>
      <c r="BG627" s="1">
        <v>16724</v>
      </c>
      <c r="BH627" s="1">
        <v>41151</v>
      </c>
      <c r="BI627" s="1">
        <v>2883681</v>
      </c>
      <c r="BJ627" s="1">
        <v>350000</v>
      </c>
      <c r="BK627" s="1"/>
      <c r="BL627" s="1"/>
      <c r="BM627" s="1"/>
      <c r="BN627" s="1"/>
      <c r="BO627" s="1"/>
      <c r="BP627" s="1"/>
      <c r="BQ627" s="1">
        <v>3300851</v>
      </c>
      <c r="BR627" s="1">
        <v>3650851</v>
      </c>
      <c r="BS627" s="1">
        <v>6534532</v>
      </c>
    </row>
    <row r="628" spans="2:71" x14ac:dyDescent="0.35">
      <c r="B628">
        <v>900311992</v>
      </c>
      <c r="C628" t="s">
        <v>118</v>
      </c>
      <c r="D628" t="s">
        <v>1454</v>
      </c>
      <c r="E628" t="s">
        <v>111</v>
      </c>
      <c r="F628" t="s">
        <v>88</v>
      </c>
      <c r="G628" t="s">
        <v>1455</v>
      </c>
      <c r="H628" t="s">
        <v>92</v>
      </c>
      <c r="I628" t="s">
        <v>114</v>
      </c>
      <c r="J628" t="s">
        <v>84</v>
      </c>
      <c r="K628" s="1">
        <v>199628</v>
      </c>
      <c r="L628" s="1">
        <v>38782</v>
      </c>
      <c r="M628" s="1">
        <v>4351738</v>
      </c>
      <c r="N628" s="1">
        <v>2331</v>
      </c>
      <c r="O628" s="1"/>
      <c r="P628" s="1"/>
      <c r="Q628" s="1"/>
      <c r="R628" s="1">
        <v>19922</v>
      </c>
      <c r="S628" s="1"/>
      <c r="T628" s="1">
        <v>4612401</v>
      </c>
      <c r="U628" s="1"/>
      <c r="V628" s="1">
        <v>4612401</v>
      </c>
      <c r="W628" s="1">
        <v>429804</v>
      </c>
      <c r="X628" s="1"/>
      <c r="Y628" s="1"/>
      <c r="Z628" s="1"/>
      <c r="AA628" s="1"/>
      <c r="AB628" s="1"/>
      <c r="AC628" s="1"/>
      <c r="AD628" s="1"/>
      <c r="AE628" s="1"/>
      <c r="AF628" s="1">
        <v>547546</v>
      </c>
      <c r="AG628" s="1"/>
      <c r="AH628" s="1"/>
      <c r="AI628" s="1"/>
      <c r="AJ628" s="1"/>
      <c r="AK628" s="1">
        <v>977350</v>
      </c>
      <c r="AL628" s="1">
        <v>5589751</v>
      </c>
      <c r="AM628" s="1">
        <v>24400</v>
      </c>
      <c r="AN628" s="1"/>
      <c r="AO628" s="1">
        <v>24400</v>
      </c>
      <c r="AP628" s="1">
        <v>893163</v>
      </c>
      <c r="AQ628" s="1">
        <v>43099</v>
      </c>
      <c r="AR628" s="1"/>
      <c r="AS628" s="1"/>
      <c r="AT628" s="1"/>
      <c r="AU628" s="1">
        <v>296758</v>
      </c>
      <c r="AV628" s="1">
        <v>1257420</v>
      </c>
      <c r="AW628" s="1"/>
      <c r="AX628" s="1">
        <v>1257420</v>
      </c>
      <c r="AY628" s="1"/>
      <c r="AZ628" s="1"/>
      <c r="BA628" s="1"/>
      <c r="BB628" s="1">
        <v>162315</v>
      </c>
      <c r="BC628" s="1"/>
      <c r="BD628" s="1">
        <v>106909</v>
      </c>
      <c r="BE628" s="1"/>
      <c r="BF628" s="1"/>
      <c r="BG628" s="1"/>
      <c r="BH628" s="1">
        <v>269224</v>
      </c>
      <c r="BI628" s="1">
        <v>1526644</v>
      </c>
      <c r="BJ628" s="1">
        <v>200000</v>
      </c>
      <c r="BK628" s="1"/>
      <c r="BL628" s="1"/>
      <c r="BM628" s="1"/>
      <c r="BN628" s="1"/>
      <c r="BO628" s="1"/>
      <c r="BP628" s="1">
        <v>79464</v>
      </c>
      <c r="BQ628" s="1">
        <v>3783643</v>
      </c>
      <c r="BR628" s="1">
        <v>4063107</v>
      </c>
      <c r="BS628" s="1">
        <v>5589751</v>
      </c>
    </row>
    <row r="629" spans="2:71" x14ac:dyDescent="0.35">
      <c r="B629">
        <v>900312194</v>
      </c>
      <c r="C629" t="s">
        <v>118</v>
      </c>
      <c r="D629" t="s">
        <v>1456</v>
      </c>
      <c r="E629" t="s">
        <v>111</v>
      </c>
      <c r="F629" t="s">
        <v>88</v>
      </c>
      <c r="G629" t="s">
        <v>1457</v>
      </c>
      <c r="H629" t="s">
        <v>89</v>
      </c>
      <c r="I629" t="s">
        <v>89</v>
      </c>
      <c r="J629" t="s">
        <v>84</v>
      </c>
      <c r="K629" s="1">
        <v>0</v>
      </c>
      <c r="L629" s="1">
        <v>2902994</v>
      </c>
      <c r="M629" s="1"/>
      <c r="N629" s="1">
        <v>2492</v>
      </c>
      <c r="O629" s="1"/>
      <c r="P629" s="1"/>
      <c r="Q629" s="1"/>
      <c r="R629" s="1"/>
      <c r="S629" s="1"/>
      <c r="T629" s="1">
        <v>2905486</v>
      </c>
      <c r="U629" s="1"/>
      <c r="V629" s="1">
        <v>2905486</v>
      </c>
      <c r="W629" s="1">
        <v>1925788</v>
      </c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>
        <v>1925788</v>
      </c>
      <c r="AL629" s="1">
        <v>4831274</v>
      </c>
      <c r="AM629" s="1"/>
      <c r="AN629" s="1"/>
      <c r="AO629" s="1"/>
      <c r="AP629" s="1"/>
      <c r="AQ629" s="1">
        <v>8322</v>
      </c>
      <c r="AR629" s="1">
        <v>195854</v>
      </c>
      <c r="AS629" s="1">
        <v>195854</v>
      </c>
      <c r="AT629" s="1"/>
      <c r="AU629" s="1"/>
      <c r="AV629" s="1">
        <v>204176</v>
      </c>
      <c r="AW629" s="1"/>
      <c r="AX629" s="1">
        <v>204176</v>
      </c>
      <c r="AY629" s="1"/>
      <c r="AZ629" s="1"/>
      <c r="BA629" s="1"/>
      <c r="BB629" s="1">
        <v>2319999</v>
      </c>
      <c r="BC629" s="1"/>
      <c r="BD629" s="1"/>
      <c r="BE629" s="1">
        <v>456992</v>
      </c>
      <c r="BF629" s="1">
        <v>456992</v>
      </c>
      <c r="BG629" s="1"/>
      <c r="BH629" s="1">
        <v>2776991</v>
      </c>
      <c r="BI629" s="1">
        <v>2981167</v>
      </c>
      <c r="BJ629" s="1">
        <v>200000</v>
      </c>
      <c r="BK629" s="1"/>
      <c r="BL629" s="1"/>
      <c r="BM629" s="1"/>
      <c r="BN629" s="1">
        <v>229999</v>
      </c>
      <c r="BO629" s="1">
        <v>220000</v>
      </c>
      <c r="BP629" s="1"/>
      <c r="BQ629" s="1">
        <v>1200108</v>
      </c>
      <c r="BR629" s="1">
        <v>1850107</v>
      </c>
      <c r="BS629" s="1">
        <v>4831274</v>
      </c>
    </row>
    <row r="630" spans="2:71" x14ac:dyDescent="0.35">
      <c r="B630">
        <v>900315952</v>
      </c>
      <c r="C630" t="s">
        <v>118</v>
      </c>
      <c r="D630" t="s">
        <v>1458</v>
      </c>
      <c r="E630" t="s">
        <v>111</v>
      </c>
      <c r="F630" t="s">
        <v>88</v>
      </c>
      <c r="G630" t="s">
        <v>1459</v>
      </c>
      <c r="H630" t="s">
        <v>89</v>
      </c>
      <c r="I630" t="s">
        <v>89</v>
      </c>
      <c r="J630" t="s">
        <v>84</v>
      </c>
      <c r="K630" s="1">
        <v>1359189</v>
      </c>
      <c r="L630" s="1">
        <v>2418805</v>
      </c>
      <c r="M630" s="1"/>
      <c r="N630" s="1">
        <v>557428</v>
      </c>
      <c r="O630" s="1"/>
      <c r="P630" s="1"/>
      <c r="Q630" s="1"/>
      <c r="R630" s="1"/>
      <c r="S630" s="1"/>
      <c r="T630" s="1">
        <v>4335422</v>
      </c>
      <c r="U630" s="1"/>
      <c r="V630" s="1">
        <v>4335422</v>
      </c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>
        <v>4335422</v>
      </c>
      <c r="AM630" s="1">
        <v>115199</v>
      </c>
      <c r="AN630" s="1"/>
      <c r="AO630" s="1">
        <v>115199</v>
      </c>
      <c r="AP630" s="1">
        <v>1650097</v>
      </c>
      <c r="AQ630" s="1">
        <v>25831</v>
      </c>
      <c r="AR630" s="1">
        <v>103608</v>
      </c>
      <c r="AS630" s="1">
        <v>103608</v>
      </c>
      <c r="AT630" s="1"/>
      <c r="AU630" s="1"/>
      <c r="AV630" s="1">
        <v>1894735</v>
      </c>
      <c r="AW630" s="1"/>
      <c r="AX630" s="1">
        <v>1894735</v>
      </c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>
        <v>1894735</v>
      </c>
      <c r="BJ630" s="1">
        <v>50000</v>
      </c>
      <c r="BK630" s="1"/>
      <c r="BL630" s="1"/>
      <c r="BM630" s="1"/>
      <c r="BN630" s="1"/>
      <c r="BO630" s="1"/>
      <c r="BP630" s="1"/>
      <c r="BQ630" s="1">
        <v>2390687</v>
      </c>
      <c r="BR630" s="1">
        <v>2440687</v>
      </c>
      <c r="BS630" s="1">
        <v>4335422</v>
      </c>
    </row>
    <row r="631" spans="2:71" x14ac:dyDescent="0.35">
      <c r="B631">
        <v>900316921</v>
      </c>
      <c r="C631" t="s">
        <v>118</v>
      </c>
      <c r="D631" t="s">
        <v>1460</v>
      </c>
      <c r="E631" t="s">
        <v>111</v>
      </c>
      <c r="F631" t="s">
        <v>88</v>
      </c>
      <c r="G631" t="s">
        <v>1461</v>
      </c>
      <c r="H631" t="s">
        <v>97</v>
      </c>
      <c r="I631" t="s">
        <v>98</v>
      </c>
      <c r="J631" t="s">
        <v>84</v>
      </c>
      <c r="K631" s="1">
        <v>68732</v>
      </c>
      <c r="L631" s="1">
        <v>10794671</v>
      </c>
      <c r="M631" s="1">
        <v>1949027</v>
      </c>
      <c r="N631" s="1"/>
      <c r="O631" s="1"/>
      <c r="P631" s="1"/>
      <c r="Q631" s="1">
        <v>205146</v>
      </c>
      <c r="R631" s="1"/>
      <c r="S631" s="1"/>
      <c r="T631" s="1">
        <v>13017576</v>
      </c>
      <c r="U631" s="1"/>
      <c r="V631" s="1">
        <v>13017576</v>
      </c>
      <c r="W631" s="1">
        <v>4535341</v>
      </c>
      <c r="X631" s="1"/>
      <c r="Y631" s="1"/>
      <c r="Z631" s="1"/>
      <c r="AA631" s="1"/>
      <c r="AB631" s="1"/>
      <c r="AC631" s="1"/>
      <c r="AD631" s="1"/>
      <c r="AE631" s="1"/>
      <c r="AF631" s="1">
        <v>8893</v>
      </c>
      <c r="AG631" s="1"/>
      <c r="AH631" s="1"/>
      <c r="AI631" s="1">
        <v>18482</v>
      </c>
      <c r="AJ631" s="1"/>
      <c r="AK631" s="1">
        <v>4562716</v>
      </c>
      <c r="AL631" s="1">
        <v>17580292</v>
      </c>
      <c r="AM631" s="1">
        <v>1073428</v>
      </c>
      <c r="AN631" s="1"/>
      <c r="AO631" s="1">
        <v>1073428</v>
      </c>
      <c r="AP631" s="1">
        <v>5163041</v>
      </c>
      <c r="AQ631" s="1"/>
      <c r="AR631" s="1"/>
      <c r="AS631" s="1"/>
      <c r="AT631" s="1"/>
      <c r="AU631" s="1"/>
      <c r="AV631" s="1">
        <v>6236469</v>
      </c>
      <c r="AW631" s="1"/>
      <c r="AX631" s="1">
        <v>6236469</v>
      </c>
      <c r="AY631" s="1"/>
      <c r="AZ631" s="1"/>
      <c r="BA631" s="1"/>
      <c r="BB631" s="1">
        <v>106656</v>
      </c>
      <c r="BC631" s="1">
        <v>59409</v>
      </c>
      <c r="BD631" s="1">
        <v>5598511</v>
      </c>
      <c r="BE631" s="1"/>
      <c r="BF631" s="1"/>
      <c r="BG631" s="1"/>
      <c r="BH631" s="1">
        <v>5764576</v>
      </c>
      <c r="BI631" s="1">
        <v>12001045</v>
      </c>
      <c r="BJ631" s="1">
        <v>400000</v>
      </c>
      <c r="BK631" s="1"/>
      <c r="BL631" s="1"/>
      <c r="BM631" s="1"/>
      <c r="BN631" s="1"/>
      <c r="BO631" s="1"/>
      <c r="BP631" s="1"/>
      <c r="BQ631" s="1">
        <v>5179247</v>
      </c>
      <c r="BR631" s="1">
        <v>5579247</v>
      </c>
      <c r="BS631" s="1">
        <v>17580292</v>
      </c>
    </row>
    <row r="632" spans="2:71" x14ac:dyDescent="0.35">
      <c r="B632">
        <v>900317964</v>
      </c>
      <c r="C632" t="s">
        <v>118</v>
      </c>
      <c r="D632" t="s">
        <v>1462</v>
      </c>
      <c r="E632" t="s">
        <v>111</v>
      </c>
      <c r="F632" t="s">
        <v>88</v>
      </c>
      <c r="G632" t="s">
        <v>1463</v>
      </c>
      <c r="H632" t="s">
        <v>89</v>
      </c>
      <c r="I632" t="s">
        <v>89</v>
      </c>
      <c r="J632" t="s">
        <v>84</v>
      </c>
      <c r="K632" s="1">
        <v>3044566</v>
      </c>
      <c r="L632" s="1">
        <v>5943027</v>
      </c>
      <c r="M632" s="1">
        <v>3035410</v>
      </c>
      <c r="N632" s="1">
        <v>120577</v>
      </c>
      <c r="O632" s="1">
        <v>0</v>
      </c>
      <c r="P632" s="1">
        <v>0</v>
      </c>
      <c r="Q632" s="1">
        <v>0</v>
      </c>
      <c r="R632" s="1">
        <v>525819</v>
      </c>
      <c r="S632" s="1">
        <v>0</v>
      </c>
      <c r="T632" s="1">
        <v>12669399</v>
      </c>
      <c r="U632" s="1">
        <v>0</v>
      </c>
      <c r="V632" s="1">
        <v>12669399</v>
      </c>
      <c r="W632" s="1">
        <v>2507475</v>
      </c>
      <c r="X632" s="1">
        <v>0</v>
      </c>
      <c r="Y632" s="1">
        <v>7494200</v>
      </c>
      <c r="Z632" s="1">
        <v>0</v>
      </c>
      <c r="AA632" s="1">
        <v>0</v>
      </c>
      <c r="AB632" s="1">
        <v>0</v>
      </c>
      <c r="AC632" s="1">
        <v>0</v>
      </c>
      <c r="AD632" s="1">
        <v>0</v>
      </c>
      <c r="AE632" s="1">
        <v>0</v>
      </c>
      <c r="AF632" s="1">
        <v>0</v>
      </c>
      <c r="AG632" s="1">
        <v>0</v>
      </c>
      <c r="AH632" s="1">
        <v>0</v>
      </c>
      <c r="AI632" s="1">
        <v>0</v>
      </c>
      <c r="AJ632" s="1">
        <v>0</v>
      </c>
      <c r="AK632" s="1">
        <v>10001675</v>
      </c>
      <c r="AL632" s="1">
        <v>22671074</v>
      </c>
      <c r="AM632" s="1">
        <v>58621</v>
      </c>
      <c r="AN632" s="1">
        <v>0</v>
      </c>
      <c r="AO632" s="1">
        <v>58621</v>
      </c>
      <c r="AP632" s="1">
        <v>2700661</v>
      </c>
      <c r="AQ632" s="1">
        <v>31121</v>
      </c>
      <c r="AR632" s="1">
        <v>1183509</v>
      </c>
      <c r="AS632" s="1">
        <v>1183509</v>
      </c>
      <c r="AT632" s="1">
        <v>0</v>
      </c>
      <c r="AU632" s="1">
        <v>4177654</v>
      </c>
      <c r="AV632" s="1">
        <v>8151566</v>
      </c>
      <c r="AW632" s="1">
        <v>0</v>
      </c>
      <c r="AX632" s="1">
        <v>8151566</v>
      </c>
      <c r="AY632" s="1">
        <v>0</v>
      </c>
      <c r="AZ632" s="1">
        <v>0</v>
      </c>
      <c r="BA632" s="1">
        <v>0</v>
      </c>
      <c r="BB632" s="1">
        <v>0</v>
      </c>
      <c r="BC632" s="1">
        <v>547969</v>
      </c>
      <c r="BD632" s="1">
        <v>0</v>
      </c>
      <c r="BE632" s="1">
        <v>585033</v>
      </c>
      <c r="BF632" s="1">
        <v>585033</v>
      </c>
      <c r="BG632" s="1">
        <v>1573210</v>
      </c>
      <c r="BH632" s="1">
        <v>2706212</v>
      </c>
      <c r="BI632" s="1">
        <v>10857778</v>
      </c>
      <c r="BJ632" s="1">
        <v>1705070</v>
      </c>
      <c r="BK632" s="1">
        <v>297750</v>
      </c>
      <c r="BL632" s="1">
        <v>0</v>
      </c>
      <c r="BM632" s="1">
        <v>0</v>
      </c>
      <c r="BN632" s="1">
        <v>0</v>
      </c>
      <c r="BO632" s="1">
        <v>0</v>
      </c>
      <c r="BP632" s="1">
        <v>958604</v>
      </c>
      <c r="BQ632" s="1">
        <v>8851872</v>
      </c>
      <c r="BR632" s="1">
        <v>11813296</v>
      </c>
      <c r="BS632" s="1">
        <v>22671074</v>
      </c>
    </row>
    <row r="633" spans="2:71" x14ac:dyDescent="0.35">
      <c r="B633">
        <v>900320511</v>
      </c>
      <c r="C633" t="s">
        <v>118</v>
      </c>
      <c r="D633" t="s">
        <v>1464</v>
      </c>
      <c r="E633" t="s">
        <v>111</v>
      </c>
      <c r="F633" t="s">
        <v>85</v>
      </c>
      <c r="G633" t="s">
        <v>1465</v>
      </c>
      <c r="H633" t="s">
        <v>107</v>
      </c>
      <c r="I633" t="s">
        <v>532</v>
      </c>
      <c r="J633" t="s">
        <v>84</v>
      </c>
      <c r="K633" s="1">
        <v>199315</v>
      </c>
      <c r="L633" s="1">
        <v>929717</v>
      </c>
      <c r="M633" s="1">
        <v>7090841</v>
      </c>
      <c r="N633" s="1">
        <v>122036</v>
      </c>
      <c r="O633" s="1"/>
      <c r="P633" s="1"/>
      <c r="Q633" s="1"/>
      <c r="R633" s="1"/>
      <c r="S633" s="1"/>
      <c r="T633" s="1">
        <v>8341909</v>
      </c>
      <c r="U633" s="1"/>
      <c r="V633" s="1">
        <v>8341909</v>
      </c>
      <c r="W633" s="1">
        <v>189959</v>
      </c>
      <c r="X633" s="1"/>
      <c r="Y633" s="1"/>
      <c r="Z633" s="1"/>
      <c r="AA633" s="1">
        <v>231744</v>
      </c>
      <c r="AB633" s="1"/>
      <c r="AC633" s="1"/>
      <c r="AD633" s="1"/>
      <c r="AE633" s="1"/>
      <c r="AF633" s="1"/>
      <c r="AG633" s="1"/>
      <c r="AH633" s="1"/>
      <c r="AI633" s="1"/>
      <c r="AJ633" s="1"/>
      <c r="AK633" s="1">
        <v>421703</v>
      </c>
      <c r="AL633" s="1">
        <v>8763612</v>
      </c>
      <c r="AM633" s="1"/>
      <c r="AN633" s="1"/>
      <c r="AO633" s="1"/>
      <c r="AP633" s="1">
        <v>4801824</v>
      </c>
      <c r="AQ633" s="1"/>
      <c r="AR633" s="1"/>
      <c r="AS633" s="1"/>
      <c r="AT633" s="1"/>
      <c r="AU633" s="1"/>
      <c r="AV633" s="1">
        <v>4801824</v>
      </c>
      <c r="AW633" s="1"/>
      <c r="AX633" s="1">
        <v>4801824</v>
      </c>
      <c r="AY633" s="1"/>
      <c r="AZ633" s="1"/>
      <c r="BA633" s="1"/>
      <c r="BB633" s="1">
        <v>1750833</v>
      </c>
      <c r="BC633" s="1"/>
      <c r="BD633" s="1"/>
      <c r="BE633" s="1">
        <v>340886</v>
      </c>
      <c r="BF633" s="1">
        <v>340886</v>
      </c>
      <c r="BG633" s="1"/>
      <c r="BH633" s="1">
        <v>2091719</v>
      </c>
      <c r="BI633" s="1">
        <v>6893543</v>
      </c>
      <c r="BJ633" s="1">
        <v>1000000</v>
      </c>
      <c r="BK633" s="1"/>
      <c r="BL633" s="1"/>
      <c r="BM633" s="1"/>
      <c r="BN633" s="1"/>
      <c r="BO633" s="1"/>
      <c r="BP633" s="1">
        <v>20718</v>
      </c>
      <c r="BQ633" s="1">
        <v>849351</v>
      </c>
      <c r="BR633" s="1">
        <v>1870069</v>
      </c>
      <c r="BS633" s="1">
        <v>8763612</v>
      </c>
    </row>
    <row r="634" spans="2:71" x14ac:dyDescent="0.35">
      <c r="B634">
        <v>900321513</v>
      </c>
      <c r="C634" t="s">
        <v>118</v>
      </c>
      <c r="D634" t="s">
        <v>1466</v>
      </c>
      <c r="E634" t="s">
        <v>111</v>
      </c>
      <c r="F634" t="s">
        <v>88</v>
      </c>
      <c r="G634" t="s">
        <v>1467</v>
      </c>
      <c r="H634" t="s">
        <v>105</v>
      </c>
      <c r="I634" t="s">
        <v>156</v>
      </c>
      <c r="J634" t="s">
        <v>84</v>
      </c>
      <c r="K634" s="1">
        <v>20983</v>
      </c>
      <c r="L634" s="1">
        <v>19176403</v>
      </c>
      <c r="M634" s="1">
        <v>13820</v>
      </c>
      <c r="N634" s="1"/>
      <c r="O634" s="1"/>
      <c r="P634" s="1"/>
      <c r="Q634" s="1"/>
      <c r="R634" s="1">
        <v>272873</v>
      </c>
      <c r="S634" s="1"/>
      <c r="T634" s="1">
        <v>19484079</v>
      </c>
      <c r="U634" s="1"/>
      <c r="V634" s="1">
        <v>19484079</v>
      </c>
      <c r="W634" s="1">
        <v>1072102</v>
      </c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>
        <v>1072102</v>
      </c>
      <c r="AL634" s="1">
        <v>20556181</v>
      </c>
      <c r="AM634" s="1">
        <v>21815</v>
      </c>
      <c r="AN634" s="1"/>
      <c r="AO634" s="1">
        <v>21815</v>
      </c>
      <c r="AP634" s="1">
        <v>968152</v>
      </c>
      <c r="AQ634" s="1">
        <v>3602</v>
      </c>
      <c r="AR634" s="1"/>
      <c r="AS634" s="1"/>
      <c r="AT634" s="1"/>
      <c r="AU634" s="1">
        <v>8718852</v>
      </c>
      <c r="AV634" s="1">
        <v>9712421</v>
      </c>
      <c r="AW634" s="1"/>
      <c r="AX634" s="1">
        <v>9712421</v>
      </c>
      <c r="AY634" s="1"/>
      <c r="AZ634" s="1"/>
      <c r="BA634" s="1"/>
      <c r="BB634" s="1"/>
      <c r="BC634" s="1"/>
      <c r="BD634" s="1"/>
      <c r="BE634" s="1">
        <v>417725</v>
      </c>
      <c r="BF634" s="1"/>
      <c r="BG634" s="1"/>
      <c r="BH634" s="1">
        <v>417725</v>
      </c>
      <c r="BI634" s="1">
        <v>10130146</v>
      </c>
      <c r="BJ634" s="1">
        <v>1000000</v>
      </c>
      <c r="BK634" s="1"/>
      <c r="BL634" s="1"/>
      <c r="BM634" s="1"/>
      <c r="BN634" s="1"/>
      <c r="BO634" s="1"/>
      <c r="BP634" s="1">
        <v>1551072</v>
      </c>
      <c r="BQ634" s="1">
        <v>7874963</v>
      </c>
      <c r="BR634" s="1">
        <v>10426035</v>
      </c>
      <c r="BS634" s="1">
        <v>20556181</v>
      </c>
    </row>
    <row r="635" spans="2:71" x14ac:dyDescent="0.35">
      <c r="B635">
        <v>900327094</v>
      </c>
      <c r="C635" t="s">
        <v>118</v>
      </c>
      <c r="D635" t="s">
        <v>1468</v>
      </c>
      <c r="E635" t="s">
        <v>111</v>
      </c>
      <c r="F635" t="s">
        <v>88</v>
      </c>
      <c r="G635" t="s">
        <v>1469</v>
      </c>
      <c r="H635" t="s">
        <v>86</v>
      </c>
      <c r="I635" t="s">
        <v>923</v>
      </c>
      <c r="J635" t="s">
        <v>84</v>
      </c>
      <c r="K635" s="1">
        <v>204507</v>
      </c>
      <c r="L635" s="1">
        <v>1275488</v>
      </c>
      <c r="M635" s="1">
        <v>338632</v>
      </c>
      <c r="N635" s="1"/>
      <c r="O635" s="1"/>
      <c r="P635" s="1"/>
      <c r="Q635" s="1">
        <v>568094</v>
      </c>
      <c r="R635" s="1"/>
      <c r="S635" s="1"/>
      <c r="T635" s="1">
        <v>2386721</v>
      </c>
      <c r="U635" s="1"/>
      <c r="V635" s="1">
        <v>2386721</v>
      </c>
      <c r="W635" s="1">
        <v>1070314</v>
      </c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>
        <v>1070314</v>
      </c>
      <c r="AL635" s="1">
        <v>3457035</v>
      </c>
      <c r="AM635" s="1"/>
      <c r="AN635" s="1"/>
      <c r="AO635" s="1"/>
      <c r="AP635" s="1">
        <v>414972</v>
      </c>
      <c r="AQ635" s="1"/>
      <c r="AR635" s="1"/>
      <c r="AS635" s="1"/>
      <c r="AT635" s="1"/>
      <c r="AU635" s="1"/>
      <c r="AV635" s="1">
        <v>414972</v>
      </c>
      <c r="AW635" s="1"/>
      <c r="AX635" s="1">
        <v>414972</v>
      </c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>
        <v>414972</v>
      </c>
      <c r="BJ635" s="1">
        <v>87491</v>
      </c>
      <c r="BK635" s="1"/>
      <c r="BL635" s="1"/>
      <c r="BM635" s="1"/>
      <c r="BN635" s="1"/>
      <c r="BO635" s="1"/>
      <c r="BP635" s="1"/>
      <c r="BQ635" s="1">
        <v>2954572</v>
      </c>
      <c r="BR635" s="1">
        <v>3042063</v>
      </c>
      <c r="BS635" s="1">
        <v>3457035</v>
      </c>
    </row>
    <row r="636" spans="2:71" x14ac:dyDescent="0.35">
      <c r="B636">
        <v>900328341</v>
      </c>
      <c r="C636" t="s">
        <v>118</v>
      </c>
      <c r="D636" t="s">
        <v>1470</v>
      </c>
      <c r="E636" t="s">
        <v>111</v>
      </c>
      <c r="F636" t="s">
        <v>88</v>
      </c>
      <c r="G636" t="s">
        <v>1471</v>
      </c>
      <c r="H636" t="s">
        <v>89</v>
      </c>
      <c r="I636" t="s">
        <v>89</v>
      </c>
      <c r="J636" t="s">
        <v>84</v>
      </c>
      <c r="K636" s="1">
        <v>2132330</v>
      </c>
      <c r="L636" s="1">
        <v>4894946</v>
      </c>
      <c r="M636" s="1">
        <v>9868371</v>
      </c>
      <c r="N636" s="1">
        <v>3593816</v>
      </c>
      <c r="O636" s="1"/>
      <c r="P636" s="1"/>
      <c r="Q636" s="1"/>
      <c r="R636" s="1"/>
      <c r="S636" s="1"/>
      <c r="T636" s="1">
        <v>20489463</v>
      </c>
      <c r="U636" s="1"/>
      <c r="V636" s="1">
        <v>20489463</v>
      </c>
      <c r="W636" s="1">
        <v>4970595</v>
      </c>
      <c r="X636" s="1"/>
      <c r="Y636" s="1"/>
      <c r="Z636" s="1"/>
      <c r="AA636" s="1"/>
      <c r="AB636" s="1"/>
      <c r="AC636" s="1"/>
      <c r="AD636" s="1">
        <v>9749436</v>
      </c>
      <c r="AE636" s="1"/>
      <c r="AF636" s="1"/>
      <c r="AG636" s="1"/>
      <c r="AH636" s="1">
        <v>300742</v>
      </c>
      <c r="AI636" s="1"/>
      <c r="AJ636" s="1"/>
      <c r="AK636" s="1">
        <v>15020773</v>
      </c>
      <c r="AL636" s="1">
        <v>35510236</v>
      </c>
      <c r="AM636" s="1">
        <v>2271015</v>
      </c>
      <c r="AN636" s="1"/>
      <c r="AO636" s="1">
        <v>2271015</v>
      </c>
      <c r="AP636" s="1">
        <v>6869375</v>
      </c>
      <c r="AQ636" s="1">
        <v>1180015</v>
      </c>
      <c r="AR636" s="1">
        <v>5126638</v>
      </c>
      <c r="AS636" s="1">
        <v>5126638</v>
      </c>
      <c r="AT636" s="1"/>
      <c r="AU636" s="1"/>
      <c r="AV636" s="1">
        <v>15447043</v>
      </c>
      <c r="AW636" s="1"/>
      <c r="AX636" s="1">
        <v>15447043</v>
      </c>
      <c r="AY636" s="1"/>
      <c r="AZ636" s="1"/>
      <c r="BA636" s="1"/>
      <c r="BB636" s="1">
        <v>4176722</v>
      </c>
      <c r="BC636" s="1"/>
      <c r="BD636" s="1">
        <v>1077621</v>
      </c>
      <c r="BE636" s="1">
        <v>5662400</v>
      </c>
      <c r="BF636" s="1">
        <v>5662400</v>
      </c>
      <c r="BG636" s="1"/>
      <c r="BH636" s="1">
        <v>10916743</v>
      </c>
      <c r="BI636" s="1">
        <v>26363786</v>
      </c>
      <c r="BJ636" s="1">
        <v>2000000</v>
      </c>
      <c r="BK636" s="1"/>
      <c r="BL636" s="1"/>
      <c r="BM636" s="1"/>
      <c r="BN636" s="1"/>
      <c r="BO636" s="1">
        <v>1344370</v>
      </c>
      <c r="BP636" s="1">
        <v>250000</v>
      </c>
      <c r="BQ636" s="1">
        <v>5552080</v>
      </c>
      <c r="BR636" s="1">
        <v>9146450</v>
      </c>
      <c r="BS636" s="1">
        <v>35510236</v>
      </c>
    </row>
    <row r="637" spans="2:71" x14ac:dyDescent="0.35">
      <c r="B637">
        <v>900331013</v>
      </c>
      <c r="C637" t="s">
        <v>118</v>
      </c>
      <c r="D637" t="s">
        <v>1472</v>
      </c>
      <c r="E637" t="s">
        <v>111</v>
      </c>
      <c r="F637" t="s">
        <v>88</v>
      </c>
      <c r="G637" t="s">
        <v>1473</v>
      </c>
      <c r="H637" t="s">
        <v>107</v>
      </c>
      <c r="I637" t="s">
        <v>108</v>
      </c>
      <c r="J637" t="s">
        <v>84</v>
      </c>
      <c r="K637" s="1">
        <v>246671</v>
      </c>
      <c r="L637" s="1">
        <v>5684319</v>
      </c>
      <c r="M637" s="1"/>
      <c r="N637" s="1"/>
      <c r="O637" s="1"/>
      <c r="P637" s="1"/>
      <c r="Q637" s="1">
        <v>2481444</v>
      </c>
      <c r="R637" s="1">
        <v>32000</v>
      </c>
      <c r="S637" s="1"/>
      <c r="T637" s="1">
        <v>8444434</v>
      </c>
      <c r="U637" s="1"/>
      <c r="V637" s="1">
        <v>8444434</v>
      </c>
      <c r="W637" s="1"/>
      <c r="X637" s="1">
        <v>5020975</v>
      </c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>
        <v>5020975</v>
      </c>
      <c r="AL637" s="1">
        <v>13465409</v>
      </c>
      <c r="AM637" s="1">
        <v>2220</v>
      </c>
      <c r="AN637" s="1"/>
      <c r="AO637" s="1">
        <v>2220</v>
      </c>
      <c r="AP637" s="1">
        <v>45010</v>
      </c>
      <c r="AQ637" s="1">
        <v>466441</v>
      </c>
      <c r="AR637" s="1">
        <v>5415</v>
      </c>
      <c r="AS637" s="1">
        <v>5415</v>
      </c>
      <c r="AT637" s="1"/>
      <c r="AU637" s="1"/>
      <c r="AV637" s="1">
        <v>519086</v>
      </c>
      <c r="AW637" s="1"/>
      <c r="AX637" s="1">
        <v>519086</v>
      </c>
      <c r="AY637" s="1"/>
      <c r="AZ637" s="1"/>
      <c r="BA637" s="1"/>
      <c r="BB637" s="1">
        <v>533284</v>
      </c>
      <c r="BC637" s="1"/>
      <c r="BD637" s="1"/>
      <c r="BE637" s="1"/>
      <c r="BF637" s="1"/>
      <c r="BG637" s="1"/>
      <c r="BH637" s="1">
        <v>533284</v>
      </c>
      <c r="BI637" s="1">
        <v>1052370</v>
      </c>
      <c r="BJ637" s="1">
        <v>920019</v>
      </c>
      <c r="BK637" s="1"/>
      <c r="BL637" s="1"/>
      <c r="BM637" s="1"/>
      <c r="BN637" s="1"/>
      <c r="BO637" s="1">
        <v>4515097</v>
      </c>
      <c r="BP637" s="1">
        <v>35752</v>
      </c>
      <c r="BQ637" s="1">
        <v>6942171</v>
      </c>
      <c r="BR637" s="1">
        <v>12413039</v>
      </c>
      <c r="BS637" s="1">
        <v>13465409</v>
      </c>
    </row>
    <row r="638" spans="2:71" x14ac:dyDescent="0.35">
      <c r="B638">
        <v>900331420</v>
      </c>
      <c r="C638" t="s">
        <v>118</v>
      </c>
      <c r="D638" t="s">
        <v>1474</v>
      </c>
      <c r="E638" t="s">
        <v>111</v>
      </c>
      <c r="F638" t="s">
        <v>88</v>
      </c>
      <c r="G638" t="s">
        <v>1475</v>
      </c>
      <c r="H638" t="s">
        <v>100</v>
      </c>
      <c r="I638" t="s">
        <v>101</v>
      </c>
      <c r="J638" t="s">
        <v>84</v>
      </c>
      <c r="K638" s="1">
        <v>32081</v>
      </c>
      <c r="L638" s="1">
        <v>125886</v>
      </c>
      <c r="M638" s="1"/>
      <c r="N638" s="1"/>
      <c r="O638" s="1"/>
      <c r="P638" s="1"/>
      <c r="Q638" s="1">
        <v>33</v>
      </c>
      <c r="R638" s="1"/>
      <c r="S638" s="1"/>
      <c r="T638" s="1">
        <v>158000</v>
      </c>
      <c r="U638" s="1"/>
      <c r="V638" s="1">
        <v>158000</v>
      </c>
      <c r="W638" s="1">
        <v>177848</v>
      </c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>
        <v>3605</v>
      </c>
      <c r="AJ638" s="1"/>
      <c r="AK638" s="1">
        <v>181453</v>
      </c>
      <c r="AL638" s="1">
        <v>339453</v>
      </c>
      <c r="AM638" s="1"/>
      <c r="AN638" s="1"/>
      <c r="AO638" s="1"/>
      <c r="AP638" s="1">
        <v>808631</v>
      </c>
      <c r="AQ638" s="1">
        <v>827</v>
      </c>
      <c r="AR638" s="1"/>
      <c r="AS638" s="1"/>
      <c r="AT638" s="1"/>
      <c r="AU638" s="1">
        <v>35305</v>
      </c>
      <c r="AV638" s="1">
        <v>844763</v>
      </c>
      <c r="AW638" s="1"/>
      <c r="AX638" s="1">
        <v>844763</v>
      </c>
      <c r="AY638" s="1"/>
      <c r="AZ638" s="1"/>
      <c r="BA638" s="1"/>
      <c r="BB638" s="1"/>
      <c r="BC638" s="1"/>
      <c r="BD638" s="1"/>
      <c r="BE638" s="1">
        <v>4154649</v>
      </c>
      <c r="BF638" s="1"/>
      <c r="BG638" s="1"/>
      <c r="BH638" s="1">
        <v>4154649</v>
      </c>
      <c r="BI638" s="1">
        <v>4999412</v>
      </c>
      <c r="BJ638" s="1">
        <v>1544160</v>
      </c>
      <c r="BK638" s="1"/>
      <c r="BL638" s="1"/>
      <c r="BM638" s="1"/>
      <c r="BN638" s="1"/>
      <c r="BO638" s="1"/>
      <c r="BP638" s="1">
        <v>352390</v>
      </c>
      <c r="BQ638" s="1">
        <v>-6556509</v>
      </c>
      <c r="BR638" s="1">
        <v>-4659959</v>
      </c>
      <c r="BS638" s="1">
        <v>339453</v>
      </c>
    </row>
    <row r="639" spans="2:71" x14ac:dyDescent="0.35">
      <c r="B639">
        <v>900336110</v>
      </c>
      <c r="C639" t="s">
        <v>118</v>
      </c>
      <c r="D639" t="s">
        <v>1476</v>
      </c>
      <c r="E639" t="s">
        <v>111</v>
      </c>
      <c r="F639" t="s">
        <v>88</v>
      </c>
      <c r="G639" t="s">
        <v>1477</v>
      </c>
      <c r="H639" t="s">
        <v>102</v>
      </c>
      <c r="I639" t="s">
        <v>103</v>
      </c>
      <c r="J639" t="s">
        <v>84</v>
      </c>
      <c r="K639" s="1">
        <v>77701</v>
      </c>
      <c r="L639" s="1">
        <v>1608609</v>
      </c>
      <c r="M639" s="1"/>
      <c r="N639" s="1">
        <v>1002616</v>
      </c>
      <c r="O639" s="1"/>
      <c r="P639" s="1"/>
      <c r="Q639" s="1"/>
      <c r="R639" s="1"/>
      <c r="S639" s="1"/>
      <c r="T639" s="1">
        <v>2688926</v>
      </c>
      <c r="U639" s="1"/>
      <c r="V639" s="1">
        <v>2688926</v>
      </c>
      <c r="W639" s="1">
        <v>438166</v>
      </c>
      <c r="X639" s="1"/>
      <c r="Y639" s="1"/>
      <c r="Z639" s="1"/>
      <c r="AA639" s="1"/>
      <c r="AB639" s="1"/>
      <c r="AC639" s="1"/>
      <c r="AD639" s="1"/>
      <c r="AE639" s="1"/>
      <c r="AF639" s="1">
        <v>71501</v>
      </c>
      <c r="AG639" s="1"/>
      <c r="AH639" s="1"/>
      <c r="AI639" s="1"/>
      <c r="AJ639" s="1"/>
      <c r="AK639" s="1">
        <v>509667</v>
      </c>
      <c r="AL639" s="1">
        <v>3198593</v>
      </c>
      <c r="AM639" s="1">
        <v>264211</v>
      </c>
      <c r="AN639" s="1"/>
      <c r="AO639" s="1">
        <v>264211</v>
      </c>
      <c r="AP639" s="1">
        <v>380205</v>
      </c>
      <c r="AQ639" s="1">
        <v>33830</v>
      </c>
      <c r="AR639" s="1"/>
      <c r="AS639" s="1"/>
      <c r="AT639" s="1"/>
      <c r="AU639" s="1"/>
      <c r="AV639" s="1">
        <v>678246</v>
      </c>
      <c r="AW639" s="1"/>
      <c r="AX639" s="1">
        <v>678246</v>
      </c>
      <c r="AY639" s="1">
        <v>602766</v>
      </c>
      <c r="AZ639" s="1"/>
      <c r="BA639" s="1">
        <v>602766</v>
      </c>
      <c r="BB639" s="1">
        <v>871321</v>
      </c>
      <c r="BC639" s="1"/>
      <c r="BD639" s="1">
        <v>13815</v>
      </c>
      <c r="BE639" s="1">
        <v>2593718</v>
      </c>
      <c r="BF639" s="1"/>
      <c r="BG639" s="1">
        <v>5564237</v>
      </c>
      <c r="BH639" s="1">
        <v>9645857</v>
      </c>
      <c r="BI639" s="1">
        <v>10324103</v>
      </c>
      <c r="BJ639" s="1">
        <v>300000</v>
      </c>
      <c r="BK639" s="1">
        <v>300000</v>
      </c>
      <c r="BL639" s="1"/>
      <c r="BM639" s="1"/>
      <c r="BN639" s="1"/>
      <c r="BO639" s="1"/>
      <c r="BP639" s="1">
        <v>97061</v>
      </c>
      <c r="BQ639" s="1">
        <v>-7822571</v>
      </c>
      <c r="BR639" s="1">
        <v>-7125510</v>
      </c>
      <c r="BS639" s="1">
        <v>3198593</v>
      </c>
    </row>
    <row r="640" spans="2:71" x14ac:dyDescent="0.35">
      <c r="B640">
        <v>900336649</v>
      </c>
      <c r="C640" t="s">
        <v>118</v>
      </c>
      <c r="D640" t="s">
        <v>1478</v>
      </c>
      <c r="E640" t="s">
        <v>111</v>
      </c>
      <c r="F640" t="s">
        <v>88</v>
      </c>
      <c r="G640" t="s">
        <v>1479</v>
      </c>
      <c r="H640" t="s">
        <v>86</v>
      </c>
      <c r="I640" t="s">
        <v>94</v>
      </c>
      <c r="J640" t="s">
        <v>84</v>
      </c>
      <c r="K640" s="1">
        <v>2313828</v>
      </c>
      <c r="L640" s="1">
        <v>1145573</v>
      </c>
      <c r="M640" s="1">
        <v>4073968</v>
      </c>
      <c r="N640" s="1">
        <v>305273</v>
      </c>
      <c r="O640" s="1"/>
      <c r="P640" s="1"/>
      <c r="Q640" s="1"/>
      <c r="R640" s="1">
        <v>1700144</v>
      </c>
      <c r="S640" s="1"/>
      <c r="T640" s="1">
        <v>9538786</v>
      </c>
      <c r="U640" s="1"/>
      <c r="V640" s="1">
        <v>9538786</v>
      </c>
      <c r="W640" s="1">
        <v>75545</v>
      </c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>
        <v>75545</v>
      </c>
      <c r="AL640" s="1">
        <v>9614331</v>
      </c>
      <c r="AM640" s="1">
        <v>49430</v>
      </c>
      <c r="AN640" s="1"/>
      <c r="AO640" s="1">
        <v>49430</v>
      </c>
      <c r="AP640" s="1">
        <v>1516980</v>
      </c>
      <c r="AQ640" s="1">
        <v>232699</v>
      </c>
      <c r="AR640" s="1"/>
      <c r="AS640" s="1"/>
      <c r="AT640" s="1"/>
      <c r="AU640" s="1"/>
      <c r="AV640" s="1">
        <v>1799109</v>
      </c>
      <c r="AW640" s="1"/>
      <c r="AX640" s="1">
        <v>1799109</v>
      </c>
      <c r="AY640" s="1"/>
      <c r="AZ640" s="1"/>
      <c r="BA640" s="1"/>
      <c r="BB640" s="1"/>
      <c r="BC640" s="1"/>
      <c r="BD640" s="1"/>
      <c r="BE640" s="1"/>
      <c r="BF640" s="1"/>
      <c r="BG640" s="1">
        <v>1000000</v>
      </c>
      <c r="BH640" s="1">
        <v>1000000</v>
      </c>
      <c r="BI640" s="1">
        <v>2799109</v>
      </c>
      <c r="BJ640" s="1">
        <v>1000000</v>
      </c>
      <c r="BK640" s="1"/>
      <c r="BL640" s="1"/>
      <c r="BM640" s="1"/>
      <c r="BN640" s="1"/>
      <c r="BO640" s="1"/>
      <c r="BP640" s="1"/>
      <c r="BQ640" s="1">
        <v>5815222</v>
      </c>
      <c r="BR640" s="1">
        <v>6815222</v>
      </c>
      <c r="BS640" s="1">
        <v>9614331</v>
      </c>
    </row>
    <row r="641" spans="2:71" x14ac:dyDescent="0.35">
      <c r="B641">
        <v>900337549</v>
      </c>
      <c r="C641" t="s">
        <v>118</v>
      </c>
      <c r="D641" t="s">
        <v>1480</v>
      </c>
      <c r="E641" t="s">
        <v>111</v>
      </c>
      <c r="F641" t="s">
        <v>88</v>
      </c>
      <c r="G641" t="s">
        <v>1481</v>
      </c>
      <c r="H641" t="s">
        <v>86</v>
      </c>
      <c r="I641" t="s">
        <v>117</v>
      </c>
      <c r="J641" t="s">
        <v>84</v>
      </c>
      <c r="K641" s="1">
        <v>859552</v>
      </c>
      <c r="L641" s="1">
        <v>6220460</v>
      </c>
      <c r="M641" s="1">
        <v>7977625</v>
      </c>
      <c r="N641" s="1">
        <v>607049</v>
      </c>
      <c r="O641" s="1">
        <v>0</v>
      </c>
      <c r="P641" s="1">
        <v>0</v>
      </c>
      <c r="Q641" s="1">
        <v>1723853</v>
      </c>
      <c r="R641" s="1">
        <v>287275</v>
      </c>
      <c r="S641" s="1">
        <v>0</v>
      </c>
      <c r="T641" s="1">
        <v>17675814</v>
      </c>
      <c r="U641" s="1"/>
      <c r="V641" s="1">
        <v>17675814</v>
      </c>
      <c r="W641" s="1">
        <v>587763</v>
      </c>
      <c r="X641" s="1">
        <v>0</v>
      </c>
      <c r="Y641" s="1">
        <v>0</v>
      </c>
      <c r="Z641" s="1">
        <v>0</v>
      </c>
      <c r="AA641" s="1">
        <v>37962</v>
      </c>
      <c r="AB641" s="1">
        <v>0</v>
      </c>
      <c r="AC641" s="1">
        <v>0</v>
      </c>
      <c r="AD641" s="1">
        <v>0</v>
      </c>
      <c r="AE641" s="1">
        <v>0</v>
      </c>
      <c r="AF641" s="1">
        <v>119581</v>
      </c>
      <c r="AG641" s="1">
        <v>0</v>
      </c>
      <c r="AH641" s="1">
        <v>0</v>
      </c>
      <c r="AI641" s="1">
        <v>0</v>
      </c>
      <c r="AJ641" s="1">
        <v>0</v>
      </c>
      <c r="AK641" s="1">
        <v>745306</v>
      </c>
      <c r="AL641" s="1">
        <v>18421120</v>
      </c>
      <c r="AM641" s="1">
        <v>387398</v>
      </c>
      <c r="AN641" s="1"/>
      <c r="AO641" s="1">
        <v>387398</v>
      </c>
      <c r="AP641" s="1">
        <v>5493358</v>
      </c>
      <c r="AQ641" s="1"/>
      <c r="AR641" s="1">
        <v>295902</v>
      </c>
      <c r="AS641" s="1"/>
      <c r="AT641" s="1">
        <v>295902</v>
      </c>
      <c r="AU641" s="1">
        <v>7091963</v>
      </c>
      <c r="AV641" s="1">
        <v>13268621</v>
      </c>
      <c r="AW641" s="1"/>
      <c r="AX641" s="1">
        <v>13268621</v>
      </c>
      <c r="AY641" s="1"/>
      <c r="AZ641" s="1"/>
      <c r="BA641" s="1"/>
      <c r="BB641" s="1"/>
      <c r="BC641" s="1">
        <v>1688</v>
      </c>
      <c r="BD641" s="1"/>
      <c r="BE641" s="1">
        <v>1622365</v>
      </c>
      <c r="BF641" s="1">
        <v>1622365</v>
      </c>
      <c r="BG641" s="1"/>
      <c r="BH641" s="1">
        <v>1624053</v>
      </c>
      <c r="BI641" s="1">
        <v>14892674</v>
      </c>
      <c r="BJ641" s="1">
        <v>42000</v>
      </c>
      <c r="BK641" s="1"/>
      <c r="BL641" s="1"/>
      <c r="BM641" s="1"/>
      <c r="BN641" s="1"/>
      <c r="BO641" s="1"/>
      <c r="BP641" s="1">
        <v>1021000</v>
      </c>
      <c r="BQ641" s="1">
        <v>2465446</v>
      </c>
      <c r="BR641" s="1">
        <v>3528446</v>
      </c>
      <c r="BS641" s="1">
        <v>18421120</v>
      </c>
    </row>
    <row r="642" spans="2:71" x14ac:dyDescent="0.35">
      <c r="B642">
        <v>900339471</v>
      </c>
      <c r="C642" t="s">
        <v>118</v>
      </c>
      <c r="D642" t="s">
        <v>1482</v>
      </c>
      <c r="E642" t="s">
        <v>111</v>
      </c>
      <c r="F642" t="s">
        <v>88</v>
      </c>
      <c r="G642" t="s">
        <v>1483</v>
      </c>
      <c r="H642" t="s">
        <v>210</v>
      </c>
      <c r="I642" t="s">
        <v>211</v>
      </c>
      <c r="J642" t="s">
        <v>84</v>
      </c>
      <c r="K642" s="1">
        <v>190180</v>
      </c>
      <c r="L642" s="1">
        <v>7868754</v>
      </c>
      <c r="M642" s="1">
        <v>3978628</v>
      </c>
      <c r="N642" s="1"/>
      <c r="O642" s="1"/>
      <c r="P642" s="1"/>
      <c r="Q642" s="1"/>
      <c r="R642" s="1"/>
      <c r="S642" s="1"/>
      <c r="T642" s="1">
        <v>12037562</v>
      </c>
      <c r="U642" s="1"/>
      <c r="V642" s="1">
        <v>12037562</v>
      </c>
      <c r="W642" s="1">
        <v>3394636</v>
      </c>
      <c r="X642" s="1"/>
      <c r="Y642" s="1"/>
      <c r="Z642" s="1"/>
      <c r="AA642" s="1">
        <v>19936</v>
      </c>
      <c r="AB642" s="1"/>
      <c r="AC642" s="1"/>
      <c r="AD642" s="1"/>
      <c r="AE642" s="1"/>
      <c r="AF642" s="1"/>
      <c r="AG642" s="1"/>
      <c r="AH642" s="1"/>
      <c r="AI642" s="1"/>
      <c r="AJ642" s="1"/>
      <c r="AK642" s="1">
        <v>3414572</v>
      </c>
      <c r="AL642" s="1">
        <v>15452134</v>
      </c>
      <c r="AM642" s="1">
        <v>244381</v>
      </c>
      <c r="AN642" s="1"/>
      <c r="AO642" s="1">
        <v>244381</v>
      </c>
      <c r="AP642" s="1">
        <v>1973254</v>
      </c>
      <c r="AQ642" s="1">
        <v>927627</v>
      </c>
      <c r="AR642" s="1">
        <v>121056</v>
      </c>
      <c r="AS642" s="1">
        <v>121056</v>
      </c>
      <c r="AT642" s="1"/>
      <c r="AU642" s="1">
        <v>2342</v>
      </c>
      <c r="AV642" s="1">
        <v>3268660</v>
      </c>
      <c r="AW642" s="1"/>
      <c r="AX642" s="1">
        <v>3268660</v>
      </c>
      <c r="AY642" s="1"/>
      <c r="AZ642" s="1"/>
      <c r="BA642" s="1"/>
      <c r="BB642" s="1"/>
      <c r="BC642" s="1"/>
      <c r="BD642" s="1"/>
      <c r="BE642" s="1">
        <v>1673897</v>
      </c>
      <c r="BF642" s="1">
        <v>1673897</v>
      </c>
      <c r="BG642" s="1"/>
      <c r="BH642" s="1">
        <v>1673897</v>
      </c>
      <c r="BI642" s="1">
        <v>4942557</v>
      </c>
      <c r="BJ642" s="1">
        <v>4600000</v>
      </c>
      <c r="BK642" s="1"/>
      <c r="BL642" s="1"/>
      <c r="BM642" s="1"/>
      <c r="BN642" s="1"/>
      <c r="BO642" s="1"/>
      <c r="BP642" s="1">
        <v>75179</v>
      </c>
      <c r="BQ642" s="1">
        <v>5834398</v>
      </c>
      <c r="BR642" s="1">
        <v>10509577</v>
      </c>
      <c r="BS642" s="1">
        <v>15452134</v>
      </c>
    </row>
    <row r="643" spans="2:71" x14ac:dyDescent="0.35">
      <c r="B643">
        <v>900339752</v>
      </c>
      <c r="C643" t="s">
        <v>118</v>
      </c>
      <c r="D643" t="s">
        <v>1484</v>
      </c>
      <c r="E643" t="s">
        <v>111</v>
      </c>
      <c r="F643" t="s">
        <v>88</v>
      </c>
      <c r="G643" t="s">
        <v>1485</v>
      </c>
      <c r="H643" t="s">
        <v>82</v>
      </c>
      <c r="I643" t="s">
        <v>83</v>
      </c>
      <c r="J643" t="s">
        <v>84</v>
      </c>
      <c r="K643" s="1">
        <v>434401</v>
      </c>
      <c r="L643" s="1">
        <v>3147382</v>
      </c>
      <c r="M643" s="1"/>
      <c r="N643" s="1"/>
      <c r="O643" s="1"/>
      <c r="P643" s="1"/>
      <c r="Q643" s="1"/>
      <c r="R643" s="1"/>
      <c r="S643" s="1"/>
      <c r="T643" s="1">
        <v>3581783</v>
      </c>
      <c r="U643" s="1"/>
      <c r="V643" s="1">
        <v>3581783</v>
      </c>
      <c r="W643" s="1">
        <v>2142979</v>
      </c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>
        <v>0</v>
      </c>
      <c r="AJ643" s="1"/>
      <c r="AK643" s="1">
        <v>2142979</v>
      </c>
      <c r="AL643" s="1">
        <v>5724762</v>
      </c>
      <c r="AM643" s="1"/>
      <c r="AN643" s="1"/>
      <c r="AO643" s="1"/>
      <c r="AP643" s="1">
        <v>537968</v>
      </c>
      <c r="AQ643" s="1">
        <v>3740</v>
      </c>
      <c r="AR643" s="1">
        <v>260964</v>
      </c>
      <c r="AS643" s="1"/>
      <c r="AT643" s="1">
        <v>260964</v>
      </c>
      <c r="AU643" s="1">
        <v>3166</v>
      </c>
      <c r="AV643" s="1">
        <v>805838</v>
      </c>
      <c r="AW643" s="1"/>
      <c r="AX643" s="1">
        <v>805838</v>
      </c>
      <c r="AY643" s="1"/>
      <c r="AZ643" s="1"/>
      <c r="BA643" s="1"/>
      <c r="BB643" s="1"/>
      <c r="BC643" s="1"/>
      <c r="BD643" s="1"/>
      <c r="BE643" s="1">
        <v>942946</v>
      </c>
      <c r="BF643" s="1">
        <v>942946</v>
      </c>
      <c r="BG643" s="1"/>
      <c r="BH643" s="1">
        <v>942946</v>
      </c>
      <c r="BI643" s="1">
        <v>1748784</v>
      </c>
      <c r="BJ643" s="1">
        <v>100000</v>
      </c>
      <c r="BK643" s="1"/>
      <c r="BL643" s="1"/>
      <c r="BM643" s="1"/>
      <c r="BN643" s="1"/>
      <c r="BO643" s="1">
        <v>544655</v>
      </c>
      <c r="BP643" s="1">
        <v>64738</v>
      </c>
      <c r="BQ643" s="1">
        <v>3266585</v>
      </c>
      <c r="BR643" s="1">
        <v>3975978</v>
      </c>
      <c r="BS643" s="1">
        <v>5724762</v>
      </c>
    </row>
    <row r="644" spans="2:71" x14ac:dyDescent="0.35">
      <c r="B644">
        <v>900340883</v>
      </c>
      <c r="C644" t="s">
        <v>118</v>
      </c>
      <c r="D644" t="s">
        <v>1486</v>
      </c>
      <c r="E644" t="s">
        <v>111</v>
      </c>
      <c r="F644" t="s">
        <v>95</v>
      </c>
      <c r="G644" t="s">
        <v>1487</v>
      </c>
      <c r="H644" t="s">
        <v>100</v>
      </c>
      <c r="I644" t="s">
        <v>1142</v>
      </c>
      <c r="J644" t="s">
        <v>84</v>
      </c>
      <c r="K644" s="1">
        <v>122867</v>
      </c>
      <c r="L644" s="1">
        <v>467831</v>
      </c>
      <c r="M644" s="1">
        <v>398452</v>
      </c>
      <c r="N644" s="1"/>
      <c r="O644" s="1"/>
      <c r="P644" s="1"/>
      <c r="Q644" s="1"/>
      <c r="R644" s="1"/>
      <c r="S644" s="1"/>
      <c r="T644" s="1">
        <v>989150</v>
      </c>
      <c r="U644" s="1"/>
      <c r="V644" s="1">
        <v>989150</v>
      </c>
      <c r="W644" s="1">
        <v>1002852</v>
      </c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>
        <v>1002852</v>
      </c>
      <c r="AL644" s="1">
        <v>1992002</v>
      </c>
      <c r="AM644" s="1"/>
      <c r="AN644" s="1"/>
      <c r="AO644" s="1"/>
      <c r="AP644" s="1">
        <v>964</v>
      </c>
      <c r="AQ644" s="1">
        <v>38499</v>
      </c>
      <c r="AR644" s="1">
        <v>540810</v>
      </c>
      <c r="AS644" s="1">
        <v>540810</v>
      </c>
      <c r="AT644" s="1"/>
      <c r="AU644" s="1"/>
      <c r="AV644" s="1">
        <v>580273</v>
      </c>
      <c r="AW644" s="1"/>
      <c r="AX644" s="1">
        <v>580273</v>
      </c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>
        <v>580273</v>
      </c>
      <c r="BJ644" s="1">
        <v>700000</v>
      </c>
      <c r="BK644" s="1"/>
      <c r="BL644" s="1"/>
      <c r="BM644" s="1"/>
      <c r="BN644" s="1"/>
      <c r="BO644" s="1"/>
      <c r="BP644" s="1"/>
      <c r="BQ644" s="1">
        <v>711729</v>
      </c>
      <c r="BR644" s="1">
        <v>1411729</v>
      </c>
      <c r="BS644" s="1">
        <v>1992002</v>
      </c>
    </row>
    <row r="645" spans="2:71" x14ac:dyDescent="0.35">
      <c r="B645">
        <v>900341262</v>
      </c>
      <c r="C645" t="s">
        <v>118</v>
      </c>
      <c r="D645" t="s">
        <v>1488</v>
      </c>
      <c r="E645" t="s">
        <v>111</v>
      </c>
      <c r="F645" t="s">
        <v>81</v>
      </c>
      <c r="G645" t="s">
        <v>1489</v>
      </c>
      <c r="H645" t="s">
        <v>89</v>
      </c>
      <c r="I645" t="s">
        <v>89</v>
      </c>
      <c r="J645" t="s">
        <v>84</v>
      </c>
      <c r="K645" s="1">
        <v>81379</v>
      </c>
      <c r="L645" s="1">
        <v>518825</v>
      </c>
      <c r="M645" s="1"/>
      <c r="N645" s="1"/>
      <c r="O645" s="1"/>
      <c r="P645" s="1"/>
      <c r="Q645" s="1"/>
      <c r="R645" s="1"/>
      <c r="S645" s="1"/>
      <c r="T645" s="1">
        <v>600204</v>
      </c>
      <c r="U645" s="1"/>
      <c r="V645" s="1">
        <v>600204</v>
      </c>
      <c r="W645" s="1">
        <v>263689</v>
      </c>
      <c r="X645" s="1"/>
      <c r="Y645" s="1"/>
      <c r="Z645" s="1"/>
      <c r="AA645" s="1"/>
      <c r="AB645" s="1"/>
      <c r="AC645" s="1"/>
      <c r="AD645" s="1"/>
      <c r="AE645" s="1"/>
      <c r="AF645" s="1"/>
      <c r="AG645" s="1">
        <v>37812</v>
      </c>
      <c r="AH645" s="1">
        <v>58198</v>
      </c>
      <c r="AI645" s="1"/>
      <c r="AJ645" s="1"/>
      <c r="AK645" s="1">
        <v>359699</v>
      </c>
      <c r="AL645" s="1">
        <v>959903</v>
      </c>
      <c r="AM645" s="1">
        <v>12079</v>
      </c>
      <c r="AN645" s="1"/>
      <c r="AO645" s="1">
        <v>12079</v>
      </c>
      <c r="AP645" s="1">
        <v>226198</v>
      </c>
      <c r="AQ645" s="1">
        <v>249320</v>
      </c>
      <c r="AR645" s="1">
        <v>52965</v>
      </c>
      <c r="AS645" s="1">
        <v>52965</v>
      </c>
      <c r="AT645" s="1"/>
      <c r="AU645" s="1">
        <v>0</v>
      </c>
      <c r="AV645" s="1">
        <v>540562</v>
      </c>
      <c r="AW645" s="1"/>
      <c r="AX645" s="1">
        <v>540562</v>
      </c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>
        <v>540562</v>
      </c>
      <c r="BJ645" s="1">
        <v>5000</v>
      </c>
      <c r="BK645" s="1"/>
      <c r="BL645" s="1"/>
      <c r="BM645" s="1"/>
      <c r="BN645" s="1"/>
      <c r="BO645" s="1"/>
      <c r="BP645" s="1">
        <v>2500</v>
      </c>
      <c r="BQ645" s="1">
        <v>411841</v>
      </c>
      <c r="BR645" s="1">
        <v>419341</v>
      </c>
      <c r="BS645" s="1">
        <v>959903</v>
      </c>
    </row>
    <row r="646" spans="2:71" x14ac:dyDescent="0.35">
      <c r="B646">
        <v>900341710</v>
      </c>
      <c r="C646" t="s">
        <v>118</v>
      </c>
      <c r="D646" t="s">
        <v>1490</v>
      </c>
      <c r="E646" t="s">
        <v>111</v>
      </c>
      <c r="F646" t="s">
        <v>88</v>
      </c>
      <c r="G646" t="s">
        <v>1491</v>
      </c>
      <c r="H646" t="s">
        <v>224</v>
      </c>
      <c r="I646" t="s">
        <v>1492</v>
      </c>
      <c r="J646" t="s">
        <v>84</v>
      </c>
      <c r="K646" s="1">
        <v>2640254</v>
      </c>
      <c r="L646" s="1">
        <v>22246562</v>
      </c>
      <c r="M646" s="1">
        <v>5694979</v>
      </c>
      <c r="N646" s="1">
        <v>1002207</v>
      </c>
      <c r="O646" s="1"/>
      <c r="P646" s="1"/>
      <c r="Q646" s="1"/>
      <c r="R646" s="1"/>
      <c r="S646" s="1"/>
      <c r="T646" s="1">
        <v>31584002</v>
      </c>
      <c r="U646" s="1"/>
      <c r="V646" s="1">
        <v>31584002</v>
      </c>
      <c r="W646" s="1">
        <v>29240194</v>
      </c>
      <c r="X646" s="1"/>
      <c r="Y646" s="1">
        <v>687731</v>
      </c>
      <c r="Z646" s="1"/>
      <c r="AA646" s="1">
        <v>748073</v>
      </c>
      <c r="AB646" s="1"/>
      <c r="AC646" s="1"/>
      <c r="AD646" s="1"/>
      <c r="AE646" s="1"/>
      <c r="AF646" s="1"/>
      <c r="AG646" s="1"/>
      <c r="AH646" s="1"/>
      <c r="AI646" s="1"/>
      <c r="AJ646" s="1"/>
      <c r="AK646" s="1">
        <v>30675998</v>
      </c>
      <c r="AL646" s="1">
        <v>62260000</v>
      </c>
      <c r="AM646" s="1">
        <v>806180</v>
      </c>
      <c r="AN646" s="1">
        <v>278715</v>
      </c>
      <c r="AO646" s="1">
        <v>1084895</v>
      </c>
      <c r="AP646" s="1">
        <v>2264135</v>
      </c>
      <c r="AQ646" s="1">
        <v>511029</v>
      </c>
      <c r="AR646" s="1">
        <v>8803887</v>
      </c>
      <c r="AS646" s="1">
        <v>8803887</v>
      </c>
      <c r="AT646" s="1"/>
      <c r="AU646" s="1">
        <v>4446</v>
      </c>
      <c r="AV646" s="1">
        <v>12668392</v>
      </c>
      <c r="AW646" s="1"/>
      <c r="AX646" s="1">
        <v>12668392</v>
      </c>
      <c r="AY646" s="1"/>
      <c r="AZ646" s="1"/>
      <c r="BA646" s="1"/>
      <c r="BB646" s="1">
        <v>2000000</v>
      </c>
      <c r="BC646" s="1">
        <v>415754</v>
      </c>
      <c r="BD646" s="1"/>
      <c r="BE646" s="1">
        <v>14881160</v>
      </c>
      <c r="BF646" s="1">
        <v>14881160</v>
      </c>
      <c r="BG646" s="1">
        <v>6600786</v>
      </c>
      <c r="BH646" s="1">
        <v>23897700</v>
      </c>
      <c r="BI646" s="1">
        <v>36566092</v>
      </c>
      <c r="BJ646" s="1">
        <v>5000000</v>
      </c>
      <c r="BK646" s="1"/>
      <c r="BL646" s="1"/>
      <c r="BM646" s="1"/>
      <c r="BN646" s="1"/>
      <c r="BO646" s="1">
        <v>6677137</v>
      </c>
      <c r="BP646" s="1">
        <v>1268374</v>
      </c>
      <c r="BQ646" s="1">
        <v>12748397</v>
      </c>
      <c r="BR646" s="1">
        <v>25693908</v>
      </c>
      <c r="BS646" s="1">
        <v>62260000</v>
      </c>
    </row>
    <row r="647" spans="2:71" x14ac:dyDescent="0.35">
      <c r="B647">
        <v>900343072</v>
      </c>
      <c r="C647" t="s">
        <v>118</v>
      </c>
      <c r="D647" t="s">
        <v>1493</v>
      </c>
      <c r="E647" t="s">
        <v>111</v>
      </c>
      <c r="F647" t="s">
        <v>88</v>
      </c>
      <c r="G647" t="s">
        <v>1494</v>
      </c>
      <c r="H647" t="s">
        <v>86</v>
      </c>
      <c r="I647" t="s">
        <v>94</v>
      </c>
      <c r="J647" t="s">
        <v>84</v>
      </c>
      <c r="K647" s="1">
        <v>478977</v>
      </c>
      <c r="L647" s="1">
        <v>19796379</v>
      </c>
      <c r="M647" s="1">
        <v>873134</v>
      </c>
      <c r="N647" s="1"/>
      <c r="O647" s="1"/>
      <c r="P647" s="1"/>
      <c r="Q647" s="1">
        <v>258596</v>
      </c>
      <c r="R647" s="1"/>
      <c r="S647" s="1"/>
      <c r="T647" s="1">
        <v>21407086</v>
      </c>
      <c r="U647" s="1"/>
      <c r="V647" s="1">
        <v>21407086</v>
      </c>
      <c r="W647" s="1">
        <v>1804591</v>
      </c>
      <c r="X647" s="1"/>
      <c r="Y647" s="1"/>
      <c r="Z647" s="1"/>
      <c r="AA647" s="1">
        <v>4902370</v>
      </c>
      <c r="AB647" s="1"/>
      <c r="AC647" s="1"/>
      <c r="AD647" s="1"/>
      <c r="AE647" s="1"/>
      <c r="AF647" s="1"/>
      <c r="AG647" s="1"/>
      <c r="AH647" s="1"/>
      <c r="AI647" s="1"/>
      <c r="AJ647" s="1"/>
      <c r="AK647" s="1">
        <v>6706961</v>
      </c>
      <c r="AL647" s="1">
        <v>28114047</v>
      </c>
      <c r="AM647" s="1"/>
      <c r="AN647" s="1"/>
      <c r="AO647" s="1"/>
      <c r="AP647" s="1">
        <v>1598181</v>
      </c>
      <c r="AQ647" s="1">
        <v>1620</v>
      </c>
      <c r="AR647" s="1">
        <v>13059037</v>
      </c>
      <c r="AS647" s="1">
        <v>13059037</v>
      </c>
      <c r="AT647" s="1"/>
      <c r="AU647" s="1"/>
      <c r="AV647" s="1">
        <v>14658838</v>
      </c>
      <c r="AW647" s="1"/>
      <c r="AX647" s="1">
        <v>14658838</v>
      </c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>
        <v>14658838</v>
      </c>
      <c r="BJ647" s="1">
        <v>6000000</v>
      </c>
      <c r="BK647" s="1">
        <v>5500000</v>
      </c>
      <c r="BL647" s="1"/>
      <c r="BM647" s="1"/>
      <c r="BN647" s="1"/>
      <c r="BO647" s="1"/>
      <c r="BP647" s="1">
        <v>343615</v>
      </c>
      <c r="BQ647" s="1">
        <v>1611594</v>
      </c>
      <c r="BR647" s="1">
        <v>13455209</v>
      </c>
      <c r="BS647" s="1">
        <v>28114047</v>
      </c>
    </row>
    <row r="648" spans="2:71" x14ac:dyDescent="0.35">
      <c r="B648">
        <v>900343825</v>
      </c>
      <c r="C648" t="s">
        <v>118</v>
      </c>
      <c r="D648" t="s">
        <v>1495</v>
      </c>
      <c r="E648" t="s">
        <v>111</v>
      </c>
      <c r="F648" t="s">
        <v>88</v>
      </c>
      <c r="G648" t="s">
        <v>1496</v>
      </c>
      <c r="H648" t="s">
        <v>92</v>
      </c>
      <c r="I648" t="s">
        <v>93</v>
      </c>
      <c r="J648" t="s">
        <v>84</v>
      </c>
      <c r="K648" s="1">
        <v>171672</v>
      </c>
      <c r="L648" s="1">
        <v>4356357</v>
      </c>
      <c r="M648" s="1">
        <v>15580906</v>
      </c>
      <c r="N648" s="1"/>
      <c r="O648" s="1"/>
      <c r="P648" s="1"/>
      <c r="Q648" s="1"/>
      <c r="R648" s="1"/>
      <c r="S648" s="1"/>
      <c r="T648" s="1">
        <v>20108935</v>
      </c>
      <c r="U648" s="1"/>
      <c r="V648" s="1">
        <v>20108935</v>
      </c>
      <c r="W648" s="1">
        <v>751091</v>
      </c>
      <c r="X648" s="1"/>
      <c r="Y648" s="1"/>
      <c r="Z648" s="1"/>
      <c r="AA648" s="1">
        <v>21113</v>
      </c>
      <c r="AB648" s="1"/>
      <c r="AC648" s="1"/>
      <c r="AD648" s="1"/>
      <c r="AE648" s="1"/>
      <c r="AF648" s="1"/>
      <c r="AG648" s="1"/>
      <c r="AH648" s="1"/>
      <c r="AI648" s="1"/>
      <c r="AJ648" s="1"/>
      <c r="AK648" s="1">
        <v>772204</v>
      </c>
      <c r="AL648" s="1">
        <v>20881139</v>
      </c>
      <c r="AM648" s="1"/>
      <c r="AN648" s="1"/>
      <c r="AO648" s="1"/>
      <c r="AP648" s="1">
        <v>1516452</v>
      </c>
      <c r="AQ648" s="1">
        <v>56474</v>
      </c>
      <c r="AR648" s="1"/>
      <c r="AS648" s="1"/>
      <c r="AT648" s="1"/>
      <c r="AU648" s="1">
        <v>1367188</v>
      </c>
      <c r="AV648" s="1">
        <v>2940114</v>
      </c>
      <c r="AW648" s="1"/>
      <c r="AX648" s="1">
        <v>2940114</v>
      </c>
      <c r="AY648" s="1"/>
      <c r="AZ648" s="1"/>
      <c r="BA648" s="1"/>
      <c r="BB648" s="1">
        <v>16286804</v>
      </c>
      <c r="BC648" s="1"/>
      <c r="BD648" s="1"/>
      <c r="BE648" s="1"/>
      <c r="BF648" s="1"/>
      <c r="BG648" s="1"/>
      <c r="BH648" s="1">
        <v>16286804</v>
      </c>
      <c r="BI648" s="1">
        <v>19226918</v>
      </c>
      <c r="BJ648" s="1">
        <v>1300000</v>
      </c>
      <c r="BK648" s="1"/>
      <c r="BL648" s="1"/>
      <c r="BM648" s="1"/>
      <c r="BN648" s="1"/>
      <c r="BO648" s="1"/>
      <c r="BP648" s="1"/>
      <c r="BQ648" s="1">
        <v>354221</v>
      </c>
      <c r="BR648" s="1">
        <v>1654221</v>
      </c>
      <c r="BS648" s="1">
        <v>20881139</v>
      </c>
    </row>
    <row r="649" spans="2:71" x14ac:dyDescent="0.35">
      <c r="B649">
        <v>900348036</v>
      </c>
      <c r="C649" t="s">
        <v>118</v>
      </c>
      <c r="D649" t="s">
        <v>1498</v>
      </c>
      <c r="E649" t="s">
        <v>111</v>
      </c>
      <c r="F649" t="s">
        <v>88</v>
      </c>
      <c r="G649" t="s">
        <v>1499</v>
      </c>
      <c r="H649" t="s">
        <v>89</v>
      </c>
      <c r="I649" t="s">
        <v>89</v>
      </c>
      <c r="J649" t="s">
        <v>84</v>
      </c>
      <c r="K649" s="1">
        <v>868315</v>
      </c>
      <c r="L649" s="1">
        <v>499645</v>
      </c>
      <c r="M649" s="1"/>
      <c r="N649" s="1"/>
      <c r="O649" s="1"/>
      <c r="P649" s="1"/>
      <c r="Q649" s="1"/>
      <c r="R649" s="1"/>
      <c r="S649" s="1"/>
      <c r="T649" s="1">
        <v>1367960</v>
      </c>
      <c r="U649" s="1"/>
      <c r="V649" s="1">
        <v>1367960</v>
      </c>
      <c r="W649" s="1">
        <v>191296</v>
      </c>
      <c r="X649" s="1"/>
      <c r="Y649" s="1"/>
      <c r="Z649" s="1"/>
      <c r="AA649" s="1">
        <v>7819</v>
      </c>
      <c r="AB649" s="1"/>
      <c r="AC649" s="1"/>
      <c r="AD649" s="1"/>
      <c r="AE649" s="1"/>
      <c r="AF649" s="1"/>
      <c r="AG649" s="1"/>
      <c r="AH649" s="1">
        <v>166053</v>
      </c>
      <c r="AI649" s="1"/>
      <c r="AJ649" s="1"/>
      <c r="AK649" s="1">
        <v>365168</v>
      </c>
      <c r="AL649" s="1">
        <v>1733128</v>
      </c>
      <c r="AM649" s="1">
        <v>252221</v>
      </c>
      <c r="AN649" s="1"/>
      <c r="AO649" s="1">
        <v>252221</v>
      </c>
      <c r="AP649" s="1">
        <v>102683</v>
      </c>
      <c r="AQ649" s="1">
        <v>96073</v>
      </c>
      <c r="AR649" s="1"/>
      <c r="AS649" s="1"/>
      <c r="AT649" s="1"/>
      <c r="AU649" s="1"/>
      <c r="AV649" s="1">
        <v>450977</v>
      </c>
      <c r="AW649" s="1"/>
      <c r="AX649" s="1">
        <v>450977</v>
      </c>
      <c r="AY649" s="1"/>
      <c r="AZ649" s="1"/>
      <c r="BA649" s="1"/>
      <c r="BB649" s="1"/>
      <c r="BC649" s="1">
        <v>14002</v>
      </c>
      <c r="BD649" s="1"/>
      <c r="BE649" s="1"/>
      <c r="BF649" s="1"/>
      <c r="BG649" s="1"/>
      <c r="BH649" s="1">
        <v>14002</v>
      </c>
      <c r="BI649" s="1">
        <v>464979</v>
      </c>
      <c r="BJ649" s="1">
        <v>58000</v>
      </c>
      <c r="BK649" s="1"/>
      <c r="BL649" s="1"/>
      <c r="BM649" s="1"/>
      <c r="BN649" s="1"/>
      <c r="BO649" s="1"/>
      <c r="BP649" s="1">
        <v>29000</v>
      </c>
      <c r="BQ649" s="1">
        <v>1181149</v>
      </c>
      <c r="BR649" s="1">
        <v>1268149</v>
      </c>
      <c r="BS649" s="1">
        <v>1733128</v>
      </c>
    </row>
    <row r="650" spans="2:71" x14ac:dyDescent="0.35">
      <c r="B650">
        <v>900348808</v>
      </c>
      <c r="C650" t="s">
        <v>118</v>
      </c>
      <c r="D650" t="s">
        <v>1500</v>
      </c>
      <c r="E650" t="s">
        <v>111</v>
      </c>
      <c r="F650" t="s">
        <v>88</v>
      </c>
      <c r="G650" t="s">
        <v>1501</v>
      </c>
      <c r="H650" t="s">
        <v>89</v>
      </c>
      <c r="I650" t="s">
        <v>89</v>
      </c>
      <c r="J650" t="s">
        <v>84</v>
      </c>
      <c r="K650" s="1">
        <v>417300</v>
      </c>
      <c r="L650" s="1">
        <v>4103830</v>
      </c>
      <c r="M650" s="1">
        <v>3579305</v>
      </c>
      <c r="N650" s="1">
        <v>341807</v>
      </c>
      <c r="O650" s="1"/>
      <c r="P650" s="1"/>
      <c r="Q650" s="1"/>
      <c r="R650" s="1"/>
      <c r="S650" s="1"/>
      <c r="T650" s="1">
        <v>8442242</v>
      </c>
      <c r="U650" s="1"/>
      <c r="V650" s="1">
        <v>8442242</v>
      </c>
      <c r="W650" s="1">
        <v>2198328</v>
      </c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>
        <v>2198328</v>
      </c>
      <c r="AL650" s="1">
        <v>10640570</v>
      </c>
      <c r="AM650" s="1">
        <v>73381</v>
      </c>
      <c r="AN650" s="1"/>
      <c r="AO650" s="1">
        <v>73381</v>
      </c>
      <c r="AP650" s="1">
        <v>12637</v>
      </c>
      <c r="AQ650" s="1">
        <v>368145</v>
      </c>
      <c r="AR650" s="1">
        <v>598726</v>
      </c>
      <c r="AS650" s="1">
        <v>598726</v>
      </c>
      <c r="AT650" s="1"/>
      <c r="AU650" s="1"/>
      <c r="AV650" s="1">
        <v>1052889</v>
      </c>
      <c r="AW650" s="1"/>
      <c r="AX650" s="1">
        <v>1052889</v>
      </c>
      <c r="AY650" s="1"/>
      <c r="AZ650" s="1"/>
      <c r="BA650" s="1"/>
      <c r="BB650" s="1">
        <v>4472586</v>
      </c>
      <c r="BC650" s="1"/>
      <c r="BD650" s="1"/>
      <c r="BE650" s="1">
        <v>1179419</v>
      </c>
      <c r="BF650" s="1">
        <v>1179419</v>
      </c>
      <c r="BG650" s="1"/>
      <c r="BH650" s="1">
        <v>5652005</v>
      </c>
      <c r="BI650" s="1">
        <v>6704894</v>
      </c>
      <c r="BJ650" s="1">
        <v>1100000</v>
      </c>
      <c r="BK650" s="1"/>
      <c r="BL650" s="1"/>
      <c r="BM650" s="1"/>
      <c r="BN650" s="1"/>
      <c r="BO650" s="1"/>
      <c r="BP650" s="1">
        <v>223778</v>
      </c>
      <c r="BQ650" s="1">
        <v>2611898</v>
      </c>
      <c r="BR650" s="1">
        <v>3935676</v>
      </c>
      <c r="BS650" s="1">
        <v>10640570</v>
      </c>
    </row>
    <row r="651" spans="2:71" x14ac:dyDescent="0.35">
      <c r="B651">
        <v>900350458</v>
      </c>
      <c r="C651" t="s">
        <v>118</v>
      </c>
      <c r="D651" t="s">
        <v>1502</v>
      </c>
      <c r="E651" t="s">
        <v>111</v>
      </c>
      <c r="F651" t="s">
        <v>88</v>
      </c>
      <c r="G651" t="s">
        <v>1503</v>
      </c>
      <c r="H651" t="s">
        <v>89</v>
      </c>
      <c r="I651" t="s">
        <v>89</v>
      </c>
      <c r="J651" t="s">
        <v>84</v>
      </c>
      <c r="K651" s="1">
        <v>9025</v>
      </c>
      <c r="L651" s="1">
        <v>33690</v>
      </c>
      <c r="M651" s="1"/>
      <c r="N651" s="1">
        <v>7342</v>
      </c>
      <c r="O651" s="1"/>
      <c r="P651" s="1"/>
      <c r="Q651" s="1"/>
      <c r="R651" s="1"/>
      <c r="S651" s="1"/>
      <c r="T651" s="1">
        <v>50057</v>
      </c>
      <c r="U651" s="1">
        <v>0</v>
      </c>
      <c r="V651" s="1">
        <v>50057</v>
      </c>
      <c r="W651" s="1">
        <v>19197</v>
      </c>
      <c r="X651" s="1"/>
      <c r="Y651" s="1"/>
      <c r="Z651" s="1"/>
      <c r="AA651" s="1">
        <v>522206</v>
      </c>
      <c r="AB651" s="1"/>
      <c r="AC651" s="1"/>
      <c r="AD651" s="1"/>
      <c r="AE651" s="1"/>
      <c r="AF651" s="1"/>
      <c r="AG651" s="1"/>
      <c r="AH651" s="1"/>
      <c r="AI651" s="1"/>
      <c r="AJ651" s="1"/>
      <c r="AK651" s="1">
        <v>541403</v>
      </c>
      <c r="AL651" s="1">
        <v>591460</v>
      </c>
      <c r="AM651" s="1">
        <v>2096</v>
      </c>
      <c r="AN651" s="1"/>
      <c r="AO651" s="1">
        <v>2096</v>
      </c>
      <c r="AP651" s="1">
        <v>291063</v>
      </c>
      <c r="AQ651" s="1">
        <v>4200</v>
      </c>
      <c r="AR651" s="1"/>
      <c r="AS651" s="1"/>
      <c r="AT651" s="1"/>
      <c r="AU651" s="1">
        <v>393372</v>
      </c>
      <c r="AV651" s="1">
        <v>690731</v>
      </c>
      <c r="AW651" s="1"/>
      <c r="AX651" s="1">
        <v>690731</v>
      </c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>
        <v>690731</v>
      </c>
      <c r="BJ651" s="1">
        <v>150000</v>
      </c>
      <c r="BK651" s="1"/>
      <c r="BL651" s="1"/>
      <c r="BM651" s="1"/>
      <c r="BN651" s="1"/>
      <c r="BO651" s="1"/>
      <c r="BP651" s="1"/>
      <c r="BQ651" s="1">
        <v>-249271</v>
      </c>
      <c r="BR651" s="1">
        <v>-99271</v>
      </c>
      <c r="BS651" s="1">
        <v>591460</v>
      </c>
    </row>
    <row r="652" spans="2:71" x14ac:dyDescent="0.35">
      <c r="B652">
        <v>900350763</v>
      </c>
      <c r="C652" t="s">
        <v>118</v>
      </c>
      <c r="D652" t="s">
        <v>1504</v>
      </c>
      <c r="E652" t="s">
        <v>111</v>
      </c>
      <c r="F652" t="s">
        <v>88</v>
      </c>
      <c r="G652" t="s">
        <v>1505</v>
      </c>
      <c r="H652" t="s">
        <v>100</v>
      </c>
      <c r="I652" t="s">
        <v>101</v>
      </c>
      <c r="J652" t="s">
        <v>84</v>
      </c>
      <c r="K652" s="1">
        <v>51234</v>
      </c>
      <c r="L652" s="1">
        <v>6004699</v>
      </c>
      <c r="M652" s="1">
        <v>9408122</v>
      </c>
      <c r="N652" s="1">
        <v>1063963</v>
      </c>
      <c r="O652" s="1"/>
      <c r="P652" s="1"/>
      <c r="Q652" s="1"/>
      <c r="R652" s="1"/>
      <c r="S652" s="1"/>
      <c r="T652" s="1">
        <v>16528018</v>
      </c>
      <c r="U652" s="1"/>
      <c r="V652" s="1">
        <v>16528018</v>
      </c>
      <c r="W652" s="1">
        <v>5281283</v>
      </c>
      <c r="X652" s="1"/>
      <c r="Y652" s="1"/>
      <c r="Z652" s="1"/>
      <c r="AA652" s="1">
        <v>493859</v>
      </c>
      <c r="AB652" s="1"/>
      <c r="AC652" s="1"/>
      <c r="AD652" s="1"/>
      <c r="AE652" s="1"/>
      <c r="AF652" s="1"/>
      <c r="AG652" s="1"/>
      <c r="AH652" s="1"/>
      <c r="AI652" s="1"/>
      <c r="AJ652" s="1"/>
      <c r="AK652" s="1">
        <v>5775142</v>
      </c>
      <c r="AL652" s="1">
        <v>22303160</v>
      </c>
      <c r="AM652" s="1">
        <v>166547</v>
      </c>
      <c r="AN652" s="1">
        <v>886439</v>
      </c>
      <c r="AO652" s="1">
        <v>1052986</v>
      </c>
      <c r="AP652" s="1">
        <v>3373190</v>
      </c>
      <c r="AQ652" s="1">
        <v>666335</v>
      </c>
      <c r="AR652" s="1">
        <v>2919447</v>
      </c>
      <c r="AS652" s="1">
        <v>2919447</v>
      </c>
      <c r="AT652" s="1"/>
      <c r="AU652" s="1"/>
      <c r="AV652" s="1">
        <v>8011958</v>
      </c>
      <c r="AW652" s="1"/>
      <c r="AX652" s="1">
        <v>8011958</v>
      </c>
      <c r="AY652" s="1"/>
      <c r="AZ652" s="1">
        <v>2809702</v>
      </c>
      <c r="BA652" s="1">
        <v>2809702</v>
      </c>
      <c r="BB652" s="1"/>
      <c r="BC652" s="1"/>
      <c r="BD652" s="1"/>
      <c r="BE652" s="1"/>
      <c r="BF652" s="1"/>
      <c r="BG652" s="1"/>
      <c r="BH652" s="1">
        <v>2809702</v>
      </c>
      <c r="BI652" s="1">
        <v>10821660</v>
      </c>
      <c r="BJ652" s="1">
        <v>1020000</v>
      </c>
      <c r="BK652" s="1"/>
      <c r="BL652" s="1"/>
      <c r="BM652" s="1"/>
      <c r="BN652" s="1">
        <v>1904550</v>
      </c>
      <c r="BO652" s="1">
        <v>1848453</v>
      </c>
      <c r="BP652" s="1"/>
      <c r="BQ652" s="1">
        <v>6708497</v>
      </c>
      <c r="BR652" s="1">
        <v>11481500</v>
      </c>
      <c r="BS652" s="1">
        <v>22303160</v>
      </c>
    </row>
    <row r="653" spans="2:71" x14ac:dyDescent="0.35">
      <c r="B653">
        <v>900351236</v>
      </c>
      <c r="C653" t="s">
        <v>118</v>
      </c>
      <c r="D653" t="s">
        <v>4</v>
      </c>
      <c r="E653" t="s">
        <v>111</v>
      </c>
      <c r="F653" t="s">
        <v>88</v>
      </c>
      <c r="G653" t="s">
        <v>1506</v>
      </c>
      <c r="H653" t="s">
        <v>89</v>
      </c>
      <c r="I653" t="s">
        <v>89</v>
      </c>
      <c r="J653" t="s">
        <v>84</v>
      </c>
      <c r="K653" s="1">
        <v>3602701</v>
      </c>
      <c r="L653" s="1">
        <v>18294334</v>
      </c>
      <c r="M653" s="1"/>
      <c r="N653" s="1"/>
      <c r="O653" s="1"/>
      <c r="P653" s="1"/>
      <c r="Q653" s="1"/>
      <c r="R653" s="1"/>
      <c r="S653" s="1"/>
      <c r="T653" s="1">
        <v>21897035</v>
      </c>
      <c r="U653" s="1"/>
      <c r="V653" s="1">
        <v>21897035</v>
      </c>
      <c r="W653" s="1">
        <v>7996785</v>
      </c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>
        <v>12741</v>
      </c>
      <c r="AJ653" s="1"/>
      <c r="AK653" s="1">
        <v>8009526</v>
      </c>
      <c r="AL653" s="1">
        <v>29906561</v>
      </c>
      <c r="AM653" s="1"/>
      <c r="AN653" s="1"/>
      <c r="AO653" s="1"/>
      <c r="AP653" s="1">
        <v>704513</v>
      </c>
      <c r="AQ653" s="1"/>
      <c r="AR653" s="1"/>
      <c r="AS653" s="1"/>
      <c r="AT653" s="1"/>
      <c r="AU653" s="1"/>
      <c r="AV653" s="1">
        <v>704513</v>
      </c>
      <c r="AW653" s="1"/>
      <c r="AX653" s="1">
        <v>704513</v>
      </c>
      <c r="AY653" s="1"/>
      <c r="AZ653" s="1"/>
      <c r="BA653" s="1"/>
      <c r="BB653" s="1"/>
      <c r="BC653" s="1"/>
      <c r="BD653" s="1"/>
      <c r="BE653" s="1"/>
      <c r="BF653" s="1"/>
      <c r="BG653" s="1">
        <v>8697002</v>
      </c>
      <c r="BH653" s="1">
        <v>8697002</v>
      </c>
      <c r="BI653" s="1">
        <v>9401515</v>
      </c>
      <c r="BJ653" s="1">
        <v>1200000</v>
      </c>
      <c r="BK653" s="1"/>
      <c r="BL653" s="1"/>
      <c r="BM653" s="1"/>
      <c r="BN653" s="1">
        <v>4005484</v>
      </c>
      <c r="BO653" s="1"/>
      <c r="BP653" s="1">
        <v>776944</v>
      </c>
      <c r="BQ653" s="1">
        <v>14522618</v>
      </c>
      <c r="BR653" s="1">
        <v>20505046</v>
      </c>
      <c r="BS653" s="1">
        <v>29906561</v>
      </c>
    </row>
    <row r="654" spans="2:71" x14ac:dyDescent="0.35">
      <c r="B654">
        <v>900351238</v>
      </c>
      <c r="C654" t="s">
        <v>118</v>
      </c>
      <c r="D654" t="s">
        <v>1507</v>
      </c>
      <c r="E654" t="s">
        <v>111</v>
      </c>
      <c r="F654" t="s">
        <v>88</v>
      </c>
      <c r="G654" t="s">
        <v>1508</v>
      </c>
      <c r="H654" t="s">
        <v>86</v>
      </c>
      <c r="I654" t="s">
        <v>126</v>
      </c>
      <c r="J654" t="s">
        <v>84</v>
      </c>
      <c r="K654" s="1">
        <v>360909</v>
      </c>
      <c r="L654" s="1">
        <v>495740</v>
      </c>
      <c r="M654" s="1">
        <v>102944</v>
      </c>
      <c r="N654" s="1">
        <v>69378</v>
      </c>
      <c r="O654" s="1"/>
      <c r="P654" s="1"/>
      <c r="Q654" s="1"/>
      <c r="R654" s="1"/>
      <c r="S654" s="1"/>
      <c r="T654" s="1">
        <v>1028971</v>
      </c>
      <c r="U654" s="1"/>
      <c r="V654" s="1">
        <v>1028971</v>
      </c>
      <c r="W654" s="1">
        <v>1892850</v>
      </c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>
        <v>1892850</v>
      </c>
      <c r="AL654" s="1">
        <v>2921821</v>
      </c>
      <c r="AM654" s="1"/>
      <c r="AN654" s="1"/>
      <c r="AO654" s="1"/>
      <c r="AP654" s="1">
        <v>527753</v>
      </c>
      <c r="AQ654" s="1">
        <v>81409</v>
      </c>
      <c r="AR654" s="1"/>
      <c r="AS654" s="1"/>
      <c r="AT654" s="1"/>
      <c r="AU654" s="1">
        <v>24818</v>
      </c>
      <c r="AV654" s="1">
        <v>633980</v>
      </c>
      <c r="AW654" s="1"/>
      <c r="AX654" s="1">
        <v>633980</v>
      </c>
      <c r="AY654" s="1"/>
      <c r="AZ654" s="1"/>
      <c r="BA654" s="1"/>
      <c r="BB654" s="1"/>
      <c r="BC654" s="1">
        <v>23579</v>
      </c>
      <c r="BD654" s="1"/>
      <c r="BE654" s="1"/>
      <c r="BF654" s="1"/>
      <c r="BG654" s="1"/>
      <c r="BH654" s="1">
        <v>23579</v>
      </c>
      <c r="BI654" s="1">
        <v>657559</v>
      </c>
      <c r="BJ654" s="1">
        <v>300000</v>
      </c>
      <c r="BK654" s="1"/>
      <c r="BL654" s="1"/>
      <c r="BM654" s="1"/>
      <c r="BN654" s="1"/>
      <c r="BO654" s="1"/>
      <c r="BP654" s="1">
        <v>150000</v>
      </c>
      <c r="BQ654" s="1">
        <v>1814262</v>
      </c>
      <c r="BR654" s="1">
        <v>2264262</v>
      </c>
      <c r="BS654" s="1">
        <v>2921821</v>
      </c>
    </row>
    <row r="655" spans="2:71" x14ac:dyDescent="0.35">
      <c r="B655">
        <v>900353809</v>
      </c>
      <c r="C655" t="s">
        <v>118</v>
      </c>
      <c r="D655" t="s">
        <v>1509</v>
      </c>
      <c r="E655" t="s">
        <v>111</v>
      </c>
      <c r="F655" t="s">
        <v>88</v>
      </c>
      <c r="G655" t="s">
        <v>1510</v>
      </c>
      <c r="H655" t="s">
        <v>89</v>
      </c>
      <c r="I655" t="s">
        <v>89</v>
      </c>
      <c r="J655" t="s">
        <v>84</v>
      </c>
      <c r="K655" s="1">
        <v>501357</v>
      </c>
      <c r="L655" s="1">
        <v>568925</v>
      </c>
      <c r="M655" s="1">
        <v>448774</v>
      </c>
      <c r="N655" s="1">
        <v>36725</v>
      </c>
      <c r="O655" s="1"/>
      <c r="P655" s="1"/>
      <c r="Q655" s="1"/>
      <c r="R655" s="1"/>
      <c r="S655" s="1"/>
      <c r="T655" s="1">
        <v>1555781</v>
      </c>
      <c r="U655" s="1"/>
      <c r="V655" s="1">
        <v>1555781</v>
      </c>
      <c r="W655" s="1">
        <v>1371557</v>
      </c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>
        <v>1371557</v>
      </c>
      <c r="AL655" s="1">
        <v>2927338</v>
      </c>
      <c r="AM655" s="1">
        <v>16961</v>
      </c>
      <c r="AN655" s="1"/>
      <c r="AO655" s="1">
        <v>16961</v>
      </c>
      <c r="AP655" s="1">
        <v>237</v>
      </c>
      <c r="AQ655" s="1">
        <v>19776</v>
      </c>
      <c r="AR655" s="1"/>
      <c r="AS655" s="1"/>
      <c r="AT655" s="1"/>
      <c r="AU655" s="1"/>
      <c r="AV655" s="1">
        <v>36974</v>
      </c>
      <c r="AW655" s="1"/>
      <c r="AX655" s="1">
        <v>36974</v>
      </c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>
        <v>36974</v>
      </c>
      <c r="BJ655" s="1">
        <v>2423831</v>
      </c>
      <c r="BK655" s="1"/>
      <c r="BL655" s="1"/>
      <c r="BM655" s="1"/>
      <c r="BN655" s="1"/>
      <c r="BO655" s="1"/>
      <c r="BP655" s="1">
        <v>54291</v>
      </c>
      <c r="BQ655" s="1">
        <v>412242</v>
      </c>
      <c r="BR655" s="1">
        <v>2890364</v>
      </c>
      <c r="BS655" s="1">
        <v>2927338</v>
      </c>
    </row>
    <row r="656" spans="2:71" x14ac:dyDescent="0.35">
      <c r="B656">
        <v>900353906</v>
      </c>
      <c r="C656" t="s">
        <v>118</v>
      </c>
      <c r="D656" t="s">
        <v>1511</v>
      </c>
      <c r="E656" t="s">
        <v>111</v>
      </c>
      <c r="F656" t="s">
        <v>88</v>
      </c>
      <c r="G656" t="s">
        <v>1512</v>
      </c>
      <c r="H656" t="s">
        <v>89</v>
      </c>
      <c r="I656" t="s">
        <v>89</v>
      </c>
      <c r="J656" t="s">
        <v>84</v>
      </c>
      <c r="K656" s="1">
        <v>43162</v>
      </c>
      <c r="L656" s="1"/>
      <c r="M656" s="1"/>
      <c r="N656" s="1"/>
      <c r="O656" s="1"/>
      <c r="P656" s="1"/>
      <c r="Q656" s="1"/>
      <c r="R656" s="1"/>
      <c r="S656" s="1"/>
      <c r="T656" s="1">
        <v>43162</v>
      </c>
      <c r="U656" s="1"/>
      <c r="V656" s="1">
        <v>43162</v>
      </c>
      <c r="W656" s="1">
        <v>601137</v>
      </c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>
        <v>601137</v>
      </c>
      <c r="AL656" s="1">
        <v>644299</v>
      </c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>
        <v>179632</v>
      </c>
      <c r="BC656" s="1"/>
      <c r="BD656" s="1">
        <v>4176</v>
      </c>
      <c r="BE656" s="1"/>
      <c r="BF656" s="1"/>
      <c r="BG656" s="1"/>
      <c r="BH656" s="1">
        <v>183808</v>
      </c>
      <c r="BI656" s="1">
        <v>183808</v>
      </c>
      <c r="BJ656" s="1">
        <v>21000</v>
      </c>
      <c r="BK656" s="1">
        <v>385500</v>
      </c>
      <c r="BL656" s="1"/>
      <c r="BM656" s="1"/>
      <c r="BN656" s="1"/>
      <c r="BO656" s="1"/>
      <c r="BP656" s="1"/>
      <c r="BQ656" s="1">
        <v>53991</v>
      </c>
      <c r="BR656" s="1">
        <v>460491</v>
      </c>
      <c r="BS656" s="1">
        <v>644299</v>
      </c>
    </row>
    <row r="657" spans="2:71" x14ac:dyDescent="0.35">
      <c r="B657">
        <v>900354331</v>
      </c>
      <c r="C657" t="s">
        <v>118</v>
      </c>
      <c r="D657" t="s">
        <v>1513</v>
      </c>
      <c r="E657" t="s">
        <v>111</v>
      </c>
      <c r="F657" t="s">
        <v>88</v>
      </c>
      <c r="G657" t="s">
        <v>1514</v>
      </c>
      <c r="H657" t="s">
        <v>133</v>
      </c>
      <c r="I657" t="s">
        <v>134</v>
      </c>
      <c r="J657" t="s">
        <v>84</v>
      </c>
      <c r="K657" s="1">
        <v>9855</v>
      </c>
      <c r="L657" s="1">
        <v>45944</v>
      </c>
      <c r="M657" s="1">
        <v>0</v>
      </c>
      <c r="N657" s="1">
        <v>28652</v>
      </c>
      <c r="O657" s="1">
        <v>0</v>
      </c>
      <c r="P657" s="1">
        <v>0</v>
      </c>
      <c r="Q657" s="1">
        <v>0</v>
      </c>
      <c r="R657" s="1">
        <v>105130</v>
      </c>
      <c r="S657" s="1">
        <v>0</v>
      </c>
      <c r="T657" s="1">
        <v>189581</v>
      </c>
      <c r="U657" s="1">
        <v>0</v>
      </c>
      <c r="V657" s="1">
        <v>189581</v>
      </c>
      <c r="W657" s="1">
        <v>4001748</v>
      </c>
      <c r="X657" s="1">
        <v>0</v>
      </c>
      <c r="Y657" s="1">
        <v>0</v>
      </c>
      <c r="Z657" s="1">
        <v>0</v>
      </c>
      <c r="AA657" s="1">
        <v>0</v>
      </c>
      <c r="AB657" s="1">
        <v>0</v>
      </c>
      <c r="AC657" s="1">
        <v>0</v>
      </c>
      <c r="AD657" s="1">
        <v>0</v>
      </c>
      <c r="AE657" s="1">
        <v>0</v>
      </c>
      <c r="AF657" s="1">
        <v>0</v>
      </c>
      <c r="AG657" s="1">
        <v>0</v>
      </c>
      <c r="AH657" s="1">
        <v>0</v>
      </c>
      <c r="AI657" s="1">
        <v>0</v>
      </c>
      <c r="AJ657" s="1">
        <v>0</v>
      </c>
      <c r="AK657" s="1">
        <v>4001748</v>
      </c>
      <c r="AL657" s="1">
        <v>4191329</v>
      </c>
      <c r="AM657" s="1">
        <v>0</v>
      </c>
      <c r="AN657" s="1">
        <v>0</v>
      </c>
      <c r="AO657" s="1">
        <v>0</v>
      </c>
      <c r="AP657" s="1">
        <v>474</v>
      </c>
      <c r="AQ657" s="1">
        <v>7853</v>
      </c>
      <c r="AR657" s="1">
        <v>0</v>
      </c>
      <c r="AS657" s="1">
        <v>0</v>
      </c>
      <c r="AT657" s="1">
        <v>0</v>
      </c>
      <c r="AU657" s="1">
        <v>2113</v>
      </c>
      <c r="AV657" s="1">
        <v>10440</v>
      </c>
      <c r="AW657" s="1">
        <v>0</v>
      </c>
      <c r="AX657" s="1">
        <v>10440</v>
      </c>
      <c r="AY657" s="1">
        <v>0</v>
      </c>
      <c r="AZ657" s="1">
        <v>0</v>
      </c>
      <c r="BA657" s="1">
        <v>0</v>
      </c>
      <c r="BB657" s="1">
        <v>0</v>
      </c>
      <c r="BC657" s="1">
        <v>0</v>
      </c>
      <c r="BD657" s="1">
        <v>0</v>
      </c>
      <c r="BE657" s="1">
        <v>0</v>
      </c>
      <c r="BF657" s="1">
        <v>0</v>
      </c>
      <c r="BG657" s="1">
        <v>150000</v>
      </c>
      <c r="BH657" s="1">
        <v>150000</v>
      </c>
      <c r="BI657" s="1">
        <v>160440</v>
      </c>
      <c r="BJ657" s="1">
        <v>5000</v>
      </c>
      <c r="BK657" s="1">
        <v>0</v>
      </c>
      <c r="BL657" s="1">
        <v>0</v>
      </c>
      <c r="BM657" s="1">
        <v>0</v>
      </c>
      <c r="BN657" s="1">
        <v>0</v>
      </c>
      <c r="BO657" s="1">
        <v>0</v>
      </c>
      <c r="BP657" s="1">
        <v>95329</v>
      </c>
      <c r="BQ657" s="1">
        <v>3930560</v>
      </c>
      <c r="BR657" s="1">
        <v>4030889</v>
      </c>
      <c r="BS657" s="1">
        <v>4191329</v>
      </c>
    </row>
    <row r="658" spans="2:71" x14ac:dyDescent="0.35">
      <c r="B658">
        <v>900355400</v>
      </c>
      <c r="C658" t="s">
        <v>118</v>
      </c>
      <c r="D658" t="s">
        <v>1515</v>
      </c>
      <c r="E658" t="s">
        <v>111</v>
      </c>
      <c r="F658" t="s">
        <v>88</v>
      </c>
      <c r="G658" t="s">
        <v>1516</v>
      </c>
      <c r="H658" t="s">
        <v>82</v>
      </c>
      <c r="I658" t="s">
        <v>83</v>
      </c>
      <c r="J658" t="s">
        <v>84</v>
      </c>
      <c r="K658" s="1">
        <v>113436</v>
      </c>
      <c r="L658" s="1">
        <v>1570566</v>
      </c>
      <c r="M658" s="1">
        <v>0</v>
      </c>
      <c r="N658" s="1">
        <v>254604</v>
      </c>
      <c r="O658" s="1">
        <v>0</v>
      </c>
      <c r="P658" s="1">
        <v>0</v>
      </c>
      <c r="Q658" s="1">
        <v>2206531</v>
      </c>
      <c r="R658" s="1">
        <v>0</v>
      </c>
      <c r="S658" s="1">
        <v>0</v>
      </c>
      <c r="T658" s="1">
        <v>4145137</v>
      </c>
      <c r="U658" s="1">
        <v>0</v>
      </c>
      <c r="V658" s="1">
        <v>4145137</v>
      </c>
      <c r="W658" s="1">
        <v>6851571</v>
      </c>
      <c r="X658" s="1">
        <v>0</v>
      </c>
      <c r="Y658" s="1">
        <v>0</v>
      </c>
      <c r="Z658" s="1">
        <v>0</v>
      </c>
      <c r="AA658" s="1">
        <v>0</v>
      </c>
      <c r="AB658" s="1">
        <v>0</v>
      </c>
      <c r="AC658" s="1">
        <v>0</v>
      </c>
      <c r="AD658" s="1">
        <v>12173</v>
      </c>
      <c r="AE658" s="1">
        <v>0</v>
      </c>
      <c r="AF658" s="1">
        <v>0</v>
      </c>
      <c r="AG658" s="1">
        <v>0</v>
      </c>
      <c r="AH658" s="1">
        <v>1117806</v>
      </c>
      <c r="AI658" s="1">
        <v>1506</v>
      </c>
      <c r="AJ658" s="1">
        <v>0</v>
      </c>
      <c r="AK658" s="1">
        <v>7983056</v>
      </c>
      <c r="AL658" s="1">
        <v>12128193</v>
      </c>
      <c r="AM658" s="1">
        <v>63520</v>
      </c>
      <c r="AN658" s="1">
        <v>0</v>
      </c>
      <c r="AO658" s="1">
        <v>63520</v>
      </c>
      <c r="AP658" s="1">
        <v>16093</v>
      </c>
      <c r="AQ658" s="1">
        <v>173020</v>
      </c>
      <c r="AR658" s="1">
        <v>2612745</v>
      </c>
      <c r="AS658" s="1">
        <v>0</v>
      </c>
      <c r="AT658" s="1">
        <v>2612745</v>
      </c>
      <c r="AU658" s="1">
        <v>0</v>
      </c>
      <c r="AV658" s="1">
        <v>2865378</v>
      </c>
      <c r="AW658" s="1">
        <v>0</v>
      </c>
      <c r="AX658" s="1">
        <v>2865378</v>
      </c>
      <c r="AY658" s="1">
        <v>0</v>
      </c>
      <c r="AZ658" s="1">
        <v>0</v>
      </c>
      <c r="BA658" s="1">
        <v>0</v>
      </c>
      <c r="BB658" s="1">
        <v>6059764</v>
      </c>
      <c r="BC658" s="1">
        <v>5964</v>
      </c>
      <c r="BD658" s="1">
        <v>0</v>
      </c>
      <c r="BE658" s="1">
        <v>0</v>
      </c>
      <c r="BF658" s="1">
        <v>0</v>
      </c>
      <c r="BG658" s="1">
        <v>0</v>
      </c>
      <c r="BH658" s="1">
        <v>6065728</v>
      </c>
      <c r="BI658" s="1">
        <v>8931106</v>
      </c>
      <c r="BJ658" s="1">
        <v>550050</v>
      </c>
      <c r="BK658" s="1">
        <v>0</v>
      </c>
      <c r="BL658" s="1">
        <v>0</v>
      </c>
      <c r="BM658" s="1">
        <v>0</v>
      </c>
      <c r="BN658" s="1">
        <v>0</v>
      </c>
      <c r="BO658" s="1">
        <v>0</v>
      </c>
      <c r="BP658" s="1">
        <v>20928</v>
      </c>
      <c r="BQ658" s="1">
        <v>2626109</v>
      </c>
      <c r="BR658" s="1">
        <v>3197087</v>
      </c>
      <c r="BS658" s="1">
        <v>12128193</v>
      </c>
    </row>
    <row r="659" spans="2:71" x14ac:dyDescent="0.35">
      <c r="B659">
        <v>900356101</v>
      </c>
      <c r="C659" t="s">
        <v>118</v>
      </c>
      <c r="D659" t="s">
        <v>1517</v>
      </c>
      <c r="E659" t="s">
        <v>111</v>
      </c>
      <c r="F659" t="s">
        <v>88</v>
      </c>
      <c r="G659" t="s">
        <v>1518</v>
      </c>
      <c r="H659" t="s">
        <v>82</v>
      </c>
      <c r="I659" t="s">
        <v>83</v>
      </c>
      <c r="J659" t="s">
        <v>84</v>
      </c>
      <c r="K659" s="1">
        <v>999286</v>
      </c>
      <c r="L659" s="1">
        <v>4439872</v>
      </c>
      <c r="M659" s="1">
        <v>1318245</v>
      </c>
      <c r="N659" s="1">
        <v>206788</v>
      </c>
      <c r="O659" s="1"/>
      <c r="P659" s="1"/>
      <c r="Q659" s="1"/>
      <c r="R659" s="1">
        <v>86919</v>
      </c>
      <c r="S659" s="1"/>
      <c r="T659" s="1">
        <v>7051110</v>
      </c>
      <c r="U659" s="1"/>
      <c r="V659" s="1">
        <v>7051110</v>
      </c>
      <c r="W659" s="1">
        <v>292668</v>
      </c>
      <c r="X659" s="1">
        <v>923035</v>
      </c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>
        <v>1215703</v>
      </c>
      <c r="AL659" s="1">
        <v>8266813</v>
      </c>
      <c r="AM659" s="1"/>
      <c r="AN659" s="1"/>
      <c r="AO659" s="1"/>
      <c r="AP659" s="1">
        <v>5488389</v>
      </c>
      <c r="AQ659" s="1"/>
      <c r="AR659" s="1">
        <v>21281</v>
      </c>
      <c r="AS659" s="1">
        <v>21281</v>
      </c>
      <c r="AT659" s="1"/>
      <c r="AU659" s="1"/>
      <c r="AV659" s="1">
        <v>5509670</v>
      </c>
      <c r="AW659" s="1"/>
      <c r="AX659" s="1">
        <v>5509670</v>
      </c>
      <c r="AY659" s="1"/>
      <c r="AZ659" s="1"/>
      <c r="BA659" s="1"/>
      <c r="BB659" s="1"/>
      <c r="BC659" s="1"/>
      <c r="BD659" s="1"/>
      <c r="BE659" s="1">
        <v>654020</v>
      </c>
      <c r="BF659" s="1">
        <v>654020</v>
      </c>
      <c r="BG659" s="1"/>
      <c r="BH659" s="1">
        <v>654020</v>
      </c>
      <c r="BI659" s="1">
        <v>6163690</v>
      </c>
      <c r="BJ659" s="1">
        <v>350000</v>
      </c>
      <c r="BK659" s="1"/>
      <c r="BL659" s="1"/>
      <c r="BM659" s="1"/>
      <c r="BN659" s="1"/>
      <c r="BO659" s="1"/>
      <c r="BP659" s="1">
        <v>175000</v>
      </c>
      <c r="BQ659" s="1">
        <v>1578123</v>
      </c>
      <c r="BR659" s="1">
        <v>2103123</v>
      </c>
      <c r="BS659" s="1">
        <v>8266813</v>
      </c>
    </row>
    <row r="660" spans="2:71" x14ac:dyDescent="0.35">
      <c r="B660">
        <v>900356395</v>
      </c>
      <c r="C660" t="s">
        <v>118</v>
      </c>
      <c r="D660" t="s">
        <v>1519</v>
      </c>
      <c r="E660" t="s">
        <v>111</v>
      </c>
      <c r="F660" t="s">
        <v>88</v>
      </c>
      <c r="G660" t="s">
        <v>1520</v>
      </c>
      <c r="H660" t="s">
        <v>89</v>
      </c>
      <c r="I660" t="s">
        <v>89</v>
      </c>
      <c r="J660" t="s">
        <v>84</v>
      </c>
      <c r="K660" s="1">
        <v>221232</v>
      </c>
      <c r="L660" s="1">
        <v>6316771</v>
      </c>
      <c r="M660" s="1">
        <v>1025855</v>
      </c>
      <c r="N660" s="1">
        <v>146583</v>
      </c>
      <c r="O660" s="1"/>
      <c r="P660" s="1"/>
      <c r="Q660" s="1"/>
      <c r="R660" s="1">
        <v>422573</v>
      </c>
      <c r="S660" s="1"/>
      <c r="T660" s="1">
        <v>8133014</v>
      </c>
      <c r="U660" s="1"/>
      <c r="V660" s="1">
        <v>8133014</v>
      </c>
      <c r="W660" s="1">
        <v>209028</v>
      </c>
      <c r="X660" s="1"/>
      <c r="Y660" s="1"/>
      <c r="Z660" s="1">
        <v>347158</v>
      </c>
      <c r="AA660" s="1">
        <v>400000</v>
      </c>
      <c r="AB660" s="1"/>
      <c r="AC660" s="1"/>
      <c r="AD660" s="1"/>
      <c r="AE660" s="1"/>
      <c r="AF660" s="1"/>
      <c r="AG660" s="1"/>
      <c r="AH660" s="1"/>
      <c r="AI660" s="1"/>
      <c r="AJ660" s="1"/>
      <c r="AK660" s="1">
        <v>956186</v>
      </c>
      <c r="AL660" s="1">
        <v>9089200</v>
      </c>
      <c r="AM660" s="1">
        <v>145028</v>
      </c>
      <c r="AN660" s="1"/>
      <c r="AO660" s="1">
        <v>145028</v>
      </c>
      <c r="AP660" s="1">
        <v>57236</v>
      </c>
      <c r="AQ660" s="1"/>
      <c r="AR660" s="1">
        <v>367267</v>
      </c>
      <c r="AS660" s="1">
        <v>367267</v>
      </c>
      <c r="AT660" s="1"/>
      <c r="AU660" s="1"/>
      <c r="AV660" s="1">
        <v>569531</v>
      </c>
      <c r="AW660" s="1"/>
      <c r="AX660" s="1">
        <v>569531</v>
      </c>
      <c r="AY660" s="1"/>
      <c r="AZ660" s="1"/>
      <c r="BA660" s="1"/>
      <c r="BB660" s="1">
        <v>3427959</v>
      </c>
      <c r="BC660" s="1"/>
      <c r="BD660" s="1"/>
      <c r="BE660" s="1"/>
      <c r="BF660" s="1"/>
      <c r="BG660" s="1"/>
      <c r="BH660" s="1">
        <v>3427959</v>
      </c>
      <c r="BI660" s="1">
        <v>3997490</v>
      </c>
      <c r="BJ660" s="1">
        <v>3000000</v>
      </c>
      <c r="BK660" s="1"/>
      <c r="BL660" s="1"/>
      <c r="BM660" s="1"/>
      <c r="BN660" s="1"/>
      <c r="BO660" s="1"/>
      <c r="BP660" s="1">
        <v>616461</v>
      </c>
      <c r="BQ660" s="1">
        <v>1475249</v>
      </c>
      <c r="BR660" s="1">
        <v>5091710</v>
      </c>
      <c r="BS660" s="1">
        <v>9089200</v>
      </c>
    </row>
    <row r="661" spans="2:71" x14ac:dyDescent="0.35">
      <c r="B661">
        <v>900365822</v>
      </c>
      <c r="C661" t="s">
        <v>118</v>
      </c>
      <c r="D661" t="s">
        <v>1521</v>
      </c>
      <c r="E661" t="s">
        <v>111</v>
      </c>
      <c r="F661" t="s">
        <v>81</v>
      </c>
      <c r="G661" t="s">
        <v>1522</v>
      </c>
      <c r="H661" t="s">
        <v>89</v>
      </c>
      <c r="I661" t="s">
        <v>89</v>
      </c>
      <c r="J661" t="s">
        <v>84</v>
      </c>
      <c r="K661" s="1">
        <v>231325</v>
      </c>
      <c r="L661" s="1">
        <v>5128278</v>
      </c>
      <c r="M661" s="1">
        <v>0</v>
      </c>
      <c r="N661" s="1">
        <v>177988</v>
      </c>
      <c r="O661" s="1">
        <v>0</v>
      </c>
      <c r="P661" s="1">
        <v>0</v>
      </c>
      <c r="Q661" s="1">
        <v>0</v>
      </c>
      <c r="R661" s="1">
        <v>0</v>
      </c>
      <c r="S661" s="1">
        <v>0</v>
      </c>
      <c r="T661" s="1">
        <v>5537591</v>
      </c>
      <c r="U661" s="1">
        <v>0</v>
      </c>
      <c r="V661" s="1">
        <v>5537591</v>
      </c>
      <c r="W661" s="1">
        <v>182337</v>
      </c>
      <c r="X661" s="1">
        <v>0</v>
      </c>
      <c r="Y661" s="1">
        <v>0</v>
      </c>
      <c r="Z661" s="1">
        <v>0</v>
      </c>
      <c r="AA661" s="1">
        <v>0</v>
      </c>
      <c r="AB661" s="1">
        <v>0</v>
      </c>
      <c r="AC661" s="1">
        <v>0</v>
      </c>
      <c r="AD661" s="1">
        <v>0</v>
      </c>
      <c r="AE661" s="1">
        <v>0</v>
      </c>
      <c r="AF661" s="1">
        <v>0</v>
      </c>
      <c r="AG661" s="1">
        <v>0</v>
      </c>
      <c r="AH661" s="1">
        <v>0</v>
      </c>
      <c r="AI661" s="1">
        <v>0</v>
      </c>
      <c r="AJ661" s="1">
        <v>0</v>
      </c>
      <c r="AK661" s="1">
        <v>182337</v>
      </c>
      <c r="AL661" s="1">
        <v>5719928</v>
      </c>
      <c r="AM661" s="1">
        <v>111927</v>
      </c>
      <c r="AN661" s="1">
        <v>0</v>
      </c>
      <c r="AO661" s="1">
        <v>111927</v>
      </c>
      <c r="AP661" s="1">
        <v>833561</v>
      </c>
      <c r="AQ661" s="1">
        <v>237344</v>
      </c>
      <c r="AR661" s="1">
        <v>285502</v>
      </c>
      <c r="AS661" s="1">
        <v>285502</v>
      </c>
      <c r="AT661" s="1">
        <v>0</v>
      </c>
      <c r="AU661" s="1">
        <v>0</v>
      </c>
      <c r="AV661" s="1">
        <v>1468334</v>
      </c>
      <c r="AW661" s="1">
        <v>0</v>
      </c>
      <c r="AX661" s="1">
        <v>1468334</v>
      </c>
      <c r="AY661" s="1">
        <v>0</v>
      </c>
      <c r="AZ661" s="1">
        <v>0</v>
      </c>
      <c r="BA661" s="1">
        <v>0</v>
      </c>
      <c r="BB661" s="1">
        <v>0</v>
      </c>
      <c r="BC661" s="1">
        <v>0</v>
      </c>
      <c r="BD661" s="1">
        <v>0</v>
      </c>
      <c r="BE661" s="1">
        <v>0</v>
      </c>
      <c r="BF661" s="1">
        <v>0</v>
      </c>
      <c r="BG661" s="1">
        <v>2643792</v>
      </c>
      <c r="BH661" s="1">
        <v>2643792</v>
      </c>
      <c r="BI661" s="1">
        <v>4112126</v>
      </c>
      <c r="BJ661" s="1">
        <v>600000</v>
      </c>
      <c r="BK661" s="1">
        <v>0</v>
      </c>
      <c r="BL661" s="1">
        <v>0</v>
      </c>
      <c r="BM661" s="1">
        <v>0</v>
      </c>
      <c r="BN661" s="1">
        <v>0</v>
      </c>
      <c r="BO661" s="1">
        <v>0</v>
      </c>
      <c r="BP661" s="1">
        <v>167827</v>
      </c>
      <c r="BQ661" s="1">
        <v>839975</v>
      </c>
      <c r="BR661" s="1">
        <v>1607802</v>
      </c>
      <c r="BS661" s="1">
        <v>5719928</v>
      </c>
    </row>
    <row r="662" spans="2:71" x14ac:dyDescent="0.35">
      <c r="B662">
        <v>900367716</v>
      </c>
      <c r="C662" t="s">
        <v>118</v>
      </c>
      <c r="D662" t="s">
        <v>1523</v>
      </c>
      <c r="E662" t="s">
        <v>111</v>
      </c>
      <c r="F662" t="s">
        <v>88</v>
      </c>
      <c r="G662" t="s">
        <v>1524</v>
      </c>
      <c r="H662" t="s">
        <v>105</v>
      </c>
      <c r="I662" t="s">
        <v>156</v>
      </c>
      <c r="J662" t="s">
        <v>84</v>
      </c>
      <c r="K662" s="1">
        <v>66618341</v>
      </c>
      <c r="L662" s="1">
        <v>50027960</v>
      </c>
      <c r="M662" s="1">
        <v>4449912</v>
      </c>
      <c r="N662" s="1">
        <v>2408989</v>
      </c>
      <c r="O662" s="1"/>
      <c r="P662" s="1"/>
      <c r="Q662" s="1"/>
      <c r="R662" s="1"/>
      <c r="S662" s="1"/>
      <c r="T662" s="1">
        <v>123505202</v>
      </c>
      <c r="U662" s="1"/>
      <c r="V662" s="1">
        <v>123505202</v>
      </c>
      <c r="W662" s="1">
        <v>4821264</v>
      </c>
      <c r="X662" s="1"/>
      <c r="Y662" s="1"/>
      <c r="Z662" s="1"/>
      <c r="AA662" s="1">
        <v>63605466</v>
      </c>
      <c r="AB662" s="1"/>
      <c r="AC662" s="1"/>
      <c r="AD662" s="1"/>
      <c r="AE662" s="1"/>
      <c r="AF662" s="1"/>
      <c r="AG662" s="1"/>
      <c r="AH662" s="1"/>
      <c r="AI662" s="1">
        <v>5285054</v>
      </c>
      <c r="AJ662" s="1"/>
      <c r="AK662" s="1">
        <v>73711784</v>
      </c>
      <c r="AL662" s="1">
        <v>197216986</v>
      </c>
      <c r="AM662" s="1">
        <v>921884</v>
      </c>
      <c r="AN662" s="1"/>
      <c r="AO662" s="1">
        <v>921884</v>
      </c>
      <c r="AP662" s="1">
        <v>13028441</v>
      </c>
      <c r="AQ662" s="1">
        <v>243027</v>
      </c>
      <c r="AR662" s="1"/>
      <c r="AS662" s="1"/>
      <c r="AT662" s="1"/>
      <c r="AU662" s="1"/>
      <c r="AV662" s="1">
        <v>14193352</v>
      </c>
      <c r="AW662" s="1"/>
      <c r="AX662" s="1">
        <v>14193352</v>
      </c>
      <c r="AY662" s="1"/>
      <c r="AZ662" s="1"/>
      <c r="BA662" s="1"/>
      <c r="BB662" s="1"/>
      <c r="BC662" s="1"/>
      <c r="BD662" s="1"/>
      <c r="BE662" s="1">
        <v>30089769</v>
      </c>
      <c r="BF662" s="1">
        <v>30089769</v>
      </c>
      <c r="BG662" s="1">
        <v>11732839</v>
      </c>
      <c r="BH662" s="1">
        <v>41822608</v>
      </c>
      <c r="BI662" s="1">
        <v>56015960</v>
      </c>
      <c r="BJ662" s="1">
        <v>916800</v>
      </c>
      <c r="BK662" s="1"/>
      <c r="BL662" s="1"/>
      <c r="BM662" s="1"/>
      <c r="BN662" s="1">
        <v>63820466</v>
      </c>
      <c r="BO662" s="1"/>
      <c r="BP662" s="1"/>
      <c r="BQ662" s="1">
        <v>76463760</v>
      </c>
      <c r="BR662" s="1">
        <v>141201026</v>
      </c>
      <c r="BS662" s="1">
        <v>197216986</v>
      </c>
    </row>
    <row r="663" spans="2:71" x14ac:dyDescent="0.35">
      <c r="B663">
        <v>900370081</v>
      </c>
      <c r="C663" t="s">
        <v>118</v>
      </c>
      <c r="D663" t="s">
        <v>1525</v>
      </c>
      <c r="E663" t="s">
        <v>111</v>
      </c>
      <c r="F663" t="s">
        <v>88</v>
      </c>
      <c r="G663" t="s">
        <v>1526</v>
      </c>
      <c r="H663" t="s">
        <v>100</v>
      </c>
      <c r="I663" t="s">
        <v>101</v>
      </c>
      <c r="J663" t="s">
        <v>84</v>
      </c>
      <c r="K663" s="1">
        <v>2778470</v>
      </c>
      <c r="L663" s="1">
        <v>6326085</v>
      </c>
      <c r="M663" s="1">
        <v>575929</v>
      </c>
      <c r="N663" s="1">
        <v>60087</v>
      </c>
      <c r="O663" s="1"/>
      <c r="P663" s="1"/>
      <c r="Q663" s="1">
        <v>412000</v>
      </c>
      <c r="R663" s="1"/>
      <c r="S663" s="1">
        <v>94000</v>
      </c>
      <c r="T663" s="1">
        <v>10246571</v>
      </c>
      <c r="U663" s="1"/>
      <c r="V663" s="1">
        <v>10246571</v>
      </c>
      <c r="W663" s="1">
        <v>752895</v>
      </c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>
        <v>752895</v>
      </c>
      <c r="AL663" s="1">
        <v>10999466</v>
      </c>
      <c r="AM663" s="1">
        <v>58995</v>
      </c>
      <c r="AN663" s="1"/>
      <c r="AO663" s="1">
        <v>58995</v>
      </c>
      <c r="AP663" s="1">
        <v>214424</v>
      </c>
      <c r="AQ663" s="1">
        <v>538996</v>
      </c>
      <c r="AR663" s="1"/>
      <c r="AS663" s="1"/>
      <c r="AT663" s="1"/>
      <c r="AU663" s="1"/>
      <c r="AV663" s="1">
        <v>812415</v>
      </c>
      <c r="AW663" s="1"/>
      <c r="AX663" s="1">
        <v>812415</v>
      </c>
      <c r="AY663" s="1"/>
      <c r="AZ663" s="1"/>
      <c r="BA663" s="1"/>
      <c r="BB663" s="1">
        <v>3095643</v>
      </c>
      <c r="BC663" s="1"/>
      <c r="BD663" s="1"/>
      <c r="BE663" s="1"/>
      <c r="BF663" s="1"/>
      <c r="BG663" s="1"/>
      <c r="BH663" s="1">
        <v>3095643</v>
      </c>
      <c r="BI663" s="1">
        <v>3908058</v>
      </c>
      <c r="BJ663" s="1">
        <v>3400000</v>
      </c>
      <c r="BK663" s="1">
        <v>0</v>
      </c>
      <c r="BL663" s="1">
        <v>0</v>
      </c>
      <c r="BM663" s="1">
        <v>0</v>
      </c>
      <c r="BN663" s="1">
        <v>0</v>
      </c>
      <c r="BO663" s="1">
        <v>0</v>
      </c>
      <c r="BP663" s="1">
        <v>568924</v>
      </c>
      <c r="BQ663" s="1">
        <v>3122484</v>
      </c>
      <c r="BR663" s="1">
        <v>7091408</v>
      </c>
      <c r="BS663" s="1">
        <v>10999466</v>
      </c>
    </row>
    <row r="664" spans="2:71" x14ac:dyDescent="0.35">
      <c r="B664">
        <v>900372728</v>
      </c>
      <c r="C664" t="s">
        <v>118</v>
      </c>
      <c r="D664" t="s">
        <v>1527</v>
      </c>
      <c r="E664" t="s">
        <v>111</v>
      </c>
      <c r="F664" t="s">
        <v>88</v>
      </c>
      <c r="G664" t="s">
        <v>1528</v>
      </c>
      <c r="H664" t="s">
        <v>153</v>
      </c>
      <c r="I664" t="s">
        <v>241</v>
      </c>
      <c r="J664" t="s">
        <v>84</v>
      </c>
      <c r="K664" s="1">
        <v>184550</v>
      </c>
      <c r="L664" s="1">
        <v>1717978</v>
      </c>
      <c r="M664" s="1">
        <v>1157818</v>
      </c>
      <c r="N664" s="1"/>
      <c r="O664" s="1"/>
      <c r="P664" s="1"/>
      <c r="Q664" s="1"/>
      <c r="R664" s="1"/>
      <c r="S664" s="1"/>
      <c r="T664" s="1">
        <v>3060346</v>
      </c>
      <c r="U664" s="1"/>
      <c r="V664" s="1">
        <v>3060346</v>
      </c>
      <c r="W664" s="1">
        <v>32788</v>
      </c>
      <c r="X664" s="1">
        <v>905675</v>
      </c>
      <c r="Y664" s="1"/>
      <c r="Z664" s="1"/>
      <c r="AA664" s="1">
        <v>2855</v>
      </c>
      <c r="AB664" s="1"/>
      <c r="AC664" s="1"/>
      <c r="AD664" s="1"/>
      <c r="AE664" s="1"/>
      <c r="AF664" s="1"/>
      <c r="AG664" s="1"/>
      <c r="AH664" s="1"/>
      <c r="AI664" s="1"/>
      <c r="AJ664" s="1"/>
      <c r="AK664" s="1">
        <v>941318</v>
      </c>
      <c r="AL664" s="1">
        <v>4001664</v>
      </c>
      <c r="AM664" s="1"/>
      <c r="AN664" s="1"/>
      <c r="AO664" s="1"/>
      <c r="AP664" s="1">
        <v>3235580</v>
      </c>
      <c r="AQ664" s="1"/>
      <c r="AR664" s="1"/>
      <c r="AS664" s="1"/>
      <c r="AT664" s="1"/>
      <c r="AU664" s="1"/>
      <c r="AV664" s="1">
        <v>3235580</v>
      </c>
      <c r="AW664" s="1"/>
      <c r="AX664" s="1">
        <v>3235580</v>
      </c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>
        <v>3235580</v>
      </c>
      <c r="BJ664" s="1">
        <v>261350</v>
      </c>
      <c r="BK664" s="1">
        <v>103270</v>
      </c>
      <c r="BL664" s="1"/>
      <c r="BM664" s="1"/>
      <c r="BN664" s="1"/>
      <c r="BO664" s="1"/>
      <c r="BP664" s="1"/>
      <c r="BQ664" s="1">
        <v>401464</v>
      </c>
      <c r="BR664" s="1">
        <v>766084</v>
      </c>
      <c r="BS664" s="1">
        <v>4001664</v>
      </c>
    </row>
    <row r="665" spans="2:71" x14ac:dyDescent="0.35">
      <c r="B665">
        <v>900375383</v>
      </c>
      <c r="C665" t="s">
        <v>118</v>
      </c>
      <c r="D665" t="s">
        <v>1529</v>
      </c>
      <c r="E665" t="s">
        <v>111</v>
      </c>
      <c r="F665" t="s">
        <v>88</v>
      </c>
      <c r="G665" t="s">
        <v>1530</v>
      </c>
      <c r="H665" t="s">
        <v>89</v>
      </c>
      <c r="I665" t="s">
        <v>89</v>
      </c>
      <c r="J665" t="s">
        <v>84</v>
      </c>
      <c r="K665" s="1">
        <v>162819</v>
      </c>
      <c r="L665" s="1">
        <v>454666</v>
      </c>
      <c r="M665" s="1"/>
      <c r="N665" s="1"/>
      <c r="O665" s="1"/>
      <c r="P665" s="1"/>
      <c r="Q665" s="1"/>
      <c r="R665" s="1"/>
      <c r="S665" s="1"/>
      <c r="T665" s="1">
        <v>617485</v>
      </c>
      <c r="U665" s="1"/>
      <c r="V665" s="1">
        <v>617485</v>
      </c>
      <c r="W665" s="1">
        <v>1348</v>
      </c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>
        <v>1348</v>
      </c>
      <c r="AL665" s="1">
        <v>618833</v>
      </c>
      <c r="AM665" s="1"/>
      <c r="AN665" s="1"/>
      <c r="AO665" s="1"/>
      <c r="AP665" s="1"/>
      <c r="AQ665" s="1">
        <v>50103</v>
      </c>
      <c r="AR665" s="1"/>
      <c r="AS665" s="1"/>
      <c r="AT665" s="1"/>
      <c r="AU665" s="1"/>
      <c r="AV665" s="1">
        <v>50103</v>
      </c>
      <c r="AW665" s="1"/>
      <c r="AX665" s="1">
        <v>50103</v>
      </c>
      <c r="AY665" s="1"/>
      <c r="AZ665" s="1"/>
      <c r="BA665" s="1"/>
      <c r="BB665" s="1"/>
      <c r="BC665" s="1"/>
      <c r="BD665" s="1"/>
      <c r="BE665" s="1">
        <v>32314</v>
      </c>
      <c r="BF665" s="1">
        <v>32314</v>
      </c>
      <c r="BG665" s="1"/>
      <c r="BH665" s="1">
        <v>32314</v>
      </c>
      <c r="BI665" s="1">
        <v>82417</v>
      </c>
      <c r="BJ665" s="1">
        <v>20000</v>
      </c>
      <c r="BK665" s="1"/>
      <c r="BL665" s="1"/>
      <c r="BM665" s="1"/>
      <c r="BN665" s="1"/>
      <c r="BO665" s="1"/>
      <c r="BP665" s="1">
        <v>7154</v>
      </c>
      <c r="BQ665" s="1">
        <v>509262</v>
      </c>
      <c r="BR665" s="1">
        <v>536416</v>
      </c>
      <c r="BS665" s="1">
        <v>618833</v>
      </c>
    </row>
    <row r="666" spans="2:71" x14ac:dyDescent="0.35">
      <c r="B666">
        <v>900376905</v>
      </c>
      <c r="C666" t="s">
        <v>118</v>
      </c>
      <c r="D666" t="s">
        <v>1531</v>
      </c>
      <c r="E666" t="s">
        <v>111</v>
      </c>
      <c r="F666" t="s">
        <v>88</v>
      </c>
      <c r="G666" t="s">
        <v>1532</v>
      </c>
      <c r="H666" t="s">
        <v>82</v>
      </c>
      <c r="I666" t="s">
        <v>83</v>
      </c>
      <c r="J666" t="s">
        <v>84</v>
      </c>
      <c r="K666" s="1">
        <v>427775</v>
      </c>
      <c r="L666" s="1">
        <v>762275</v>
      </c>
      <c r="M666" s="1">
        <v>335035</v>
      </c>
      <c r="N666" s="1"/>
      <c r="O666" s="1"/>
      <c r="P666" s="1"/>
      <c r="Q666" s="1"/>
      <c r="R666" s="1"/>
      <c r="S666" s="1"/>
      <c r="T666" s="1">
        <v>1525085</v>
      </c>
      <c r="U666" s="1"/>
      <c r="V666" s="1">
        <v>1525085</v>
      </c>
      <c r="W666" s="1">
        <v>266051</v>
      </c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>
        <v>452502</v>
      </c>
      <c r="AJ666" s="1"/>
      <c r="AK666" s="1">
        <v>718553</v>
      </c>
      <c r="AL666" s="1">
        <v>2243638</v>
      </c>
      <c r="AM666" s="1">
        <v>26635</v>
      </c>
      <c r="AN666" s="1"/>
      <c r="AO666" s="1">
        <v>26635</v>
      </c>
      <c r="AP666" s="1">
        <v>29092</v>
      </c>
      <c r="AQ666" s="1">
        <v>22253</v>
      </c>
      <c r="AR666" s="1">
        <v>3701</v>
      </c>
      <c r="AS666" s="1">
        <v>3701</v>
      </c>
      <c r="AT666" s="1"/>
      <c r="AU666" s="1"/>
      <c r="AV666" s="1">
        <v>81681</v>
      </c>
      <c r="AW666" s="1"/>
      <c r="AX666" s="1">
        <v>81681</v>
      </c>
      <c r="AY666" s="1"/>
      <c r="AZ666" s="1">
        <v>83295</v>
      </c>
      <c r="BA666" s="1">
        <v>83295</v>
      </c>
      <c r="BB666" s="1"/>
      <c r="BC666" s="1"/>
      <c r="BD666" s="1">
        <v>61249</v>
      </c>
      <c r="BE666" s="1">
        <v>366444</v>
      </c>
      <c r="BF666" s="1">
        <v>366444</v>
      </c>
      <c r="BG666" s="1"/>
      <c r="BH666" s="1">
        <v>510988</v>
      </c>
      <c r="BI666" s="1">
        <v>592669</v>
      </c>
      <c r="BJ666" s="1">
        <v>220000</v>
      </c>
      <c r="BK666" s="1"/>
      <c r="BL666" s="1"/>
      <c r="BM666" s="1"/>
      <c r="BN666" s="1"/>
      <c r="BO666" s="1"/>
      <c r="BP666" s="1">
        <v>29678</v>
      </c>
      <c r="BQ666" s="1">
        <v>1401291</v>
      </c>
      <c r="BR666" s="1">
        <v>1650969</v>
      </c>
      <c r="BS666" s="1">
        <v>2243638</v>
      </c>
    </row>
    <row r="667" spans="2:71" x14ac:dyDescent="0.35">
      <c r="B667">
        <v>900377176</v>
      </c>
      <c r="C667" t="s">
        <v>118</v>
      </c>
      <c r="D667" t="s">
        <v>1533</v>
      </c>
      <c r="E667" t="s">
        <v>111</v>
      </c>
      <c r="F667" t="s">
        <v>88</v>
      </c>
      <c r="G667" t="s">
        <v>1534</v>
      </c>
      <c r="H667" t="s">
        <v>89</v>
      </c>
      <c r="I667" t="s">
        <v>89</v>
      </c>
      <c r="J667" t="s">
        <v>84</v>
      </c>
      <c r="K667" s="1">
        <v>676</v>
      </c>
      <c r="L667" s="1">
        <v>315990</v>
      </c>
      <c r="M667" s="1">
        <v>691567</v>
      </c>
      <c r="N667" s="1">
        <v>1071830</v>
      </c>
      <c r="O667" s="1"/>
      <c r="P667" s="1"/>
      <c r="Q667" s="1"/>
      <c r="R667" s="1">
        <v>1365481</v>
      </c>
      <c r="S667" s="1"/>
      <c r="T667" s="1">
        <v>3445544</v>
      </c>
      <c r="U667" s="1"/>
      <c r="V667" s="1">
        <v>3445544</v>
      </c>
      <c r="W667" s="1">
        <v>1763779</v>
      </c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>
        <v>1763779</v>
      </c>
      <c r="AL667" s="1">
        <v>5209323</v>
      </c>
      <c r="AM667" s="1">
        <v>359914</v>
      </c>
      <c r="AN667" s="1"/>
      <c r="AO667" s="1">
        <v>359914</v>
      </c>
      <c r="AP667" s="1">
        <v>706031</v>
      </c>
      <c r="AQ667" s="1"/>
      <c r="AR667" s="1">
        <v>886258</v>
      </c>
      <c r="AS667" s="1">
        <v>886258</v>
      </c>
      <c r="AT667" s="1"/>
      <c r="AU667" s="1">
        <v>166513</v>
      </c>
      <c r="AV667" s="1">
        <v>2118716</v>
      </c>
      <c r="AW667" s="1"/>
      <c r="AX667" s="1">
        <v>2118716</v>
      </c>
      <c r="AY667" s="1"/>
      <c r="AZ667" s="1"/>
      <c r="BA667" s="1"/>
      <c r="BB667" s="1"/>
      <c r="BC667" s="1">
        <v>67340</v>
      </c>
      <c r="BD667" s="1">
        <v>175909</v>
      </c>
      <c r="BE667" s="1">
        <v>308526</v>
      </c>
      <c r="BF667" s="1">
        <v>308526</v>
      </c>
      <c r="BG667" s="1">
        <v>1668067</v>
      </c>
      <c r="BH667" s="1">
        <v>2219842</v>
      </c>
      <c r="BI667" s="1">
        <v>4338558</v>
      </c>
      <c r="BJ667" s="1">
        <v>158790</v>
      </c>
      <c r="BK667" s="1"/>
      <c r="BL667" s="1"/>
      <c r="BM667" s="1"/>
      <c r="BN667" s="1"/>
      <c r="BO667" s="1"/>
      <c r="BP667" s="1">
        <v>109395</v>
      </c>
      <c r="BQ667" s="1">
        <v>602580</v>
      </c>
      <c r="BR667" s="1">
        <v>870765</v>
      </c>
      <c r="BS667" s="1">
        <v>5209323</v>
      </c>
    </row>
    <row r="668" spans="2:71" x14ac:dyDescent="0.35">
      <c r="B668">
        <v>900378319</v>
      </c>
      <c r="C668" t="s">
        <v>118</v>
      </c>
      <c r="D668" t="s">
        <v>1535</v>
      </c>
      <c r="E668" t="s">
        <v>111</v>
      </c>
      <c r="F668" t="s">
        <v>88</v>
      </c>
      <c r="G668" t="s">
        <v>1536</v>
      </c>
      <c r="H668" t="s">
        <v>89</v>
      </c>
      <c r="I668" t="s">
        <v>89</v>
      </c>
      <c r="J668" t="s">
        <v>84</v>
      </c>
      <c r="K668" s="1">
        <v>113368</v>
      </c>
      <c r="L668" s="1">
        <v>1709334</v>
      </c>
      <c r="M668" s="1">
        <v>1528718</v>
      </c>
      <c r="N668" s="1"/>
      <c r="O668" s="1"/>
      <c r="P668" s="1"/>
      <c r="Q668" s="1"/>
      <c r="R668" s="1"/>
      <c r="S668" s="1"/>
      <c r="T668" s="1">
        <v>3351420</v>
      </c>
      <c r="U668" s="1"/>
      <c r="V668" s="1">
        <v>3351420</v>
      </c>
      <c r="W668" s="1">
        <v>220841</v>
      </c>
      <c r="X668" s="1"/>
      <c r="Y668" s="1"/>
      <c r="Z668" s="1"/>
      <c r="AA668" s="1"/>
      <c r="AB668" s="1"/>
      <c r="AC668" s="1"/>
      <c r="AD668" s="1"/>
      <c r="AE668" s="1"/>
      <c r="AF668" s="1">
        <v>1022</v>
      </c>
      <c r="AG668" s="1"/>
      <c r="AH668" s="1"/>
      <c r="AI668" s="1"/>
      <c r="AJ668" s="1"/>
      <c r="AK668" s="1">
        <v>221863</v>
      </c>
      <c r="AL668" s="1">
        <v>3573283</v>
      </c>
      <c r="AM668" s="1">
        <v>97078</v>
      </c>
      <c r="AN668" s="1"/>
      <c r="AO668" s="1">
        <v>97078</v>
      </c>
      <c r="AP668" s="1">
        <v>390164</v>
      </c>
      <c r="AQ668" s="1">
        <v>53448</v>
      </c>
      <c r="AR668" s="1">
        <v>192042</v>
      </c>
      <c r="AS668" s="1">
        <v>192042</v>
      </c>
      <c r="AT668" s="1"/>
      <c r="AU668" s="1"/>
      <c r="AV668" s="1">
        <v>732732</v>
      </c>
      <c r="AW668" s="1"/>
      <c r="AX668" s="1">
        <v>732732</v>
      </c>
      <c r="AY668" s="1"/>
      <c r="AZ668" s="1"/>
      <c r="BA668" s="1"/>
      <c r="BB668" s="1">
        <v>607946</v>
      </c>
      <c r="BC668" s="1"/>
      <c r="BD668" s="1"/>
      <c r="BE668" s="1"/>
      <c r="BF668" s="1"/>
      <c r="BG668" s="1"/>
      <c r="BH668" s="1">
        <v>607946</v>
      </c>
      <c r="BI668" s="1">
        <v>1340678</v>
      </c>
      <c r="BJ668" s="1">
        <v>770000</v>
      </c>
      <c r="BK668" s="1"/>
      <c r="BL668" s="1"/>
      <c r="BM668" s="1"/>
      <c r="BN668" s="1"/>
      <c r="BO668" s="1"/>
      <c r="BP668" s="1">
        <v>131645</v>
      </c>
      <c r="BQ668" s="1">
        <v>1330960</v>
      </c>
      <c r="BR668" s="1">
        <v>2232605</v>
      </c>
      <c r="BS668" s="1">
        <v>3573283</v>
      </c>
    </row>
    <row r="669" spans="2:71" x14ac:dyDescent="0.35">
      <c r="B669">
        <v>900378623</v>
      </c>
      <c r="C669" t="s">
        <v>118</v>
      </c>
      <c r="D669" t="s">
        <v>1537</v>
      </c>
      <c r="E669" t="s">
        <v>111</v>
      </c>
      <c r="F669" t="s">
        <v>88</v>
      </c>
      <c r="G669" t="s">
        <v>1538</v>
      </c>
      <c r="H669" t="s">
        <v>86</v>
      </c>
      <c r="I669" t="s">
        <v>126</v>
      </c>
      <c r="J669" t="s">
        <v>84</v>
      </c>
      <c r="K669" s="1">
        <v>132327</v>
      </c>
      <c r="L669" s="1">
        <v>2465859</v>
      </c>
      <c r="M669" s="1"/>
      <c r="N669" s="1"/>
      <c r="O669" s="1"/>
      <c r="P669" s="1"/>
      <c r="Q669" s="1">
        <v>1940244</v>
      </c>
      <c r="R669" s="1"/>
      <c r="S669" s="1"/>
      <c r="T669" s="1">
        <v>4538430</v>
      </c>
      <c r="U669" s="1"/>
      <c r="V669" s="1">
        <v>4538430</v>
      </c>
      <c r="W669" s="1">
        <v>1169057</v>
      </c>
      <c r="X669" s="1"/>
      <c r="Y669" s="1"/>
      <c r="Z669" s="1"/>
      <c r="AA669" s="1"/>
      <c r="AB669" s="1"/>
      <c r="AC669" s="1"/>
      <c r="AD669" s="1"/>
      <c r="AE669" s="1"/>
      <c r="AF669" s="1">
        <v>9561</v>
      </c>
      <c r="AG669" s="1"/>
      <c r="AH669" s="1"/>
      <c r="AI669" s="1"/>
      <c r="AJ669" s="1"/>
      <c r="AK669" s="1">
        <v>1178618</v>
      </c>
      <c r="AL669" s="1">
        <v>5717048</v>
      </c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>
        <v>54447</v>
      </c>
      <c r="BD669" s="1"/>
      <c r="BE669" s="1"/>
      <c r="BF669" s="1"/>
      <c r="BG669" s="1">
        <v>3396659</v>
      </c>
      <c r="BH669" s="1">
        <v>3451106</v>
      </c>
      <c r="BI669" s="1">
        <v>3451106</v>
      </c>
      <c r="BJ669" s="1">
        <v>500000</v>
      </c>
      <c r="BK669" s="1"/>
      <c r="BL669" s="1"/>
      <c r="BM669" s="1"/>
      <c r="BN669" s="1"/>
      <c r="BO669" s="1"/>
      <c r="BP669" s="1">
        <v>528263</v>
      </c>
      <c r="BQ669" s="1">
        <v>1237679</v>
      </c>
      <c r="BR669" s="1">
        <v>2265942</v>
      </c>
      <c r="BS669" s="1">
        <v>5717048</v>
      </c>
    </row>
    <row r="670" spans="2:71" x14ac:dyDescent="0.35">
      <c r="B670">
        <v>900378719</v>
      </c>
      <c r="C670" t="s">
        <v>118</v>
      </c>
      <c r="D670" t="s">
        <v>1539</v>
      </c>
      <c r="E670" t="s">
        <v>111</v>
      </c>
      <c r="F670" t="s">
        <v>88</v>
      </c>
      <c r="G670" t="s">
        <v>1540</v>
      </c>
      <c r="H670" t="s">
        <v>89</v>
      </c>
      <c r="I670" t="s">
        <v>89</v>
      </c>
      <c r="J670" t="s">
        <v>84</v>
      </c>
      <c r="K670" s="1">
        <v>11223</v>
      </c>
      <c r="L670" s="1">
        <v>3032004</v>
      </c>
      <c r="M670" s="1"/>
      <c r="N670" s="1">
        <v>1781128</v>
      </c>
      <c r="O670" s="1"/>
      <c r="P670" s="1"/>
      <c r="Q670" s="1">
        <v>6841688</v>
      </c>
      <c r="R670" s="1"/>
      <c r="S670" s="1"/>
      <c r="T670" s="1">
        <v>11666043</v>
      </c>
      <c r="U670" s="1"/>
      <c r="V670" s="1">
        <v>11666043</v>
      </c>
      <c r="W670" s="1">
        <v>13270644</v>
      </c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>
        <v>13270644</v>
      </c>
      <c r="AL670" s="1">
        <v>24936687</v>
      </c>
      <c r="AM670" s="1">
        <v>386011</v>
      </c>
      <c r="AN670" s="1"/>
      <c r="AO670" s="1">
        <v>386011</v>
      </c>
      <c r="AP670" s="1">
        <v>3606180</v>
      </c>
      <c r="AQ670" s="1">
        <v>3821158</v>
      </c>
      <c r="AR670" s="1">
        <v>504712</v>
      </c>
      <c r="AS670" s="1">
        <v>504712</v>
      </c>
      <c r="AT670" s="1"/>
      <c r="AU670" s="1"/>
      <c r="AV670" s="1">
        <v>8318061</v>
      </c>
      <c r="AW670" s="1"/>
      <c r="AX670" s="1">
        <v>8318061</v>
      </c>
      <c r="AY670" s="1"/>
      <c r="AZ670" s="1"/>
      <c r="BA670" s="1"/>
      <c r="BB670" s="1"/>
      <c r="BC670" s="1"/>
      <c r="BD670" s="1"/>
      <c r="BE670" s="1">
        <v>2018847</v>
      </c>
      <c r="BF670" s="1">
        <v>2018847</v>
      </c>
      <c r="BG670" s="1">
        <v>2563078</v>
      </c>
      <c r="BH670" s="1">
        <v>4581925</v>
      </c>
      <c r="BI670" s="1">
        <v>12899986</v>
      </c>
      <c r="BJ670" s="1">
        <v>300000</v>
      </c>
      <c r="BK670" s="1"/>
      <c r="BL670" s="1"/>
      <c r="BM670" s="1"/>
      <c r="BN670" s="1"/>
      <c r="BO670" s="1"/>
      <c r="BP670" s="1"/>
      <c r="BQ670" s="1">
        <v>11736701</v>
      </c>
      <c r="BR670" s="1">
        <v>12036701</v>
      </c>
      <c r="BS670" s="1">
        <v>24936687</v>
      </c>
    </row>
    <row r="671" spans="2:71" x14ac:dyDescent="0.35">
      <c r="B671">
        <v>900379869</v>
      </c>
      <c r="C671" t="s">
        <v>118</v>
      </c>
      <c r="D671" t="s">
        <v>1541</v>
      </c>
      <c r="E671" t="s">
        <v>111</v>
      </c>
      <c r="F671" t="s">
        <v>88</v>
      </c>
      <c r="G671" t="s">
        <v>1542</v>
      </c>
      <c r="H671" t="s">
        <v>89</v>
      </c>
      <c r="I671" t="s">
        <v>89</v>
      </c>
      <c r="J671" t="s">
        <v>84</v>
      </c>
      <c r="K671" s="1">
        <v>1247114</v>
      </c>
      <c r="L671" s="1">
        <v>6671021</v>
      </c>
      <c r="M671" s="1">
        <v>2762330</v>
      </c>
      <c r="N671" s="1">
        <v>402174</v>
      </c>
      <c r="O671" s="1">
        <v>0</v>
      </c>
      <c r="P671" s="1">
        <v>0</v>
      </c>
      <c r="Q671" s="1">
        <v>0</v>
      </c>
      <c r="R671" s="1">
        <v>1366471</v>
      </c>
      <c r="S671" s="1">
        <v>0</v>
      </c>
      <c r="T671" s="1">
        <v>12449110</v>
      </c>
      <c r="U671" s="1">
        <v>0</v>
      </c>
      <c r="V671" s="1">
        <v>12449110</v>
      </c>
      <c r="W671" s="1">
        <v>120168</v>
      </c>
      <c r="X671" s="1">
        <v>0</v>
      </c>
      <c r="Y671" s="1">
        <v>1583680</v>
      </c>
      <c r="Z671" s="1">
        <v>0</v>
      </c>
      <c r="AA671" s="1">
        <v>18900</v>
      </c>
      <c r="AB671" s="1">
        <v>0</v>
      </c>
      <c r="AC671" s="1">
        <v>0</v>
      </c>
      <c r="AD671" s="1">
        <v>0</v>
      </c>
      <c r="AE671" s="1">
        <v>0</v>
      </c>
      <c r="AF671" s="1">
        <v>183337</v>
      </c>
      <c r="AG671" s="1">
        <v>0</v>
      </c>
      <c r="AH671" s="1">
        <v>0</v>
      </c>
      <c r="AI671" s="1">
        <v>0</v>
      </c>
      <c r="AJ671" s="1">
        <v>0</v>
      </c>
      <c r="AK671" s="1">
        <v>1906085</v>
      </c>
      <c r="AL671" s="1">
        <v>14355195</v>
      </c>
      <c r="AM671" s="1">
        <v>50556</v>
      </c>
      <c r="AN671" s="1">
        <v>0</v>
      </c>
      <c r="AO671" s="1">
        <v>50556</v>
      </c>
      <c r="AP671" s="1">
        <v>2066474</v>
      </c>
      <c r="AQ671" s="1">
        <v>3357</v>
      </c>
      <c r="AR671" s="1">
        <v>1851105</v>
      </c>
      <c r="AS671" s="1">
        <v>1851105</v>
      </c>
      <c r="AT671" s="1">
        <v>0</v>
      </c>
      <c r="AU671" s="1">
        <v>1380180</v>
      </c>
      <c r="AV671" s="1">
        <v>5351672</v>
      </c>
      <c r="AW671" s="1">
        <v>0</v>
      </c>
      <c r="AX671" s="1">
        <v>5351672</v>
      </c>
      <c r="AY671" s="1">
        <v>0</v>
      </c>
      <c r="AZ671" s="1">
        <v>0</v>
      </c>
      <c r="BA671" s="1">
        <v>0</v>
      </c>
      <c r="BB671" s="1">
        <v>0</v>
      </c>
      <c r="BC671" s="1">
        <v>0</v>
      </c>
      <c r="BD671" s="1">
        <v>32854</v>
      </c>
      <c r="BE671" s="1">
        <v>733052</v>
      </c>
      <c r="BF671" s="1">
        <v>733052</v>
      </c>
      <c r="BG671" s="1">
        <v>1264531</v>
      </c>
      <c r="BH671" s="1">
        <v>2030437</v>
      </c>
      <c r="BI671" s="1">
        <v>7382109</v>
      </c>
      <c r="BJ671" s="1">
        <v>1372000</v>
      </c>
      <c r="BK671" s="1">
        <v>0</v>
      </c>
      <c r="BL671" s="1">
        <v>0</v>
      </c>
      <c r="BM671" s="1">
        <v>0</v>
      </c>
      <c r="BN671" s="1">
        <v>0</v>
      </c>
      <c r="BO671" s="1">
        <v>0</v>
      </c>
      <c r="BP671" s="1">
        <v>774008</v>
      </c>
      <c r="BQ671" s="1">
        <v>4827078</v>
      </c>
      <c r="BR671" s="1">
        <v>6973086</v>
      </c>
      <c r="BS671" s="1">
        <v>14355195</v>
      </c>
    </row>
    <row r="672" spans="2:71" x14ac:dyDescent="0.35">
      <c r="B672">
        <v>900380341</v>
      </c>
      <c r="C672" t="s">
        <v>118</v>
      </c>
      <c r="D672" t="s">
        <v>1543</v>
      </c>
      <c r="E672" t="s">
        <v>111</v>
      </c>
      <c r="F672" t="s">
        <v>88</v>
      </c>
      <c r="G672" t="s">
        <v>1544</v>
      </c>
      <c r="H672" t="s">
        <v>92</v>
      </c>
      <c r="I672" t="s">
        <v>93</v>
      </c>
      <c r="J672" t="s">
        <v>84</v>
      </c>
      <c r="K672" s="1">
        <v>60792</v>
      </c>
      <c r="L672" s="1">
        <v>3346819</v>
      </c>
      <c r="M672" s="1"/>
      <c r="N672" s="1"/>
      <c r="O672" s="1"/>
      <c r="P672" s="1"/>
      <c r="Q672" s="1">
        <v>11057</v>
      </c>
      <c r="R672" s="1"/>
      <c r="S672" s="1"/>
      <c r="T672" s="1">
        <v>3418668</v>
      </c>
      <c r="U672" s="1"/>
      <c r="V672" s="1">
        <v>3418668</v>
      </c>
      <c r="W672" s="1">
        <v>23142</v>
      </c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>
        <v>23142</v>
      </c>
      <c r="AL672" s="1">
        <v>3441810</v>
      </c>
      <c r="AM672" s="1"/>
      <c r="AN672" s="1"/>
      <c r="AO672" s="1"/>
      <c r="AP672" s="1">
        <v>202297</v>
      </c>
      <c r="AQ672" s="1"/>
      <c r="AR672" s="1">
        <v>324647</v>
      </c>
      <c r="AS672" s="1">
        <v>324647</v>
      </c>
      <c r="AT672" s="1"/>
      <c r="AU672" s="1"/>
      <c r="AV672" s="1">
        <v>526944</v>
      </c>
      <c r="AW672" s="1"/>
      <c r="AX672" s="1">
        <v>526944</v>
      </c>
      <c r="AY672" s="1"/>
      <c r="AZ672" s="1"/>
      <c r="BA672" s="1"/>
      <c r="BB672" s="1">
        <v>917413</v>
      </c>
      <c r="BC672" s="1"/>
      <c r="BD672" s="1"/>
      <c r="BE672" s="1"/>
      <c r="BF672" s="1"/>
      <c r="BG672" s="1"/>
      <c r="BH672" s="1">
        <v>917413</v>
      </c>
      <c r="BI672" s="1">
        <v>1444357</v>
      </c>
      <c r="BJ672" s="1">
        <v>405000</v>
      </c>
      <c r="BK672" s="1"/>
      <c r="BL672" s="1"/>
      <c r="BM672" s="1"/>
      <c r="BN672" s="1"/>
      <c r="BO672" s="1"/>
      <c r="BP672" s="1">
        <v>76938</v>
      </c>
      <c r="BQ672" s="1">
        <v>1515515</v>
      </c>
      <c r="BR672" s="1">
        <v>1997453</v>
      </c>
      <c r="BS672" s="1">
        <v>3441810</v>
      </c>
    </row>
    <row r="673" spans="2:71" x14ac:dyDescent="0.35">
      <c r="B673">
        <v>900382922</v>
      </c>
      <c r="C673" t="s">
        <v>118</v>
      </c>
      <c r="D673" t="s">
        <v>1545</v>
      </c>
      <c r="E673" t="s">
        <v>111</v>
      </c>
      <c r="F673" t="s">
        <v>88</v>
      </c>
      <c r="G673" t="s">
        <v>1546</v>
      </c>
      <c r="H673" t="s">
        <v>89</v>
      </c>
      <c r="I673" t="s">
        <v>89</v>
      </c>
      <c r="J673" t="s">
        <v>84</v>
      </c>
      <c r="K673" s="1">
        <v>15979</v>
      </c>
      <c r="L673" s="1">
        <v>568397</v>
      </c>
      <c r="M673" s="1"/>
      <c r="N673" s="1">
        <v>11468</v>
      </c>
      <c r="O673" s="1"/>
      <c r="P673" s="1"/>
      <c r="Q673" s="1">
        <v>95532</v>
      </c>
      <c r="R673" s="1"/>
      <c r="S673" s="1"/>
      <c r="T673" s="1">
        <v>691376</v>
      </c>
      <c r="U673" s="1"/>
      <c r="V673" s="1">
        <v>691376</v>
      </c>
      <c r="W673" s="1">
        <v>0</v>
      </c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>
        <v>0</v>
      </c>
      <c r="AL673" s="1">
        <v>691376</v>
      </c>
      <c r="AM673" s="1">
        <v>21574</v>
      </c>
      <c r="AN673" s="1"/>
      <c r="AO673" s="1">
        <v>21574</v>
      </c>
      <c r="AP673" s="1">
        <v>77360</v>
      </c>
      <c r="AQ673" s="1">
        <v>2110</v>
      </c>
      <c r="AR673" s="1"/>
      <c r="AS673" s="1"/>
      <c r="AT673" s="1"/>
      <c r="AU673" s="1"/>
      <c r="AV673" s="1">
        <v>101044</v>
      </c>
      <c r="AW673" s="1"/>
      <c r="AX673" s="1">
        <v>101044</v>
      </c>
      <c r="AY673" s="1"/>
      <c r="AZ673" s="1"/>
      <c r="BA673" s="1"/>
      <c r="BB673" s="1"/>
      <c r="BC673" s="1"/>
      <c r="BD673" s="1"/>
      <c r="BE673" s="1"/>
      <c r="BF673" s="1"/>
      <c r="BG673" s="1">
        <v>19951</v>
      </c>
      <c r="BH673" s="1">
        <v>19951</v>
      </c>
      <c r="BI673" s="1">
        <v>120995</v>
      </c>
      <c r="BJ673" s="1">
        <v>700000</v>
      </c>
      <c r="BK673" s="1"/>
      <c r="BL673" s="1"/>
      <c r="BM673" s="1"/>
      <c r="BN673" s="1"/>
      <c r="BO673" s="1"/>
      <c r="BP673" s="1">
        <v>9727</v>
      </c>
      <c r="BQ673" s="1">
        <v>-139346</v>
      </c>
      <c r="BR673" s="1">
        <v>570381</v>
      </c>
      <c r="BS673" s="1">
        <v>691376</v>
      </c>
    </row>
    <row r="674" spans="2:71" x14ac:dyDescent="0.35">
      <c r="B674">
        <v>900384928</v>
      </c>
      <c r="C674" t="s">
        <v>118</v>
      </c>
      <c r="D674" t="s">
        <v>1547</v>
      </c>
      <c r="E674" t="s">
        <v>111</v>
      </c>
      <c r="F674" t="s">
        <v>88</v>
      </c>
      <c r="G674" t="s">
        <v>1548</v>
      </c>
      <c r="H674" t="s">
        <v>86</v>
      </c>
      <c r="I674" t="s">
        <v>94</v>
      </c>
      <c r="J674" t="s">
        <v>84</v>
      </c>
      <c r="K674" s="1">
        <v>126888</v>
      </c>
      <c r="L674" s="1">
        <v>487273</v>
      </c>
      <c r="M674" s="1">
        <v>89924</v>
      </c>
      <c r="N674" s="1"/>
      <c r="O674" s="1"/>
      <c r="P674" s="1"/>
      <c r="Q674" s="1"/>
      <c r="R674" s="1"/>
      <c r="S674" s="1"/>
      <c r="T674" s="1">
        <v>704085</v>
      </c>
      <c r="U674" s="1"/>
      <c r="V674" s="1">
        <v>704085</v>
      </c>
      <c r="W674" s="1">
        <v>2182777</v>
      </c>
      <c r="X674" s="1"/>
      <c r="Y674" s="1"/>
      <c r="Z674" s="1"/>
      <c r="AA674" s="1">
        <v>120000</v>
      </c>
      <c r="AB674" s="1"/>
      <c r="AC674" s="1"/>
      <c r="AD674" s="1"/>
      <c r="AE674" s="1"/>
      <c r="AF674" s="1"/>
      <c r="AG674" s="1"/>
      <c r="AH674" s="1"/>
      <c r="AI674" s="1"/>
      <c r="AJ674" s="1"/>
      <c r="AK674" s="1">
        <v>2302777</v>
      </c>
      <c r="AL674" s="1">
        <v>3006862</v>
      </c>
      <c r="AM674" s="1"/>
      <c r="AN674" s="1"/>
      <c r="AO674" s="1"/>
      <c r="AP674" s="1">
        <v>439992</v>
      </c>
      <c r="AQ674" s="1"/>
      <c r="AR674" s="1"/>
      <c r="AS674" s="1"/>
      <c r="AT674" s="1"/>
      <c r="AU674" s="1"/>
      <c r="AV674" s="1">
        <v>439992</v>
      </c>
      <c r="AW674" s="1"/>
      <c r="AX674" s="1">
        <v>439992</v>
      </c>
      <c r="AY674" s="1"/>
      <c r="AZ674" s="1"/>
      <c r="BA674" s="1"/>
      <c r="BB674" s="1">
        <v>470381</v>
      </c>
      <c r="BC674" s="1"/>
      <c r="BD674" s="1"/>
      <c r="BE674" s="1"/>
      <c r="BF674" s="1"/>
      <c r="BG674" s="1"/>
      <c r="BH674" s="1">
        <v>470381</v>
      </c>
      <c r="BI674" s="1">
        <v>910373</v>
      </c>
      <c r="BJ674" s="1">
        <v>500000</v>
      </c>
      <c r="BK674" s="1"/>
      <c r="BL674" s="1"/>
      <c r="BM674" s="1"/>
      <c r="BN674" s="1"/>
      <c r="BO674" s="1">
        <v>424858</v>
      </c>
      <c r="BP674" s="1">
        <v>169036</v>
      </c>
      <c r="BQ674" s="1">
        <v>1002595</v>
      </c>
      <c r="BR674" s="1">
        <v>2096489</v>
      </c>
      <c r="BS674" s="1">
        <v>3006862</v>
      </c>
    </row>
    <row r="675" spans="2:71" x14ac:dyDescent="0.35">
      <c r="B675">
        <v>900386131</v>
      </c>
      <c r="C675" t="s">
        <v>118</v>
      </c>
      <c r="D675" t="s">
        <v>1549</v>
      </c>
      <c r="E675" t="s">
        <v>111</v>
      </c>
      <c r="F675" t="s">
        <v>88</v>
      </c>
      <c r="G675" t="s">
        <v>1550</v>
      </c>
      <c r="H675" t="s">
        <v>89</v>
      </c>
      <c r="I675" t="s">
        <v>89</v>
      </c>
      <c r="J675" t="s">
        <v>84</v>
      </c>
      <c r="K675" s="1">
        <v>135339</v>
      </c>
      <c r="L675" s="1">
        <v>1249038</v>
      </c>
      <c r="M675" s="1">
        <v>0</v>
      </c>
      <c r="N675" s="1">
        <v>271886</v>
      </c>
      <c r="O675" s="1">
        <v>0</v>
      </c>
      <c r="P675" s="1">
        <v>0</v>
      </c>
      <c r="Q675" s="1">
        <v>0</v>
      </c>
      <c r="R675" s="1">
        <v>0</v>
      </c>
      <c r="S675" s="1">
        <v>0</v>
      </c>
      <c r="T675" s="1">
        <v>1656263</v>
      </c>
      <c r="U675" s="1">
        <v>0</v>
      </c>
      <c r="V675" s="1">
        <v>1656263</v>
      </c>
      <c r="W675" s="1">
        <v>1817895</v>
      </c>
      <c r="X675" s="1">
        <v>0</v>
      </c>
      <c r="Y675" s="1">
        <v>0</v>
      </c>
      <c r="Z675" s="1">
        <v>0</v>
      </c>
      <c r="AA675" s="1">
        <v>0</v>
      </c>
      <c r="AB675" s="1">
        <v>0</v>
      </c>
      <c r="AC675" s="1">
        <v>0</v>
      </c>
      <c r="AD675" s="1">
        <v>108142</v>
      </c>
      <c r="AE675" s="1">
        <v>0</v>
      </c>
      <c r="AF675" s="1">
        <v>0</v>
      </c>
      <c r="AG675" s="1">
        <v>0</v>
      </c>
      <c r="AH675" s="1">
        <v>0</v>
      </c>
      <c r="AI675" s="1">
        <v>0</v>
      </c>
      <c r="AJ675" s="1">
        <v>0</v>
      </c>
      <c r="AK675" s="1">
        <v>1926037</v>
      </c>
      <c r="AL675" s="1">
        <v>3582300</v>
      </c>
      <c r="AM675" s="1">
        <v>226778</v>
      </c>
      <c r="AN675" s="1">
        <v>23186</v>
      </c>
      <c r="AO675" s="1">
        <v>249964</v>
      </c>
      <c r="AP675" s="1">
        <v>345411</v>
      </c>
      <c r="AQ675" s="1">
        <v>55317</v>
      </c>
      <c r="AR675" s="1">
        <v>26393</v>
      </c>
      <c r="AS675" s="1">
        <v>26393</v>
      </c>
      <c r="AT675" s="1">
        <v>0</v>
      </c>
      <c r="AU675" s="1">
        <v>268916</v>
      </c>
      <c r="AV675" s="1">
        <v>946001</v>
      </c>
      <c r="AW675" s="1"/>
      <c r="AX675" s="1">
        <v>946001</v>
      </c>
      <c r="AY675" s="1">
        <v>0</v>
      </c>
      <c r="AZ675" s="1">
        <v>0</v>
      </c>
      <c r="BA675" s="1">
        <v>0</v>
      </c>
      <c r="BB675" s="1">
        <v>0</v>
      </c>
      <c r="BC675" s="1">
        <v>0</v>
      </c>
      <c r="BD675" s="1">
        <v>0</v>
      </c>
      <c r="BE675" s="1">
        <v>331111</v>
      </c>
      <c r="BF675" s="1">
        <v>331111</v>
      </c>
      <c r="BG675" s="1"/>
      <c r="BH675" s="1">
        <v>331111</v>
      </c>
      <c r="BI675" s="1">
        <v>1277112</v>
      </c>
      <c r="BJ675" s="1">
        <v>150000</v>
      </c>
      <c r="BK675" s="1">
        <v>0</v>
      </c>
      <c r="BL675" s="1">
        <v>0</v>
      </c>
      <c r="BM675" s="1">
        <v>0</v>
      </c>
      <c r="BN675" s="1">
        <v>0</v>
      </c>
      <c r="BO675" s="1"/>
      <c r="BP675" s="1"/>
      <c r="BQ675" s="1">
        <v>2155188</v>
      </c>
      <c r="BR675" s="1">
        <v>2305188</v>
      </c>
      <c r="BS675" s="1">
        <v>3582300</v>
      </c>
    </row>
    <row r="676" spans="2:71" x14ac:dyDescent="0.35">
      <c r="B676">
        <v>900386708</v>
      </c>
      <c r="C676" t="s">
        <v>118</v>
      </c>
      <c r="D676" t="s">
        <v>1551</v>
      </c>
      <c r="E676" t="s">
        <v>111</v>
      </c>
      <c r="F676" t="s">
        <v>88</v>
      </c>
      <c r="G676" t="s">
        <v>1552</v>
      </c>
      <c r="H676" t="s">
        <v>89</v>
      </c>
      <c r="I676" t="s">
        <v>89</v>
      </c>
      <c r="J676" t="s">
        <v>84</v>
      </c>
      <c r="K676" s="1">
        <v>777730</v>
      </c>
      <c r="L676" s="1">
        <v>2417309</v>
      </c>
      <c r="M676" s="1">
        <v>1195607</v>
      </c>
      <c r="N676" s="1">
        <v>0</v>
      </c>
      <c r="O676" s="1">
        <v>0</v>
      </c>
      <c r="P676" s="1">
        <v>0</v>
      </c>
      <c r="Q676" s="1">
        <v>13116</v>
      </c>
      <c r="R676" s="1">
        <v>860515</v>
      </c>
      <c r="S676" s="1">
        <v>0</v>
      </c>
      <c r="T676" s="1">
        <v>5264277</v>
      </c>
      <c r="U676" s="1">
        <v>0</v>
      </c>
      <c r="V676" s="1">
        <v>5264277</v>
      </c>
      <c r="W676" s="1">
        <v>9308376</v>
      </c>
      <c r="X676" s="1">
        <v>0</v>
      </c>
      <c r="Y676" s="1">
        <v>0</v>
      </c>
      <c r="Z676" s="1">
        <v>0</v>
      </c>
      <c r="AA676" s="1">
        <v>0</v>
      </c>
      <c r="AB676" s="1">
        <v>0</v>
      </c>
      <c r="AC676" s="1">
        <v>0</v>
      </c>
      <c r="AD676" s="1">
        <v>0</v>
      </c>
      <c r="AE676" s="1">
        <v>0</v>
      </c>
      <c r="AF676" s="1">
        <v>0</v>
      </c>
      <c r="AG676" s="1">
        <v>0</v>
      </c>
      <c r="AH676" s="1">
        <v>0</v>
      </c>
      <c r="AI676" s="1">
        <v>0</v>
      </c>
      <c r="AJ676" s="1">
        <v>0</v>
      </c>
      <c r="AK676" s="1">
        <v>9308376</v>
      </c>
      <c r="AL676" s="1">
        <v>14572653</v>
      </c>
      <c r="AM676" s="1">
        <v>384758</v>
      </c>
      <c r="AN676" s="1">
        <v>0</v>
      </c>
      <c r="AO676" s="1">
        <v>384758</v>
      </c>
      <c r="AP676" s="1">
        <v>933413</v>
      </c>
      <c r="AQ676" s="1">
        <v>1195752</v>
      </c>
      <c r="AR676" s="1">
        <v>1407756</v>
      </c>
      <c r="AS676" s="1">
        <v>860002</v>
      </c>
      <c r="AT676" s="1">
        <v>547754</v>
      </c>
      <c r="AU676" s="1">
        <v>171768</v>
      </c>
      <c r="AV676" s="1">
        <v>4093447</v>
      </c>
      <c r="AW676" s="1">
        <v>0</v>
      </c>
      <c r="AX676" s="1">
        <v>4093447</v>
      </c>
      <c r="AY676" s="1">
        <v>0</v>
      </c>
      <c r="AZ676" s="1">
        <v>0</v>
      </c>
      <c r="BA676" s="1">
        <v>0</v>
      </c>
      <c r="BB676" s="1">
        <v>0</v>
      </c>
      <c r="BC676" s="1">
        <v>3098</v>
      </c>
      <c r="BD676" s="1">
        <v>0</v>
      </c>
      <c r="BE676" s="1">
        <v>1266617</v>
      </c>
      <c r="BF676" s="1">
        <v>1266617</v>
      </c>
      <c r="BG676" s="1">
        <v>0</v>
      </c>
      <c r="BH676" s="1">
        <v>1269715</v>
      </c>
      <c r="BI676" s="1">
        <v>5363162</v>
      </c>
      <c r="BJ676" s="1">
        <v>1600000</v>
      </c>
      <c r="BK676" s="1">
        <v>0</v>
      </c>
      <c r="BL676" s="1">
        <v>0</v>
      </c>
      <c r="BM676" s="1">
        <v>0</v>
      </c>
      <c r="BN676" s="1">
        <v>0</v>
      </c>
      <c r="BO676" s="1">
        <v>1253931</v>
      </c>
      <c r="BP676" s="1">
        <v>630230</v>
      </c>
      <c r="BQ676" s="1">
        <v>5725330</v>
      </c>
      <c r="BR676" s="1">
        <v>9209491</v>
      </c>
      <c r="BS676" s="1">
        <v>14572653</v>
      </c>
    </row>
    <row r="677" spans="2:71" x14ac:dyDescent="0.35">
      <c r="B677">
        <v>900387122</v>
      </c>
      <c r="C677" t="s">
        <v>118</v>
      </c>
      <c r="D677" t="s">
        <v>1553</v>
      </c>
      <c r="E677" t="s">
        <v>111</v>
      </c>
      <c r="F677" t="s">
        <v>88</v>
      </c>
      <c r="G677" t="s">
        <v>1554</v>
      </c>
      <c r="H677" t="s">
        <v>86</v>
      </c>
      <c r="I677" t="s">
        <v>184</v>
      </c>
      <c r="J677" t="s">
        <v>84</v>
      </c>
      <c r="K677" s="1">
        <v>32767</v>
      </c>
      <c r="L677" s="1">
        <v>0</v>
      </c>
      <c r="M677" s="1">
        <v>11353015</v>
      </c>
      <c r="N677" s="1">
        <v>7213</v>
      </c>
      <c r="O677" s="1"/>
      <c r="P677" s="1"/>
      <c r="Q677" s="1">
        <v>21065965</v>
      </c>
      <c r="R677" s="1"/>
      <c r="S677" s="1"/>
      <c r="T677" s="1">
        <v>32458960</v>
      </c>
      <c r="U677" s="1"/>
      <c r="V677" s="1">
        <v>32458960</v>
      </c>
      <c r="W677" s="1">
        <v>15655</v>
      </c>
      <c r="X677" s="1"/>
      <c r="Y677" s="1">
        <v>2123798</v>
      </c>
      <c r="Z677" s="1"/>
      <c r="AA677" s="1"/>
      <c r="AB677" s="1"/>
      <c r="AC677" s="1"/>
      <c r="AD677" s="1"/>
      <c r="AE677" s="1"/>
      <c r="AF677" s="1"/>
      <c r="AG677" s="1"/>
      <c r="AH677" s="1"/>
      <c r="AI677" s="1">
        <v>461346</v>
      </c>
      <c r="AJ677" s="1"/>
      <c r="AK677" s="1">
        <v>2600799</v>
      </c>
      <c r="AL677" s="1">
        <v>35059759</v>
      </c>
      <c r="AM677" s="1">
        <v>56728</v>
      </c>
      <c r="AN677" s="1"/>
      <c r="AO677" s="1">
        <v>56728</v>
      </c>
      <c r="AP677" s="1">
        <v>9155315</v>
      </c>
      <c r="AQ677" s="1">
        <v>42551</v>
      </c>
      <c r="AR677" s="1"/>
      <c r="AS677" s="1"/>
      <c r="AT677" s="1"/>
      <c r="AU677" s="1"/>
      <c r="AV677" s="1">
        <v>9254594</v>
      </c>
      <c r="AW677" s="1"/>
      <c r="AX677" s="1">
        <v>9254594</v>
      </c>
      <c r="AY677" s="1"/>
      <c r="AZ677" s="1"/>
      <c r="BA677" s="1"/>
      <c r="BB677" s="1"/>
      <c r="BC677" s="1"/>
      <c r="BD677" s="1"/>
      <c r="BE677" s="1">
        <v>18163800</v>
      </c>
      <c r="BF677" s="1">
        <v>18163800</v>
      </c>
      <c r="BG677" s="1"/>
      <c r="BH677" s="1">
        <v>18163800</v>
      </c>
      <c r="BI677" s="1">
        <v>27418394</v>
      </c>
      <c r="BJ677" s="1">
        <v>700000</v>
      </c>
      <c r="BK677" s="1"/>
      <c r="BL677" s="1"/>
      <c r="BM677" s="1"/>
      <c r="BN677" s="1"/>
      <c r="BO677" s="1"/>
      <c r="BP677" s="1"/>
      <c r="BQ677" s="1">
        <v>6941365</v>
      </c>
      <c r="BR677" s="1">
        <v>7641365</v>
      </c>
      <c r="BS677" s="1">
        <v>35059759</v>
      </c>
    </row>
    <row r="678" spans="2:71" x14ac:dyDescent="0.35">
      <c r="B678">
        <v>900389943</v>
      </c>
      <c r="C678" t="s">
        <v>118</v>
      </c>
      <c r="D678" t="s">
        <v>1555</v>
      </c>
      <c r="E678" t="s">
        <v>111</v>
      </c>
      <c r="F678" t="s">
        <v>88</v>
      </c>
      <c r="G678" t="s">
        <v>1556</v>
      </c>
      <c r="H678" t="s">
        <v>100</v>
      </c>
      <c r="I678" t="s">
        <v>101</v>
      </c>
      <c r="J678" t="s">
        <v>84</v>
      </c>
      <c r="K678" s="1">
        <v>171566</v>
      </c>
      <c r="L678" s="1">
        <v>3488803</v>
      </c>
      <c r="M678" s="1">
        <v>580959</v>
      </c>
      <c r="N678" s="1"/>
      <c r="O678" s="1"/>
      <c r="P678" s="1"/>
      <c r="Q678" s="1">
        <v>34</v>
      </c>
      <c r="R678" s="1"/>
      <c r="S678" s="1"/>
      <c r="T678" s="1">
        <v>4241362</v>
      </c>
      <c r="U678" s="1"/>
      <c r="V678" s="1">
        <v>4241362</v>
      </c>
      <c r="W678" s="1">
        <v>123486</v>
      </c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>
        <v>123486</v>
      </c>
      <c r="AL678" s="1">
        <v>4364848</v>
      </c>
      <c r="AM678" s="1">
        <v>22172</v>
      </c>
      <c r="AN678" s="1"/>
      <c r="AO678" s="1">
        <v>22172</v>
      </c>
      <c r="AP678" s="1">
        <v>285603</v>
      </c>
      <c r="AQ678" s="1">
        <v>183924</v>
      </c>
      <c r="AR678" s="1">
        <v>150000</v>
      </c>
      <c r="AS678" s="1">
        <v>150000</v>
      </c>
      <c r="AT678" s="1"/>
      <c r="AU678" s="1"/>
      <c r="AV678" s="1">
        <v>641699</v>
      </c>
      <c r="AW678" s="1"/>
      <c r="AX678" s="1">
        <v>641699</v>
      </c>
      <c r="AY678" s="1"/>
      <c r="AZ678" s="1"/>
      <c r="BA678" s="1"/>
      <c r="BB678" s="1">
        <v>721400</v>
      </c>
      <c r="BC678" s="1"/>
      <c r="BD678" s="1"/>
      <c r="BE678" s="1">
        <v>355252</v>
      </c>
      <c r="BF678" s="1">
        <v>355252</v>
      </c>
      <c r="BG678" s="1"/>
      <c r="BH678" s="1">
        <v>1076652</v>
      </c>
      <c r="BI678" s="1">
        <v>1718351</v>
      </c>
      <c r="BJ678" s="1">
        <v>800000</v>
      </c>
      <c r="BK678" s="1"/>
      <c r="BL678" s="1"/>
      <c r="BM678" s="1"/>
      <c r="BN678" s="1"/>
      <c r="BO678" s="1"/>
      <c r="BP678" s="1">
        <v>203189</v>
      </c>
      <c r="BQ678" s="1">
        <v>1643308</v>
      </c>
      <c r="BR678" s="1">
        <v>2646497</v>
      </c>
      <c r="BS678" s="1">
        <v>4364848</v>
      </c>
    </row>
    <row r="679" spans="2:71" x14ac:dyDescent="0.35">
      <c r="B679">
        <v>900394651</v>
      </c>
      <c r="C679" t="s">
        <v>118</v>
      </c>
      <c r="D679" t="s">
        <v>1557</v>
      </c>
      <c r="E679" t="s">
        <v>111</v>
      </c>
      <c r="F679" t="s">
        <v>88</v>
      </c>
      <c r="G679" t="s">
        <v>1558</v>
      </c>
      <c r="H679" t="s">
        <v>86</v>
      </c>
      <c r="I679" t="s">
        <v>184</v>
      </c>
      <c r="J679" t="s">
        <v>84</v>
      </c>
      <c r="K679" s="1">
        <v>48641</v>
      </c>
      <c r="L679" s="1">
        <v>27132056</v>
      </c>
      <c r="M679" s="1">
        <v>193570</v>
      </c>
      <c r="N679" s="1"/>
      <c r="O679" s="1"/>
      <c r="P679" s="1"/>
      <c r="Q679" s="1"/>
      <c r="R679" s="1"/>
      <c r="S679" s="1"/>
      <c r="T679" s="1">
        <v>27374267</v>
      </c>
      <c r="U679" s="1"/>
      <c r="V679" s="1">
        <v>27374267</v>
      </c>
      <c r="W679" s="1">
        <v>71217</v>
      </c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>
        <v>1640000</v>
      </c>
      <c r="AJ679" s="1"/>
      <c r="AK679" s="1">
        <v>1711217</v>
      </c>
      <c r="AL679" s="1">
        <v>29085484</v>
      </c>
      <c r="AM679" s="1">
        <v>724891</v>
      </c>
      <c r="AN679" s="1"/>
      <c r="AO679" s="1">
        <v>724891</v>
      </c>
      <c r="AP679" s="1">
        <v>13505369</v>
      </c>
      <c r="AQ679" s="1">
        <v>36853</v>
      </c>
      <c r="AR679" s="1"/>
      <c r="AS679" s="1"/>
      <c r="AT679" s="1"/>
      <c r="AU679" s="1">
        <v>307317</v>
      </c>
      <c r="AV679" s="1">
        <v>14574430</v>
      </c>
      <c r="AW679" s="1"/>
      <c r="AX679" s="1">
        <v>14574430</v>
      </c>
      <c r="AY679" s="1"/>
      <c r="AZ679" s="1"/>
      <c r="BA679" s="1"/>
      <c r="BB679" s="1"/>
      <c r="BC679" s="1"/>
      <c r="BD679" s="1"/>
      <c r="BE679" s="1">
        <v>5903788</v>
      </c>
      <c r="BF679" s="1">
        <v>5903788</v>
      </c>
      <c r="BG679" s="1"/>
      <c r="BH679" s="1">
        <v>5903788</v>
      </c>
      <c r="BI679" s="1">
        <v>20478218</v>
      </c>
      <c r="BJ679" s="1">
        <v>20000</v>
      </c>
      <c r="BK679" s="1">
        <v>60290</v>
      </c>
      <c r="BL679" s="1"/>
      <c r="BM679" s="1"/>
      <c r="BN679" s="1"/>
      <c r="BO679" s="1"/>
      <c r="BP679" s="1">
        <v>10000</v>
      </c>
      <c r="BQ679" s="1">
        <v>8516976</v>
      </c>
      <c r="BR679" s="1">
        <v>8607266</v>
      </c>
      <c r="BS679" s="1">
        <v>29085484</v>
      </c>
    </row>
    <row r="680" spans="2:71" x14ac:dyDescent="0.35">
      <c r="B680">
        <v>900394693</v>
      </c>
      <c r="C680" t="s">
        <v>118</v>
      </c>
      <c r="D680" t="s">
        <v>1559</v>
      </c>
      <c r="E680" t="s">
        <v>111</v>
      </c>
      <c r="F680" t="s">
        <v>88</v>
      </c>
      <c r="G680" t="s">
        <v>1371</v>
      </c>
      <c r="H680" t="s">
        <v>137</v>
      </c>
      <c r="I680" t="s">
        <v>652</v>
      </c>
      <c r="J680" t="s">
        <v>84</v>
      </c>
      <c r="K680" s="1">
        <v>225963</v>
      </c>
      <c r="L680" s="1">
        <v>2414947</v>
      </c>
      <c r="M680" s="1">
        <v>0</v>
      </c>
      <c r="N680" s="1">
        <v>0</v>
      </c>
      <c r="O680" s="1">
        <v>0</v>
      </c>
      <c r="P680" s="1">
        <v>0</v>
      </c>
      <c r="Q680" s="1">
        <v>0</v>
      </c>
      <c r="R680" s="1">
        <v>0</v>
      </c>
      <c r="S680" s="1">
        <v>0</v>
      </c>
      <c r="T680" s="1">
        <v>2640910</v>
      </c>
      <c r="U680" s="1">
        <v>0</v>
      </c>
      <c r="V680" s="1">
        <v>2640910</v>
      </c>
      <c r="W680" s="1">
        <v>686767</v>
      </c>
      <c r="X680" s="1">
        <v>0</v>
      </c>
      <c r="Y680" s="1">
        <v>0</v>
      </c>
      <c r="Z680" s="1">
        <v>0</v>
      </c>
      <c r="AA680" s="1">
        <v>0</v>
      </c>
      <c r="AB680" s="1">
        <v>0</v>
      </c>
      <c r="AC680" s="1">
        <v>0</v>
      </c>
      <c r="AD680" s="1">
        <v>0</v>
      </c>
      <c r="AE680" s="1">
        <v>0</v>
      </c>
      <c r="AF680" s="1">
        <v>0</v>
      </c>
      <c r="AG680" s="1">
        <v>0</v>
      </c>
      <c r="AH680" s="1">
        <v>0</v>
      </c>
      <c r="AI680" s="1">
        <v>0</v>
      </c>
      <c r="AJ680" s="1">
        <v>0</v>
      </c>
      <c r="AK680" s="1">
        <v>686767</v>
      </c>
      <c r="AL680" s="1">
        <v>3327677</v>
      </c>
      <c r="AM680" s="1">
        <v>0</v>
      </c>
      <c r="AN680" s="1">
        <v>0</v>
      </c>
      <c r="AO680" s="1">
        <v>0</v>
      </c>
      <c r="AP680" s="1">
        <v>150660</v>
      </c>
      <c r="AQ680" s="1">
        <v>98189</v>
      </c>
      <c r="AR680" s="1">
        <v>130319</v>
      </c>
      <c r="AS680" s="1">
        <v>130319</v>
      </c>
      <c r="AT680" s="1">
        <v>0</v>
      </c>
      <c r="AU680" s="1">
        <v>69658</v>
      </c>
      <c r="AV680" s="1">
        <v>448826</v>
      </c>
      <c r="AW680" s="1">
        <v>0</v>
      </c>
      <c r="AX680" s="1">
        <v>448826</v>
      </c>
      <c r="AY680" s="1">
        <v>0</v>
      </c>
      <c r="AZ680" s="1">
        <v>0</v>
      </c>
      <c r="BA680" s="1">
        <v>0</v>
      </c>
      <c r="BB680" s="1">
        <v>415239</v>
      </c>
      <c r="BC680" s="1">
        <v>0</v>
      </c>
      <c r="BD680" s="1">
        <v>0</v>
      </c>
      <c r="BE680" s="1">
        <v>1217032</v>
      </c>
      <c r="BF680" s="1">
        <v>1217032</v>
      </c>
      <c r="BG680" s="1">
        <v>0</v>
      </c>
      <c r="BH680" s="1">
        <v>1632271</v>
      </c>
      <c r="BI680" s="1">
        <v>2081097</v>
      </c>
      <c r="BJ680" s="1">
        <v>280000</v>
      </c>
      <c r="BK680" s="1">
        <v>0</v>
      </c>
      <c r="BL680" s="1">
        <v>0</v>
      </c>
      <c r="BM680" s="1">
        <v>0</v>
      </c>
      <c r="BN680" s="1">
        <v>0</v>
      </c>
      <c r="BO680" s="1">
        <v>0</v>
      </c>
      <c r="BP680" s="1">
        <v>36504</v>
      </c>
      <c r="BQ680" s="1">
        <v>930076</v>
      </c>
      <c r="BR680" s="1">
        <v>1246580</v>
      </c>
      <c r="BS680" s="1">
        <v>3327677</v>
      </c>
    </row>
    <row r="681" spans="2:71" x14ac:dyDescent="0.35">
      <c r="B681">
        <v>900395489</v>
      </c>
      <c r="C681" t="s">
        <v>118</v>
      </c>
      <c r="D681" t="s">
        <v>1560</v>
      </c>
      <c r="E681" t="s">
        <v>111</v>
      </c>
      <c r="F681" t="s">
        <v>88</v>
      </c>
      <c r="G681" t="s">
        <v>1561</v>
      </c>
      <c r="H681" t="s">
        <v>107</v>
      </c>
      <c r="I681" t="s">
        <v>108</v>
      </c>
      <c r="J681" t="s">
        <v>84</v>
      </c>
      <c r="K681" s="1">
        <v>94</v>
      </c>
      <c r="L681" s="1">
        <v>856463</v>
      </c>
      <c r="M681" s="1">
        <v>384056</v>
      </c>
      <c r="N681" s="1">
        <v>0</v>
      </c>
      <c r="O681" s="1">
        <v>0</v>
      </c>
      <c r="P681" s="1">
        <v>0</v>
      </c>
      <c r="Q681" s="1">
        <v>0</v>
      </c>
      <c r="R681" s="1">
        <v>450000</v>
      </c>
      <c r="S681" s="1">
        <v>0</v>
      </c>
      <c r="T681" s="1">
        <v>1690613</v>
      </c>
      <c r="U681" s="1"/>
      <c r="V681" s="1">
        <v>1690613</v>
      </c>
      <c r="W681" s="1">
        <v>5674</v>
      </c>
      <c r="X681" s="1">
        <v>0</v>
      </c>
      <c r="Y681" s="1">
        <v>0</v>
      </c>
      <c r="Z681" s="1">
        <v>0</v>
      </c>
      <c r="AA681" s="1">
        <v>0</v>
      </c>
      <c r="AB681" s="1">
        <v>0</v>
      </c>
      <c r="AC681" s="1">
        <v>0</v>
      </c>
      <c r="AD681" s="1">
        <v>0</v>
      </c>
      <c r="AE681" s="1">
        <v>0</v>
      </c>
      <c r="AF681" s="1">
        <v>0</v>
      </c>
      <c r="AG681" s="1">
        <v>0</v>
      </c>
      <c r="AH681" s="1">
        <v>0</v>
      </c>
      <c r="AI681" s="1">
        <v>0</v>
      </c>
      <c r="AJ681" s="1">
        <v>0</v>
      </c>
      <c r="AK681" s="1">
        <v>5674</v>
      </c>
      <c r="AL681" s="1">
        <v>1696287</v>
      </c>
      <c r="AM681" s="1">
        <v>0</v>
      </c>
      <c r="AN681" s="1">
        <v>0</v>
      </c>
      <c r="AO681" s="1">
        <v>0</v>
      </c>
      <c r="AP681" s="1">
        <v>0</v>
      </c>
      <c r="AQ681" s="1">
        <v>0</v>
      </c>
      <c r="AR681" s="1">
        <v>0</v>
      </c>
      <c r="AS681" s="1">
        <v>0</v>
      </c>
      <c r="AT681" s="1">
        <v>0</v>
      </c>
      <c r="AU681" s="1">
        <v>0</v>
      </c>
      <c r="AV681" s="1">
        <v>0</v>
      </c>
      <c r="AW681" s="1">
        <v>0</v>
      </c>
      <c r="AX681" s="1">
        <v>0</v>
      </c>
      <c r="AY681" s="1">
        <v>0</v>
      </c>
      <c r="AZ681" s="1">
        <v>0</v>
      </c>
      <c r="BA681" s="1">
        <v>0</v>
      </c>
      <c r="BB681" s="1">
        <v>0</v>
      </c>
      <c r="BC681" s="1">
        <v>0</v>
      </c>
      <c r="BD681" s="1">
        <v>0</v>
      </c>
      <c r="BE681" s="1">
        <v>0</v>
      </c>
      <c r="BF681" s="1">
        <v>0</v>
      </c>
      <c r="BG681" s="1">
        <v>0</v>
      </c>
      <c r="BH681" s="1">
        <v>0</v>
      </c>
      <c r="BI681" s="1">
        <v>0</v>
      </c>
      <c r="BJ681" s="1">
        <v>1536000</v>
      </c>
      <c r="BK681" s="1">
        <v>0</v>
      </c>
      <c r="BL681" s="1">
        <v>0</v>
      </c>
      <c r="BM681" s="1">
        <v>0</v>
      </c>
      <c r="BN681" s="1">
        <v>0</v>
      </c>
      <c r="BO681" s="1">
        <v>0</v>
      </c>
      <c r="BP681" s="1">
        <v>0</v>
      </c>
      <c r="BQ681" s="1">
        <v>160287</v>
      </c>
      <c r="BR681" s="1">
        <v>1696287</v>
      </c>
      <c r="BS681" s="1">
        <v>1696287</v>
      </c>
    </row>
    <row r="682" spans="2:71" x14ac:dyDescent="0.35">
      <c r="B682">
        <v>900397565</v>
      </c>
      <c r="C682" t="s">
        <v>118</v>
      </c>
      <c r="D682" t="s">
        <v>1562</v>
      </c>
      <c r="E682" t="s">
        <v>111</v>
      </c>
      <c r="F682" t="s">
        <v>88</v>
      </c>
      <c r="G682" t="s">
        <v>1563</v>
      </c>
      <c r="H682" t="s">
        <v>86</v>
      </c>
      <c r="I682" t="s">
        <v>94</v>
      </c>
      <c r="J682" t="s">
        <v>84</v>
      </c>
      <c r="K682" s="1">
        <v>268</v>
      </c>
      <c r="L682" s="1">
        <v>369782</v>
      </c>
      <c r="M682" s="1">
        <v>116416</v>
      </c>
      <c r="N682" s="1"/>
      <c r="O682" s="1"/>
      <c r="P682" s="1"/>
      <c r="Q682" s="1"/>
      <c r="R682" s="1"/>
      <c r="S682" s="1"/>
      <c r="T682" s="1">
        <v>486466</v>
      </c>
      <c r="U682" s="1"/>
      <c r="V682" s="1">
        <v>486466</v>
      </c>
      <c r="W682" s="1">
        <v>0</v>
      </c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>
        <v>0</v>
      </c>
      <c r="AL682" s="1">
        <v>486466</v>
      </c>
      <c r="AM682" s="1"/>
      <c r="AN682" s="1"/>
      <c r="AO682" s="1"/>
      <c r="AP682" s="1">
        <v>928803</v>
      </c>
      <c r="AQ682" s="1"/>
      <c r="AR682" s="1"/>
      <c r="AS682" s="1"/>
      <c r="AT682" s="1"/>
      <c r="AU682" s="1"/>
      <c r="AV682" s="1">
        <v>928803</v>
      </c>
      <c r="AW682" s="1"/>
      <c r="AX682" s="1">
        <v>928803</v>
      </c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>
        <v>928803</v>
      </c>
      <c r="BJ682" s="1">
        <v>50000</v>
      </c>
      <c r="BK682" s="1"/>
      <c r="BL682" s="1"/>
      <c r="BM682" s="1"/>
      <c r="BN682" s="1"/>
      <c r="BO682" s="1"/>
      <c r="BP682" s="1"/>
      <c r="BQ682" s="1">
        <v>-492337</v>
      </c>
      <c r="BR682" s="1">
        <v>-442337</v>
      </c>
      <c r="BS682" s="1">
        <v>486466</v>
      </c>
    </row>
    <row r="683" spans="2:71" x14ac:dyDescent="0.35">
      <c r="B683">
        <v>900398406</v>
      </c>
      <c r="C683" t="s">
        <v>118</v>
      </c>
      <c r="D683" t="s">
        <v>1564</v>
      </c>
      <c r="E683" t="s">
        <v>111</v>
      </c>
      <c r="F683" t="s">
        <v>122</v>
      </c>
      <c r="G683" t="s">
        <v>1565</v>
      </c>
      <c r="H683" t="s">
        <v>89</v>
      </c>
      <c r="I683" t="s">
        <v>89</v>
      </c>
      <c r="J683" t="s">
        <v>84</v>
      </c>
      <c r="K683" s="1">
        <v>73464</v>
      </c>
      <c r="L683" s="1">
        <v>1121708</v>
      </c>
      <c r="M683" s="1"/>
      <c r="N683" s="1"/>
      <c r="O683" s="1"/>
      <c r="P683" s="1"/>
      <c r="Q683" s="1"/>
      <c r="R683" s="1"/>
      <c r="S683" s="1"/>
      <c r="T683" s="1">
        <v>1195172</v>
      </c>
      <c r="U683" s="1"/>
      <c r="V683" s="1">
        <v>1195172</v>
      </c>
      <c r="W683" s="1">
        <v>0</v>
      </c>
      <c r="X683" s="1"/>
      <c r="Y683" s="1"/>
      <c r="Z683" s="1"/>
      <c r="AA683" s="1"/>
      <c r="AB683" s="1"/>
      <c r="AC683" s="1"/>
      <c r="AD683" s="1">
        <v>47494</v>
      </c>
      <c r="AE683" s="1"/>
      <c r="AF683" s="1">
        <v>24526</v>
      </c>
      <c r="AG683" s="1"/>
      <c r="AH683" s="1"/>
      <c r="AI683" s="1"/>
      <c r="AJ683" s="1"/>
      <c r="AK683" s="1">
        <v>72020</v>
      </c>
      <c r="AL683" s="1">
        <v>1267192</v>
      </c>
      <c r="AM683" s="1">
        <v>2223</v>
      </c>
      <c r="AN683" s="1"/>
      <c r="AO683" s="1">
        <v>2223</v>
      </c>
      <c r="AP683" s="1">
        <v>16142</v>
      </c>
      <c r="AQ683" s="1">
        <v>532</v>
      </c>
      <c r="AR683" s="1"/>
      <c r="AS683" s="1"/>
      <c r="AT683" s="1"/>
      <c r="AU683" s="1"/>
      <c r="AV683" s="1">
        <v>18897</v>
      </c>
      <c r="AW683" s="1"/>
      <c r="AX683" s="1">
        <v>18897</v>
      </c>
      <c r="AY683" s="1">
        <v>0</v>
      </c>
      <c r="AZ683" s="1"/>
      <c r="BA683" s="1">
        <v>0</v>
      </c>
      <c r="BB683" s="1">
        <v>227549</v>
      </c>
      <c r="BC683" s="1"/>
      <c r="BD683" s="1"/>
      <c r="BE683" s="1"/>
      <c r="BF683" s="1"/>
      <c r="BG683" s="1"/>
      <c r="BH683" s="1">
        <v>227549</v>
      </c>
      <c r="BI683" s="1">
        <v>246446</v>
      </c>
      <c r="BJ683" s="1">
        <v>243851</v>
      </c>
      <c r="BK683" s="1"/>
      <c r="BL683" s="1"/>
      <c r="BM683" s="1">
        <v>4113905</v>
      </c>
      <c r="BN683" s="1"/>
      <c r="BO683" s="1"/>
      <c r="BP683" s="1"/>
      <c r="BQ683" s="1">
        <v>-3337010</v>
      </c>
      <c r="BR683" s="1">
        <v>1020746</v>
      </c>
      <c r="BS683" s="1">
        <v>1267192</v>
      </c>
    </row>
    <row r="684" spans="2:71" x14ac:dyDescent="0.35">
      <c r="B684">
        <v>900398983</v>
      </c>
      <c r="C684" t="s">
        <v>118</v>
      </c>
      <c r="D684" t="s">
        <v>1566</v>
      </c>
      <c r="E684" t="s">
        <v>111</v>
      </c>
      <c r="F684" t="s">
        <v>88</v>
      </c>
      <c r="G684" t="s">
        <v>1567</v>
      </c>
      <c r="H684" t="s">
        <v>92</v>
      </c>
      <c r="I684" t="s">
        <v>93</v>
      </c>
      <c r="J684" t="s">
        <v>84</v>
      </c>
      <c r="K684" s="1">
        <v>877487</v>
      </c>
      <c r="L684" s="1">
        <v>2955946</v>
      </c>
      <c r="M684" s="1">
        <v>1369677</v>
      </c>
      <c r="N684" s="1">
        <v>3832</v>
      </c>
      <c r="O684" s="1"/>
      <c r="P684" s="1"/>
      <c r="Q684" s="1"/>
      <c r="R684" s="1">
        <v>120938</v>
      </c>
      <c r="S684" s="1"/>
      <c r="T684" s="1">
        <v>5327880</v>
      </c>
      <c r="U684" s="1"/>
      <c r="V684" s="1">
        <v>5327880</v>
      </c>
      <c r="W684" s="1">
        <v>606370</v>
      </c>
      <c r="X684" s="1"/>
      <c r="Y684" s="1"/>
      <c r="Z684" s="1"/>
      <c r="AA684" s="1">
        <v>172000</v>
      </c>
      <c r="AB684" s="1"/>
      <c r="AC684" s="1"/>
      <c r="AD684" s="1"/>
      <c r="AE684" s="1"/>
      <c r="AF684" s="1"/>
      <c r="AG684" s="1"/>
      <c r="AH684" s="1"/>
      <c r="AI684" s="1">
        <v>66500</v>
      </c>
      <c r="AJ684" s="1"/>
      <c r="AK684" s="1">
        <v>844870</v>
      </c>
      <c r="AL684" s="1">
        <v>6172750</v>
      </c>
      <c r="AM684" s="1">
        <v>41643</v>
      </c>
      <c r="AN684" s="1"/>
      <c r="AO684" s="1">
        <v>41643</v>
      </c>
      <c r="AP684" s="1">
        <v>344880</v>
      </c>
      <c r="AQ684" s="1">
        <v>7824</v>
      </c>
      <c r="AR684" s="1">
        <v>312000</v>
      </c>
      <c r="AS684" s="1">
        <v>312000</v>
      </c>
      <c r="AT684" s="1"/>
      <c r="AU684" s="1">
        <v>331322</v>
      </c>
      <c r="AV684" s="1">
        <v>1037669</v>
      </c>
      <c r="AW684" s="1"/>
      <c r="AX684" s="1">
        <v>1037669</v>
      </c>
      <c r="AY684" s="1"/>
      <c r="AZ684" s="1"/>
      <c r="BA684" s="1"/>
      <c r="BB684" s="1">
        <v>2150000</v>
      </c>
      <c r="BC684" s="1"/>
      <c r="BD684" s="1"/>
      <c r="BE684" s="1">
        <v>158545</v>
      </c>
      <c r="BF684" s="1"/>
      <c r="BG684" s="1"/>
      <c r="BH684" s="1">
        <v>2308545</v>
      </c>
      <c r="BI684" s="1">
        <v>3346214</v>
      </c>
      <c r="BJ684" s="1">
        <v>500000</v>
      </c>
      <c r="BK684" s="1"/>
      <c r="BL684" s="1"/>
      <c r="BM684" s="1"/>
      <c r="BN684" s="1"/>
      <c r="BO684" s="1"/>
      <c r="BP684" s="1">
        <v>340013</v>
      </c>
      <c r="BQ684" s="1">
        <v>1986523</v>
      </c>
      <c r="BR684" s="1">
        <v>2826536</v>
      </c>
      <c r="BS684" s="1">
        <v>6172750</v>
      </c>
    </row>
    <row r="685" spans="2:71" x14ac:dyDescent="0.35">
      <c r="B685">
        <v>900399292</v>
      </c>
      <c r="C685" t="s">
        <v>118</v>
      </c>
      <c r="D685" t="s">
        <v>1568</v>
      </c>
      <c r="E685" t="s">
        <v>111</v>
      </c>
      <c r="F685" t="s">
        <v>88</v>
      </c>
      <c r="G685" t="s">
        <v>1569</v>
      </c>
      <c r="H685" t="s">
        <v>89</v>
      </c>
      <c r="I685" t="s">
        <v>89</v>
      </c>
      <c r="J685" t="s">
        <v>84</v>
      </c>
      <c r="K685" s="1">
        <v>18289</v>
      </c>
      <c r="L685" s="1">
        <v>352315</v>
      </c>
      <c r="M685" s="1"/>
      <c r="N685" s="1">
        <v>33217</v>
      </c>
      <c r="O685" s="1"/>
      <c r="P685" s="1"/>
      <c r="Q685" s="1"/>
      <c r="R685" s="1"/>
      <c r="S685" s="1"/>
      <c r="T685" s="1">
        <v>403821</v>
      </c>
      <c r="U685" s="1"/>
      <c r="V685" s="1">
        <v>403821</v>
      </c>
      <c r="W685" s="1">
        <v>977581</v>
      </c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>
        <v>3277300</v>
      </c>
      <c r="AI685" s="1"/>
      <c r="AJ685" s="1"/>
      <c r="AK685" s="1">
        <v>4254881</v>
      </c>
      <c r="AL685" s="1">
        <v>4658702</v>
      </c>
      <c r="AM685" s="1"/>
      <c r="AN685" s="1"/>
      <c r="AO685" s="1"/>
      <c r="AP685" s="1">
        <v>3814480</v>
      </c>
      <c r="AQ685" s="1"/>
      <c r="AR685" s="1"/>
      <c r="AS685" s="1"/>
      <c r="AT685" s="1"/>
      <c r="AU685" s="1"/>
      <c r="AV685" s="1">
        <v>3814480</v>
      </c>
      <c r="AW685" s="1"/>
      <c r="AX685" s="1">
        <v>3814480</v>
      </c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>
        <v>3814480</v>
      </c>
      <c r="BJ685" s="1">
        <v>3000</v>
      </c>
      <c r="BK685" s="1"/>
      <c r="BL685" s="1"/>
      <c r="BM685" s="1"/>
      <c r="BN685" s="1"/>
      <c r="BO685" s="1"/>
      <c r="BP685" s="1"/>
      <c r="BQ685" s="1">
        <v>841222</v>
      </c>
      <c r="BR685" s="1">
        <v>844222</v>
      </c>
      <c r="BS685" s="1">
        <v>4658702</v>
      </c>
    </row>
    <row r="686" spans="2:71" x14ac:dyDescent="0.35">
      <c r="B686">
        <v>900402153</v>
      </c>
      <c r="C686" t="s">
        <v>118</v>
      </c>
      <c r="D686" t="s">
        <v>1570</v>
      </c>
      <c r="E686" t="s">
        <v>111</v>
      </c>
      <c r="F686" t="s">
        <v>88</v>
      </c>
      <c r="G686" t="s">
        <v>1571</v>
      </c>
      <c r="H686" t="s">
        <v>86</v>
      </c>
      <c r="I686" t="s">
        <v>312</v>
      </c>
      <c r="J686" t="s">
        <v>84</v>
      </c>
      <c r="K686" s="1">
        <v>5105496</v>
      </c>
      <c r="L686" s="1">
        <v>17209841</v>
      </c>
      <c r="M686" s="1">
        <v>0</v>
      </c>
      <c r="N686" s="1">
        <v>159228</v>
      </c>
      <c r="O686" s="1">
        <v>0</v>
      </c>
      <c r="P686" s="1">
        <v>0</v>
      </c>
      <c r="Q686" s="1">
        <v>0</v>
      </c>
      <c r="R686" s="1">
        <v>0</v>
      </c>
      <c r="S686" s="1">
        <v>0</v>
      </c>
      <c r="T686" s="1">
        <v>22474565</v>
      </c>
      <c r="U686" s="1">
        <v>0</v>
      </c>
      <c r="V686" s="1">
        <v>22474565</v>
      </c>
      <c r="W686" s="1">
        <v>116636940</v>
      </c>
      <c r="X686" s="1">
        <v>7705000</v>
      </c>
      <c r="Y686" s="1">
        <v>0</v>
      </c>
      <c r="Z686" s="1">
        <v>0</v>
      </c>
      <c r="AA686" s="1">
        <v>0</v>
      </c>
      <c r="AB686" s="1">
        <v>0</v>
      </c>
      <c r="AC686" s="1">
        <v>0</v>
      </c>
      <c r="AD686" s="1">
        <v>0</v>
      </c>
      <c r="AE686" s="1">
        <v>0</v>
      </c>
      <c r="AF686" s="1">
        <v>0</v>
      </c>
      <c r="AG686" s="1">
        <v>0</v>
      </c>
      <c r="AH686" s="1">
        <v>0</v>
      </c>
      <c r="AI686" s="1">
        <v>0</v>
      </c>
      <c r="AJ686" s="1">
        <v>0</v>
      </c>
      <c r="AK686" s="1">
        <v>124341940</v>
      </c>
      <c r="AL686" s="1">
        <v>146816505</v>
      </c>
      <c r="AM686" s="1">
        <v>14643</v>
      </c>
      <c r="AN686" s="1">
        <v>0</v>
      </c>
      <c r="AO686" s="1">
        <v>14643</v>
      </c>
      <c r="AP686" s="1">
        <v>916652</v>
      </c>
      <c r="AQ686" s="1">
        <v>937082</v>
      </c>
      <c r="AR686" s="1">
        <v>0</v>
      </c>
      <c r="AS686" s="1">
        <v>0</v>
      </c>
      <c r="AT686" s="1">
        <v>0</v>
      </c>
      <c r="AU686" s="1">
        <v>0</v>
      </c>
      <c r="AV686" s="1">
        <v>1868377</v>
      </c>
      <c r="AW686" s="1">
        <v>0</v>
      </c>
      <c r="AX686" s="1">
        <v>1868377</v>
      </c>
      <c r="AY686" s="1">
        <v>0</v>
      </c>
      <c r="AZ686" s="1">
        <v>0</v>
      </c>
      <c r="BA686" s="1">
        <v>0</v>
      </c>
      <c r="BB686" s="1">
        <v>4522098</v>
      </c>
      <c r="BC686" s="1">
        <v>0</v>
      </c>
      <c r="BD686" s="1">
        <v>0</v>
      </c>
      <c r="BE686" s="1">
        <v>0</v>
      </c>
      <c r="BF686" s="1">
        <v>0</v>
      </c>
      <c r="BG686" s="1">
        <v>2650000</v>
      </c>
      <c r="BH686" s="1">
        <v>7172098</v>
      </c>
      <c r="BI686" s="1">
        <v>9040475</v>
      </c>
      <c r="BJ686" s="1">
        <v>1000000</v>
      </c>
      <c r="BK686" s="1">
        <v>1246292</v>
      </c>
      <c r="BL686" s="1">
        <v>0</v>
      </c>
      <c r="BM686" s="1">
        <v>0</v>
      </c>
      <c r="BN686" s="1">
        <v>132829000</v>
      </c>
      <c r="BO686" s="1">
        <v>0</v>
      </c>
      <c r="BP686" s="1">
        <v>4258</v>
      </c>
      <c r="BQ686" s="1">
        <v>2696480</v>
      </c>
      <c r="BR686" s="1">
        <v>137776030</v>
      </c>
      <c r="BS686" s="1">
        <v>146816505</v>
      </c>
    </row>
    <row r="687" spans="2:71" x14ac:dyDescent="0.35">
      <c r="B687">
        <v>900403962</v>
      </c>
      <c r="C687" t="s">
        <v>118</v>
      </c>
      <c r="D687" t="s">
        <v>1572</v>
      </c>
      <c r="E687" t="s">
        <v>111</v>
      </c>
      <c r="F687" t="s">
        <v>88</v>
      </c>
      <c r="G687" t="s">
        <v>1573</v>
      </c>
      <c r="H687" t="s">
        <v>89</v>
      </c>
      <c r="I687" t="s">
        <v>89</v>
      </c>
      <c r="J687" t="s">
        <v>84</v>
      </c>
      <c r="K687" s="1">
        <v>2338357</v>
      </c>
      <c r="L687" s="1">
        <v>5078338</v>
      </c>
      <c r="M687" s="1">
        <v>598923</v>
      </c>
      <c r="N687" s="1">
        <v>316075</v>
      </c>
      <c r="O687" s="1"/>
      <c r="P687" s="1"/>
      <c r="Q687" s="1">
        <v>2082831</v>
      </c>
      <c r="R687" s="1">
        <v>1960365</v>
      </c>
      <c r="S687" s="1"/>
      <c r="T687" s="1">
        <v>12374889</v>
      </c>
      <c r="U687" s="1"/>
      <c r="V687" s="1">
        <v>12374889</v>
      </c>
      <c r="W687" s="1">
        <v>46641</v>
      </c>
      <c r="X687" s="1"/>
      <c r="Y687" s="1"/>
      <c r="Z687" s="1"/>
      <c r="AA687" s="1">
        <v>232000</v>
      </c>
      <c r="AB687" s="1"/>
      <c r="AC687" s="1"/>
      <c r="AD687" s="1"/>
      <c r="AE687" s="1"/>
      <c r="AF687" s="1"/>
      <c r="AG687" s="1"/>
      <c r="AH687" s="1"/>
      <c r="AI687" s="1">
        <v>82458</v>
      </c>
      <c r="AJ687" s="1"/>
      <c r="AK687" s="1">
        <v>361099</v>
      </c>
      <c r="AL687" s="1">
        <v>12735988</v>
      </c>
      <c r="AM687" s="1">
        <v>183245</v>
      </c>
      <c r="AN687" s="1"/>
      <c r="AO687" s="1">
        <v>183245</v>
      </c>
      <c r="AP687" s="1">
        <v>2162888</v>
      </c>
      <c r="AQ687" s="1">
        <v>296597</v>
      </c>
      <c r="AR687" s="1"/>
      <c r="AS687" s="1"/>
      <c r="AT687" s="1"/>
      <c r="AU687" s="1"/>
      <c r="AV687" s="1">
        <v>2642730</v>
      </c>
      <c r="AW687" s="1"/>
      <c r="AX687" s="1">
        <v>2642730</v>
      </c>
      <c r="AY687" s="1"/>
      <c r="AZ687" s="1"/>
      <c r="BA687" s="1"/>
      <c r="BB687" s="1"/>
      <c r="BC687" s="1"/>
      <c r="BD687" s="1"/>
      <c r="BE687" s="1">
        <v>658257</v>
      </c>
      <c r="BF687" s="1">
        <v>658257</v>
      </c>
      <c r="BG687" s="1">
        <v>5419203</v>
      </c>
      <c r="BH687" s="1">
        <v>6077460</v>
      </c>
      <c r="BI687" s="1">
        <v>8720190</v>
      </c>
      <c r="BJ687" s="1">
        <v>1138500</v>
      </c>
      <c r="BK687" s="1"/>
      <c r="BL687" s="1"/>
      <c r="BM687" s="1"/>
      <c r="BN687" s="1"/>
      <c r="BO687" s="1"/>
      <c r="BP687" s="1">
        <v>35772</v>
      </c>
      <c r="BQ687" s="1">
        <v>2841526</v>
      </c>
      <c r="BR687" s="1">
        <v>4015798</v>
      </c>
      <c r="BS687" s="1">
        <v>12735988</v>
      </c>
    </row>
    <row r="688" spans="2:71" x14ac:dyDescent="0.35">
      <c r="B688">
        <v>900409401</v>
      </c>
      <c r="C688" t="s">
        <v>118</v>
      </c>
      <c r="D688" t="s">
        <v>1574</v>
      </c>
      <c r="E688" t="s">
        <v>111</v>
      </c>
      <c r="F688" t="s">
        <v>88</v>
      </c>
      <c r="G688" t="s">
        <v>1575</v>
      </c>
      <c r="H688" t="s">
        <v>105</v>
      </c>
      <c r="I688" t="s">
        <v>156</v>
      </c>
      <c r="J688" t="s">
        <v>84</v>
      </c>
      <c r="K688" s="1">
        <v>95569</v>
      </c>
      <c r="L688" s="1">
        <v>531473</v>
      </c>
      <c r="M688" s="1">
        <v>0</v>
      </c>
      <c r="N688" s="1">
        <v>5679</v>
      </c>
      <c r="O688" s="1">
        <v>0</v>
      </c>
      <c r="P688" s="1">
        <v>0</v>
      </c>
      <c r="Q688" s="1">
        <v>118</v>
      </c>
      <c r="R688" s="1">
        <v>0</v>
      </c>
      <c r="S688" s="1"/>
      <c r="T688" s="1">
        <v>632839</v>
      </c>
      <c r="U688" s="1"/>
      <c r="V688" s="1">
        <v>632839</v>
      </c>
      <c r="W688" s="1">
        <v>3268679</v>
      </c>
      <c r="X688" s="1"/>
      <c r="Y688" s="1"/>
      <c r="Z688" s="1"/>
      <c r="AA688" s="1"/>
      <c r="AB688" s="1"/>
      <c r="AC688" s="1"/>
      <c r="AD688" s="1"/>
      <c r="AE688" s="1"/>
      <c r="AF688" s="1">
        <v>13060</v>
      </c>
      <c r="AG688" s="1">
        <v>67613</v>
      </c>
      <c r="AH688" s="1"/>
      <c r="AI688" s="1"/>
      <c r="AJ688" s="1"/>
      <c r="AK688" s="1">
        <v>3349352</v>
      </c>
      <c r="AL688" s="1">
        <v>3982191</v>
      </c>
      <c r="AM688" s="1"/>
      <c r="AN688" s="1"/>
      <c r="AO688" s="1"/>
      <c r="AP688" s="1">
        <v>223625</v>
      </c>
      <c r="AQ688" s="1"/>
      <c r="AR688" s="1">
        <v>142503</v>
      </c>
      <c r="AS688" s="1">
        <v>142503</v>
      </c>
      <c r="AT688" s="1"/>
      <c r="AU688" s="1"/>
      <c r="AV688" s="1">
        <v>366128</v>
      </c>
      <c r="AW688" s="1"/>
      <c r="AX688" s="1">
        <v>366128</v>
      </c>
      <c r="AY688" s="1"/>
      <c r="AZ688" s="1"/>
      <c r="BA688" s="1"/>
      <c r="BB688" s="1">
        <v>546593</v>
      </c>
      <c r="BC688" s="1"/>
      <c r="BD688" s="1"/>
      <c r="BE688" s="1">
        <v>570014</v>
      </c>
      <c r="BF688" s="1">
        <v>570014</v>
      </c>
      <c r="BG688" s="1"/>
      <c r="BH688" s="1">
        <v>1116607</v>
      </c>
      <c r="BI688" s="1">
        <v>1482735</v>
      </c>
      <c r="BJ688" s="1">
        <v>200000</v>
      </c>
      <c r="BK688" s="1"/>
      <c r="BL688" s="1"/>
      <c r="BM688" s="1"/>
      <c r="BN688" s="1">
        <v>1747473</v>
      </c>
      <c r="BO688" s="1">
        <v>12217</v>
      </c>
      <c r="BP688" s="1">
        <v>100000</v>
      </c>
      <c r="BQ688" s="1">
        <v>439766</v>
      </c>
      <c r="BR688" s="1">
        <v>2499456</v>
      </c>
      <c r="BS688" s="1">
        <v>3982191</v>
      </c>
    </row>
    <row r="689" spans="2:71" x14ac:dyDescent="0.35">
      <c r="B689">
        <v>900409783</v>
      </c>
      <c r="C689" t="s">
        <v>118</v>
      </c>
      <c r="D689" t="s">
        <v>1576</v>
      </c>
      <c r="E689" t="s">
        <v>111</v>
      </c>
      <c r="F689" t="s">
        <v>88</v>
      </c>
      <c r="G689" t="s">
        <v>1577</v>
      </c>
      <c r="H689" t="s">
        <v>89</v>
      </c>
      <c r="I689" t="s">
        <v>89</v>
      </c>
      <c r="J689" t="s">
        <v>84</v>
      </c>
      <c r="K689" s="1">
        <v>479065</v>
      </c>
      <c r="L689" s="1">
        <v>2014548</v>
      </c>
      <c r="M689" s="1">
        <v>296291</v>
      </c>
      <c r="N689" s="1"/>
      <c r="O689" s="1"/>
      <c r="P689" s="1"/>
      <c r="Q689" s="1"/>
      <c r="R689" s="1"/>
      <c r="S689" s="1"/>
      <c r="T689" s="1">
        <v>2789904</v>
      </c>
      <c r="U689" s="1"/>
      <c r="V689" s="1">
        <v>2789904</v>
      </c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>
        <v>2789904</v>
      </c>
      <c r="AM689" s="1"/>
      <c r="AN689" s="1"/>
      <c r="AO689" s="1"/>
      <c r="AP689" s="1">
        <v>1601780</v>
      </c>
      <c r="AQ689" s="1"/>
      <c r="AR689" s="1">
        <v>708821</v>
      </c>
      <c r="AS689" s="1"/>
      <c r="AT689" s="1"/>
      <c r="AU689" s="1"/>
      <c r="AV689" s="1">
        <v>2310601</v>
      </c>
      <c r="AW689" s="1"/>
      <c r="AX689" s="1">
        <v>2310601</v>
      </c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>
        <v>2310601</v>
      </c>
      <c r="BJ689" s="1">
        <v>25000</v>
      </c>
      <c r="BK689" s="1"/>
      <c r="BL689" s="1"/>
      <c r="BM689" s="1"/>
      <c r="BN689" s="1"/>
      <c r="BO689" s="1"/>
      <c r="BP689" s="1"/>
      <c r="BQ689" s="1">
        <v>454303</v>
      </c>
      <c r="BR689" s="1">
        <v>479303</v>
      </c>
      <c r="BS689" s="1">
        <v>2789904</v>
      </c>
    </row>
    <row r="690" spans="2:71" x14ac:dyDescent="0.35">
      <c r="B690">
        <v>900411080</v>
      </c>
      <c r="C690" t="s">
        <v>118</v>
      </c>
      <c r="D690" t="s">
        <v>1578</v>
      </c>
      <c r="E690" t="s">
        <v>111</v>
      </c>
      <c r="F690" t="s">
        <v>88</v>
      </c>
      <c r="G690" t="s">
        <v>1579</v>
      </c>
      <c r="H690" t="s">
        <v>107</v>
      </c>
      <c r="I690" t="s">
        <v>108</v>
      </c>
      <c r="J690" t="s">
        <v>84</v>
      </c>
      <c r="K690" s="1">
        <v>4993</v>
      </c>
      <c r="L690" s="1">
        <v>907109</v>
      </c>
      <c r="M690" s="1"/>
      <c r="N690" s="1"/>
      <c r="O690" s="1"/>
      <c r="P690" s="1"/>
      <c r="Q690" s="1"/>
      <c r="R690" s="1"/>
      <c r="S690" s="1"/>
      <c r="T690" s="1">
        <v>912102</v>
      </c>
      <c r="U690" s="1"/>
      <c r="V690" s="1">
        <v>912102</v>
      </c>
      <c r="W690" s="1">
        <v>2848718</v>
      </c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>
        <v>2848718</v>
      </c>
      <c r="AL690" s="1">
        <v>3760820</v>
      </c>
      <c r="AM690" s="1"/>
      <c r="AN690" s="1"/>
      <c r="AO690" s="1"/>
      <c r="AP690" s="1">
        <v>673940</v>
      </c>
      <c r="AQ690" s="1">
        <v>0</v>
      </c>
      <c r="AR690" s="1"/>
      <c r="AS690" s="1"/>
      <c r="AT690" s="1"/>
      <c r="AU690" s="1"/>
      <c r="AV690" s="1">
        <v>673940</v>
      </c>
      <c r="AW690" s="1"/>
      <c r="AX690" s="1">
        <v>673940</v>
      </c>
      <c r="AY690" s="1"/>
      <c r="AZ690" s="1"/>
      <c r="BA690" s="1"/>
      <c r="BB690" s="1">
        <v>1232867</v>
      </c>
      <c r="BC690" s="1"/>
      <c r="BD690" s="1"/>
      <c r="BE690" s="1"/>
      <c r="BF690" s="1"/>
      <c r="BG690" s="1"/>
      <c r="BH690" s="1">
        <v>1232867</v>
      </c>
      <c r="BI690" s="1">
        <v>1906807</v>
      </c>
      <c r="BJ690" s="1">
        <v>1400000</v>
      </c>
      <c r="BK690" s="1"/>
      <c r="BL690" s="1"/>
      <c r="BM690" s="1"/>
      <c r="BN690" s="1"/>
      <c r="BO690" s="1">
        <v>70364</v>
      </c>
      <c r="BP690" s="1">
        <v>267718</v>
      </c>
      <c r="BQ690" s="1">
        <v>115931</v>
      </c>
      <c r="BR690" s="1">
        <v>1854013</v>
      </c>
      <c r="BS690" s="1">
        <v>3760820</v>
      </c>
    </row>
    <row r="691" spans="2:71" x14ac:dyDescent="0.35">
      <c r="B691">
        <v>900411291</v>
      </c>
      <c r="C691" t="s">
        <v>118</v>
      </c>
      <c r="D691" t="s">
        <v>1580</v>
      </c>
      <c r="E691" t="s">
        <v>111</v>
      </c>
      <c r="F691" t="s">
        <v>88</v>
      </c>
      <c r="G691" t="s">
        <v>1581</v>
      </c>
      <c r="H691" t="s">
        <v>105</v>
      </c>
      <c r="I691" t="s">
        <v>156</v>
      </c>
      <c r="J691" t="s">
        <v>84</v>
      </c>
      <c r="K691" s="1">
        <v>120413</v>
      </c>
      <c r="L691" s="1">
        <v>6620960</v>
      </c>
      <c r="M691" s="1">
        <v>5949245</v>
      </c>
      <c r="N691" s="1">
        <v>162415</v>
      </c>
      <c r="O691" s="1"/>
      <c r="P691" s="1"/>
      <c r="Q691" s="1"/>
      <c r="R691" s="1"/>
      <c r="S691" s="1"/>
      <c r="T691" s="1">
        <v>12853033</v>
      </c>
      <c r="U691" s="1"/>
      <c r="V691" s="1">
        <v>12853033</v>
      </c>
      <c r="W691" s="1">
        <v>4807763</v>
      </c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>
        <v>4807763</v>
      </c>
      <c r="AL691" s="1">
        <v>17660796</v>
      </c>
      <c r="AM691" s="1"/>
      <c r="AN691" s="1"/>
      <c r="AO691" s="1"/>
      <c r="AP691" s="1">
        <v>239451</v>
      </c>
      <c r="AQ691" s="1">
        <v>9180</v>
      </c>
      <c r="AR691" s="1">
        <v>558379</v>
      </c>
      <c r="AS691" s="1">
        <v>558379</v>
      </c>
      <c r="AT691" s="1"/>
      <c r="AU691" s="1"/>
      <c r="AV691" s="1">
        <v>807010</v>
      </c>
      <c r="AW691" s="1"/>
      <c r="AX691" s="1">
        <v>807010</v>
      </c>
      <c r="AY691" s="1"/>
      <c r="AZ691" s="1"/>
      <c r="BA691" s="1"/>
      <c r="BB691" s="1">
        <v>1715671</v>
      </c>
      <c r="BC691" s="1"/>
      <c r="BD691" s="1"/>
      <c r="BE691" s="1"/>
      <c r="BF691" s="1"/>
      <c r="BG691" s="1"/>
      <c r="BH691" s="1">
        <v>1715671</v>
      </c>
      <c r="BI691" s="1">
        <v>2522681</v>
      </c>
      <c r="BJ691" s="1">
        <v>10000000</v>
      </c>
      <c r="BK691" s="1"/>
      <c r="BL691" s="1"/>
      <c r="BM691" s="1"/>
      <c r="BN691" s="1"/>
      <c r="BO691" s="1"/>
      <c r="BP691" s="1">
        <v>857442</v>
      </c>
      <c r="BQ691" s="1">
        <v>4280673</v>
      </c>
      <c r="BR691" s="1">
        <v>15138115</v>
      </c>
      <c r="BS691" s="1">
        <v>17660796</v>
      </c>
    </row>
    <row r="692" spans="2:71" x14ac:dyDescent="0.35">
      <c r="B692">
        <v>900418203</v>
      </c>
      <c r="C692" t="s">
        <v>118</v>
      </c>
      <c r="D692" t="s">
        <v>1582</v>
      </c>
      <c r="E692" t="s">
        <v>111</v>
      </c>
      <c r="F692" t="s">
        <v>122</v>
      </c>
      <c r="G692" t="s">
        <v>1583</v>
      </c>
      <c r="H692" t="s">
        <v>89</v>
      </c>
      <c r="I692" t="s">
        <v>89</v>
      </c>
      <c r="J692" t="s">
        <v>84</v>
      </c>
      <c r="K692" s="1">
        <v>5551</v>
      </c>
      <c r="L692" s="1"/>
      <c r="M692" s="1"/>
      <c r="N692" s="1">
        <v>160</v>
      </c>
      <c r="O692" s="1"/>
      <c r="P692" s="1"/>
      <c r="Q692" s="1"/>
      <c r="R692" s="1">
        <v>127455</v>
      </c>
      <c r="S692" s="1"/>
      <c r="T692" s="1">
        <v>133166</v>
      </c>
      <c r="U692" s="1"/>
      <c r="V692" s="1">
        <v>133166</v>
      </c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>
        <v>133166</v>
      </c>
      <c r="AM692" s="1"/>
      <c r="AN692" s="1"/>
      <c r="AO692" s="1"/>
      <c r="AP692" s="1">
        <v>1640</v>
      </c>
      <c r="AQ692" s="1"/>
      <c r="AR692" s="1"/>
      <c r="AS692" s="1"/>
      <c r="AT692" s="1"/>
      <c r="AU692" s="1">
        <v>3300</v>
      </c>
      <c r="AV692" s="1">
        <v>4940</v>
      </c>
      <c r="AW692" s="1"/>
      <c r="AX692" s="1">
        <v>4940</v>
      </c>
      <c r="AY692" s="1"/>
      <c r="AZ692" s="1"/>
      <c r="BA692" s="1"/>
      <c r="BB692" s="1">
        <v>1108508</v>
      </c>
      <c r="BC692" s="1"/>
      <c r="BD692" s="1"/>
      <c r="BE692" s="1"/>
      <c r="BF692" s="1"/>
      <c r="BG692" s="1"/>
      <c r="BH692" s="1">
        <v>1108508</v>
      </c>
      <c r="BI692" s="1">
        <v>1113448</v>
      </c>
      <c r="BJ692" s="1">
        <v>106372</v>
      </c>
      <c r="BK692" s="1"/>
      <c r="BL692" s="1"/>
      <c r="BM692" s="1"/>
      <c r="BN692" s="1"/>
      <c r="BO692" s="1"/>
      <c r="BP692" s="1"/>
      <c r="BQ692" s="1">
        <v>-1086654</v>
      </c>
      <c r="BR692" s="1">
        <v>-980282</v>
      </c>
      <c r="BS692" s="1">
        <v>133166</v>
      </c>
    </row>
    <row r="693" spans="2:71" x14ac:dyDescent="0.35">
      <c r="B693">
        <v>900418344</v>
      </c>
      <c r="C693" t="s">
        <v>118</v>
      </c>
      <c r="D693" t="s">
        <v>1584</v>
      </c>
      <c r="E693" t="s">
        <v>111</v>
      </c>
      <c r="F693" t="s">
        <v>122</v>
      </c>
      <c r="G693" t="s">
        <v>1585</v>
      </c>
      <c r="H693" t="s">
        <v>89</v>
      </c>
      <c r="I693" t="s">
        <v>89</v>
      </c>
      <c r="J693" t="s">
        <v>84</v>
      </c>
      <c r="K693" s="1">
        <v>123753</v>
      </c>
      <c r="L693" s="1">
        <v>101202620</v>
      </c>
      <c r="M693" s="1"/>
      <c r="N693" s="1"/>
      <c r="O693" s="1"/>
      <c r="P693" s="1"/>
      <c r="Q693" s="1"/>
      <c r="R693" s="1"/>
      <c r="S693" s="1"/>
      <c r="T693" s="1">
        <v>101326373</v>
      </c>
      <c r="U693" s="1"/>
      <c r="V693" s="1">
        <v>101326373</v>
      </c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>
        <v>101326373</v>
      </c>
      <c r="AM693" s="1">
        <v>327441</v>
      </c>
      <c r="AN693" s="1"/>
      <c r="AO693" s="1">
        <v>327441</v>
      </c>
      <c r="AP693" s="1">
        <v>53772780</v>
      </c>
      <c r="AQ693" s="1">
        <v>2960628</v>
      </c>
      <c r="AR693" s="1">
        <v>10498088</v>
      </c>
      <c r="AS693" s="1">
        <v>10498088</v>
      </c>
      <c r="AT693" s="1"/>
      <c r="AU693" s="1">
        <v>2964917</v>
      </c>
      <c r="AV693" s="1">
        <v>70523854</v>
      </c>
      <c r="AW693" s="1"/>
      <c r="AX693" s="1">
        <v>70523854</v>
      </c>
      <c r="AY693" s="1"/>
      <c r="AZ693" s="1">
        <v>22599547</v>
      </c>
      <c r="BA693" s="1">
        <v>22599547</v>
      </c>
      <c r="BB693" s="1"/>
      <c r="BC693" s="1"/>
      <c r="BD693" s="1"/>
      <c r="BE693" s="1"/>
      <c r="BF693" s="1"/>
      <c r="BG693" s="1"/>
      <c r="BH693" s="1">
        <v>22599547</v>
      </c>
      <c r="BI693" s="1">
        <v>93123401</v>
      </c>
      <c r="BJ693" s="1">
        <v>9200</v>
      </c>
      <c r="BK693" s="1"/>
      <c r="BL693" s="1"/>
      <c r="BM693" s="1">
        <v>367978</v>
      </c>
      <c r="BN693" s="1"/>
      <c r="BO693" s="1"/>
      <c r="BP693" s="1">
        <v>4500</v>
      </c>
      <c r="BQ693" s="1">
        <v>7821294</v>
      </c>
      <c r="BR693" s="1">
        <v>8202972</v>
      </c>
      <c r="BS693" s="1">
        <v>101326373</v>
      </c>
    </row>
    <row r="694" spans="2:71" x14ac:dyDescent="0.35">
      <c r="B694">
        <v>900419471</v>
      </c>
      <c r="C694" t="s">
        <v>118</v>
      </c>
      <c r="D694" t="s">
        <v>1586</v>
      </c>
      <c r="E694" t="s">
        <v>111</v>
      </c>
      <c r="F694" t="s">
        <v>88</v>
      </c>
      <c r="G694" t="s">
        <v>1587</v>
      </c>
      <c r="H694" t="s">
        <v>115</v>
      </c>
      <c r="I694" t="s">
        <v>116</v>
      </c>
      <c r="J694" t="s">
        <v>84</v>
      </c>
      <c r="K694" s="1">
        <v>681463</v>
      </c>
      <c r="L694" s="1">
        <v>9274786</v>
      </c>
      <c r="M694" s="1">
        <v>784779</v>
      </c>
      <c r="N694" s="1">
        <v>344646</v>
      </c>
      <c r="O694" s="1"/>
      <c r="P694" s="1"/>
      <c r="Q694" s="1"/>
      <c r="R694" s="1"/>
      <c r="S694" s="1"/>
      <c r="T694" s="1">
        <v>11085674</v>
      </c>
      <c r="U694" s="1"/>
      <c r="V694" s="1">
        <v>11085674</v>
      </c>
      <c r="W694" s="1">
        <v>2509149</v>
      </c>
      <c r="X694" s="1"/>
      <c r="Y694" s="1"/>
      <c r="Z694" s="1"/>
      <c r="AA694" s="1">
        <v>15134</v>
      </c>
      <c r="AB694" s="1"/>
      <c r="AC694" s="1"/>
      <c r="AD694" s="1"/>
      <c r="AE694" s="1"/>
      <c r="AF694" s="1"/>
      <c r="AG694" s="1"/>
      <c r="AH694" s="1">
        <v>4025000</v>
      </c>
      <c r="AI694" s="1"/>
      <c r="AJ694" s="1"/>
      <c r="AK694" s="1">
        <v>6549283</v>
      </c>
      <c r="AL694" s="1">
        <v>17634957</v>
      </c>
      <c r="AM694" s="1">
        <v>31181</v>
      </c>
      <c r="AN694" s="1"/>
      <c r="AO694" s="1">
        <v>31181</v>
      </c>
      <c r="AP694" s="1">
        <v>4371014</v>
      </c>
      <c r="AQ694" s="1">
        <v>133144</v>
      </c>
      <c r="AR694" s="1">
        <v>5700</v>
      </c>
      <c r="AS694" s="1">
        <v>5700</v>
      </c>
      <c r="AT694" s="1"/>
      <c r="AU694" s="1">
        <v>849355</v>
      </c>
      <c r="AV694" s="1">
        <v>5390394</v>
      </c>
      <c r="AW694" s="1"/>
      <c r="AX694" s="1">
        <v>5390394</v>
      </c>
      <c r="AY694" s="1"/>
      <c r="AZ694" s="1"/>
      <c r="BA694" s="1"/>
      <c r="BB694" s="1">
        <v>4848909</v>
      </c>
      <c r="BC694" s="1"/>
      <c r="BD694" s="1"/>
      <c r="BE694" s="1"/>
      <c r="BF694" s="1"/>
      <c r="BG694" s="1"/>
      <c r="BH694" s="1">
        <v>4848909</v>
      </c>
      <c r="BI694" s="1">
        <v>10239303</v>
      </c>
      <c r="BJ694" s="1">
        <v>500000</v>
      </c>
      <c r="BK694" s="1"/>
      <c r="BL694" s="1"/>
      <c r="BM694" s="1"/>
      <c r="BN694" s="1"/>
      <c r="BO694" s="1">
        <v>162731</v>
      </c>
      <c r="BP694" s="1">
        <v>151564</v>
      </c>
      <c r="BQ694" s="1">
        <v>6581359</v>
      </c>
      <c r="BR694" s="1">
        <v>7395654</v>
      </c>
      <c r="BS694" s="1">
        <v>17634957</v>
      </c>
    </row>
    <row r="695" spans="2:71" x14ac:dyDescent="0.35">
      <c r="B695">
        <v>900420537</v>
      </c>
      <c r="C695" t="s">
        <v>118</v>
      </c>
      <c r="D695" t="s">
        <v>1588</v>
      </c>
      <c r="E695" t="s">
        <v>111</v>
      </c>
      <c r="F695" t="s">
        <v>85</v>
      </c>
      <c r="G695" t="s">
        <v>1589</v>
      </c>
      <c r="H695" t="s">
        <v>89</v>
      </c>
      <c r="I695" t="s">
        <v>89</v>
      </c>
      <c r="J695" t="s">
        <v>84</v>
      </c>
      <c r="K695" s="1">
        <v>2361</v>
      </c>
      <c r="L695" s="1">
        <v>4601859</v>
      </c>
      <c r="M695" s="1">
        <v>4217870</v>
      </c>
      <c r="N695" s="1"/>
      <c r="O695" s="1"/>
      <c r="P695" s="1"/>
      <c r="Q695" s="1"/>
      <c r="R695" s="1"/>
      <c r="S695" s="1"/>
      <c r="T695" s="1">
        <v>8822090</v>
      </c>
      <c r="U695" s="1"/>
      <c r="V695" s="1">
        <v>8822090</v>
      </c>
      <c r="W695" s="1">
        <v>2128294</v>
      </c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>
        <v>2128294</v>
      </c>
      <c r="AL695" s="1">
        <v>10950384</v>
      </c>
      <c r="AM695" s="1"/>
      <c r="AN695" s="1"/>
      <c r="AO695" s="1"/>
      <c r="AP695" s="1">
        <v>363091</v>
      </c>
      <c r="AQ695" s="1">
        <v>80999</v>
      </c>
      <c r="AR695" s="1"/>
      <c r="AS695" s="1"/>
      <c r="AT695" s="1"/>
      <c r="AU695" s="1"/>
      <c r="AV695" s="1">
        <v>444090</v>
      </c>
      <c r="AW695" s="1"/>
      <c r="AX695" s="1">
        <v>444090</v>
      </c>
      <c r="AY695" s="1"/>
      <c r="AZ695" s="1"/>
      <c r="BA695" s="1"/>
      <c r="BB695" s="1">
        <v>421841</v>
      </c>
      <c r="BC695" s="1">
        <v>16848</v>
      </c>
      <c r="BD695" s="1"/>
      <c r="BE695" s="1"/>
      <c r="BF695" s="1"/>
      <c r="BG695" s="1">
        <v>2090</v>
      </c>
      <c r="BH695" s="1">
        <v>440779</v>
      </c>
      <c r="BI695" s="1">
        <v>884869</v>
      </c>
      <c r="BJ695" s="1">
        <v>3000000</v>
      </c>
      <c r="BK695" s="1"/>
      <c r="BL695" s="1"/>
      <c r="BM695" s="1"/>
      <c r="BN695" s="1">
        <v>58513</v>
      </c>
      <c r="BO695" s="1"/>
      <c r="BP695" s="1">
        <v>590725</v>
      </c>
      <c r="BQ695" s="1">
        <v>6416277</v>
      </c>
      <c r="BR695" s="1">
        <v>10065515</v>
      </c>
      <c r="BS695" s="1">
        <v>10950384</v>
      </c>
    </row>
    <row r="696" spans="2:71" x14ac:dyDescent="0.35">
      <c r="B696">
        <v>900421299</v>
      </c>
      <c r="C696" t="s">
        <v>118</v>
      </c>
      <c r="D696" t="s">
        <v>1590</v>
      </c>
      <c r="E696" t="s">
        <v>111</v>
      </c>
      <c r="F696" t="s">
        <v>122</v>
      </c>
      <c r="G696" t="s">
        <v>1591</v>
      </c>
      <c r="H696" t="s">
        <v>89</v>
      </c>
      <c r="I696" t="s">
        <v>89</v>
      </c>
      <c r="J696" t="s">
        <v>84</v>
      </c>
      <c r="K696" s="1">
        <v>8112337</v>
      </c>
      <c r="L696" s="1">
        <v>9935363</v>
      </c>
      <c r="M696" s="1"/>
      <c r="N696" s="1">
        <v>71896</v>
      </c>
      <c r="O696" s="1"/>
      <c r="P696" s="1"/>
      <c r="Q696" s="1"/>
      <c r="R696" s="1">
        <v>483931</v>
      </c>
      <c r="S696" s="1"/>
      <c r="T696" s="1">
        <v>18603527</v>
      </c>
      <c r="U696" s="1"/>
      <c r="V696" s="1">
        <v>18603527</v>
      </c>
      <c r="W696" s="1">
        <v>18594</v>
      </c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>
        <v>18594</v>
      </c>
      <c r="AL696" s="1">
        <v>18622121</v>
      </c>
      <c r="AM696" s="1">
        <v>58718</v>
      </c>
      <c r="AN696" s="1"/>
      <c r="AO696" s="1">
        <v>58718</v>
      </c>
      <c r="AP696" s="1">
        <v>1919238</v>
      </c>
      <c r="AQ696" s="1">
        <v>126793</v>
      </c>
      <c r="AR696" s="1">
        <v>15173</v>
      </c>
      <c r="AS696" s="1">
        <v>15173</v>
      </c>
      <c r="AT696" s="1"/>
      <c r="AU696" s="1"/>
      <c r="AV696" s="1">
        <v>2119922</v>
      </c>
      <c r="AW696" s="1"/>
      <c r="AX696" s="1">
        <v>2119922</v>
      </c>
      <c r="AY696" s="1"/>
      <c r="AZ696" s="1"/>
      <c r="BA696" s="1"/>
      <c r="BB696" s="1">
        <v>5783751</v>
      </c>
      <c r="BC696" s="1"/>
      <c r="BD696" s="1"/>
      <c r="BE696" s="1"/>
      <c r="BF696" s="1"/>
      <c r="BG696" s="1"/>
      <c r="BH696" s="1">
        <v>5783751</v>
      </c>
      <c r="BI696" s="1">
        <v>7903673</v>
      </c>
      <c r="BJ696" s="1">
        <v>156964</v>
      </c>
      <c r="BK696" s="1"/>
      <c r="BL696" s="1"/>
      <c r="BM696" s="1">
        <v>4772545</v>
      </c>
      <c r="BN696" s="1">
        <v>21488</v>
      </c>
      <c r="BO696" s="1"/>
      <c r="BP696" s="1"/>
      <c r="BQ696" s="1">
        <v>5767451</v>
      </c>
      <c r="BR696" s="1">
        <v>10718448</v>
      </c>
      <c r="BS696" s="1">
        <v>18622121</v>
      </c>
    </row>
    <row r="697" spans="2:71" x14ac:dyDescent="0.35">
      <c r="B697">
        <v>900421539</v>
      </c>
      <c r="C697" t="s">
        <v>118</v>
      </c>
      <c r="D697" t="s">
        <v>1592</v>
      </c>
      <c r="E697" t="s">
        <v>111</v>
      </c>
      <c r="F697" t="s">
        <v>88</v>
      </c>
      <c r="G697" t="s">
        <v>1593</v>
      </c>
      <c r="H697" t="s">
        <v>153</v>
      </c>
      <c r="I697" t="s">
        <v>241</v>
      </c>
      <c r="J697" t="s">
        <v>84</v>
      </c>
      <c r="K697" s="1">
        <v>406957</v>
      </c>
      <c r="L697" s="1">
        <v>4304627</v>
      </c>
      <c r="M697" s="1">
        <v>0</v>
      </c>
      <c r="N697" s="1">
        <v>449462</v>
      </c>
      <c r="O697" s="1">
        <v>0</v>
      </c>
      <c r="P697" s="1">
        <v>0</v>
      </c>
      <c r="Q697" s="1">
        <v>82050</v>
      </c>
      <c r="R697" s="1"/>
      <c r="S697" s="1"/>
      <c r="T697" s="1">
        <v>5243096</v>
      </c>
      <c r="U697" s="1"/>
      <c r="V697" s="1">
        <v>5243096</v>
      </c>
      <c r="W697" s="1">
        <v>1614902</v>
      </c>
      <c r="X697" s="1"/>
      <c r="Y697" s="1"/>
      <c r="Z697" s="1"/>
      <c r="AA697" s="1"/>
      <c r="AB697" s="1"/>
      <c r="AC697" s="1"/>
      <c r="AD697" s="1"/>
      <c r="AE697" s="1"/>
      <c r="AF697" s="1">
        <v>13870</v>
      </c>
      <c r="AG697" s="1"/>
      <c r="AH697" s="1"/>
      <c r="AI697" s="1"/>
      <c r="AJ697" s="1"/>
      <c r="AK697" s="1">
        <v>1628772</v>
      </c>
      <c r="AL697" s="1">
        <v>6871868</v>
      </c>
      <c r="AM697" s="1">
        <v>88232</v>
      </c>
      <c r="AN697" s="1"/>
      <c r="AO697" s="1">
        <v>88232</v>
      </c>
      <c r="AP697" s="1">
        <v>2258695</v>
      </c>
      <c r="AQ697" s="1">
        <v>570595</v>
      </c>
      <c r="AR697" s="1">
        <v>723</v>
      </c>
      <c r="AS697" s="1">
        <v>723</v>
      </c>
      <c r="AT697" s="1"/>
      <c r="AU697" s="1">
        <v>200417</v>
      </c>
      <c r="AV697" s="1">
        <v>3118662</v>
      </c>
      <c r="AW697" s="1"/>
      <c r="AX697" s="1">
        <v>3118662</v>
      </c>
      <c r="AY697" s="1"/>
      <c r="AZ697" s="1"/>
      <c r="BA697" s="1"/>
      <c r="BB697" s="1"/>
      <c r="BC697" s="1">
        <v>118662</v>
      </c>
      <c r="BD697" s="1"/>
      <c r="BE697" s="1"/>
      <c r="BF697" s="1"/>
      <c r="BG697" s="1"/>
      <c r="BH697" s="1">
        <v>118662</v>
      </c>
      <c r="BI697" s="1">
        <v>3237324</v>
      </c>
      <c r="BJ697" s="1">
        <v>800000</v>
      </c>
      <c r="BK697" s="1"/>
      <c r="BL697" s="1"/>
      <c r="BM697" s="1"/>
      <c r="BN697" s="1"/>
      <c r="BO697" s="1"/>
      <c r="BP697" s="1">
        <v>41297</v>
      </c>
      <c r="BQ697" s="1">
        <v>2793247</v>
      </c>
      <c r="BR697" s="1">
        <v>3634544</v>
      </c>
      <c r="BS697" s="1">
        <v>6871868</v>
      </c>
    </row>
    <row r="698" spans="2:71" x14ac:dyDescent="0.35">
      <c r="B698">
        <v>900422333</v>
      </c>
      <c r="C698" t="s">
        <v>118</v>
      </c>
      <c r="D698" t="s">
        <v>1594</v>
      </c>
      <c r="E698" t="s">
        <v>111</v>
      </c>
      <c r="F698" t="s">
        <v>88</v>
      </c>
      <c r="G698" t="s">
        <v>1595</v>
      </c>
      <c r="H698" t="s">
        <v>89</v>
      </c>
      <c r="I698" t="s">
        <v>89</v>
      </c>
      <c r="J698" t="s">
        <v>84</v>
      </c>
      <c r="K698" s="1">
        <v>12306</v>
      </c>
      <c r="L698" s="1">
        <v>2190565</v>
      </c>
      <c r="M698" s="1">
        <v>0</v>
      </c>
      <c r="N698" s="1">
        <v>0</v>
      </c>
      <c r="O698" s="1">
        <v>0</v>
      </c>
      <c r="P698" s="1">
        <v>0</v>
      </c>
      <c r="Q698" s="1">
        <v>0</v>
      </c>
      <c r="R698" s="1">
        <v>0</v>
      </c>
      <c r="S698" s="1">
        <v>0</v>
      </c>
      <c r="T698" s="1">
        <v>2202871</v>
      </c>
      <c r="U698" s="1"/>
      <c r="V698" s="1">
        <v>2202871</v>
      </c>
      <c r="W698" s="1">
        <v>12875</v>
      </c>
      <c r="X698" s="1">
        <v>0</v>
      </c>
      <c r="Y698" s="1">
        <v>0</v>
      </c>
      <c r="Z698" s="1">
        <v>0</v>
      </c>
      <c r="AA698" s="1">
        <v>0</v>
      </c>
      <c r="AB698" s="1">
        <v>0</v>
      </c>
      <c r="AC698" s="1">
        <v>0</v>
      </c>
      <c r="AD698" s="1">
        <v>0</v>
      </c>
      <c r="AE698" s="1">
        <v>0</v>
      </c>
      <c r="AF698" s="1">
        <v>0</v>
      </c>
      <c r="AG698" s="1">
        <v>0</v>
      </c>
      <c r="AH698" s="1">
        <v>0</v>
      </c>
      <c r="AI698" s="1">
        <v>0</v>
      </c>
      <c r="AJ698" s="1">
        <v>0</v>
      </c>
      <c r="AK698" s="1">
        <v>12875</v>
      </c>
      <c r="AL698" s="1">
        <v>2215746</v>
      </c>
      <c r="AM698" s="1">
        <v>0</v>
      </c>
      <c r="AN698" s="1">
        <v>0</v>
      </c>
      <c r="AO698" s="1">
        <v>0</v>
      </c>
      <c r="AP698" s="1">
        <v>609529</v>
      </c>
      <c r="AQ698" s="1">
        <v>0</v>
      </c>
      <c r="AR698" s="1">
        <v>0</v>
      </c>
      <c r="AS698" s="1">
        <v>0</v>
      </c>
      <c r="AT698" s="1">
        <v>0</v>
      </c>
      <c r="AU698" s="1">
        <v>0</v>
      </c>
      <c r="AV698" s="1">
        <v>609529</v>
      </c>
      <c r="AW698" s="1">
        <v>0</v>
      </c>
      <c r="AX698" s="1">
        <v>609529</v>
      </c>
      <c r="AY698" s="1">
        <v>0</v>
      </c>
      <c r="AZ698" s="1">
        <v>0</v>
      </c>
      <c r="BA698" s="1">
        <v>0</v>
      </c>
      <c r="BB698" s="1">
        <v>0</v>
      </c>
      <c r="BC698" s="1">
        <v>0</v>
      </c>
      <c r="BD698" s="1">
        <v>0</v>
      </c>
      <c r="BE698" s="1">
        <v>0</v>
      </c>
      <c r="BF698" s="1">
        <v>0</v>
      </c>
      <c r="BG698" s="1">
        <v>0</v>
      </c>
      <c r="BH698" s="1">
        <v>0</v>
      </c>
      <c r="BI698" s="1">
        <v>609529</v>
      </c>
      <c r="BJ698" s="1">
        <v>10000</v>
      </c>
      <c r="BK698" s="1">
        <v>0</v>
      </c>
      <c r="BL698" s="1">
        <v>0</v>
      </c>
      <c r="BM698" s="1">
        <v>0</v>
      </c>
      <c r="BN698" s="1">
        <v>0</v>
      </c>
      <c r="BO698" s="1">
        <v>0</v>
      </c>
      <c r="BP698" s="1">
        <v>5000</v>
      </c>
      <c r="BQ698" s="1">
        <v>1591217</v>
      </c>
      <c r="BR698" s="1">
        <v>1606217</v>
      </c>
      <c r="BS698" s="1">
        <v>2215746</v>
      </c>
    </row>
    <row r="699" spans="2:71" x14ac:dyDescent="0.35">
      <c r="B699">
        <v>900422352</v>
      </c>
      <c r="C699" t="s">
        <v>118</v>
      </c>
      <c r="D699" t="s">
        <v>1596</v>
      </c>
      <c r="E699" t="s">
        <v>111</v>
      </c>
      <c r="F699" t="s">
        <v>88</v>
      </c>
      <c r="G699" t="s">
        <v>1597</v>
      </c>
      <c r="H699" t="s">
        <v>86</v>
      </c>
      <c r="I699" t="s">
        <v>94</v>
      </c>
      <c r="J699" t="s">
        <v>84</v>
      </c>
      <c r="K699" s="1">
        <v>3415361</v>
      </c>
      <c r="L699" s="1">
        <v>1388678</v>
      </c>
      <c r="M699" s="1">
        <v>285614</v>
      </c>
      <c r="N699" s="1">
        <v>231811</v>
      </c>
      <c r="O699" s="1">
        <v>0</v>
      </c>
      <c r="P699" s="1">
        <v>0</v>
      </c>
      <c r="Q699" s="1">
        <v>0</v>
      </c>
      <c r="R699" s="1">
        <v>0</v>
      </c>
      <c r="S699" s="1">
        <v>0</v>
      </c>
      <c r="T699" s="1">
        <v>5321464</v>
      </c>
      <c r="U699" s="1">
        <v>0</v>
      </c>
      <c r="V699" s="1">
        <v>5321464</v>
      </c>
      <c r="W699" s="1">
        <v>7466</v>
      </c>
      <c r="X699" s="1">
        <v>354962</v>
      </c>
      <c r="Y699" s="1">
        <v>0</v>
      </c>
      <c r="Z699" s="1">
        <v>0</v>
      </c>
      <c r="AA699" s="1">
        <v>0</v>
      </c>
      <c r="AB699" s="1">
        <v>0</v>
      </c>
      <c r="AC699" s="1">
        <v>0</v>
      </c>
      <c r="AD699" s="1">
        <v>0</v>
      </c>
      <c r="AE699" s="1">
        <v>0</v>
      </c>
      <c r="AF699" s="1">
        <v>0</v>
      </c>
      <c r="AG699" s="1">
        <v>0</v>
      </c>
      <c r="AH699" s="1">
        <v>0</v>
      </c>
      <c r="AI699" s="1">
        <v>0</v>
      </c>
      <c r="AJ699" s="1">
        <v>0</v>
      </c>
      <c r="AK699" s="1">
        <v>362428</v>
      </c>
      <c r="AL699" s="1">
        <v>5683892</v>
      </c>
      <c r="AM699" s="1">
        <v>0</v>
      </c>
      <c r="AN699" s="1">
        <v>0</v>
      </c>
      <c r="AO699" s="1">
        <v>0</v>
      </c>
      <c r="AP699" s="1">
        <v>3851</v>
      </c>
      <c r="AQ699" s="1">
        <v>90911</v>
      </c>
      <c r="AR699" s="1">
        <v>0</v>
      </c>
      <c r="AS699" s="1">
        <v>0</v>
      </c>
      <c r="AT699" s="1">
        <v>0</v>
      </c>
      <c r="AU699" s="1">
        <v>1981149</v>
      </c>
      <c r="AV699" s="1">
        <v>2075911</v>
      </c>
      <c r="AW699" s="1"/>
      <c r="AX699" s="1">
        <v>2075911</v>
      </c>
      <c r="AY699" s="1">
        <v>0</v>
      </c>
      <c r="AZ699" s="1">
        <v>0</v>
      </c>
      <c r="BA699" s="1">
        <v>0</v>
      </c>
      <c r="BB699" s="1">
        <v>0</v>
      </c>
      <c r="BC699" s="1">
        <v>0</v>
      </c>
      <c r="BD699" s="1">
        <v>0</v>
      </c>
      <c r="BE699" s="1">
        <v>0</v>
      </c>
      <c r="BF699" s="1">
        <v>0</v>
      </c>
      <c r="BG699" s="1">
        <v>252336</v>
      </c>
      <c r="BH699" s="1">
        <v>252336</v>
      </c>
      <c r="BI699" s="1">
        <v>2328247</v>
      </c>
      <c r="BJ699" s="1">
        <v>430000</v>
      </c>
      <c r="BK699" s="1">
        <v>0</v>
      </c>
      <c r="BL699" s="1">
        <v>0</v>
      </c>
      <c r="BM699" s="1">
        <v>0</v>
      </c>
      <c r="BN699" s="1">
        <v>0</v>
      </c>
      <c r="BO699" s="1">
        <v>0</v>
      </c>
      <c r="BP699" s="1">
        <v>0</v>
      </c>
      <c r="BQ699" s="1">
        <v>2925645</v>
      </c>
      <c r="BR699" s="1">
        <v>3355645</v>
      </c>
      <c r="BS699" s="1">
        <v>5683892</v>
      </c>
    </row>
    <row r="700" spans="2:71" x14ac:dyDescent="0.35">
      <c r="B700">
        <v>900423204</v>
      </c>
      <c r="C700" t="s">
        <v>118</v>
      </c>
      <c r="D700" t="s">
        <v>1598</v>
      </c>
      <c r="E700" t="s">
        <v>111</v>
      </c>
      <c r="F700" t="s">
        <v>88</v>
      </c>
      <c r="G700" t="s">
        <v>1599</v>
      </c>
      <c r="H700" t="s">
        <v>89</v>
      </c>
      <c r="I700" t="s">
        <v>89</v>
      </c>
      <c r="J700" t="s">
        <v>84</v>
      </c>
      <c r="K700" s="1">
        <v>211380</v>
      </c>
      <c r="L700" s="1">
        <v>102332</v>
      </c>
      <c r="M700" s="1">
        <v>782488</v>
      </c>
      <c r="N700" s="1">
        <v>14462</v>
      </c>
      <c r="O700" s="1"/>
      <c r="P700" s="1"/>
      <c r="Q700" s="1"/>
      <c r="R700" s="1">
        <v>1222801</v>
      </c>
      <c r="S700" s="1"/>
      <c r="T700" s="1">
        <v>2333463</v>
      </c>
      <c r="U700" s="1"/>
      <c r="V700" s="1">
        <v>2333463</v>
      </c>
      <c r="W700" s="1">
        <v>1524869</v>
      </c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>
        <v>1524869</v>
      </c>
      <c r="AL700" s="1">
        <v>3858332</v>
      </c>
      <c r="AM700" s="1"/>
      <c r="AN700" s="1">
        <v>44237</v>
      </c>
      <c r="AO700" s="1">
        <v>44237</v>
      </c>
      <c r="AP700" s="1">
        <v>24352</v>
      </c>
      <c r="AQ700" s="1">
        <v>2422</v>
      </c>
      <c r="AR700" s="1">
        <v>71894</v>
      </c>
      <c r="AS700" s="1"/>
      <c r="AT700" s="1">
        <v>71894</v>
      </c>
      <c r="AU700" s="1">
        <v>1559159</v>
      </c>
      <c r="AV700" s="1">
        <v>1702064</v>
      </c>
      <c r="AW700" s="1"/>
      <c r="AX700" s="1">
        <v>1702064</v>
      </c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>
        <v>1702064</v>
      </c>
      <c r="BJ700" s="1">
        <v>1004540</v>
      </c>
      <c r="BK700" s="1"/>
      <c r="BL700" s="1"/>
      <c r="BM700" s="1"/>
      <c r="BN700" s="1"/>
      <c r="BO700" s="1"/>
      <c r="BP700" s="1">
        <v>12064</v>
      </c>
      <c r="BQ700" s="1">
        <v>1139664</v>
      </c>
      <c r="BR700" s="1">
        <v>2156268</v>
      </c>
      <c r="BS700" s="1">
        <v>3858332</v>
      </c>
    </row>
    <row r="701" spans="2:71" x14ac:dyDescent="0.35">
      <c r="B701">
        <v>900423249</v>
      </c>
      <c r="C701" t="s">
        <v>118</v>
      </c>
      <c r="D701" t="s">
        <v>1600</v>
      </c>
      <c r="E701" t="s">
        <v>111</v>
      </c>
      <c r="F701" t="s">
        <v>88</v>
      </c>
      <c r="G701" t="s">
        <v>1601</v>
      </c>
      <c r="H701" t="s">
        <v>92</v>
      </c>
      <c r="I701" t="s">
        <v>93</v>
      </c>
      <c r="J701" t="s">
        <v>84</v>
      </c>
      <c r="K701" s="1">
        <v>893556</v>
      </c>
      <c r="L701" s="1">
        <v>5056054</v>
      </c>
      <c r="M701" s="1"/>
      <c r="N701" s="1"/>
      <c r="O701" s="1"/>
      <c r="P701" s="1"/>
      <c r="Q701" s="1"/>
      <c r="R701" s="1"/>
      <c r="S701" s="1"/>
      <c r="T701" s="1">
        <v>5949610</v>
      </c>
      <c r="U701" s="1"/>
      <c r="V701" s="1">
        <v>5949610</v>
      </c>
      <c r="W701" s="1">
        <v>384177</v>
      </c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>
        <v>384177</v>
      </c>
      <c r="AL701" s="1">
        <v>6333787</v>
      </c>
      <c r="AM701" s="1"/>
      <c r="AN701" s="1"/>
      <c r="AO701" s="1"/>
      <c r="AP701" s="1">
        <v>2316061</v>
      </c>
      <c r="AQ701" s="1">
        <v>65427</v>
      </c>
      <c r="AR701" s="1"/>
      <c r="AS701" s="1"/>
      <c r="AT701" s="1"/>
      <c r="AU701" s="1"/>
      <c r="AV701" s="1">
        <v>2381488</v>
      </c>
      <c r="AW701" s="1"/>
      <c r="AX701" s="1">
        <v>2381488</v>
      </c>
      <c r="AY701" s="1"/>
      <c r="AZ701" s="1"/>
      <c r="BA701" s="1"/>
      <c r="BB701" s="1">
        <v>1118704</v>
      </c>
      <c r="BC701" s="1"/>
      <c r="BD701" s="1">
        <v>853905</v>
      </c>
      <c r="BE701" s="1"/>
      <c r="BF701" s="1"/>
      <c r="BG701" s="1"/>
      <c r="BH701" s="1">
        <v>1972609</v>
      </c>
      <c r="BI701" s="1">
        <v>4354097</v>
      </c>
      <c r="BJ701" s="1">
        <v>200040</v>
      </c>
      <c r="BK701" s="1"/>
      <c r="BL701" s="1"/>
      <c r="BM701" s="1"/>
      <c r="BN701" s="1"/>
      <c r="BO701" s="1"/>
      <c r="BP701" s="1">
        <v>137685</v>
      </c>
      <c r="BQ701" s="1">
        <v>1641965</v>
      </c>
      <c r="BR701" s="1">
        <v>1979690</v>
      </c>
      <c r="BS701" s="1">
        <v>6333787</v>
      </c>
    </row>
    <row r="702" spans="2:71" x14ac:dyDescent="0.35">
      <c r="B702">
        <v>900423569</v>
      </c>
      <c r="C702" t="s">
        <v>118</v>
      </c>
      <c r="D702" t="s">
        <v>1602</v>
      </c>
      <c r="E702" t="s">
        <v>111</v>
      </c>
      <c r="F702" t="s">
        <v>88</v>
      </c>
      <c r="G702" t="s">
        <v>1603</v>
      </c>
      <c r="H702" t="s">
        <v>97</v>
      </c>
      <c r="I702" t="s">
        <v>98</v>
      </c>
      <c r="J702" t="s">
        <v>84</v>
      </c>
      <c r="K702" s="1">
        <v>2380873</v>
      </c>
      <c r="L702" s="1">
        <v>4107910</v>
      </c>
      <c r="M702" s="1">
        <v>0</v>
      </c>
      <c r="N702" s="1">
        <v>111825</v>
      </c>
      <c r="O702" s="1">
        <v>0</v>
      </c>
      <c r="P702" s="1">
        <v>0</v>
      </c>
      <c r="Q702" s="1">
        <v>0</v>
      </c>
      <c r="R702" s="1">
        <v>810809</v>
      </c>
      <c r="S702" s="1">
        <v>0</v>
      </c>
      <c r="T702" s="1">
        <v>7411417</v>
      </c>
      <c r="U702" s="1">
        <v>0</v>
      </c>
      <c r="V702" s="1">
        <v>7411417</v>
      </c>
      <c r="W702" s="1">
        <v>496571</v>
      </c>
      <c r="X702" s="1">
        <v>0</v>
      </c>
      <c r="Y702" s="1">
        <v>0</v>
      </c>
      <c r="Z702" s="1">
        <v>0</v>
      </c>
      <c r="AA702" s="1"/>
      <c r="AB702" s="1">
        <v>0</v>
      </c>
      <c r="AC702" s="1">
        <v>0</v>
      </c>
      <c r="AD702" s="1">
        <v>0</v>
      </c>
      <c r="AE702" s="1">
        <v>0</v>
      </c>
      <c r="AF702" s="1">
        <v>0</v>
      </c>
      <c r="AG702" s="1">
        <v>0</v>
      </c>
      <c r="AH702" s="1">
        <v>1395</v>
      </c>
      <c r="AI702" s="1">
        <v>0</v>
      </c>
      <c r="AJ702" s="1">
        <v>0</v>
      </c>
      <c r="AK702" s="1">
        <v>497966</v>
      </c>
      <c r="AL702" s="1">
        <v>7909383</v>
      </c>
      <c r="AM702" s="1">
        <v>29201</v>
      </c>
      <c r="AN702" s="1">
        <v>0</v>
      </c>
      <c r="AO702" s="1">
        <v>29201</v>
      </c>
      <c r="AP702" s="1">
        <v>2574581</v>
      </c>
      <c r="AQ702" s="1">
        <v>305933</v>
      </c>
      <c r="AR702" s="1">
        <v>575159</v>
      </c>
      <c r="AS702" s="1">
        <v>575159</v>
      </c>
      <c r="AT702" s="1">
        <v>0</v>
      </c>
      <c r="AU702" s="1">
        <v>0</v>
      </c>
      <c r="AV702" s="1">
        <v>3484874</v>
      </c>
      <c r="AW702" s="1">
        <v>0</v>
      </c>
      <c r="AX702" s="1">
        <v>3484874</v>
      </c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>
        <v>3484874</v>
      </c>
      <c r="BJ702" s="1">
        <v>1091265</v>
      </c>
      <c r="BK702" s="1"/>
      <c r="BL702" s="1"/>
      <c r="BM702" s="1"/>
      <c r="BN702" s="1"/>
      <c r="BO702" s="1"/>
      <c r="BP702" s="1">
        <v>260480</v>
      </c>
      <c r="BQ702" s="1">
        <v>3072764</v>
      </c>
      <c r="BR702" s="1">
        <v>4424509</v>
      </c>
      <c r="BS702" s="1">
        <v>7909383</v>
      </c>
    </row>
    <row r="703" spans="2:71" x14ac:dyDescent="0.35">
      <c r="B703">
        <v>900423572</v>
      </c>
      <c r="C703" t="s">
        <v>118</v>
      </c>
      <c r="D703" t="s">
        <v>1604</v>
      </c>
      <c r="E703" t="s">
        <v>111</v>
      </c>
      <c r="F703" t="s">
        <v>91</v>
      </c>
      <c r="G703" t="s">
        <v>1605</v>
      </c>
      <c r="H703" t="s">
        <v>86</v>
      </c>
      <c r="I703" t="s">
        <v>94</v>
      </c>
      <c r="J703" t="s">
        <v>84</v>
      </c>
      <c r="K703" s="1">
        <v>887732</v>
      </c>
      <c r="L703" s="1">
        <v>523107</v>
      </c>
      <c r="M703" s="1">
        <v>14745</v>
      </c>
      <c r="N703" s="1">
        <v>262750</v>
      </c>
      <c r="O703" s="1">
        <v>0</v>
      </c>
      <c r="P703" s="1">
        <v>0</v>
      </c>
      <c r="Q703" s="1">
        <v>171849</v>
      </c>
      <c r="R703" s="1">
        <v>0</v>
      </c>
      <c r="S703" s="1">
        <v>0</v>
      </c>
      <c r="T703" s="1">
        <v>1860183</v>
      </c>
      <c r="U703" s="1"/>
      <c r="V703" s="1">
        <v>1860183</v>
      </c>
      <c r="W703" s="1">
        <v>139928</v>
      </c>
      <c r="X703" s="1">
        <v>0</v>
      </c>
      <c r="Y703" s="1">
        <v>0</v>
      </c>
      <c r="Z703" s="1">
        <v>0</v>
      </c>
      <c r="AA703" s="1">
        <v>5025</v>
      </c>
      <c r="AB703" s="1">
        <v>0</v>
      </c>
      <c r="AC703" s="1">
        <v>0</v>
      </c>
      <c r="AD703" s="1">
        <v>0</v>
      </c>
      <c r="AE703" s="1">
        <v>0</v>
      </c>
      <c r="AF703" s="1">
        <v>0</v>
      </c>
      <c r="AG703" s="1">
        <v>0</v>
      </c>
      <c r="AH703" s="1">
        <v>0</v>
      </c>
      <c r="AI703" s="1">
        <v>0</v>
      </c>
      <c r="AJ703" s="1">
        <v>0</v>
      </c>
      <c r="AK703" s="1">
        <v>144953</v>
      </c>
      <c r="AL703" s="1">
        <v>2005136</v>
      </c>
      <c r="AM703" s="1">
        <v>0</v>
      </c>
      <c r="AN703" s="1">
        <v>0</v>
      </c>
      <c r="AO703" s="1">
        <v>0</v>
      </c>
      <c r="AP703" s="1">
        <v>42999</v>
      </c>
      <c r="AQ703" s="1"/>
      <c r="AR703" s="1">
        <v>4767</v>
      </c>
      <c r="AS703" s="1">
        <v>4767</v>
      </c>
      <c r="AT703" s="1">
        <v>0</v>
      </c>
      <c r="AU703" s="1">
        <v>0</v>
      </c>
      <c r="AV703" s="1">
        <v>47766</v>
      </c>
      <c r="AW703" s="1">
        <v>0</v>
      </c>
      <c r="AX703" s="1">
        <v>47766</v>
      </c>
      <c r="AY703" s="1">
        <v>0</v>
      </c>
      <c r="AZ703" s="1">
        <v>0</v>
      </c>
      <c r="BA703" s="1">
        <v>0</v>
      </c>
      <c r="BB703" s="1">
        <v>734558</v>
      </c>
      <c r="BC703" s="1">
        <v>0</v>
      </c>
      <c r="BD703" s="1">
        <v>0</v>
      </c>
      <c r="BE703" s="1">
        <v>0</v>
      </c>
      <c r="BF703" s="1">
        <v>0</v>
      </c>
      <c r="BG703" s="1">
        <v>0</v>
      </c>
      <c r="BH703" s="1">
        <v>734558</v>
      </c>
      <c r="BI703" s="1">
        <v>782324</v>
      </c>
      <c r="BJ703" s="1">
        <v>200000</v>
      </c>
      <c r="BK703" s="1">
        <v>0</v>
      </c>
      <c r="BL703" s="1">
        <v>0</v>
      </c>
      <c r="BM703" s="1">
        <v>0</v>
      </c>
      <c r="BN703" s="1">
        <v>0</v>
      </c>
      <c r="BO703" s="1">
        <v>0</v>
      </c>
      <c r="BP703" s="1">
        <v>0</v>
      </c>
      <c r="BQ703" s="1">
        <v>1022812</v>
      </c>
      <c r="BR703" s="1">
        <v>1222812</v>
      </c>
      <c r="BS703" s="1">
        <v>2005136</v>
      </c>
    </row>
    <row r="704" spans="2:71" x14ac:dyDescent="0.35">
      <c r="B704">
        <v>900428485</v>
      </c>
      <c r="C704" t="s">
        <v>118</v>
      </c>
      <c r="D704" t="s">
        <v>1606</v>
      </c>
      <c r="E704" t="s">
        <v>111</v>
      </c>
      <c r="F704" t="s">
        <v>88</v>
      </c>
      <c r="G704" t="s">
        <v>1607</v>
      </c>
      <c r="H704" t="s">
        <v>154</v>
      </c>
      <c r="I704" t="s">
        <v>280</v>
      </c>
      <c r="J704" t="s">
        <v>84</v>
      </c>
      <c r="K704" s="1">
        <v>1619</v>
      </c>
      <c r="L704" s="1">
        <v>56683</v>
      </c>
      <c r="M704" s="1">
        <v>1188325</v>
      </c>
      <c r="N704" s="1"/>
      <c r="O704" s="1"/>
      <c r="P704" s="1"/>
      <c r="Q704" s="1"/>
      <c r="R704" s="1"/>
      <c r="S704" s="1"/>
      <c r="T704" s="1">
        <v>1246627</v>
      </c>
      <c r="U704" s="1"/>
      <c r="V704" s="1">
        <v>1246627</v>
      </c>
      <c r="W704" s="1">
        <v>9660</v>
      </c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>
        <v>9660</v>
      </c>
      <c r="AL704" s="1">
        <v>1256287</v>
      </c>
      <c r="AM704" s="1">
        <v>39473</v>
      </c>
      <c r="AN704" s="1"/>
      <c r="AO704" s="1">
        <v>39473</v>
      </c>
      <c r="AP704" s="1">
        <v>582448</v>
      </c>
      <c r="AQ704" s="1">
        <v>37</v>
      </c>
      <c r="AR704" s="1"/>
      <c r="AS704" s="1"/>
      <c r="AT704" s="1"/>
      <c r="AU704" s="1"/>
      <c r="AV704" s="1">
        <v>621958</v>
      </c>
      <c r="AW704" s="1"/>
      <c r="AX704" s="1">
        <v>621958</v>
      </c>
      <c r="AY704" s="1"/>
      <c r="AZ704" s="1"/>
      <c r="BA704" s="1"/>
      <c r="BB704" s="1"/>
      <c r="BC704" s="1"/>
      <c r="BD704" s="1"/>
      <c r="BE704" s="1"/>
      <c r="BF704" s="1"/>
      <c r="BG704" s="1">
        <v>103744</v>
      </c>
      <c r="BH704" s="1">
        <v>103744</v>
      </c>
      <c r="BI704" s="1">
        <v>725702</v>
      </c>
      <c r="BJ704" s="1">
        <v>50000</v>
      </c>
      <c r="BK704" s="1"/>
      <c r="BL704" s="1"/>
      <c r="BM704" s="1"/>
      <c r="BN704" s="1"/>
      <c r="BO704" s="1"/>
      <c r="BP704" s="1">
        <v>131202</v>
      </c>
      <c r="BQ704" s="1">
        <v>349383</v>
      </c>
      <c r="BR704" s="1">
        <v>530585</v>
      </c>
      <c r="BS704" s="1">
        <v>1256287</v>
      </c>
    </row>
    <row r="705" spans="2:71" x14ac:dyDescent="0.35">
      <c r="B705">
        <v>900431266</v>
      </c>
      <c r="C705" t="s">
        <v>118</v>
      </c>
      <c r="D705" t="s">
        <v>1608</v>
      </c>
      <c r="E705" t="s">
        <v>111</v>
      </c>
      <c r="F705" t="s">
        <v>88</v>
      </c>
      <c r="G705" t="s">
        <v>1609</v>
      </c>
      <c r="H705" t="s">
        <v>89</v>
      </c>
      <c r="I705" t="s">
        <v>89</v>
      </c>
      <c r="J705" t="s">
        <v>84</v>
      </c>
      <c r="K705" s="1">
        <v>684</v>
      </c>
      <c r="L705" s="1">
        <v>14742</v>
      </c>
      <c r="M705" s="1">
        <v>0</v>
      </c>
      <c r="N705" s="1">
        <v>87538</v>
      </c>
      <c r="O705" s="1">
        <v>0</v>
      </c>
      <c r="P705" s="1">
        <v>0</v>
      </c>
      <c r="Q705" s="1">
        <v>5240</v>
      </c>
      <c r="R705" s="1">
        <v>0</v>
      </c>
      <c r="S705" s="1">
        <v>0</v>
      </c>
      <c r="T705" s="1">
        <v>108204</v>
      </c>
      <c r="U705" s="1">
        <v>0</v>
      </c>
      <c r="V705" s="1">
        <v>108204</v>
      </c>
      <c r="W705" s="1">
        <v>479026</v>
      </c>
      <c r="X705" s="1">
        <v>0</v>
      </c>
      <c r="Y705" s="1">
        <v>0</v>
      </c>
      <c r="Z705" s="1">
        <v>0</v>
      </c>
      <c r="AA705" s="1">
        <v>0</v>
      </c>
      <c r="AB705" s="1">
        <v>0</v>
      </c>
      <c r="AC705" s="1">
        <v>0</v>
      </c>
      <c r="AD705" s="1">
        <v>0</v>
      </c>
      <c r="AE705" s="1">
        <v>0</v>
      </c>
      <c r="AF705" s="1">
        <v>0</v>
      </c>
      <c r="AG705" s="1">
        <v>0</v>
      </c>
      <c r="AH705" s="1">
        <v>0</v>
      </c>
      <c r="AI705" s="1">
        <v>0</v>
      </c>
      <c r="AJ705" s="1">
        <v>0</v>
      </c>
      <c r="AK705" s="1">
        <v>479026</v>
      </c>
      <c r="AL705" s="1">
        <v>587230</v>
      </c>
      <c r="AM705" s="1">
        <v>0</v>
      </c>
      <c r="AN705" s="1">
        <v>0</v>
      </c>
      <c r="AO705" s="1">
        <v>0</v>
      </c>
      <c r="AP705" s="1">
        <v>8022</v>
      </c>
      <c r="AQ705" s="1">
        <v>383</v>
      </c>
      <c r="AR705" s="1">
        <v>0</v>
      </c>
      <c r="AS705" s="1">
        <v>0</v>
      </c>
      <c r="AT705" s="1">
        <v>0</v>
      </c>
      <c r="AU705" s="1">
        <v>30</v>
      </c>
      <c r="AV705" s="1">
        <v>8435</v>
      </c>
      <c r="AW705" s="1">
        <v>0</v>
      </c>
      <c r="AX705" s="1">
        <v>8435</v>
      </c>
      <c r="AY705" s="1">
        <v>0</v>
      </c>
      <c r="AZ705" s="1">
        <v>0</v>
      </c>
      <c r="BA705" s="1">
        <v>0</v>
      </c>
      <c r="BB705" s="1">
        <v>204595</v>
      </c>
      <c r="BC705" s="1">
        <v>0</v>
      </c>
      <c r="BD705" s="1">
        <v>0</v>
      </c>
      <c r="BE705" s="1">
        <v>0</v>
      </c>
      <c r="BF705" s="1">
        <v>0</v>
      </c>
      <c r="BG705" s="1">
        <v>0</v>
      </c>
      <c r="BH705" s="1">
        <v>204595</v>
      </c>
      <c r="BI705" s="1">
        <v>213030</v>
      </c>
      <c r="BJ705" s="1">
        <v>200000</v>
      </c>
      <c r="BK705" s="1">
        <v>0</v>
      </c>
      <c r="BL705" s="1">
        <v>0</v>
      </c>
      <c r="BM705" s="1">
        <v>0</v>
      </c>
      <c r="BN705" s="1">
        <v>0</v>
      </c>
      <c r="BO705" s="1">
        <v>0</v>
      </c>
      <c r="BP705" s="1">
        <v>0</v>
      </c>
      <c r="BQ705" s="1">
        <v>174200</v>
      </c>
      <c r="BR705" s="1">
        <v>374200</v>
      </c>
      <c r="BS705" s="1">
        <v>587230</v>
      </c>
    </row>
    <row r="706" spans="2:71" x14ac:dyDescent="0.35">
      <c r="B706">
        <v>900435204</v>
      </c>
      <c r="C706" t="s">
        <v>118</v>
      </c>
      <c r="D706" t="s">
        <v>1610</v>
      </c>
      <c r="E706" t="s">
        <v>111</v>
      </c>
      <c r="F706" t="s">
        <v>88</v>
      </c>
      <c r="G706" t="s">
        <v>1611</v>
      </c>
      <c r="H706" t="s">
        <v>89</v>
      </c>
      <c r="I706" t="s">
        <v>89</v>
      </c>
      <c r="J706" t="s">
        <v>84</v>
      </c>
      <c r="K706" s="1">
        <v>217594</v>
      </c>
      <c r="L706" s="1">
        <v>1191300</v>
      </c>
      <c r="M706" s="1">
        <v>1645532</v>
      </c>
      <c r="N706" s="1">
        <v>303406</v>
      </c>
      <c r="O706" s="1"/>
      <c r="P706" s="1"/>
      <c r="Q706" s="1"/>
      <c r="R706" s="1"/>
      <c r="S706" s="1"/>
      <c r="T706" s="1">
        <v>3357832</v>
      </c>
      <c r="U706" s="1"/>
      <c r="V706" s="1">
        <v>3357832</v>
      </c>
      <c r="W706" s="1">
        <v>192748</v>
      </c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>
        <v>192748</v>
      </c>
      <c r="AL706" s="1">
        <v>3550580</v>
      </c>
      <c r="AM706" s="1"/>
      <c r="AN706" s="1"/>
      <c r="AO706" s="1"/>
      <c r="AP706" s="1">
        <v>3316219</v>
      </c>
      <c r="AQ706" s="1"/>
      <c r="AR706" s="1">
        <v>80653</v>
      </c>
      <c r="AS706" s="1">
        <v>80653</v>
      </c>
      <c r="AT706" s="1"/>
      <c r="AU706" s="1">
        <v>0</v>
      </c>
      <c r="AV706" s="1">
        <v>3396872</v>
      </c>
      <c r="AW706" s="1"/>
      <c r="AX706" s="1">
        <v>3396872</v>
      </c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>
        <v>3396872</v>
      </c>
      <c r="BJ706" s="1">
        <v>100000</v>
      </c>
      <c r="BK706" s="1"/>
      <c r="BL706" s="1"/>
      <c r="BM706" s="1"/>
      <c r="BN706" s="1"/>
      <c r="BO706" s="1"/>
      <c r="BP706" s="1">
        <v>27000</v>
      </c>
      <c r="BQ706" s="1">
        <v>26708</v>
      </c>
      <c r="BR706" s="1">
        <v>153708</v>
      </c>
      <c r="BS706" s="1">
        <v>3550580</v>
      </c>
    </row>
    <row r="707" spans="2:71" x14ac:dyDescent="0.35">
      <c r="B707">
        <v>900436206</v>
      </c>
      <c r="C707" t="s">
        <v>118</v>
      </c>
      <c r="D707" t="s">
        <v>1612</v>
      </c>
      <c r="E707" t="s">
        <v>111</v>
      </c>
      <c r="F707" t="s">
        <v>88</v>
      </c>
      <c r="G707" t="s">
        <v>1613</v>
      </c>
      <c r="H707" t="s">
        <v>131</v>
      </c>
      <c r="I707" t="s">
        <v>132</v>
      </c>
      <c r="J707" t="s">
        <v>84</v>
      </c>
      <c r="K707" s="1">
        <v>98569</v>
      </c>
      <c r="L707" s="1">
        <v>2382204</v>
      </c>
      <c r="M707" s="1">
        <v>5020398</v>
      </c>
      <c r="N707" s="1"/>
      <c r="O707" s="1"/>
      <c r="P707" s="1"/>
      <c r="Q707" s="1"/>
      <c r="R707" s="1"/>
      <c r="S707" s="1"/>
      <c r="T707" s="1">
        <v>7501171</v>
      </c>
      <c r="U707" s="1"/>
      <c r="V707" s="1">
        <v>7501171</v>
      </c>
      <c r="W707" s="1">
        <v>779409</v>
      </c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>
        <v>170000</v>
      </c>
      <c r="AI707" s="1">
        <v>317895</v>
      </c>
      <c r="AJ707" s="1"/>
      <c r="AK707" s="1">
        <v>1267304</v>
      </c>
      <c r="AL707" s="1">
        <v>8768475</v>
      </c>
      <c r="AM707" s="1"/>
      <c r="AN707" s="1"/>
      <c r="AO707" s="1"/>
      <c r="AP707" s="1">
        <v>2728345</v>
      </c>
      <c r="AQ707" s="1">
        <v>24219</v>
      </c>
      <c r="AR707" s="1"/>
      <c r="AS707" s="1"/>
      <c r="AT707" s="1"/>
      <c r="AU707" s="1">
        <v>151836</v>
      </c>
      <c r="AV707" s="1">
        <v>2904400</v>
      </c>
      <c r="AW707" s="1"/>
      <c r="AX707" s="1">
        <v>2904400</v>
      </c>
      <c r="AY707" s="1"/>
      <c r="AZ707" s="1">
        <v>216263</v>
      </c>
      <c r="BA707" s="1">
        <v>216263</v>
      </c>
      <c r="BB707" s="1">
        <v>1170178</v>
      </c>
      <c r="BC707" s="1"/>
      <c r="BD707" s="1"/>
      <c r="BE707" s="1">
        <v>1451458</v>
      </c>
      <c r="BF707" s="1">
        <v>1451458</v>
      </c>
      <c r="BG707" s="1">
        <v>1221257</v>
      </c>
      <c r="BH707" s="1">
        <v>4059156</v>
      </c>
      <c r="BI707" s="1">
        <v>6963556</v>
      </c>
      <c r="BJ707" s="1">
        <v>150000</v>
      </c>
      <c r="BK707" s="1"/>
      <c r="BL707" s="1"/>
      <c r="BM707" s="1"/>
      <c r="BN707" s="1"/>
      <c r="BO707" s="1">
        <v>277608</v>
      </c>
      <c r="BP707" s="1">
        <v>54764</v>
      </c>
      <c r="BQ707" s="1">
        <v>1322547</v>
      </c>
      <c r="BR707" s="1">
        <v>1804919</v>
      </c>
      <c r="BS707" s="1">
        <v>8768475</v>
      </c>
    </row>
    <row r="708" spans="2:71" x14ac:dyDescent="0.35">
      <c r="B708">
        <v>900437194</v>
      </c>
      <c r="C708" t="s">
        <v>118</v>
      </c>
      <c r="D708" t="s">
        <v>1614</v>
      </c>
      <c r="E708" t="s">
        <v>111</v>
      </c>
      <c r="F708" t="s">
        <v>88</v>
      </c>
      <c r="G708" t="s">
        <v>1615</v>
      </c>
      <c r="H708" t="s">
        <v>244</v>
      </c>
      <c r="I708" t="s">
        <v>245</v>
      </c>
      <c r="J708" t="s">
        <v>84</v>
      </c>
      <c r="K708" s="1">
        <v>24464</v>
      </c>
      <c r="L708" s="1">
        <v>109931</v>
      </c>
      <c r="M708" s="1">
        <v>57005</v>
      </c>
      <c r="N708" s="1">
        <v>32239</v>
      </c>
      <c r="O708" s="1"/>
      <c r="P708" s="1"/>
      <c r="Q708" s="1"/>
      <c r="R708" s="1"/>
      <c r="S708" s="1"/>
      <c r="T708" s="1">
        <v>223639</v>
      </c>
      <c r="U708" s="1"/>
      <c r="V708" s="1">
        <v>223639</v>
      </c>
      <c r="W708" s="1">
        <v>2090837</v>
      </c>
      <c r="X708" s="1"/>
      <c r="Y708" s="1"/>
      <c r="Z708" s="1"/>
      <c r="AA708" s="1"/>
      <c r="AB708" s="1">
        <v>1488733</v>
      </c>
      <c r="AC708" s="1"/>
      <c r="AD708" s="1"/>
      <c r="AE708" s="1"/>
      <c r="AF708" s="1"/>
      <c r="AG708" s="1"/>
      <c r="AH708" s="1"/>
      <c r="AI708" s="1"/>
      <c r="AJ708" s="1"/>
      <c r="AK708" s="1">
        <v>3579570</v>
      </c>
      <c r="AL708" s="1">
        <v>3803209</v>
      </c>
      <c r="AM708" s="1">
        <v>23252</v>
      </c>
      <c r="AN708" s="1"/>
      <c r="AO708" s="1">
        <v>23252</v>
      </c>
      <c r="AP708" s="1">
        <v>698683</v>
      </c>
      <c r="AQ708" s="1">
        <v>138291</v>
      </c>
      <c r="AR708" s="1"/>
      <c r="AS708" s="1"/>
      <c r="AT708" s="1"/>
      <c r="AU708" s="1"/>
      <c r="AV708" s="1">
        <v>860226</v>
      </c>
      <c r="AW708" s="1"/>
      <c r="AX708" s="1">
        <v>860226</v>
      </c>
      <c r="AY708" s="1"/>
      <c r="AZ708" s="1"/>
      <c r="BA708" s="1"/>
      <c r="BB708" s="1"/>
      <c r="BC708" s="1"/>
      <c r="BD708" s="1"/>
      <c r="BE708" s="1">
        <v>605740</v>
      </c>
      <c r="BF708" s="1">
        <v>605740</v>
      </c>
      <c r="BG708" s="1"/>
      <c r="BH708" s="1">
        <v>605740</v>
      </c>
      <c r="BI708" s="1">
        <v>1465966</v>
      </c>
      <c r="BJ708" s="1">
        <v>100000</v>
      </c>
      <c r="BK708" s="1"/>
      <c r="BL708" s="1"/>
      <c r="BM708" s="1"/>
      <c r="BN708" s="1">
        <v>1834929</v>
      </c>
      <c r="BO708" s="1"/>
      <c r="BP708" s="1">
        <v>22329</v>
      </c>
      <c r="BQ708" s="1">
        <v>379985</v>
      </c>
      <c r="BR708" s="1">
        <v>2337243</v>
      </c>
      <c r="BS708" s="1">
        <v>3803209</v>
      </c>
    </row>
    <row r="709" spans="2:71" x14ac:dyDescent="0.35">
      <c r="B709">
        <v>900437236</v>
      </c>
      <c r="C709" t="s">
        <v>118</v>
      </c>
      <c r="D709" t="s">
        <v>1616</v>
      </c>
      <c r="E709" t="s">
        <v>111</v>
      </c>
      <c r="F709" t="s">
        <v>88</v>
      </c>
      <c r="G709" t="s">
        <v>1617</v>
      </c>
      <c r="H709" t="s">
        <v>97</v>
      </c>
      <c r="I709" t="s">
        <v>98</v>
      </c>
      <c r="J709" t="s">
        <v>84</v>
      </c>
      <c r="K709" s="1">
        <v>238675</v>
      </c>
      <c r="L709" s="1">
        <v>4986160</v>
      </c>
      <c r="M709" s="1">
        <v>932942</v>
      </c>
      <c r="N709" s="1">
        <v>587892</v>
      </c>
      <c r="O709" s="1"/>
      <c r="P709" s="1"/>
      <c r="Q709" s="1"/>
      <c r="R709" s="1"/>
      <c r="S709" s="1"/>
      <c r="T709" s="1">
        <v>6745669</v>
      </c>
      <c r="U709" s="1"/>
      <c r="V709" s="1">
        <v>6745669</v>
      </c>
      <c r="W709" s="1">
        <v>786841</v>
      </c>
      <c r="X709" s="1"/>
      <c r="Y709" s="1"/>
      <c r="Z709" s="1"/>
      <c r="AA709" s="1">
        <v>2113</v>
      </c>
      <c r="AB709" s="1"/>
      <c r="AC709" s="1"/>
      <c r="AD709" s="1"/>
      <c r="AE709" s="1"/>
      <c r="AF709" s="1"/>
      <c r="AG709" s="1"/>
      <c r="AH709" s="1"/>
      <c r="AI709" s="1"/>
      <c r="AJ709" s="1"/>
      <c r="AK709" s="1">
        <v>788954</v>
      </c>
      <c r="AL709" s="1">
        <v>7534623</v>
      </c>
      <c r="AM709" s="1"/>
      <c r="AN709" s="1"/>
      <c r="AO709" s="1"/>
      <c r="AP709" s="1">
        <v>3050274</v>
      </c>
      <c r="AQ709" s="1">
        <v>1051517</v>
      </c>
      <c r="AR709" s="1">
        <v>814323</v>
      </c>
      <c r="AS709" s="1">
        <v>814323</v>
      </c>
      <c r="AT709" s="1"/>
      <c r="AU709" s="1"/>
      <c r="AV709" s="1">
        <v>4916114</v>
      </c>
      <c r="AW709" s="1"/>
      <c r="AX709" s="1">
        <v>4916114</v>
      </c>
      <c r="AY709" s="1"/>
      <c r="AZ709" s="1"/>
      <c r="BA709" s="1"/>
      <c r="BB709" s="1"/>
      <c r="BC709" s="1"/>
      <c r="BD709" s="1"/>
      <c r="BE709" s="1">
        <v>1038788</v>
      </c>
      <c r="BF709" s="1"/>
      <c r="BG709" s="1"/>
      <c r="BH709" s="1">
        <v>1038788</v>
      </c>
      <c r="BI709" s="1">
        <v>5954902</v>
      </c>
      <c r="BJ709" s="1">
        <v>100000</v>
      </c>
      <c r="BK709" s="1"/>
      <c r="BL709" s="1"/>
      <c r="BM709" s="1"/>
      <c r="BN709" s="1"/>
      <c r="BO709" s="1"/>
      <c r="BP709" s="1"/>
      <c r="BQ709" s="1">
        <v>1479721</v>
      </c>
      <c r="BR709" s="1">
        <v>1579721</v>
      </c>
      <c r="BS709" s="1">
        <v>7534623</v>
      </c>
    </row>
    <row r="710" spans="2:71" x14ac:dyDescent="0.35">
      <c r="B710">
        <v>900438654</v>
      </c>
      <c r="C710" t="s">
        <v>118</v>
      </c>
      <c r="D710" t="s">
        <v>1618</v>
      </c>
      <c r="E710" t="s">
        <v>111</v>
      </c>
      <c r="F710" t="s">
        <v>88</v>
      </c>
      <c r="G710" t="s">
        <v>1619</v>
      </c>
      <c r="H710" t="s">
        <v>89</v>
      </c>
      <c r="I710" t="s">
        <v>89</v>
      </c>
      <c r="J710" t="s">
        <v>84</v>
      </c>
      <c r="K710" s="1">
        <v>1337195</v>
      </c>
      <c r="L710" s="1">
        <v>0</v>
      </c>
      <c r="M710" s="1"/>
      <c r="N710" s="1">
        <v>150087</v>
      </c>
      <c r="O710" s="1"/>
      <c r="P710" s="1"/>
      <c r="Q710" s="1">
        <v>3519585</v>
      </c>
      <c r="R710" s="1">
        <v>193932</v>
      </c>
      <c r="S710" s="1"/>
      <c r="T710" s="1">
        <v>5200799</v>
      </c>
      <c r="U710" s="1"/>
      <c r="V710" s="1">
        <v>5200799</v>
      </c>
      <c r="W710" s="1">
        <v>0</v>
      </c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>
        <v>0</v>
      </c>
      <c r="AL710" s="1">
        <v>5200799</v>
      </c>
      <c r="AM710" s="1">
        <v>28056</v>
      </c>
      <c r="AN710" s="1"/>
      <c r="AO710" s="1">
        <v>28056</v>
      </c>
      <c r="AP710" s="1">
        <v>22311</v>
      </c>
      <c r="AQ710" s="1">
        <v>10826</v>
      </c>
      <c r="AR710" s="1"/>
      <c r="AS710" s="1"/>
      <c r="AT710" s="1"/>
      <c r="AU710" s="1"/>
      <c r="AV710" s="1">
        <v>61193</v>
      </c>
      <c r="AW710" s="1"/>
      <c r="AX710" s="1">
        <v>61193</v>
      </c>
      <c r="AY710" s="1"/>
      <c r="AZ710" s="1"/>
      <c r="BA710" s="1"/>
      <c r="BB710" s="1">
        <v>1831579</v>
      </c>
      <c r="BC710" s="1"/>
      <c r="BD710" s="1"/>
      <c r="BE710" s="1"/>
      <c r="BF710" s="1"/>
      <c r="BG710" s="1"/>
      <c r="BH710" s="1">
        <v>1831579</v>
      </c>
      <c r="BI710" s="1">
        <v>1892772</v>
      </c>
      <c r="BJ710" s="1">
        <v>401000</v>
      </c>
      <c r="BK710" s="1"/>
      <c r="BL710" s="1"/>
      <c r="BM710" s="1"/>
      <c r="BN710" s="1"/>
      <c r="BO710" s="1"/>
      <c r="BP710" s="1"/>
      <c r="BQ710" s="1">
        <v>2907027</v>
      </c>
      <c r="BR710" s="1">
        <v>3308027</v>
      </c>
      <c r="BS710" s="1">
        <v>5200799</v>
      </c>
    </row>
    <row r="711" spans="2:71" x14ac:dyDescent="0.35">
      <c r="B711">
        <v>900439169</v>
      </c>
      <c r="C711" t="s">
        <v>118</v>
      </c>
      <c r="D711" t="s">
        <v>1620</v>
      </c>
      <c r="E711" t="s">
        <v>111</v>
      </c>
      <c r="F711" t="s">
        <v>88</v>
      </c>
      <c r="G711" t="s">
        <v>1621</v>
      </c>
      <c r="H711" t="s">
        <v>144</v>
      </c>
      <c r="I711" t="s">
        <v>145</v>
      </c>
      <c r="J711" t="s">
        <v>84</v>
      </c>
      <c r="K711" s="1">
        <v>1937118</v>
      </c>
      <c r="L711" s="1">
        <v>51693</v>
      </c>
      <c r="M711" s="1">
        <v>929872</v>
      </c>
      <c r="N711" s="1"/>
      <c r="O711" s="1"/>
      <c r="P711" s="1"/>
      <c r="Q711" s="1"/>
      <c r="R711" s="1"/>
      <c r="S711" s="1"/>
      <c r="T711" s="1">
        <v>2918683</v>
      </c>
      <c r="U711" s="1"/>
      <c r="V711" s="1">
        <v>2918683</v>
      </c>
      <c r="W711" s="1">
        <v>328840</v>
      </c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>
        <v>328840</v>
      </c>
      <c r="AL711" s="1">
        <v>3247523</v>
      </c>
      <c r="AM711" s="1"/>
      <c r="AN711" s="1"/>
      <c r="AO711" s="1"/>
      <c r="AP711" s="1">
        <v>864</v>
      </c>
      <c r="AQ711" s="1">
        <v>2680</v>
      </c>
      <c r="AR711" s="1">
        <v>48821</v>
      </c>
      <c r="AS711" s="1">
        <v>48821</v>
      </c>
      <c r="AT711" s="1"/>
      <c r="AU711" s="1"/>
      <c r="AV711" s="1">
        <v>52365</v>
      </c>
      <c r="AW711" s="1"/>
      <c r="AX711" s="1">
        <v>52365</v>
      </c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>
        <v>52365</v>
      </c>
      <c r="BJ711" s="1">
        <v>1500000</v>
      </c>
      <c r="BK711" s="1"/>
      <c r="BL711" s="1"/>
      <c r="BM711" s="1"/>
      <c r="BN711" s="1"/>
      <c r="BO711" s="1"/>
      <c r="BP711" s="1">
        <v>173373</v>
      </c>
      <c r="BQ711" s="1">
        <v>1521785</v>
      </c>
      <c r="BR711" s="1">
        <v>3195158</v>
      </c>
      <c r="BS711" s="1">
        <v>3247523</v>
      </c>
    </row>
    <row r="712" spans="2:71" x14ac:dyDescent="0.35">
      <c r="B712">
        <v>900439170</v>
      </c>
      <c r="C712" t="s">
        <v>118</v>
      </c>
      <c r="D712" t="s">
        <v>1622</v>
      </c>
      <c r="E712" t="s">
        <v>111</v>
      </c>
      <c r="F712" t="s">
        <v>88</v>
      </c>
      <c r="G712" t="s">
        <v>1623</v>
      </c>
      <c r="H712" t="s">
        <v>89</v>
      </c>
      <c r="I712" t="s">
        <v>89</v>
      </c>
      <c r="J712" t="s">
        <v>84</v>
      </c>
      <c r="K712" s="1">
        <v>784895</v>
      </c>
      <c r="L712" s="1">
        <v>99925</v>
      </c>
      <c r="M712" s="1">
        <v>0</v>
      </c>
      <c r="N712" s="1">
        <v>0</v>
      </c>
      <c r="O712" s="1">
        <v>0</v>
      </c>
      <c r="P712" s="1">
        <v>0</v>
      </c>
      <c r="Q712" s="1">
        <v>2878961</v>
      </c>
      <c r="R712" s="1">
        <v>0</v>
      </c>
      <c r="S712" s="1">
        <v>0</v>
      </c>
      <c r="T712" s="1">
        <v>3763781</v>
      </c>
      <c r="U712" s="1">
        <v>0</v>
      </c>
      <c r="V712" s="1">
        <v>3763781</v>
      </c>
      <c r="W712" s="1">
        <v>2492578</v>
      </c>
      <c r="X712" s="1">
        <v>0</v>
      </c>
      <c r="Y712" s="1">
        <v>0</v>
      </c>
      <c r="Z712" s="1">
        <v>0</v>
      </c>
      <c r="AA712" s="1">
        <v>0</v>
      </c>
      <c r="AB712" s="1">
        <v>0</v>
      </c>
      <c r="AC712" s="1">
        <v>0</v>
      </c>
      <c r="AD712" s="1">
        <v>0</v>
      </c>
      <c r="AE712" s="1">
        <v>0</v>
      </c>
      <c r="AF712" s="1">
        <v>0</v>
      </c>
      <c r="AG712" s="1">
        <v>0</v>
      </c>
      <c r="AH712" s="1">
        <v>0</v>
      </c>
      <c r="AI712" s="1">
        <v>0</v>
      </c>
      <c r="AJ712" s="1">
        <v>0</v>
      </c>
      <c r="AK712" s="1">
        <v>2492578</v>
      </c>
      <c r="AL712" s="1">
        <v>6256359</v>
      </c>
      <c r="AM712" s="1"/>
      <c r="AN712" s="1"/>
      <c r="AO712" s="1"/>
      <c r="AP712" s="1">
        <v>28639</v>
      </c>
      <c r="AQ712" s="1">
        <v>41297</v>
      </c>
      <c r="AR712" s="1"/>
      <c r="AS712" s="1"/>
      <c r="AT712" s="1"/>
      <c r="AU712" s="1"/>
      <c r="AV712" s="1">
        <v>69936</v>
      </c>
      <c r="AW712" s="1"/>
      <c r="AX712" s="1">
        <v>69936</v>
      </c>
      <c r="AY712" s="1">
        <v>0</v>
      </c>
      <c r="AZ712" s="1">
        <v>0</v>
      </c>
      <c r="BA712" s="1">
        <v>0</v>
      </c>
      <c r="BB712" s="1">
        <v>4192560</v>
      </c>
      <c r="BC712" s="1">
        <v>0</v>
      </c>
      <c r="BD712" s="1">
        <v>0</v>
      </c>
      <c r="BE712" s="1"/>
      <c r="BF712" s="1"/>
      <c r="BG712" s="1"/>
      <c r="BH712" s="1">
        <v>4192560</v>
      </c>
      <c r="BI712" s="1">
        <v>4262496</v>
      </c>
      <c r="BJ712" s="1">
        <v>20000</v>
      </c>
      <c r="BK712" s="1"/>
      <c r="BL712" s="1"/>
      <c r="BM712" s="1"/>
      <c r="BN712" s="1"/>
      <c r="BO712" s="1"/>
      <c r="BP712" s="1">
        <v>10000</v>
      </c>
      <c r="BQ712" s="1">
        <v>1963863</v>
      </c>
      <c r="BR712" s="1">
        <v>1993863</v>
      </c>
      <c r="BS712" s="1">
        <v>6256359</v>
      </c>
    </row>
    <row r="713" spans="2:71" x14ac:dyDescent="0.35">
      <c r="B713">
        <v>900439864</v>
      </c>
      <c r="C713" t="s">
        <v>118</v>
      </c>
      <c r="D713" t="s">
        <v>1624</v>
      </c>
      <c r="E713" t="s">
        <v>111</v>
      </c>
      <c r="F713" t="s">
        <v>88</v>
      </c>
      <c r="G713" t="s">
        <v>1625</v>
      </c>
      <c r="H713" t="s">
        <v>92</v>
      </c>
      <c r="I713" t="s">
        <v>93</v>
      </c>
      <c r="J713" t="s">
        <v>84</v>
      </c>
      <c r="K713" s="1">
        <v>32199</v>
      </c>
      <c r="L713" s="1">
        <v>2218037</v>
      </c>
      <c r="M713" s="1"/>
      <c r="N713" s="1">
        <v>176116</v>
      </c>
      <c r="O713" s="1"/>
      <c r="P713" s="1"/>
      <c r="Q713" s="1">
        <v>31027</v>
      </c>
      <c r="R713" s="1"/>
      <c r="S713" s="1"/>
      <c r="T713" s="1">
        <v>2457379</v>
      </c>
      <c r="U713" s="1"/>
      <c r="V713" s="1">
        <v>2457379</v>
      </c>
      <c r="W713" s="1">
        <v>1634003</v>
      </c>
      <c r="X713" s="1"/>
      <c r="Y713" s="1"/>
      <c r="Z713" s="1"/>
      <c r="AA713" s="1">
        <v>1977</v>
      </c>
      <c r="AB713" s="1"/>
      <c r="AC713" s="1"/>
      <c r="AD713" s="1"/>
      <c r="AE713" s="1"/>
      <c r="AF713" s="1">
        <v>9929</v>
      </c>
      <c r="AG713" s="1"/>
      <c r="AH713" s="1"/>
      <c r="AI713" s="1"/>
      <c r="AJ713" s="1"/>
      <c r="AK713" s="1">
        <v>1645909</v>
      </c>
      <c r="AL713" s="1">
        <v>4103288</v>
      </c>
      <c r="AM713" s="1">
        <v>88542</v>
      </c>
      <c r="AN713" s="1"/>
      <c r="AO713" s="1">
        <v>88542</v>
      </c>
      <c r="AP713" s="1">
        <v>2207607</v>
      </c>
      <c r="AQ713" s="1"/>
      <c r="AR713" s="1"/>
      <c r="AS713" s="1"/>
      <c r="AT713" s="1"/>
      <c r="AU713" s="1"/>
      <c r="AV713" s="1">
        <v>2296149</v>
      </c>
      <c r="AW713" s="1"/>
      <c r="AX713" s="1">
        <v>2296149</v>
      </c>
      <c r="AY713" s="1"/>
      <c r="AZ713" s="1"/>
      <c r="BA713" s="1"/>
      <c r="BB713" s="1"/>
      <c r="BC713" s="1">
        <v>2057</v>
      </c>
      <c r="BD713" s="1">
        <v>171535</v>
      </c>
      <c r="BE713" s="1"/>
      <c r="BF713" s="1"/>
      <c r="BG713" s="1"/>
      <c r="BH713" s="1">
        <v>173592</v>
      </c>
      <c r="BI713" s="1">
        <v>2469741</v>
      </c>
      <c r="BJ713" s="1">
        <v>75000</v>
      </c>
      <c r="BK713" s="1"/>
      <c r="BL713" s="1"/>
      <c r="BM713" s="1"/>
      <c r="BN713" s="1"/>
      <c r="BO713" s="1"/>
      <c r="BP713" s="1">
        <v>46964</v>
      </c>
      <c r="BQ713" s="1">
        <v>1511583</v>
      </c>
      <c r="BR713" s="1">
        <v>1633547</v>
      </c>
      <c r="BS713" s="1">
        <v>4103288</v>
      </c>
    </row>
    <row r="714" spans="2:71" x14ac:dyDescent="0.35">
      <c r="B714">
        <v>900440546</v>
      </c>
      <c r="C714" t="s">
        <v>118</v>
      </c>
      <c r="D714" t="s">
        <v>1626</v>
      </c>
      <c r="E714" t="s">
        <v>111</v>
      </c>
      <c r="F714" t="s">
        <v>88</v>
      </c>
      <c r="G714" t="s">
        <v>1627</v>
      </c>
      <c r="H714" t="s">
        <v>224</v>
      </c>
      <c r="I714" t="s">
        <v>254</v>
      </c>
      <c r="J714" t="s">
        <v>84</v>
      </c>
      <c r="K714" s="1">
        <v>87778</v>
      </c>
      <c r="L714" s="1">
        <v>2563364</v>
      </c>
      <c r="M714" s="1">
        <v>160233</v>
      </c>
      <c r="N714" s="1">
        <v>1680059</v>
      </c>
      <c r="O714" s="1"/>
      <c r="P714" s="1"/>
      <c r="Q714" s="1"/>
      <c r="R714" s="1"/>
      <c r="S714" s="1"/>
      <c r="T714" s="1">
        <v>4491434</v>
      </c>
      <c r="U714" s="1"/>
      <c r="V714" s="1">
        <v>4491434</v>
      </c>
      <c r="W714" s="1">
        <v>31035</v>
      </c>
      <c r="X714" s="1"/>
      <c r="Y714" s="1"/>
      <c r="Z714" s="1"/>
      <c r="AA714" s="1"/>
      <c r="AB714" s="1"/>
      <c r="AC714" s="1"/>
      <c r="AD714" s="1"/>
      <c r="AE714" s="1"/>
      <c r="AF714" s="1">
        <v>1317</v>
      </c>
      <c r="AG714" s="1"/>
      <c r="AH714" s="1"/>
      <c r="AI714" s="1"/>
      <c r="AJ714" s="1"/>
      <c r="AK714" s="1">
        <v>32352</v>
      </c>
      <c r="AL714" s="1">
        <v>4523786</v>
      </c>
      <c r="AM714" s="1">
        <v>30691</v>
      </c>
      <c r="AN714" s="1"/>
      <c r="AO714" s="1">
        <v>30691</v>
      </c>
      <c r="AP714" s="1">
        <v>202039</v>
      </c>
      <c r="AQ714" s="1">
        <v>819270</v>
      </c>
      <c r="AR714" s="1">
        <v>5184</v>
      </c>
      <c r="AS714" s="1">
        <v>5184</v>
      </c>
      <c r="AT714" s="1"/>
      <c r="AU714" s="1"/>
      <c r="AV714" s="1">
        <v>1057184</v>
      </c>
      <c r="AW714" s="1"/>
      <c r="AX714" s="1">
        <v>1057184</v>
      </c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>
        <v>1057184</v>
      </c>
      <c r="BJ714" s="1">
        <v>2500000</v>
      </c>
      <c r="BK714" s="1"/>
      <c r="BL714" s="1"/>
      <c r="BM714" s="1"/>
      <c r="BN714" s="1"/>
      <c r="BO714" s="1"/>
      <c r="BP714" s="1">
        <v>67597</v>
      </c>
      <c r="BQ714" s="1">
        <v>899005</v>
      </c>
      <c r="BR714" s="1">
        <v>3466602</v>
      </c>
      <c r="BS714" s="1">
        <v>4523786</v>
      </c>
    </row>
    <row r="715" spans="2:71" x14ac:dyDescent="0.35">
      <c r="B715">
        <v>900440687</v>
      </c>
      <c r="C715" t="s">
        <v>118</v>
      </c>
      <c r="D715" t="s">
        <v>1628</v>
      </c>
      <c r="E715" t="s">
        <v>111</v>
      </c>
      <c r="F715" t="s">
        <v>88</v>
      </c>
      <c r="G715" t="s">
        <v>1629</v>
      </c>
      <c r="H715" t="s">
        <v>133</v>
      </c>
      <c r="I715" t="s">
        <v>134</v>
      </c>
      <c r="J715" t="s">
        <v>84</v>
      </c>
      <c r="K715" s="1">
        <v>91361</v>
      </c>
      <c r="L715" s="1">
        <v>2587821</v>
      </c>
      <c r="M715" s="1">
        <v>678138</v>
      </c>
      <c r="N715" s="1">
        <v>284254</v>
      </c>
      <c r="O715" s="1"/>
      <c r="P715" s="1"/>
      <c r="Q715" s="1">
        <v>1277</v>
      </c>
      <c r="R715" s="1"/>
      <c r="S715" s="1"/>
      <c r="T715" s="1">
        <v>3642851</v>
      </c>
      <c r="U715" s="1"/>
      <c r="V715" s="1">
        <v>3642851</v>
      </c>
      <c r="W715" s="1">
        <v>5476168</v>
      </c>
      <c r="X715" s="1"/>
      <c r="Y715" s="1"/>
      <c r="Z715" s="1"/>
      <c r="AA715" s="1">
        <v>980000</v>
      </c>
      <c r="AB715" s="1"/>
      <c r="AC715" s="1"/>
      <c r="AD715" s="1"/>
      <c r="AE715" s="1"/>
      <c r="AF715" s="1"/>
      <c r="AG715" s="1"/>
      <c r="AH715" s="1"/>
      <c r="AI715" s="1"/>
      <c r="AJ715" s="1"/>
      <c r="AK715" s="1">
        <v>6456168</v>
      </c>
      <c r="AL715" s="1">
        <v>10099019</v>
      </c>
      <c r="AM715" s="1">
        <v>209866</v>
      </c>
      <c r="AN715" s="1"/>
      <c r="AO715" s="1">
        <v>209866</v>
      </c>
      <c r="AP715" s="1">
        <v>744250</v>
      </c>
      <c r="AQ715" s="1">
        <v>101346</v>
      </c>
      <c r="AR715" s="1">
        <v>356662</v>
      </c>
      <c r="AS715" s="1">
        <v>356662</v>
      </c>
      <c r="AT715" s="1"/>
      <c r="AU715" s="1"/>
      <c r="AV715" s="1">
        <v>1412124</v>
      </c>
      <c r="AW715" s="1"/>
      <c r="AX715" s="1">
        <v>1412124</v>
      </c>
      <c r="AY715" s="1"/>
      <c r="AZ715" s="1"/>
      <c r="BA715" s="1"/>
      <c r="BB715" s="1">
        <v>1225894</v>
      </c>
      <c r="BC715" s="1"/>
      <c r="BD715" s="1"/>
      <c r="BE715" s="1"/>
      <c r="BF715" s="1"/>
      <c r="BG715" s="1"/>
      <c r="BH715" s="1">
        <v>1225894</v>
      </c>
      <c r="BI715" s="1">
        <v>2638018</v>
      </c>
      <c r="BJ715" s="1">
        <v>300000</v>
      </c>
      <c r="BK715" s="1"/>
      <c r="BL715" s="1"/>
      <c r="BM715" s="1">
        <v>200000</v>
      </c>
      <c r="BN715" s="1"/>
      <c r="BO715" s="1">
        <v>1235747</v>
      </c>
      <c r="BP715" s="1">
        <v>200000</v>
      </c>
      <c r="BQ715" s="1">
        <v>5525254</v>
      </c>
      <c r="BR715" s="1">
        <v>7461001</v>
      </c>
      <c r="BS715" s="1">
        <v>10099019</v>
      </c>
    </row>
    <row r="716" spans="2:71" x14ac:dyDescent="0.35">
      <c r="B716">
        <v>900442549</v>
      </c>
      <c r="C716" t="s">
        <v>118</v>
      </c>
      <c r="D716" t="s">
        <v>1630</v>
      </c>
      <c r="E716" t="s">
        <v>111</v>
      </c>
      <c r="F716" t="s">
        <v>88</v>
      </c>
      <c r="G716" t="s">
        <v>1631</v>
      </c>
      <c r="H716" t="s">
        <v>100</v>
      </c>
      <c r="I716" t="s">
        <v>101</v>
      </c>
      <c r="J716" t="s">
        <v>84</v>
      </c>
      <c r="K716" s="1">
        <v>27483</v>
      </c>
      <c r="L716" s="1">
        <v>1041278</v>
      </c>
      <c r="M716" s="1">
        <v>101500</v>
      </c>
      <c r="N716" s="1"/>
      <c r="O716" s="1"/>
      <c r="P716" s="1"/>
      <c r="Q716" s="1"/>
      <c r="R716" s="1"/>
      <c r="S716" s="1"/>
      <c r="T716" s="1">
        <v>1170261</v>
      </c>
      <c r="U716" s="1"/>
      <c r="V716" s="1">
        <v>1170261</v>
      </c>
      <c r="W716" s="1">
        <v>381195</v>
      </c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>
        <v>381195</v>
      </c>
      <c r="AL716" s="1">
        <v>1551456</v>
      </c>
      <c r="AM716" s="1">
        <v>3363</v>
      </c>
      <c r="AN716" s="1"/>
      <c r="AO716" s="1">
        <v>3363</v>
      </c>
      <c r="AP716" s="1">
        <v>183937</v>
      </c>
      <c r="AQ716" s="1">
        <v>27672</v>
      </c>
      <c r="AR716" s="1">
        <v>39439</v>
      </c>
      <c r="AS716" s="1">
        <v>39439</v>
      </c>
      <c r="AT716" s="1"/>
      <c r="AU716" s="1">
        <v>63000</v>
      </c>
      <c r="AV716" s="1">
        <v>317411</v>
      </c>
      <c r="AW716" s="1"/>
      <c r="AX716" s="1">
        <v>317411</v>
      </c>
      <c r="AY716" s="1"/>
      <c r="AZ716" s="1"/>
      <c r="BA716" s="1"/>
      <c r="BB716" s="1"/>
      <c r="BC716" s="1"/>
      <c r="BD716" s="1"/>
      <c r="BE716" s="1">
        <v>118316</v>
      </c>
      <c r="BF716" s="1">
        <v>118316</v>
      </c>
      <c r="BG716" s="1">
        <v>21046</v>
      </c>
      <c r="BH716" s="1">
        <v>139362</v>
      </c>
      <c r="BI716" s="1">
        <v>456773</v>
      </c>
      <c r="BJ716" s="1">
        <v>500000</v>
      </c>
      <c r="BK716" s="1"/>
      <c r="BL716" s="1"/>
      <c r="BM716" s="1"/>
      <c r="BN716" s="1"/>
      <c r="BO716" s="1"/>
      <c r="BP716" s="1">
        <v>50000</v>
      </c>
      <c r="BQ716" s="1">
        <v>544683</v>
      </c>
      <c r="BR716" s="1">
        <v>1094683</v>
      </c>
      <c r="BS716" s="1">
        <v>1551456</v>
      </c>
    </row>
    <row r="717" spans="2:71" x14ac:dyDescent="0.35">
      <c r="B717">
        <v>900442659</v>
      </c>
      <c r="C717" t="s">
        <v>118</v>
      </c>
      <c r="D717" t="s">
        <v>1632</v>
      </c>
      <c r="E717" t="s">
        <v>111</v>
      </c>
      <c r="F717" t="s">
        <v>88</v>
      </c>
      <c r="G717" t="s">
        <v>1633</v>
      </c>
      <c r="H717" t="s">
        <v>89</v>
      </c>
      <c r="I717" t="s">
        <v>89</v>
      </c>
      <c r="J717" t="s">
        <v>84</v>
      </c>
      <c r="K717" s="1">
        <v>6342</v>
      </c>
      <c r="L717" s="1">
        <v>127</v>
      </c>
      <c r="M717" s="1"/>
      <c r="N717" s="1"/>
      <c r="O717" s="1"/>
      <c r="P717" s="1"/>
      <c r="Q717" s="1">
        <v>1531320</v>
      </c>
      <c r="R717" s="1"/>
      <c r="S717" s="1"/>
      <c r="T717" s="1">
        <v>1537789</v>
      </c>
      <c r="U717" s="1"/>
      <c r="V717" s="1">
        <v>1537789</v>
      </c>
      <c r="W717" s="1"/>
      <c r="X717" s="1"/>
      <c r="Y717" s="1"/>
      <c r="Z717" s="1"/>
      <c r="AA717" s="1"/>
      <c r="AB717" s="1"/>
      <c r="AC717" s="1"/>
      <c r="AD717" s="1">
        <v>2100460</v>
      </c>
      <c r="AE717" s="1"/>
      <c r="AF717" s="1"/>
      <c r="AG717" s="1">
        <v>2478011</v>
      </c>
      <c r="AH717" s="1"/>
      <c r="AI717" s="1"/>
      <c r="AJ717" s="1"/>
      <c r="AK717" s="1">
        <v>4578471</v>
      </c>
      <c r="AL717" s="1">
        <v>6116260</v>
      </c>
      <c r="AM717" s="1"/>
      <c r="AN717" s="1"/>
      <c r="AO717" s="1"/>
      <c r="AP717" s="1"/>
      <c r="AQ717" s="1">
        <v>154</v>
      </c>
      <c r="AR717" s="1"/>
      <c r="AS717" s="1"/>
      <c r="AT717" s="1"/>
      <c r="AU717" s="1"/>
      <c r="AV717" s="1">
        <v>154</v>
      </c>
      <c r="AW717" s="1"/>
      <c r="AX717" s="1">
        <v>154</v>
      </c>
      <c r="AY717" s="1"/>
      <c r="AZ717" s="1"/>
      <c r="BA717" s="1"/>
      <c r="BB717" s="1">
        <v>4911514</v>
      </c>
      <c r="BC717" s="1"/>
      <c r="BD717" s="1"/>
      <c r="BE717" s="1"/>
      <c r="BF717" s="1"/>
      <c r="BG717" s="1">
        <v>21889556</v>
      </c>
      <c r="BH717" s="1">
        <v>26801070</v>
      </c>
      <c r="BI717" s="1">
        <v>26801224</v>
      </c>
      <c r="BJ717" s="1">
        <v>130248</v>
      </c>
      <c r="BK717" s="1">
        <v>1013295</v>
      </c>
      <c r="BL717" s="1"/>
      <c r="BM717" s="1"/>
      <c r="BN717" s="1"/>
      <c r="BO717" s="1"/>
      <c r="BP717" s="1"/>
      <c r="BQ717" s="1">
        <v>-21828507</v>
      </c>
      <c r="BR717" s="1">
        <v>-20684964</v>
      </c>
      <c r="BS717" s="1">
        <v>6116260</v>
      </c>
    </row>
    <row r="718" spans="2:71" x14ac:dyDescent="0.35">
      <c r="B718">
        <v>900443968</v>
      </c>
      <c r="C718" t="s">
        <v>118</v>
      </c>
      <c r="D718" t="s">
        <v>1634</v>
      </c>
      <c r="E718" t="s">
        <v>111</v>
      </c>
      <c r="F718" t="s">
        <v>88</v>
      </c>
      <c r="G718" t="s">
        <v>1635</v>
      </c>
      <c r="H718" t="s">
        <v>105</v>
      </c>
      <c r="I718" t="s">
        <v>156</v>
      </c>
      <c r="J718" t="s">
        <v>84</v>
      </c>
      <c r="K718" s="1">
        <v>2507484</v>
      </c>
      <c r="L718" s="1">
        <v>2549712</v>
      </c>
      <c r="M718" s="1">
        <v>948849</v>
      </c>
      <c r="N718" s="1"/>
      <c r="O718" s="1"/>
      <c r="P718" s="1"/>
      <c r="Q718" s="1"/>
      <c r="R718" s="1"/>
      <c r="S718" s="1"/>
      <c r="T718" s="1">
        <v>6006045</v>
      </c>
      <c r="U718" s="1"/>
      <c r="V718" s="1">
        <v>6006045</v>
      </c>
      <c r="W718" s="1">
        <v>3281529</v>
      </c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>
        <v>3281529</v>
      </c>
      <c r="AL718" s="1">
        <v>9287574</v>
      </c>
      <c r="AM718" s="1">
        <v>30474</v>
      </c>
      <c r="AN718" s="1"/>
      <c r="AO718" s="1">
        <v>30474</v>
      </c>
      <c r="AP718" s="1">
        <v>979081</v>
      </c>
      <c r="AQ718" s="1">
        <v>537513</v>
      </c>
      <c r="AR718" s="1">
        <v>2404985</v>
      </c>
      <c r="AS718" s="1"/>
      <c r="AT718" s="1"/>
      <c r="AU718" s="1"/>
      <c r="AV718" s="1">
        <v>3952053</v>
      </c>
      <c r="AW718" s="1"/>
      <c r="AX718" s="1">
        <v>3952053</v>
      </c>
      <c r="AY718" s="1"/>
      <c r="AZ718" s="1"/>
      <c r="BA718" s="1"/>
      <c r="BB718" s="1"/>
      <c r="BC718" s="1"/>
      <c r="BD718" s="1"/>
      <c r="BE718" s="1"/>
      <c r="BF718" s="1"/>
      <c r="BG718" s="1">
        <v>1141004</v>
      </c>
      <c r="BH718" s="1">
        <v>1141004</v>
      </c>
      <c r="BI718" s="1">
        <v>5093057</v>
      </c>
      <c r="BJ718" s="1">
        <v>500000</v>
      </c>
      <c r="BK718" s="1"/>
      <c r="BL718" s="1"/>
      <c r="BM718" s="1"/>
      <c r="BN718" s="1"/>
      <c r="BO718" s="1">
        <v>90000</v>
      </c>
      <c r="BP718" s="1">
        <v>294598</v>
      </c>
      <c r="BQ718" s="1">
        <v>3309919</v>
      </c>
      <c r="BR718" s="1">
        <v>4194517</v>
      </c>
      <c r="BS718" s="1">
        <v>9287574</v>
      </c>
    </row>
    <row r="719" spans="2:71" x14ac:dyDescent="0.35">
      <c r="B719">
        <v>900445103</v>
      </c>
      <c r="C719" t="s">
        <v>118</v>
      </c>
      <c r="D719" t="s">
        <v>1636</v>
      </c>
      <c r="E719" t="s">
        <v>111</v>
      </c>
      <c r="F719" t="s">
        <v>88</v>
      </c>
      <c r="G719" t="s">
        <v>1637</v>
      </c>
      <c r="H719" t="s">
        <v>89</v>
      </c>
      <c r="I719" t="s">
        <v>89</v>
      </c>
      <c r="J719" t="s">
        <v>84</v>
      </c>
      <c r="K719" s="1">
        <v>332960</v>
      </c>
      <c r="L719" s="1">
        <v>357934</v>
      </c>
      <c r="M719" s="1">
        <v>2534254</v>
      </c>
      <c r="N719" s="1">
        <v>135</v>
      </c>
      <c r="O719" s="1"/>
      <c r="P719" s="1"/>
      <c r="Q719" s="1"/>
      <c r="R719" s="1"/>
      <c r="S719" s="1"/>
      <c r="T719" s="1">
        <v>3225283</v>
      </c>
      <c r="U719" s="1"/>
      <c r="V719" s="1">
        <v>3225283</v>
      </c>
      <c r="W719" s="1">
        <v>42644</v>
      </c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>
        <v>42644</v>
      </c>
      <c r="AL719" s="1">
        <v>3267927</v>
      </c>
      <c r="AM719" s="1">
        <v>2633</v>
      </c>
      <c r="AN719" s="1"/>
      <c r="AO719" s="1">
        <v>2633</v>
      </c>
      <c r="AP719" s="1">
        <v>460234</v>
      </c>
      <c r="AQ719" s="1">
        <v>5657</v>
      </c>
      <c r="AR719" s="1"/>
      <c r="AS719" s="1"/>
      <c r="AT719" s="1"/>
      <c r="AU719" s="1">
        <v>1811738</v>
      </c>
      <c r="AV719" s="1">
        <v>2280262</v>
      </c>
      <c r="AW719" s="1"/>
      <c r="AX719" s="1">
        <v>2280262</v>
      </c>
      <c r="AY719" s="1"/>
      <c r="AZ719" s="1"/>
      <c r="BA719" s="1"/>
      <c r="BB719" s="1"/>
      <c r="BC719" s="1">
        <v>14925</v>
      </c>
      <c r="BD719" s="1"/>
      <c r="BE719" s="1"/>
      <c r="BF719" s="1"/>
      <c r="BG719" s="1"/>
      <c r="BH719" s="1">
        <v>14925</v>
      </c>
      <c r="BI719" s="1">
        <v>2295187</v>
      </c>
      <c r="BJ719" s="1">
        <v>1044850</v>
      </c>
      <c r="BK719" s="1"/>
      <c r="BL719" s="1"/>
      <c r="BM719" s="1"/>
      <c r="BN719" s="1"/>
      <c r="BO719" s="1"/>
      <c r="BP719" s="1">
        <v>6046</v>
      </c>
      <c r="BQ719" s="1">
        <v>-78156</v>
      </c>
      <c r="BR719" s="1">
        <v>972740</v>
      </c>
      <c r="BS719" s="1">
        <v>3267927</v>
      </c>
    </row>
    <row r="720" spans="2:71" x14ac:dyDescent="0.35">
      <c r="B720">
        <v>900445159</v>
      </c>
      <c r="C720" t="s">
        <v>118</v>
      </c>
      <c r="D720" t="s">
        <v>1638</v>
      </c>
      <c r="E720" t="s">
        <v>111</v>
      </c>
      <c r="F720" t="s">
        <v>88</v>
      </c>
      <c r="G720" t="s">
        <v>1639</v>
      </c>
      <c r="H720" t="s">
        <v>97</v>
      </c>
      <c r="I720" t="s">
        <v>98</v>
      </c>
      <c r="J720" t="s">
        <v>84</v>
      </c>
      <c r="K720" s="1">
        <v>606920</v>
      </c>
      <c r="L720" s="1">
        <v>809548</v>
      </c>
      <c r="M720" s="1">
        <v>29155</v>
      </c>
      <c r="N720" s="1"/>
      <c r="O720" s="1"/>
      <c r="P720" s="1"/>
      <c r="Q720" s="1"/>
      <c r="R720" s="1"/>
      <c r="S720" s="1"/>
      <c r="T720" s="1">
        <v>1445623</v>
      </c>
      <c r="U720" s="1"/>
      <c r="V720" s="1">
        <v>1445623</v>
      </c>
      <c r="W720" s="1">
        <v>1406187</v>
      </c>
      <c r="X720" s="1"/>
      <c r="Y720" s="1"/>
      <c r="Z720" s="1"/>
      <c r="AA720" s="1">
        <v>5982</v>
      </c>
      <c r="AB720" s="1"/>
      <c r="AC720" s="1"/>
      <c r="AD720" s="1">
        <v>3439516</v>
      </c>
      <c r="AE720" s="1">
        <v>86000</v>
      </c>
      <c r="AF720" s="1"/>
      <c r="AG720" s="1"/>
      <c r="AH720" s="1"/>
      <c r="AI720" s="1"/>
      <c r="AJ720" s="1"/>
      <c r="AK720" s="1">
        <v>4937685</v>
      </c>
      <c r="AL720" s="1">
        <v>6383308</v>
      </c>
      <c r="AM720" s="1"/>
      <c r="AN720" s="1"/>
      <c r="AO720" s="1"/>
      <c r="AP720" s="1">
        <v>674195</v>
      </c>
      <c r="AQ720" s="1"/>
      <c r="AR720" s="1"/>
      <c r="AS720" s="1"/>
      <c r="AT720" s="1"/>
      <c r="AU720" s="1"/>
      <c r="AV720" s="1">
        <v>674195</v>
      </c>
      <c r="AW720" s="1"/>
      <c r="AX720" s="1">
        <v>674195</v>
      </c>
      <c r="AY720" s="1"/>
      <c r="AZ720" s="1"/>
      <c r="BA720" s="1"/>
      <c r="BB720" s="1"/>
      <c r="BC720" s="1"/>
      <c r="BD720" s="1"/>
      <c r="BE720" s="1">
        <v>1794498</v>
      </c>
      <c r="BF720" s="1">
        <v>1794498</v>
      </c>
      <c r="BG720" s="1"/>
      <c r="BH720" s="1">
        <v>1794498</v>
      </c>
      <c r="BI720" s="1">
        <v>2468693</v>
      </c>
      <c r="BJ720" s="1">
        <v>130000</v>
      </c>
      <c r="BK720" s="1"/>
      <c r="BL720" s="1"/>
      <c r="BM720" s="1"/>
      <c r="BN720" s="1"/>
      <c r="BO720" s="1"/>
      <c r="BP720" s="1">
        <v>6695</v>
      </c>
      <c r="BQ720" s="1">
        <v>3777920</v>
      </c>
      <c r="BR720" s="1">
        <v>3914615</v>
      </c>
      <c r="BS720" s="1">
        <v>6383308</v>
      </c>
    </row>
    <row r="721" spans="2:71" x14ac:dyDescent="0.35">
      <c r="B721">
        <v>900445680</v>
      </c>
      <c r="C721" t="s">
        <v>118</v>
      </c>
      <c r="D721" t="s">
        <v>1640</v>
      </c>
      <c r="E721" t="s">
        <v>111</v>
      </c>
      <c r="F721" t="s">
        <v>88</v>
      </c>
      <c r="G721" t="s">
        <v>541</v>
      </c>
      <c r="H721" t="s">
        <v>86</v>
      </c>
      <c r="I721" t="s">
        <v>94</v>
      </c>
      <c r="J721" t="s">
        <v>84</v>
      </c>
      <c r="K721" s="1">
        <v>529</v>
      </c>
      <c r="L721" s="1">
        <v>6080</v>
      </c>
      <c r="M721" s="1">
        <v>0</v>
      </c>
      <c r="N721" s="1">
        <v>0</v>
      </c>
      <c r="O721" s="1">
        <v>0</v>
      </c>
      <c r="P721" s="1">
        <v>0</v>
      </c>
      <c r="Q721" s="1">
        <v>0</v>
      </c>
      <c r="R721" s="1">
        <v>0</v>
      </c>
      <c r="S721" s="1">
        <v>0</v>
      </c>
      <c r="T721" s="1">
        <v>6609</v>
      </c>
      <c r="U721" s="1">
        <v>0</v>
      </c>
      <c r="V721" s="1">
        <v>6609</v>
      </c>
      <c r="W721" s="1">
        <v>7963534</v>
      </c>
      <c r="X721" s="1">
        <v>0</v>
      </c>
      <c r="Y721" s="1">
        <v>0</v>
      </c>
      <c r="Z721" s="1">
        <v>0</v>
      </c>
      <c r="AA721" s="1">
        <v>1684465</v>
      </c>
      <c r="AB721" s="1">
        <v>0</v>
      </c>
      <c r="AC721" s="1">
        <v>0</v>
      </c>
      <c r="AD721" s="1">
        <v>7491232</v>
      </c>
      <c r="AE721" s="1">
        <v>0</v>
      </c>
      <c r="AF721" s="1">
        <v>0</v>
      </c>
      <c r="AG721" s="1">
        <v>0</v>
      </c>
      <c r="AH721" s="1">
        <v>0</v>
      </c>
      <c r="AI721" s="1">
        <v>60000</v>
      </c>
      <c r="AJ721" s="1">
        <v>0</v>
      </c>
      <c r="AK721" s="1">
        <v>17199231</v>
      </c>
      <c r="AL721" s="1">
        <v>17205840</v>
      </c>
      <c r="AM721" s="1">
        <v>0</v>
      </c>
      <c r="AN721" s="1">
        <v>0</v>
      </c>
      <c r="AO721" s="1">
        <v>0</v>
      </c>
      <c r="AP721" s="1">
        <v>8859876</v>
      </c>
      <c r="AQ721" s="1">
        <v>0</v>
      </c>
      <c r="AR721" s="1">
        <v>0</v>
      </c>
      <c r="AS721" s="1">
        <v>0</v>
      </c>
      <c r="AT721" s="1">
        <v>0</v>
      </c>
      <c r="AU721" s="1">
        <v>0</v>
      </c>
      <c r="AV721" s="1">
        <v>8859876</v>
      </c>
      <c r="AW721" s="1">
        <v>0</v>
      </c>
      <c r="AX721" s="1">
        <v>8859876</v>
      </c>
      <c r="AY721" s="1">
        <v>0</v>
      </c>
      <c r="AZ721" s="1">
        <v>0</v>
      </c>
      <c r="BA721" s="1">
        <v>0</v>
      </c>
      <c r="BB721" s="1">
        <v>6068909</v>
      </c>
      <c r="BC721" s="1">
        <v>0</v>
      </c>
      <c r="BD721" s="1">
        <v>0</v>
      </c>
      <c r="BE721" s="1">
        <v>2311876</v>
      </c>
      <c r="BF721" s="1">
        <v>2311876</v>
      </c>
      <c r="BG721" s="1">
        <v>0</v>
      </c>
      <c r="BH721" s="1">
        <v>8380785</v>
      </c>
      <c r="BI721" s="1">
        <v>17240661</v>
      </c>
      <c r="BJ721" s="1">
        <v>2000</v>
      </c>
      <c r="BK721" s="1">
        <v>0</v>
      </c>
      <c r="BL721" s="1">
        <v>0</v>
      </c>
      <c r="BM721" s="1">
        <v>0</v>
      </c>
      <c r="BN721" s="1">
        <v>0</v>
      </c>
      <c r="BO721" s="1">
        <v>0</v>
      </c>
      <c r="BP721" s="1">
        <v>0</v>
      </c>
      <c r="BQ721" s="1">
        <v>-36821</v>
      </c>
      <c r="BR721" s="1">
        <v>-34821</v>
      </c>
      <c r="BS721" s="1">
        <v>17205840</v>
      </c>
    </row>
    <row r="722" spans="2:71" x14ac:dyDescent="0.35">
      <c r="B722">
        <v>900446194</v>
      </c>
      <c r="C722" t="s">
        <v>118</v>
      </c>
      <c r="D722" t="s">
        <v>1641</v>
      </c>
      <c r="E722" t="s">
        <v>111</v>
      </c>
      <c r="F722" t="s">
        <v>88</v>
      </c>
      <c r="G722" t="s">
        <v>1642</v>
      </c>
      <c r="H722" t="s">
        <v>210</v>
      </c>
      <c r="I722" t="s">
        <v>211</v>
      </c>
      <c r="J722" t="s">
        <v>84</v>
      </c>
      <c r="K722" s="1">
        <v>637291</v>
      </c>
      <c r="L722" s="1">
        <v>870124</v>
      </c>
      <c r="M722" s="1">
        <v>10675123</v>
      </c>
      <c r="N722" s="1"/>
      <c r="O722" s="1"/>
      <c r="P722" s="1"/>
      <c r="Q722" s="1"/>
      <c r="R722" s="1"/>
      <c r="S722" s="1"/>
      <c r="T722" s="1">
        <v>12182538</v>
      </c>
      <c r="U722" s="1"/>
      <c r="V722" s="1">
        <v>12182538</v>
      </c>
      <c r="W722" s="1">
        <v>577231</v>
      </c>
      <c r="X722" s="1"/>
      <c r="Y722" s="1"/>
      <c r="Z722" s="1"/>
      <c r="AA722" s="1"/>
      <c r="AB722" s="1"/>
      <c r="AC722" s="1"/>
      <c r="AD722" s="1">
        <v>5514737</v>
      </c>
      <c r="AE722" s="1"/>
      <c r="AF722" s="1"/>
      <c r="AG722" s="1">
        <v>28692</v>
      </c>
      <c r="AH722" s="1"/>
      <c r="AI722" s="1"/>
      <c r="AJ722" s="1"/>
      <c r="AK722" s="1">
        <v>6120660</v>
      </c>
      <c r="AL722" s="1">
        <v>18303198</v>
      </c>
      <c r="AM722" s="1">
        <v>0</v>
      </c>
      <c r="AN722" s="1"/>
      <c r="AO722" s="1">
        <v>0</v>
      </c>
      <c r="AP722" s="1">
        <v>1981204</v>
      </c>
      <c r="AQ722" s="1">
        <v>15361</v>
      </c>
      <c r="AR722" s="1"/>
      <c r="AS722" s="1"/>
      <c r="AT722" s="1"/>
      <c r="AU722" s="1"/>
      <c r="AV722" s="1">
        <v>1996565</v>
      </c>
      <c r="AW722" s="1"/>
      <c r="AX722" s="1">
        <v>1996565</v>
      </c>
      <c r="AY722" s="1"/>
      <c r="AZ722" s="1"/>
      <c r="BA722" s="1"/>
      <c r="BB722" s="1"/>
      <c r="BC722" s="1"/>
      <c r="BD722" s="1"/>
      <c r="BE722" s="1"/>
      <c r="BF722" s="1"/>
      <c r="BG722" s="1">
        <v>15527306</v>
      </c>
      <c r="BH722" s="1">
        <v>15527306</v>
      </c>
      <c r="BI722" s="1">
        <v>17523871</v>
      </c>
      <c r="BJ722" s="1">
        <v>100000</v>
      </c>
      <c r="BK722" s="1"/>
      <c r="BL722" s="1"/>
      <c r="BM722" s="1"/>
      <c r="BN722" s="1"/>
      <c r="BO722" s="1"/>
      <c r="BP722" s="1">
        <v>50000</v>
      </c>
      <c r="BQ722" s="1">
        <v>629327</v>
      </c>
      <c r="BR722" s="1">
        <v>779327</v>
      </c>
      <c r="BS722" s="1">
        <v>18303198</v>
      </c>
    </row>
    <row r="723" spans="2:71" x14ac:dyDescent="0.35">
      <c r="B723">
        <v>900452274</v>
      </c>
      <c r="C723" t="s">
        <v>118</v>
      </c>
      <c r="D723" t="s">
        <v>1643</v>
      </c>
      <c r="E723" t="s">
        <v>111</v>
      </c>
      <c r="F723" t="s">
        <v>88</v>
      </c>
      <c r="G723" t="s">
        <v>1644</v>
      </c>
      <c r="H723" t="s">
        <v>97</v>
      </c>
      <c r="I723" t="s">
        <v>192</v>
      </c>
      <c r="J723" t="s">
        <v>84</v>
      </c>
      <c r="K723" s="1">
        <v>4147133</v>
      </c>
      <c r="L723" s="1">
        <v>11397897</v>
      </c>
      <c r="M723" s="1">
        <v>41852</v>
      </c>
      <c r="N723" s="1"/>
      <c r="O723" s="1"/>
      <c r="P723" s="1"/>
      <c r="Q723" s="1"/>
      <c r="R723" s="1"/>
      <c r="S723" s="1"/>
      <c r="T723" s="1">
        <v>15586882</v>
      </c>
      <c r="U723" s="1"/>
      <c r="V723" s="1">
        <v>15586882</v>
      </c>
      <c r="W723" s="1">
        <v>4429600</v>
      </c>
      <c r="X723" s="1"/>
      <c r="Y723" s="1">
        <v>2072530</v>
      </c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>
        <v>6502130</v>
      </c>
      <c r="AL723" s="1">
        <v>22089012</v>
      </c>
      <c r="AM723" s="1"/>
      <c r="AN723" s="1"/>
      <c r="AO723" s="1"/>
      <c r="AP723" s="1">
        <v>6270285</v>
      </c>
      <c r="AQ723" s="1"/>
      <c r="AR723" s="1"/>
      <c r="AS723" s="1"/>
      <c r="AT723" s="1"/>
      <c r="AU723" s="1"/>
      <c r="AV723" s="1">
        <v>6270285</v>
      </c>
      <c r="AW723" s="1"/>
      <c r="AX723" s="1">
        <v>6270285</v>
      </c>
      <c r="AY723" s="1"/>
      <c r="AZ723" s="1"/>
      <c r="BA723" s="1"/>
      <c r="BB723" s="1">
        <v>10987638</v>
      </c>
      <c r="BC723" s="1"/>
      <c r="BD723" s="1"/>
      <c r="BE723" s="1"/>
      <c r="BF723" s="1"/>
      <c r="BG723" s="1"/>
      <c r="BH723" s="1">
        <v>10987638</v>
      </c>
      <c r="BI723" s="1">
        <v>17257923</v>
      </c>
      <c r="BJ723" s="1">
        <v>300000</v>
      </c>
      <c r="BK723" s="1"/>
      <c r="BL723" s="1"/>
      <c r="BM723" s="1"/>
      <c r="BN723" s="1"/>
      <c r="BO723" s="1"/>
      <c r="BP723" s="1">
        <v>150000</v>
      </c>
      <c r="BQ723" s="1">
        <v>4381089</v>
      </c>
      <c r="BR723" s="1">
        <v>4831089</v>
      </c>
      <c r="BS723" s="1">
        <v>22089012</v>
      </c>
    </row>
    <row r="724" spans="2:71" x14ac:dyDescent="0.35">
      <c r="B724">
        <v>900452410</v>
      </c>
      <c r="C724" t="s">
        <v>118</v>
      </c>
      <c r="D724" t="s">
        <v>1645</v>
      </c>
      <c r="E724" t="s">
        <v>111</v>
      </c>
      <c r="F724" t="s">
        <v>88</v>
      </c>
      <c r="G724" t="s">
        <v>1646</v>
      </c>
      <c r="H724" t="s">
        <v>89</v>
      </c>
      <c r="I724" t="s">
        <v>89</v>
      </c>
      <c r="J724" t="s">
        <v>84</v>
      </c>
      <c r="K724" s="1">
        <v>1671115</v>
      </c>
      <c r="L724" s="1">
        <v>4874904</v>
      </c>
      <c r="M724" s="1">
        <v>632333</v>
      </c>
      <c r="N724" s="1">
        <v>393759</v>
      </c>
      <c r="O724" s="1"/>
      <c r="P724" s="1"/>
      <c r="Q724" s="1"/>
      <c r="R724" s="1">
        <v>727144</v>
      </c>
      <c r="S724" s="1"/>
      <c r="T724" s="1">
        <v>8299255</v>
      </c>
      <c r="U724" s="1"/>
      <c r="V724" s="1">
        <v>8299255</v>
      </c>
      <c r="W724" s="1">
        <v>2428204</v>
      </c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>
        <v>5021036</v>
      </c>
      <c r="AJ724" s="1"/>
      <c r="AK724" s="1">
        <v>7449240</v>
      </c>
      <c r="AL724" s="1">
        <v>15748495</v>
      </c>
      <c r="AM724" s="1">
        <v>222966</v>
      </c>
      <c r="AN724" s="1"/>
      <c r="AO724" s="1">
        <v>222966</v>
      </c>
      <c r="AP724" s="1">
        <v>1815282</v>
      </c>
      <c r="AQ724" s="1"/>
      <c r="AR724" s="1">
        <v>91378</v>
      </c>
      <c r="AS724" s="1">
        <v>91378</v>
      </c>
      <c r="AT724" s="1"/>
      <c r="AU724" s="1">
        <v>4462429</v>
      </c>
      <c r="AV724" s="1">
        <v>6592055</v>
      </c>
      <c r="AW724" s="1"/>
      <c r="AX724" s="1">
        <v>6592055</v>
      </c>
      <c r="AY724" s="1"/>
      <c r="AZ724" s="1"/>
      <c r="BA724" s="1"/>
      <c r="BB724" s="1">
        <v>1190831</v>
      </c>
      <c r="BC724" s="1"/>
      <c r="BD724" s="1"/>
      <c r="BE724" s="1"/>
      <c r="BF724" s="1"/>
      <c r="BG724" s="1"/>
      <c r="BH724" s="1">
        <v>1190831</v>
      </c>
      <c r="BI724" s="1">
        <v>7782886</v>
      </c>
      <c r="BJ724" s="1">
        <v>1700000</v>
      </c>
      <c r="BK724" s="1"/>
      <c r="BL724" s="1"/>
      <c r="BM724" s="1"/>
      <c r="BN724" s="1"/>
      <c r="BO724" s="1"/>
      <c r="BP724" s="1">
        <v>350979</v>
      </c>
      <c r="BQ724" s="1">
        <v>5914630</v>
      </c>
      <c r="BR724" s="1">
        <v>7965609</v>
      </c>
      <c r="BS724" s="1">
        <v>15748495</v>
      </c>
    </row>
    <row r="725" spans="2:71" x14ac:dyDescent="0.35">
      <c r="B725">
        <v>900462549</v>
      </c>
      <c r="C725" t="s">
        <v>118</v>
      </c>
      <c r="D725" t="s">
        <v>1647</v>
      </c>
      <c r="E725" t="s">
        <v>111</v>
      </c>
      <c r="F725" t="s">
        <v>88</v>
      </c>
      <c r="G725" t="s">
        <v>1648</v>
      </c>
      <c r="H725" t="s">
        <v>89</v>
      </c>
      <c r="I725" t="s">
        <v>89</v>
      </c>
      <c r="J725" t="s">
        <v>84</v>
      </c>
      <c r="K725" s="1">
        <v>15347</v>
      </c>
      <c r="L725" s="1">
        <v>869502</v>
      </c>
      <c r="M725" s="1">
        <v>19357837</v>
      </c>
      <c r="N725" s="1"/>
      <c r="O725" s="1"/>
      <c r="P725" s="1"/>
      <c r="Q725" s="1">
        <v>1238</v>
      </c>
      <c r="R725" s="1"/>
      <c r="S725" s="1"/>
      <c r="T725" s="1">
        <v>20243924</v>
      </c>
      <c r="U725" s="1"/>
      <c r="V725" s="1">
        <v>20243924</v>
      </c>
      <c r="W725" s="1">
        <v>22384</v>
      </c>
      <c r="X725" s="1"/>
      <c r="Y725" s="1"/>
      <c r="Z725" s="1"/>
      <c r="AA725" s="1">
        <v>56172</v>
      </c>
      <c r="AB725" s="1"/>
      <c r="AC725" s="1"/>
      <c r="AD725" s="1"/>
      <c r="AE725" s="1"/>
      <c r="AF725" s="1">
        <v>4466</v>
      </c>
      <c r="AG725" s="1"/>
      <c r="AH725" s="1"/>
      <c r="AI725" s="1"/>
      <c r="AJ725" s="1"/>
      <c r="AK725" s="1">
        <v>83022</v>
      </c>
      <c r="AL725" s="1">
        <v>20326946</v>
      </c>
      <c r="AM725" s="1"/>
      <c r="AN725" s="1"/>
      <c r="AO725" s="1"/>
      <c r="AP725" s="1">
        <v>18984918</v>
      </c>
      <c r="AQ725" s="1"/>
      <c r="AR725" s="1"/>
      <c r="AS725" s="1"/>
      <c r="AT725" s="1"/>
      <c r="AU725" s="1"/>
      <c r="AV725" s="1">
        <v>18984918</v>
      </c>
      <c r="AW725" s="1"/>
      <c r="AX725" s="1">
        <v>18984918</v>
      </c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>
        <v>18984918</v>
      </c>
      <c r="BJ725" s="1">
        <v>957759</v>
      </c>
      <c r="BK725" s="1"/>
      <c r="BL725" s="1"/>
      <c r="BM725" s="1"/>
      <c r="BN725" s="1"/>
      <c r="BO725" s="1"/>
      <c r="BP725" s="1">
        <v>46907</v>
      </c>
      <c r="BQ725" s="1">
        <v>337362</v>
      </c>
      <c r="BR725" s="1">
        <v>1342028</v>
      </c>
      <c r="BS725" s="1">
        <v>20326946</v>
      </c>
    </row>
    <row r="726" spans="2:71" x14ac:dyDescent="0.35">
      <c r="B726">
        <v>900466219</v>
      </c>
      <c r="C726" t="s">
        <v>118</v>
      </c>
      <c r="D726" t="s">
        <v>1649</v>
      </c>
      <c r="E726" t="s">
        <v>111</v>
      </c>
      <c r="F726" t="s">
        <v>88</v>
      </c>
      <c r="G726" t="s">
        <v>1650</v>
      </c>
      <c r="H726" t="s">
        <v>133</v>
      </c>
      <c r="I726" t="s">
        <v>134</v>
      </c>
      <c r="J726" t="s">
        <v>84</v>
      </c>
      <c r="K726" s="1">
        <v>170</v>
      </c>
      <c r="L726" s="1"/>
      <c r="M726" s="1"/>
      <c r="N726" s="1"/>
      <c r="O726" s="1"/>
      <c r="P726" s="1"/>
      <c r="Q726" s="1">
        <v>498029</v>
      </c>
      <c r="R726" s="1">
        <v>1807459</v>
      </c>
      <c r="S726" s="1"/>
      <c r="T726" s="1">
        <v>2305658</v>
      </c>
      <c r="U726" s="1"/>
      <c r="V726" s="1">
        <v>2305658</v>
      </c>
      <c r="W726" s="1">
        <v>2295718</v>
      </c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>
        <v>2295718</v>
      </c>
      <c r="AL726" s="1">
        <v>4601376</v>
      </c>
      <c r="AM726" s="1"/>
      <c r="AN726" s="1"/>
      <c r="AO726" s="1"/>
      <c r="AP726" s="1"/>
      <c r="AQ726" s="1">
        <v>28522</v>
      </c>
      <c r="AR726" s="1"/>
      <c r="AS726" s="1"/>
      <c r="AT726" s="1"/>
      <c r="AU726" s="1"/>
      <c r="AV726" s="1">
        <v>28522</v>
      </c>
      <c r="AW726" s="1"/>
      <c r="AX726" s="1">
        <v>28522</v>
      </c>
      <c r="AY726" s="1"/>
      <c r="AZ726" s="1"/>
      <c r="BA726" s="1"/>
      <c r="BB726" s="1"/>
      <c r="BC726" s="1"/>
      <c r="BD726" s="1"/>
      <c r="BE726" s="1"/>
      <c r="BF726" s="1"/>
      <c r="BG726" s="1">
        <v>1307849</v>
      </c>
      <c r="BH726" s="1">
        <v>1307849</v>
      </c>
      <c r="BI726" s="1">
        <v>1336371</v>
      </c>
      <c r="BJ726" s="1">
        <v>250000</v>
      </c>
      <c r="BK726" s="1"/>
      <c r="BL726" s="1"/>
      <c r="BM726" s="1"/>
      <c r="BN726" s="1"/>
      <c r="BO726" s="1"/>
      <c r="BP726" s="1"/>
      <c r="BQ726" s="1">
        <v>3015005</v>
      </c>
      <c r="BR726" s="1">
        <v>3265005</v>
      </c>
      <c r="BS726" s="1">
        <v>4601376</v>
      </c>
    </row>
    <row r="727" spans="2:71" x14ac:dyDescent="0.35">
      <c r="B727">
        <v>900466655</v>
      </c>
      <c r="C727" t="s">
        <v>118</v>
      </c>
      <c r="D727" t="s">
        <v>1651</v>
      </c>
      <c r="E727" t="s">
        <v>111</v>
      </c>
      <c r="F727" t="s">
        <v>122</v>
      </c>
      <c r="G727" t="s">
        <v>1652</v>
      </c>
      <c r="H727" t="s">
        <v>89</v>
      </c>
      <c r="I727" t="s">
        <v>89</v>
      </c>
      <c r="J727" t="s">
        <v>84</v>
      </c>
      <c r="K727" s="1">
        <v>3436</v>
      </c>
      <c r="L727" s="1"/>
      <c r="M727" s="1"/>
      <c r="N727" s="1">
        <v>80412</v>
      </c>
      <c r="O727" s="1"/>
      <c r="P727" s="1"/>
      <c r="Q727" s="1">
        <v>648</v>
      </c>
      <c r="R727" s="1"/>
      <c r="S727" s="1"/>
      <c r="T727" s="1">
        <v>84496</v>
      </c>
      <c r="U727" s="1"/>
      <c r="V727" s="1">
        <v>84496</v>
      </c>
      <c r="W727" s="1"/>
      <c r="X727" s="1"/>
      <c r="Y727" s="1"/>
      <c r="Z727" s="1"/>
      <c r="AA727" s="1"/>
      <c r="AB727" s="1"/>
      <c r="AC727" s="1"/>
      <c r="AD727" s="1"/>
      <c r="AE727" s="1"/>
      <c r="AF727" s="1">
        <v>258789</v>
      </c>
      <c r="AG727" s="1"/>
      <c r="AH727" s="1"/>
      <c r="AI727" s="1"/>
      <c r="AJ727" s="1"/>
      <c r="AK727" s="1">
        <v>258789</v>
      </c>
      <c r="AL727" s="1">
        <v>343285</v>
      </c>
      <c r="AM727" s="1"/>
      <c r="AN727" s="1"/>
      <c r="AO727" s="1"/>
      <c r="AP727" s="1">
        <v>22133</v>
      </c>
      <c r="AQ727" s="1">
        <v>286</v>
      </c>
      <c r="AR727" s="1"/>
      <c r="AS727" s="1"/>
      <c r="AT727" s="1"/>
      <c r="AU727" s="1"/>
      <c r="AV727" s="1">
        <v>22419</v>
      </c>
      <c r="AW727" s="1"/>
      <c r="AX727" s="1">
        <v>22419</v>
      </c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>
        <v>22419</v>
      </c>
      <c r="BJ727" s="1">
        <v>20000</v>
      </c>
      <c r="BK727" s="1"/>
      <c r="BL727" s="1"/>
      <c r="BM727" s="1">
        <v>802344</v>
      </c>
      <c r="BN727" s="1"/>
      <c r="BO727" s="1"/>
      <c r="BP727" s="1"/>
      <c r="BQ727" s="1">
        <v>-501478</v>
      </c>
      <c r="BR727" s="1">
        <v>320866</v>
      </c>
      <c r="BS727" s="1">
        <v>343285</v>
      </c>
    </row>
    <row r="728" spans="2:71" x14ac:dyDescent="0.35">
      <c r="B728">
        <v>900467904</v>
      </c>
      <c r="C728" t="s">
        <v>118</v>
      </c>
      <c r="D728" t="s">
        <v>1653</v>
      </c>
      <c r="E728" t="s">
        <v>111</v>
      </c>
      <c r="F728" t="s">
        <v>88</v>
      </c>
      <c r="G728" t="s">
        <v>1654</v>
      </c>
      <c r="H728" t="s">
        <v>97</v>
      </c>
      <c r="I728" t="s">
        <v>98</v>
      </c>
      <c r="J728" t="s">
        <v>84</v>
      </c>
      <c r="K728" s="1">
        <v>2699590</v>
      </c>
      <c r="L728" s="1">
        <v>9105285</v>
      </c>
      <c r="M728" s="1">
        <v>3662651</v>
      </c>
      <c r="N728" s="1">
        <v>5175</v>
      </c>
      <c r="O728" s="1"/>
      <c r="P728" s="1"/>
      <c r="Q728" s="1"/>
      <c r="R728" s="1"/>
      <c r="S728" s="1"/>
      <c r="T728" s="1">
        <v>15472701</v>
      </c>
      <c r="U728" s="1"/>
      <c r="V728" s="1">
        <v>15472701</v>
      </c>
      <c r="W728" s="1">
        <v>2504811</v>
      </c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>
        <v>2504811</v>
      </c>
      <c r="AL728" s="1">
        <v>17977512</v>
      </c>
      <c r="AM728" s="1">
        <v>171705</v>
      </c>
      <c r="AN728" s="1"/>
      <c r="AO728" s="1">
        <v>171705</v>
      </c>
      <c r="AP728" s="1">
        <v>11899698</v>
      </c>
      <c r="AQ728" s="1"/>
      <c r="AR728" s="1"/>
      <c r="AS728" s="1"/>
      <c r="AT728" s="1"/>
      <c r="AU728" s="1"/>
      <c r="AV728" s="1">
        <v>12071403</v>
      </c>
      <c r="AW728" s="1"/>
      <c r="AX728" s="1">
        <v>12071403</v>
      </c>
      <c r="AY728" s="1"/>
      <c r="AZ728" s="1"/>
      <c r="BA728" s="1"/>
      <c r="BB728" s="1"/>
      <c r="BC728" s="1">
        <v>23488</v>
      </c>
      <c r="BD728" s="1">
        <v>356817</v>
      </c>
      <c r="BE728" s="1">
        <v>967748</v>
      </c>
      <c r="BF728" s="1">
        <v>967748</v>
      </c>
      <c r="BG728" s="1"/>
      <c r="BH728" s="1">
        <v>1348053</v>
      </c>
      <c r="BI728" s="1">
        <v>13419456</v>
      </c>
      <c r="BJ728" s="1">
        <v>200000</v>
      </c>
      <c r="BK728" s="1">
        <v>200000</v>
      </c>
      <c r="BL728" s="1"/>
      <c r="BM728" s="1"/>
      <c r="BN728" s="1"/>
      <c r="BO728" s="1"/>
      <c r="BP728" s="1">
        <v>100000</v>
      </c>
      <c r="BQ728" s="1">
        <v>4058056</v>
      </c>
      <c r="BR728" s="1">
        <v>4558056</v>
      </c>
      <c r="BS728" s="1">
        <v>17977512</v>
      </c>
    </row>
    <row r="729" spans="2:71" x14ac:dyDescent="0.35">
      <c r="B729">
        <v>900470679</v>
      </c>
      <c r="C729" t="s">
        <v>118</v>
      </c>
      <c r="D729" t="s">
        <v>1655</v>
      </c>
      <c r="E729" t="s">
        <v>111</v>
      </c>
      <c r="F729" t="s">
        <v>88</v>
      </c>
      <c r="G729" t="s">
        <v>1656</v>
      </c>
      <c r="H729" t="s">
        <v>97</v>
      </c>
      <c r="I729" t="s">
        <v>98</v>
      </c>
      <c r="J729" t="s">
        <v>84</v>
      </c>
      <c r="K729" s="1">
        <v>98880</v>
      </c>
      <c r="L729" s="1">
        <v>3921371</v>
      </c>
      <c r="M729" s="1">
        <v>1799133</v>
      </c>
      <c r="N729" s="1"/>
      <c r="O729" s="1"/>
      <c r="P729" s="1"/>
      <c r="Q729" s="1"/>
      <c r="R729" s="1"/>
      <c r="S729" s="1"/>
      <c r="T729" s="1">
        <v>5819384</v>
      </c>
      <c r="U729" s="1"/>
      <c r="V729" s="1">
        <v>5819384</v>
      </c>
      <c r="W729" s="1">
        <v>239019</v>
      </c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>
        <v>2620873</v>
      </c>
      <c r="AI729" s="1"/>
      <c r="AJ729" s="1"/>
      <c r="AK729" s="1">
        <v>2859892</v>
      </c>
      <c r="AL729" s="1">
        <v>8679276</v>
      </c>
      <c r="AM729" s="1">
        <v>154824</v>
      </c>
      <c r="AN729" s="1"/>
      <c r="AO729" s="1">
        <v>154824</v>
      </c>
      <c r="AP729" s="1">
        <v>1085537</v>
      </c>
      <c r="AQ729" s="1">
        <v>33310</v>
      </c>
      <c r="AR729" s="1">
        <v>553008</v>
      </c>
      <c r="AS729" s="1">
        <v>553008</v>
      </c>
      <c r="AT729" s="1"/>
      <c r="AU729" s="1">
        <v>2547539</v>
      </c>
      <c r="AV729" s="1">
        <v>4374218</v>
      </c>
      <c r="AW729" s="1"/>
      <c r="AX729" s="1">
        <v>4374218</v>
      </c>
      <c r="AY729" s="1"/>
      <c r="AZ729" s="1"/>
      <c r="BA729" s="1"/>
      <c r="BB729" s="1"/>
      <c r="BC729" s="1">
        <v>10997</v>
      </c>
      <c r="BD729" s="1"/>
      <c r="BE729" s="1"/>
      <c r="BF729" s="1"/>
      <c r="BG729" s="1"/>
      <c r="BH729" s="1">
        <v>10997</v>
      </c>
      <c r="BI729" s="1">
        <v>4385215</v>
      </c>
      <c r="BJ729" s="1">
        <v>1153000</v>
      </c>
      <c r="BK729" s="1"/>
      <c r="BL729" s="1"/>
      <c r="BM729" s="1"/>
      <c r="BN729" s="1"/>
      <c r="BO729" s="1"/>
      <c r="BP729" s="1">
        <v>116771</v>
      </c>
      <c r="BQ729" s="1">
        <v>3024290</v>
      </c>
      <c r="BR729" s="1">
        <v>4294061</v>
      </c>
      <c r="BS729" s="1">
        <v>8679276</v>
      </c>
    </row>
    <row r="730" spans="2:71" x14ac:dyDescent="0.35">
      <c r="B730">
        <v>900474142</v>
      </c>
      <c r="C730" t="s">
        <v>118</v>
      </c>
      <c r="D730" t="s">
        <v>1657</v>
      </c>
      <c r="E730" t="s">
        <v>111</v>
      </c>
      <c r="F730" t="s">
        <v>88</v>
      </c>
      <c r="G730" t="s">
        <v>1658</v>
      </c>
      <c r="H730" t="s">
        <v>89</v>
      </c>
      <c r="I730" t="s">
        <v>89</v>
      </c>
      <c r="J730" t="s">
        <v>84</v>
      </c>
      <c r="K730" s="1">
        <v>11402</v>
      </c>
      <c r="L730" s="1">
        <v>19288155</v>
      </c>
      <c r="M730" s="1">
        <v>351042</v>
      </c>
      <c r="N730" s="1"/>
      <c r="O730" s="1"/>
      <c r="P730" s="1"/>
      <c r="Q730" s="1">
        <v>340335</v>
      </c>
      <c r="R730" s="1"/>
      <c r="S730" s="1"/>
      <c r="T730" s="1">
        <v>19990934</v>
      </c>
      <c r="U730" s="1"/>
      <c r="V730" s="1">
        <v>19990934</v>
      </c>
      <c r="W730" s="1">
        <v>812012</v>
      </c>
      <c r="X730" s="1"/>
      <c r="Y730" s="1"/>
      <c r="Z730" s="1"/>
      <c r="AA730" s="1"/>
      <c r="AB730" s="1"/>
      <c r="AC730" s="1"/>
      <c r="AD730" s="1"/>
      <c r="AE730" s="1"/>
      <c r="AF730" s="1">
        <v>101022</v>
      </c>
      <c r="AG730" s="1"/>
      <c r="AH730" s="1"/>
      <c r="AI730" s="1"/>
      <c r="AJ730" s="1"/>
      <c r="AK730" s="1">
        <v>913034</v>
      </c>
      <c r="AL730" s="1">
        <v>20903968</v>
      </c>
      <c r="AM730" s="1">
        <v>12938</v>
      </c>
      <c r="AN730" s="1">
        <v>143164</v>
      </c>
      <c r="AO730" s="1">
        <v>156102</v>
      </c>
      <c r="AP730" s="1">
        <v>4145839</v>
      </c>
      <c r="AQ730" s="1">
        <v>20862</v>
      </c>
      <c r="AR730" s="1"/>
      <c r="AS730" s="1"/>
      <c r="AT730" s="1"/>
      <c r="AU730" s="1"/>
      <c r="AV730" s="1">
        <v>4322803</v>
      </c>
      <c r="AW730" s="1"/>
      <c r="AX730" s="1">
        <v>4322803</v>
      </c>
      <c r="AY730" s="1"/>
      <c r="AZ730" s="1"/>
      <c r="BA730" s="1"/>
      <c r="BB730" s="1">
        <v>5721435</v>
      </c>
      <c r="BC730" s="1"/>
      <c r="BD730" s="1">
        <v>53474</v>
      </c>
      <c r="BE730" s="1"/>
      <c r="BF730" s="1"/>
      <c r="BG730" s="1">
        <v>2307614</v>
      </c>
      <c r="BH730" s="1">
        <v>8082523</v>
      </c>
      <c r="BI730" s="1">
        <v>12405326</v>
      </c>
      <c r="BJ730" s="1">
        <v>1725300</v>
      </c>
      <c r="BK730" s="1"/>
      <c r="BL730" s="1"/>
      <c r="BM730" s="1"/>
      <c r="BN730" s="1"/>
      <c r="BO730" s="1"/>
      <c r="BP730" s="1"/>
      <c r="BQ730" s="1">
        <v>6773342</v>
      </c>
      <c r="BR730" s="1">
        <v>8498642</v>
      </c>
      <c r="BS730" s="1">
        <v>20903968</v>
      </c>
    </row>
    <row r="731" spans="2:71" x14ac:dyDescent="0.35">
      <c r="B731">
        <v>900475017</v>
      </c>
      <c r="C731" t="s">
        <v>118</v>
      </c>
      <c r="D731" t="s">
        <v>1659</v>
      </c>
      <c r="E731" t="s">
        <v>111</v>
      </c>
      <c r="F731" t="s">
        <v>88</v>
      </c>
      <c r="G731" t="s">
        <v>1660</v>
      </c>
      <c r="H731" t="s">
        <v>115</v>
      </c>
      <c r="I731" t="s">
        <v>116</v>
      </c>
      <c r="J731" t="s">
        <v>84</v>
      </c>
      <c r="K731" s="1">
        <v>26882</v>
      </c>
      <c r="L731" s="1">
        <v>1006434</v>
      </c>
      <c r="M731" s="1">
        <v>9547236</v>
      </c>
      <c r="N731" s="1">
        <v>50512</v>
      </c>
      <c r="O731" s="1"/>
      <c r="P731" s="1"/>
      <c r="Q731" s="1">
        <v>1343944</v>
      </c>
      <c r="R731" s="1"/>
      <c r="S731" s="1"/>
      <c r="T731" s="1">
        <v>11975008</v>
      </c>
      <c r="U731" s="1"/>
      <c r="V731" s="1">
        <v>11975008</v>
      </c>
      <c r="W731" s="1">
        <v>111019</v>
      </c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>
        <v>111019</v>
      </c>
      <c r="AL731" s="1">
        <v>12086027</v>
      </c>
      <c r="AM731" s="1"/>
      <c r="AN731" s="1"/>
      <c r="AO731" s="1"/>
      <c r="AP731" s="1">
        <v>11209541</v>
      </c>
      <c r="AQ731" s="1">
        <v>47485</v>
      </c>
      <c r="AR731" s="1">
        <v>46935</v>
      </c>
      <c r="AS731" s="1">
        <v>46935</v>
      </c>
      <c r="AT731" s="1"/>
      <c r="AU731" s="1"/>
      <c r="AV731" s="1">
        <v>11303961</v>
      </c>
      <c r="AW731" s="1"/>
      <c r="AX731" s="1">
        <v>11303961</v>
      </c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>
        <v>11303961</v>
      </c>
      <c r="BJ731" s="1">
        <v>500000</v>
      </c>
      <c r="BK731" s="1"/>
      <c r="BL731" s="1"/>
      <c r="BM731" s="1"/>
      <c r="BN731" s="1"/>
      <c r="BO731" s="1"/>
      <c r="BP731" s="1"/>
      <c r="BQ731" s="1">
        <v>282066</v>
      </c>
      <c r="BR731" s="1">
        <v>782066</v>
      </c>
      <c r="BS731" s="1">
        <v>12086027</v>
      </c>
    </row>
    <row r="732" spans="2:71" x14ac:dyDescent="0.35">
      <c r="B732">
        <v>900475398</v>
      </c>
      <c r="C732" t="s">
        <v>118</v>
      </c>
      <c r="D732" t="s">
        <v>1661</v>
      </c>
      <c r="E732" t="s">
        <v>111</v>
      </c>
      <c r="F732" t="s">
        <v>88</v>
      </c>
      <c r="G732" t="s">
        <v>1662</v>
      </c>
      <c r="H732" t="s">
        <v>97</v>
      </c>
      <c r="I732" t="s">
        <v>98</v>
      </c>
      <c r="J732" t="s">
        <v>84</v>
      </c>
      <c r="K732" s="1">
        <v>900464</v>
      </c>
      <c r="L732" s="1">
        <v>76358487</v>
      </c>
      <c r="M732" s="1">
        <v>16417879</v>
      </c>
      <c r="N732" s="1">
        <v>2318908</v>
      </c>
      <c r="O732" s="1"/>
      <c r="P732" s="1"/>
      <c r="Q732" s="1"/>
      <c r="R732" s="1">
        <v>72330</v>
      </c>
      <c r="S732" s="1"/>
      <c r="T732" s="1">
        <v>96068068</v>
      </c>
      <c r="U732" s="1"/>
      <c r="V732" s="1">
        <v>96068068</v>
      </c>
      <c r="W732" s="1">
        <v>12015630</v>
      </c>
      <c r="X732" s="1"/>
      <c r="Y732" s="1"/>
      <c r="Z732" s="1"/>
      <c r="AA732" s="1">
        <v>3742845</v>
      </c>
      <c r="AB732" s="1"/>
      <c r="AC732" s="1"/>
      <c r="AD732" s="1">
        <v>10776287</v>
      </c>
      <c r="AE732" s="1"/>
      <c r="AF732" s="1"/>
      <c r="AG732" s="1"/>
      <c r="AH732" s="1"/>
      <c r="AI732" s="1">
        <v>1800000</v>
      </c>
      <c r="AJ732" s="1"/>
      <c r="AK732" s="1">
        <v>28334762</v>
      </c>
      <c r="AL732" s="1">
        <v>124402830</v>
      </c>
      <c r="AM732" s="1">
        <v>127025</v>
      </c>
      <c r="AN732" s="1"/>
      <c r="AO732" s="1">
        <v>127025</v>
      </c>
      <c r="AP732" s="1">
        <v>33705901</v>
      </c>
      <c r="AQ732" s="1">
        <v>3488316</v>
      </c>
      <c r="AR732" s="1">
        <v>7997476</v>
      </c>
      <c r="AS732" s="1">
        <v>7997476</v>
      </c>
      <c r="AT732" s="1"/>
      <c r="AU732" s="1"/>
      <c r="AV732" s="1">
        <v>45318718</v>
      </c>
      <c r="AW732" s="1"/>
      <c r="AX732" s="1">
        <v>45318718</v>
      </c>
      <c r="AY732" s="1"/>
      <c r="AZ732" s="1"/>
      <c r="BA732" s="1"/>
      <c r="BB732" s="1">
        <v>17416991</v>
      </c>
      <c r="BC732" s="1"/>
      <c r="BD732" s="1"/>
      <c r="BE732" s="1">
        <v>8688227</v>
      </c>
      <c r="BF732" s="1">
        <v>8688227</v>
      </c>
      <c r="BG732" s="1"/>
      <c r="BH732" s="1">
        <v>26105218</v>
      </c>
      <c r="BI732" s="1">
        <v>71423936</v>
      </c>
      <c r="BJ732" s="1">
        <v>22800000</v>
      </c>
      <c r="BK732" s="1"/>
      <c r="BL732" s="1"/>
      <c r="BM732" s="1"/>
      <c r="BN732" s="1"/>
      <c r="BO732" s="1">
        <v>8242617</v>
      </c>
      <c r="BP732" s="1"/>
      <c r="BQ732" s="1">
        <v>21936277</v>
      </c>
      <c r="BR732" s="1">
        <v>52978894</v>
      </c>
      <c r="BS732" s="1">
        <v>124402830</v>
      </c>
    </row>
    <row r="733" spans="2:71" x14ac:dyDescent="0.35">
      <c r="B733">
        <v>900476001</v>
      </c>
      <c r="C733" t="s">
        <v>118</v>
      </c>
      <c r="D733" t="s">
        <v>1663</v>
      </c>
      <c r="E733" t="s">
        <v>111</v>
      </c>
      <c r="F733" t="s">
        <v>88</v>
      </c>
      <c r="G733" t="s">
        <v>1664</v>
      </c>
      <c r="H733" t="s">
        <v>86</v>
      </c>
      <c r="I733" t="s">
        <v>558</v>
      </c>
      <c r="J733" t="s">
        <v>84</v>
      </c>
      <c r="K733" s="1">
        <v>64740</v>
      </c>
      <c r="L733" s="1">
        <v>375961</v>
      </c>
      <c r="M733" s="1">
        <v>1946096</v>
      </c>
      <c r="N733" s="1">
        <v>358620</v>
      </c>
      <c r="O733" s="1"/>
      <c r="P733" s="1"/>
      <c r="Q733" s="1"/>
      <c r="R733" s="1"/>
      <c r="S733" s="1"/>
      <c r="T733" s="1">
        <v>2745417</v>
      </c>
      <c r="U733" s="1"/>
      <c r="V733" s="1">
        <v>2745417</v>
      </c>
      <c r="W733" s="1">
        <v>10226388</v>
      </c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>
        <v>28534</v>
      </c>
      <c r="AJ733" s="1"/>
      <c r="AK733" s="1">
        <v>10254922</v>
      </c>
      <c r="AL733" s="1">
        <v>13000339</v>
      </c>
      <c r="AM733" s="1"/>
      <c r="AN733" s="1"/>
      <c r="AO733" s="1"/>
      <c r="AP733" s="1">
        <v>1161582</v>
      </c>
      <c r="AQ733" s="1">
        <v>322045</v>
      </c>
      <c r="AR733" s="1"/>
      <c r="AS733" s="1"/>
      <c r="AT733" s="1"/>
      <c r="AU733" s="1">
        <v>44932</v>
      </c>
      <c r="AV733" s="1">
        <v>1528559</v>
      </c>
      <c r="AW733" s="1">
        <v>874109</v>
      </c>
      <c r="AX733" s="1">
        <v>2402668</v>
      </c>
      <c r="AY733" s="1"/>
      <c r="AZ733" s="1"/>
      <c r="BA733" s="1"/>
      <c r="BB733" s="1">
        <v>1504121</v>
      </c>
      <c r="BC733" s="1"/>
      <c r="BD733" s="1"/>
      <c r="BE733" s="1">
        <v>23453</v>
      </c>
      <c r="BF733" s="1">
        <v>23453</v>
      </c>
      <c r="BG733" s="1"/>
      <c r="BH733" s="1">
        <v>1527574</v>
      </c>
      <c r="BI733" s="1">
        <v>3930242</v>
      </c>
      <c r="BJ733" s="1">
        <v>250000</v>
      </c>
      <c r="BK733" s="1">
        <v>669936</v>
      </c>
      <c r="BL733" s="1"/>
      <c r="BM733" s="1"/>
      <c r="BN733" s="1"/>
      <c r="BO733" s="1">
        <v>6567374</v>
      </c>
      <c r="BP733" s="1"/>
      <c r="BQ733" s="1">
        <v>1582787</v>
      </c>
      <c r="BR733" s="1">
        <v>9070097</v>
      </c>
      <c r="BS733" s="1">
        <v>13000339</v>
      </c>
    </row>
    <row r="734" spans="2:71" x14ac:dyDescent="0.35">
      <c r="B734">
        <v>900476463</v>
      </c>
      <c r="C734" t="s">
        <v>118</v>
      </c>
      <c r="D734" t="s">
        <v>1665</v>
      </c>
      <c r="E734" t="s">
        <v>111</v>
      </c>
      <c r="F734" t="s">
        <v>88</v>
      </c>
      <c r="G734" t="s">
        <v>1666</v>
      </c>
      <c r="H734" t="s">
        <v>210</v>
      </c>
      <c r="I734" t="s">
        <v>912</v>
      </c>
      <c r="J734" t="s">
        <v>84</v>
      </c>
      <c r="K734" s="1">
        <v>855740</v>
      </c>
      <c r="L734" s="1">
        <v>1914199</v>
      </c>
      <c r="M734" s="1">
        <v>12044613</v>
      </c>
      <c r="N734" s="1"/>
      <c r="O734" s="1"/>
      <c r="P734" s="1"/>
      <c r="Q734" s="1"/>
      <c r="R734" s="1"/>
      <c r="S734" s="1"/>
      <c r="T734" s="1">
        <v>14814552</v>
      </c>
      <c r="U734" s="1"/>
      <c r="V734" s="1">
        <v>14814552</v>
      </c>
      <c r="W734" s="1">
        <v>1862506</v>
      </c>
      <c r="X734" s="1"/>
      <c r="Y734" s="1"/>
      <c r="Z734" s="1"/>
      <c r="AA734" s="1">
        <v>316934</v>
      </c>
      <c r="AB734" s="1"/>
      <c r="AC734" s="1"/>
      <c r="AD734" s="1"/>
      <c r="AE734" s="1"/>
      <c r="AF734" s="1"/>
      <c r="AG734" s="1"/>
      <c r="AH734" s="1"/>
      <c r="AI734" s="1"/>
      <c r="AJ734" s="1"/>
      <c r="AK734" s="1">
        <v>2179440</v>
      </c>
      <c r="AL734" s="1">
        <v>16993992</v>
      </c>
      <c r="AM734" s="1">
        <v>63458</v>
      </c>
      <c r="AN734" s="1"/>
      <c r="AO734" s="1">
        <v>63458</v>
      </c>
      <c r="AP734" s="1">
        <v>1030978</v>
      </c>
      <c r="AQ734" s="1">
        <v>69552</v>
      </c>
      <c r="AR734" s="1">
        <v>463252</v>
      </c>
      <c r="AS734" s="1">
        <v>463252</v>
      </c>
      <c r="AT734" s="1"/>
      <c r="AU734" s="1">
        <v>8940336</v>
      </c>
      <c r="AV734" s="1">
        <v>10567576</v>
      </c>
      <c r="AW734" s="1"/>
      <c r="AX734" s="1">
        <v>10567576</v>
      </c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>
        <v>10567576</v>
      </c>
      <c r="BJ734" s="1">
        <v>1920000</v>
      </c>
      <c r="BK734" s="1"/>
      <c r="BL734" s="1"/>
      <c r="BM734" s="1"/>
      <c r="BN734" s="1"/>
      <c r="BO734" s="1"/>
      <c r="BP734" s="1"/>
      <c r="BQ734" s="1">
        <v>4506416</v>
      </c>
      <c r="BR734" s="1">
        <v>6426416</v>
      </c>
      <c r="BS734" s="1">
        <v>16993992</v>
      </c>
    </row>
    <row r="735" spans="2:71" x14ac:dyDescent="0.35">
      <c r="B735">
        <v>900476762</v>
      </c>
      <c r="C735" t="s">
        <v>118</v>
      </c>
      <c r="D735" t="s">
        <v>1667</v>
      </c>
      <c r="E735" t="s">
        <v>111</v>
      </c>
      <c r="F735" t="s">
        <v>88</v>
      </c>
      <c r="G735" t="s">
        <v>1668</v>
      </c>
      <c r="H735" t="s">
        <v>89</v>
      </c>
      <c r="I735" t="s">
        <v>89</v>
      </c>
      <c r="J735" t="s">
        <v>84</v>
      </c>
      <c r="K735" s="1">
        <v>108253</v>
      </c>
      <c r="L735" s="1">
        <v>2573447</v>
      </c>
      <c r="M735" s="1">
        <v>1375601</v>
      </c>
      <c r="N735" s="1"/>
      <c r="O735" s="1"/>
      <c r="P735" s="1"/>
      <c r="Q735" s="1"/>
      <c r="R735" s="1"/>
      <c r="S735" s="1"/>
      <c r="T735" s="1">
        <v>4057301</v>
      </c>
      <c r="U735" s="1"/>
      <c r="V735" s="1">
        <v>4057301</v>
      </c>
      <c r="W735" s="1">
        <v>1792773</v>
      </c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>
        <v>1792773</v>
      </c>
      <c r="AL735" s="1">
        <v>5850074</v>
      </c>
      <c r="AM735" s="1"/>
      <c r="AN735" s="1"/>
      <c r="AO735" s="1"/>
      <c r="AP735" s="1">
        <v>7794</v>
      </c>
      <c r="AQ735" s="1">
        <v>70615</v>
      </c>
      <c r="AR735" s="1">
        <v>1009</v>
      </c>
      <c r="AS735" s="1"/>
      <c r="AT735" s="1"/>
      <c r="AU735" s="1">
        <v>5754182</v>
      </c>
      <c r="AV735" s="1">
        <v>5833600</v>
      </c>
      <c r="AW735" s="1"/>
      <c r="AX735" s="1">
        <v>5833600</v>
      </c>
      <c r="AY735" s="1"/>
      <c r="AZ735" s="1"/>
      <c r="BA735" s="1"/>
      <c r="BB735" s="1">
        <v>0</v>
      </c>
      <c r="BC735" s="1">
        <v>0</v>
      </c>
      <c r="BD735" s="1"/>
      <c r="BE735" s="1">
        <v>1369376</v>
      </c>
      <c r="BF735" s="1"/>
      <c r="BG735" s="1"/>
      <c r="BH735" s="1">
        <v>1369376</v>
      </c>
      <c r="BI735" s="1">
        <v>7202976</v>
      </c>
      <c r="BJ735" s="1">
        <v>1000000</v>
      </c>
      <c r="BK735" s="1"/>
      <c r="BL735" s="1"/>
      <c r="BM735" s="1"/>
      <c r="BN735" s="1"/>
      <c r="BO735" s="1"/>
      <c r="BP735" s="1">
        <v>163226</v>
      </c>
      <c r="BQ735" s="1">
        <v>-2516128</v>
      </c>
      <c r="BR735" s="1">
        <v>-1352902</v>
      </c>
      <c r="BS735" s="1">
        <v>5850074</v>
      </c>
    </row>
    <row r="736" spans="2:71" x14ac:dyDescent="0.35">
      <c r="B736">
        <v>900477520</v>
      </c>
      <c r="C736" t="s">
        <v>118</v>
      </c>
      <c r="D736" t="s">
        <v>1669</v>
      </c>
      <c r="E736" t="s">
        <v>111</v>
      </c>
      <c r="F736" t="s">
        <v>88</v>
      </c>
      <c r="G736" t="s">
        <v>1670</v>
      </c>
      <c r="H736" t="s">
        <v>89</v>
      </c>
      <c r="I736" t="s">
        <v>89</v>
      </c>
      <c r="J736" t="s">
        <v>84</v>
      </c>
      <c r="K736" s="1">
        <v>3057</v>
      </c>
      <c r="L736" s="1">
        <v>3516147</v>
      </c>
      <c r="M736" s="1">
        <v>1575111</v>
      </c>
      <c r="N736" s="1">
        <v>40533</v>
      </c>
      <c r="O736" s="1"/>
      <c r="P736" s="1"/>
      <c r="Q736" s="1"/>
      <c r="R736" s="1"/>
      <c r="S736" s="1"/>
      <c r="T736" s="1">
        <v>5134848</v>
      </c>
      <c r="U736" s="1"/>
      <c r="V736" s="1">
        <v>5134848</v>
      </c>
      <c r="W736" s="1">
        <v>2286082</v>
      </c>
      <c r="X736" s="1"/>
      <c r="Y736" s="1"/>
      <c r="Z736" s="1"/>
      <c r="AA736" s="1"/>
      <c r="AB736" s="1"/>
      <c r="AC736" s="1"/>
      <c r="AD736" s="1">
        <v>1477900</v>
      </c>
      <c r="AE736" s="1"/>
      <c r="AF736" s="1"/>
      <c r="AG736" s="1"/>
      <c r="AH736" s="1"/>
      <c r="AI736" s="1"/>
      <c r="AJ736" s="1"/>
      <c r="AK736" s="1">
        <v>3763982</v>
      </c>
      <c r="AL736" s="1">
        <v>8898830</v>
      </c>
      <c r="AM736" s="1"/>
      <c r="AN736" s="1"/>
      <c r="AO736" s="1"/>
      <c r="AP736" s="1">
        <v>53418</v>
      </c>
      <c r="AQ736" s="1">
        <v>455121</v>
      </c>
      <c r="AR736" s="1"/>
      <c r="AS736" s="1"/>
      <c r="AT736" s="1"/>
      <c r="AU736" s="1">
        <v>254687</v>
      </c>
      <c r="AV736" s="1">
        <v>763226</v>
      </c>
      <c r="AW736" s="1"/>
      <c r="AX736" s="1">
        <v>763226</v>
      </c>
      <c r="AY736" s="1"/>
      <c r="AZ736" s="1"/>
      <c r="BA736" s="1"/>
      <c r="BB736" s="1">
        <v>1147581</v>
      </c>
      <c r="BC736" s="1">
        <v>594023</v>
      </c>
      <c r="BD736" s="1"/>
      <c r="BE736" s="1"/>
      <c r="BF736" s="1"/>
      <c r="BG736" s="1"/>
      <c r="BH736" s="1">
        <v>1741604</v>
      </c>
      <c r="BI736" s="1">
        <v>2504830</v>
      </c>
      <c r="BJ736" s="1">
        <v>3574000</v>
      </c>
      <c r="BK736" s="1"/>
      <c r="BL736" s="1"/>
      <c r="BM736" s="1"/>
      <c r="BN736" s="1"/>
      <c r="BO736" s="1"/>
      <c r="BP736" s="1">
        <v>102796</v>
      </c>
      <c r="BQ736" s="1">
        <v>2717204</v>
      </c>
      <c r="BR736" s="1">
        <v>6394000</v>
      </c>
      <c r="BS736" s="1">
        <v>8898830</v>
      </c>
    </row>
    <row r="737" spans="2:71" x14ac:dyDescent="0.35">
      <c r="B737">
        <v>900477633</v>
      </c>
      <c r="C737" t="s">
        <v>118</v>
      </c>
      <c r="D737" t="s">
        <v>1671</v>
      </c>
      <c r="E737" t="s">
        <v>111</v>
      </c>
      <c r="F737" t="s">
        <v>85</v>
      </c>
      <c r="G737" t="s">
        <v>975</v>
      </c>
      <c r="H737" t="s">
        <v>89</v>
      </c>
      <c r="I737" t="s">
        <v>89</v>
      </c>
      <c r="J737" t="s">
        <v>84</v>
      </c>
      <c r="K737" s="1">
        <v>4479</v>
      </c>
      <c r="L737" s="1">
        <v>1321617</v>
      </c>
      <c r="M737" s="1"/>
      <c r="N737" s="1">
        <v>3315</v>
      </c>
      <c r="O737" s="1"/>
      <c r="P737" s="1"/>
      <c r="Q737" s="1"/>
      <c r="R737" s="1"/>
      <c r="S737" s="1"/>
      <c r="T737" s="1">
        <v>1329411</v>
      </c>
      <c r="U737" s="1"/>
      <c r="V737" s="1">
        <v>1329411</v>
      </c>
      <c r="W737" s="1">
        <v>843634</v>
      </c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>
        <v>843634</v>
      </c>
      <c r="AL737" s="1">
        <v>2173045</v>
      </c>
      <c r="AM737" s="1"/>
      <c r="AN737" s="1"/>
      <c r="AO737" s="1"/>
      <c r="AP737" s="1">
        <v>2429146</v>
      </c>
      <c r="AQ737" s="1">
        <v>26413</v>
      </c>
      <c r="AR737" s="1"/>
      <c r="AS737" s="1"/>
      <c r="AT737" s="1"/>
      <c r="AU737" s="1"/>
      <c r="AV737" s="1">
        <v>2455559</v>
      </c>
      <c r="AW737" s="1"/>
      <c r="AX737" s="1">
        <v>2455559</v>
      </c>
      <c r="AY737" s="1"/>
      <c r="AZ737" s="1"/>
      <c r="BA737" s="1"/>
      <c r="BB737" s="1"/>
      <c r="BC737" s="1">
        <v>90997</v>
      </c>
      <c r="BD737" s="1"/>
      <c r="BE737" s="1"/>
      <c r="BF737" s="1"/>
      <c r="BG737" s="1"/>
      <c r="BH737" s="1">
        <v>90997</v>
      </c>
      <c r="BI737" s="1">
        <v>2546556</v>
      </c>
      <c r="BJ737" s="1">
        <v>100000</v>
      </c>
      <c r="BK737" s="1"/>
      <c r="BL737" s="1"/>
      <c r="BM737" s="1"/>
      <c r="BN737" s="1"/>
      <c r="BO737" s="1"/>
      <c r="BP737" s="1"/>
      <c r="BQ737" s="1">
        <v>-473511</v>
      </c>
      <c r="BR737" s="1">
        <v>-373511</v>
      </c>
      <c r="BS737" s="1">
        <v>2173045</v>
      </c>
    </row>
    <row r="738" spans="2:71" x14ac:dyDescent="0.35">
      <c r="B738">
        <v>900479932</v>
      </c>
      <c r="C738" t="s">
        <v>118</v>
      </c>
      <c r="D738" t="s">
        <v>1672</v>
      </c>
      <c r="E738" t="s">
        <v>111</v>
      </c>
      <c r="F738" t="s">
        <v>88</v>
      </c>
      <c r="G738" t="s">
        <v>1673</v>
      </c>
      <c r="H738" t="s">
        <v>97</v>
      </c>
      <c r="I738" t="s">
        <v>98</v>
      </c>
      <c r="J738" t="s">
        <v>84</v>
      </c>
      <c r="K738" s="1">
        <v>416</v>
      </c>
      <c r="L738" s="1">
        <v>3297727</v>
      </c>
      <c r="M738" s="1">
        <v>929373</v>
      </c>
      <c r="N738" s="1">
        <v>142803</v>
      </c>
      <c r="O738" s="1"/>
      <c r="P738" s="1"/>
      <c r="Q738" s="1"/>
      <c r="R738" s="1"/>
      <c r="S738" s="1"/>
      <c r="T738" s="1">
        <v>4370319</v>
      </c>
      <c r="U738" s="1"/>
      <c r="V738" s="1">
        <v>4370319</v>
      </c>
      <c r="W738" s="1">
        <v>311939</v>
      </c>
      <c r="X738" s="1"/>
      <c r="Y738" s="1"/>
      <c r="Z738" s="1"/>
      <c r="AA738" s="1">
        <v>2635</v>
      </c>
      <c r="AB738" s="1"/>
      <c r="AC738" s="1"/>
      <c r="AD738" s="1"/>
      <c r="AE738" s="1"/>
      <c r="AF738" s="1">
        <v>3064</v>
      </c>
      <c r="AG738" s="1"/>
      <c r="AH738" s="1"/>
      <c r="AI738" s="1"/>
      <c r="AJ738" s="1"/>
      <c r="AK738" s="1">
        <v>317638</v>
      </c>
      <c r="AL738" s="1">
        <v>4687957</v>
      </c>
      <c r="AM738" s="1">
        <v>37554</v>
      </c>
      <c r="AN738" s="1"/>
      <c r="AO738" s="1">
        <v>37554</v>
      </c>
      <c r="AP738" s="1">
        <v>642352</v>
      </c>
      <c r="AQ738" s="1">
        <v>118228</v>
      </c>
      <c r="AR738" s="1"/>
      <c r="AS738" s="1"/>
      <c r="AT738" s="1"/>
      <c r="AU738" s="1"/>
      <c r="AV738" s="1">
        <v>798134</v>
      </c>
      <c r="AW738" s="1"/>
      <c r="AX738" s="1">
        <v>798134</v>
      </c>
      <c r="AY738" s="1"/>
      <c r="AZ738" s="1"/>
      <c r="BA738" s="1"/>
      <c r="BB738" s="1">
        <v>33615</v>
      </c>
      <c r="BC738" s="1"/>
      <c r="BD738" s="1"/>
      <c r="BE738" s="1"/>
      <c r="BF738" s="1"/>
      <c r="BG738" s="1">
        <v>1435633</v>
      </c>
      <c r="BH738" s="1">
        <v>1469248</v>
      </c>
      <c r="BI738" s="1">
        <v>2267382</v>
      </c>
      <c r="BJ738" s="1">
        <v>500000</v>
      </c>
      <c r="BK738" s="1"/>
      <c r="BL738" s="1"/>
      <c r="BM738" s="1"/>
      <c r="BN738" s="1">
        <v>300000</v>
      </c>
      <c r="BO738" s="1"/>
      <c r="BP738" s="1">
        <v>174929</v>
      </c>
      <c r="BQ738" s="1">
        <v>1445646</v>
      </c>
      <c r="BR738" s="1">
        <v>2420575</v>
      </c>
      <c r="BS738" s="1">
        <v>4687957</v>
      </c>
    </row>
    <row r="739" spans="2:71" x14ac:dyDescent="0.35">
      <c r="B739">
        <v>900483739</v>
      </c>
      <c r="C739" t="s">
        <v>118</v>
      </c>
      <c r="D739" t="s">
        <v>1674</v>
      </c>
      <c r="E739" t="s">
        <v>111</v>
      </c>
      <c r="F739" t="s">
        <v>88</v>
      </c>
      <c r="G739" t="s">
        <v>1675</v>
      </c>
      <c r="H739" t="s">
        <v>97</v>
      </c>
      <c r="I739" t="s">
        <v>98</v>
      </c>
      <c r="J739" t="s">
        <v>84</v>
      </c>
      <c r="K739" s="1">
        <v>74952</v>
      </c>
      <c r="L739" s="1">
        <v>5478615</v>
      </c>
      <c r="M739" s="1">
        <v>754559</v>
      </c>
      <c r="N739" s="1"/>
      <c r="O739" s="1"/>
      <c r="P739" s="1"/>
      <c r="Q739" s="1">
        <v>3389497</v>
      </c>
      <c r="R739" s="1">
        <v>1393838</v>
      </c>
      <c r="S739" s="1"/>
      <c r="T739" s="1">
        <v>11091461</v>
      </c>
      <c r="U739" s="1"/>
      <c r="V739" s="1">
        <v>11091461</v>
      </c>
      <c r="W739" s="1">
        <v>1811158</v>
      </c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>
        <v>1811158</v>
      </c>
      <c r="AL739" s="1">
        <v>12902619</v>
      </c>
      <c r="AM739" s="1">
        <v>99121</v>
      </c>
      <c r="AN739" s="1"/>
      <c r="AO739" s="1">
        <v>99121</v>
      </c>
      <c r="AP739" s="1">
        <v>2820462</v>
      </c>
      <c r="AQ739" s="1">
        <v>493303</v>
      </c>
      <c r="AR739" s="1">
        <v>327896</v>
      </c>
      <c r="AS739" s="1">
        <v>327896</v>
      </c>
      <c r="AT739" s="1"/>
      <c r="AU739" s="1"/>
      <c r="AV739" s="1">
        <v>3740782</v>
      </c>
      <c r="AW739" s="1"/>
      <c r="AX739" s="1">
        <v>3740782</v>
      </c>
      <c r="AY739" s="1"/>
      <c r="AZ739" s="1"/>
      <c r="BA739" s="1"/>
      <c r="BB739" s="1"/>
      <c r="BC739" s="1"/>
      <c r="BD739" s="1"/>
      <c r="BE739" s="1"/>
      <c r="BF739" s="1"/>
      <c r="BG739" s="1">
        <v>1609177</v>
      </c>
      <c r="BH739" s="1">
        <v>1609177</v>
      </c>
      <c r="BI739" s="1">
        <v>5349959</v>
      </c>
      <c r="BJ739" s="1">
        <v>1600000</v>
      </c>
      <c r="BK739" s="1"/>
      <c r="BL739" s="1"/>
      <c r="BM739" s="1"/>
      <c r="BN739" s="1">
        <v>989216</v>
      </c>
      <c r="BO739" s="1"/>
      <c r="BP739" s="1"/>
      <c r="BQ739" s="1">
        <v>4963444</v>
      </c>
      <c r="BR739" s="1">
        <v>7552660</v>
      </c>
      <c r="BS739" s="1">
        <v>12902619</v>
      </c>
    </row>
    <row r="740" spans="2:71" x14ac:dyDescent="0.35">
      <c r="B740">
        <v>900487910</v>
      </c>
      <c r="C740" t="s">
        <v>118</v>
      </c>
      <c r="D740" t="s">
        <v>1676</v>
      </c>
      <c r="E740" t="s">
        <v>111</v>
      </c>
      <c r="F740" t="s">
        <v>88</v>
      </c>
      <c r="G740" t="s">
        <v>1677</v>
      </c>
      <c r="H740" t="s">
        <v>89</v>
      </c>
      <c r="I740" t="s">
        <v>89</v>
      </c>
      <c r="J740" t="s">
        <v>84</v>
      </c>
      <c r="K740" s="1">
        <v>696343</v>
      </c>
      <c r="L740" s="1">
        <v>1472625</v>
      </c>
      <c r="M740" s="1">
        <v>1036396</v>
      </c>
      <c r="N740" s="1">
        <v>931380</v>
      </c>
      <c r="O740" s="1"/>
      <c r="P740" s="1"/>
      <c r="Q740" s="1"/>
      <c r="R740" s="1">
        <v>25690</v>
      </c>
      <c r="S740" s="1"/>
      <c r="T740" s="1">
        <v>4162434</v>
      </c>
      <c r="U740" s="1"/>
      <c r="V740" s="1">
        <v>4162434</v>
      </c>
      <c r="W740" s="1">
        <v>808266</v>
      </c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>
        <v>131861</v>
      </c>
      <c r="AJ740" s="1"/>
      <c r="AK740" s="1">
        <v>940127</v>
      </c>
      <c r="AL740" s="1">
        <v>5102561</v>
      </c>
      <c r="AM740" s="1"/>
      <c r="AN740" s="1">
        <v>62152</v>
      </c>
      <c r="AO740" s="1">
        <v>62152</v>
      </c>
      <c r="AP740" s="1">
        <v>2142808</v>
      </c>
      <c r="AQ740" s="1"/>
      <c r="AR740" s="1"/>
      <c r="AS740" s="1"/>
      <c r="AT740" s="1"/>
      <c r="AU740" s="1">
        <v>263476</v>
      </c>
      <c r="AV740" s="1">
        <v>2468436</v>
      </c>
      <c r="AW740" s="1"/>
      <c r="AX740" s="1">
        <v>2468436</v>
      </c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>
        <v>2468436</v>
      </c>
      <c r="BJ740" s="1">
        <v>1838172</v>
      </c>
      <c r="BK740" s="1">
        <v>9641231</v>
      </c>
      <c r="BL740" s="1"/>
      <c r="BM740" s="1"/>
      <c r="BN740" s="1"/>
      <c r="BO740" s="1"/>
      <c r="BP740" s="1"/>
      <c r="BQ740" s="1">
        <v>-8845278</v>
      </c>
      <c r="BR740" s="1">
        <v>2634125</v>
      </c>
      <c r="BS740" s="1">
        <v>5102561</v>
      </c>
    </row>
    <row r="741" spans="2:71" x14ac:dyDescent="0.35">
      <c r="B741">
        <v>900492179</v>
      </c>
      <c r="C741" t="s">
        <v>118</v>
      </c>
      <c r="D741" t="s">
        <v>1678</v>
      </c>
      <c r="E741" t="s">
        <v>111</v>
      </c>
      <c r="F741" t="s">
        <v>85</v>
      </c>
      <c r="G741" t="s">
        <v>1679</v>
      </c>
      <c r="H741" t="s">
        <v>102</v>
      </c>
      <c r="I741" t="s">
        <v>103</v>
      </c>
      <c r="J741" t="s">
        <v>84</v>
      </c>
      <c r="K741" s="1">
        <v>124925</v>
      </c>
      <c r="L741" s="1">
        <v>147811</v>
      </c>
      <c r="M741" s="1">
        <v>1296441</v>
      </c>
      <c r="N741" s="1">
        <v>180198</v>
      </c>
      <c r="O741" s="1"/>
      <c r="P741" s="1"/>
      <c r="Q741" s="1"/>
      <c r="R741" s="1">
        <v>92465</v>
      </c>
      <c r="S741" s="1"/>
      <c r="T741" s="1">
        <v>1841840</v>
      </c>
      <c r="U741" s="1"/>
      <c r="V741" s="1">
        <v>1841840</v>
      </c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>
        <v>1841840</v>
      </c>
      <c r="AM741" s="1"/>
      <c r="AN741" s="1"/>
      <c r="AO741" s="1"/>
      <c r="AP741" s="1">
        <v>566428</v>
      </c>
      <c r="AQ741" s="1">
        <v>3881</v>
      </c>
      <c r="AR741" s="1">
        <v>0</v>
      </c>
      <c r="AS741" s="1">
        <v>0</v>
      </c>
      <c r="AT741" s="1"/>
      <c r="AU741" s="1">
        <v>261810</v>
      </c>
      <c r="AV741" s="1">
        <v>832119</v>
      </c>
      <c r="AW741" s="1"/>
      <c r="AX741" s="1">
        <v>832119</v>
      </c>
      <c r="AY741" s="1"/>
      <c r="AZ741" s="1"/>
      <c r="BA741" s="1"/>
      <c r="BB741" s="1">
        <v>521668</v>
      </c>
      <c r="BC741" s="1"/>
      <c r="BD741" s="1"/>
      <c r="BE741" s="1"/>
      <c r="BF741" s="1"/>
      <c r="BG741" s="1"/>
      <c r="BH741" s="1">
        <v>521668</v>
      </c>
      <c r="BI741" s="1">
        <v>1353787</v>
      </c>
      <c r="BJ741" s="1">
        <v>700000</v>
      </c>
      <c r="BK741" s="1"/>
      <c r="BL741" s="1"/>
      <c r="BM741" s="1"/>
      <c r="BN741" s="1"/>
      <c r="BO741" s="1"/>
      <c r="BP741" s="1">
        <v>28731</v>
      </c>
      <c r="BQ741" s="1">
        <v>-240678</v>
      </c>
      <c r="BR741" s="1">
        <v>488053</v>
      </c>
      <c r="BS741" s="1">
        <v>1841840</v>
      </c>
    </row>
    <row r="742" spans="2:71" x14ac:dyDescent="0.35">
      <c r="B742">
        <v>900493816</v>
      </c>
      <c r="C742" t="s">
        <v>118</v>
      </c>
      <c r="D742" t="s">
        <v>1680</v>
      </c>
      <c r="E742" t="s">
        <v>111</v>
      </c>
      <c r="F742" t="s">
        <v>88</v>
      </c>
      <c r="G742" t="s">
        <v>1681</v>
      </c>
      <c r="H742" t="s">
        <v>89</v>
      </c>
      <c r="I742" t="s">
        <v>89</v>
      </c>
      <c r="J742" t="s">
        <v>84</v>
      </c>
      <c r="K742" s="1">
        <v>5920</v>
      </c>
      <c r="L742" s="1">
        <v>763393</v>
      </c>
      <c r="M742" s="1"/>
      <c r="N742" s="1"/>
      <c r="O742" s="1"/>
      <c r="P742" s="1"/>
      <c r="Q742" s="1"/>
      <c r="R742" s="1"/>
      <c r="S742" s="1"/>
      <c r="T742" s="1">
        <v>769313</v>
      </c>
      <c r="U742" s="1"/>
      <c r="V742" s="1">
        <v>769313</v>
      </c>
      <c r="W742" s="1">
        <v>1614947</v>
      </c>
      <c r="X742" s="1"/>
      <c r="Y742" s="1">
        <v>546984</v>
      </c>
      <c r="Z742" s="1"/>
      <c r="AA742" s="1"/>
      <c r="AB742" s="1"/>
      <c r="AC742" s="1"/>
      <c r="AD742" s="1">
        <v>315650</v>
      </c>
      <c r="AE742" s="1"/>
      <c r="AF742" s="1"/>
      <c r="AG742" s="1"/>
      <c r="AH742" s="1"/>
      <c r="AI742" s="1"/>
      <c r="AJ742" s="1"/>
      <c r="AK742" s="1">
        <v>2477581</v>
      </c>
      <c r="AL742" s="1">
        <v>3246894</v>
      </c>
      <c r="AM742" s="1"/>
      <c r="AN742" s="1"/>
      <c r="AO742" s="1"/>
      <c r="AP742" s="1">
        <v>25489</v>
      </c>
      <c r="AQ742" s="1">
        <v>37269</v>
      </c>
      <c r="AR742" s="1">
        <v>260024</v>
      </c>
      <c r="AS742" s="1">
        <v>260024</v>
      </c>
      <c r="AT742" s="1"/>
      <c r="AU742" s="1"/>
      <c r="AV742" s="1">
        <v>322782</v>
      </c>
      <c r="AW742" s="1"/>
      <c r="AX742" s="1">
        <v>322782</v>
      </c>
      <c r="AY742" s="1"/>
      <c r="AZ742" s="1"/>
      <c r="BA742" s="1"/>
      <c r="BB742" s="1"/>
      <c r="BC742" s="1"/>
      <c r="BD742" s="1"/>
      <c r="BE742" s="1"/>
      <c r="BF742" s="1"/>
      <c r="BG742" s="1">
        <v>1230258</v>
      </c>
      <c r="BH742" s="1">
        <v>1230258</v>
      </c>
      <c r="BI742" s="1">
        <v>1553040</v>
      </c>
      <c r="BJ742" s="1">
        <v>400000</v>
      </c>
      <c r="BK742" s="1"/>
      <c r="BL742" s="1"/>
      <c r="BM742" s="1"/>
      <c r="BN742" s="1"/>
      <c r="BO742" s="1"/>
      <c r="BP742" s="1">
        <v>79488</v>
      </c>
      <c r="BQ742" s="1">
        <v>1214366</v>
      </c>
      <c r="BR742" s="1">
        <v>1693854</v>
      </c>
      <c r="BS742" s="1">
        <v>3246894</v>
      </c>
    </row>
    <row r="743" spans="2:71" x14ac:dyDescent="0.35">
      <c r="B743">
        <v>900496388</v>
      </c>
      <c r="C743" t="s">
        <v>118</v>
      </c>
      <c r="D743" t="s">
        <v>1682</v>
      </c>
      <c r="E743" t="s">
        <v>111</v>
      </c>
      <c r="F743" t="s">
        <v>88</v>
      </c>
      <c r="G743" t="s">
        <v>1683</v>
      </c>
      <c r="H743" t="s">
        <v>97</v>
      </c>
      <c r="I743" t="s">
        <v>301</v>
      </c>
      <c r="J743" t="s">
        <v>84</v>
      </c>
      <c r="K743" s="1">
        <v>610675</v>
      </c>
      <c r="L743" s="1">
        <v>2347934</v>
      </c>
      <c r="M743" s="1">
        <v>0</v>
      </c>
      <c r="N743" s="1">
        <v>0</v>
      </c>
      <c r="O743" s="1">
        <v>0</v>
      </c>
      <c r="P743" s="1">
        <v>0</v>
      </c>
      <c r="Q743" s="1">
        <v>0</v>
      </c>
      <c r="R743" s="1">
        <v>479932</v>
      </c>
      <c r="S743" s="1">
        <v>0</v>
      </c>
      <c r="T743" s="1">
        <v>3438541</v>
      </c>
      <c r="U743" s="1">
        <v>0</v>
      </c>
      <c r="V743" s="1">
        <v>3438541</v>
      </c>
      <c r="W743" s="1">
        <v>69324</v>
      </c>
      <c r="X743" s="1">
        <v>0</v>
      </c>
      <c r="Y743" s="1">
        <v>0</v>
      </c>
      <c r="Z743" s="1">
        <v>0</v>
      </c>
      <c r="AA743" s="1">
        <v>3500</v>
      </c>
      <c r="AB743" s="1">
        <v>0</v>
      </c>
      <c r="AC743" s="1">
        <v>0</v>
      </c>
      <c r="AD743" s="1">
        <v>0</v>
      </c>
      <c r="AE743" s="1">
        <v>0</v>
      </c>
      <c r="AF743" s="1">
        <v>0</v>
      </c>
      <c r="AG743" s="1">
        <v>0</v>
      </c>
      <c r="AH743" s="1">
        <v>0</v>
      </c>
      <c r="AI743" s="1">
        <v>0</v>
      </c>
      <c r="AJ743" s="1">
        <v>0</v>
      </c>
      <c r="AK743" s="1">
        <v>72824</v>
      </c>
      <c r="AL743" s="1">
        <v>3511365</v>
      </c>
      <c r="AM743" s="1">
        <v>0</v>
      </c>
      <c r="AN743" s="1">
        <v>0</v>
      </c>
      <c r="AO743" s="1">
        <v>0</v>
      </c>
      <c r="AP743" s="1">
        <v>94069</v>
      </c>
      <c r="AQ743" s="1">
        <v>132977</v>
      </c>
      <c r="AR743" s="1">
        <v>0</v>
      </c>
      <c r="AS743" s="1">
        <v>0</v>
      </c>
      <c r="AT743" s="1">
        <v>0</v>
      </c>
      <c r="AU743" s="1">
        <v>0</v>
      </c>
      <c r="AV743" s="1">
        <v>227046</v>
      </c>
      <c r="AW743" s="1">
        <v>0</v>
      </c>
      <c r="AX743" s="1">
        <v>227046</v>
      </c>
      <c r="AY743" s="1">
        <v>0</v>
      </c>
      <c r="AZ743" s="1">
        <v>0</v>
      </c>
      <c r="BA743" s="1">
        <v>0</v>
      </c>
      <c r="BB743" s="1">
        <v>120543</v>
      </c>
      <c r="BC743" s="1">
        <v>0</v>
      </c>
      <c r="BD743" s="1">
        <v>0</v>
      </c>
      <c r="BE743" s="1">
        <v>9466</v>
      </c>
      <c r="BF743" s="1">
        <v>9466</v>
      </c>
      <c r="BG743" s="1">
        <v>0</v>
      </c>
      <c r="BH743" s="1">
        <v>130009</v>
      </c>
      <c r="BI743" s="1">
        <v>357055</v>
      </c>
      <c r="BJ743" s="1">
        <v>500000</v>
      </c>
      <c r="BK743" s="1">
        <v>0</v>
      </c>
      <c r="BL743" s="1">
        <v>0</v>
      </c>
      <c r="BM743" s="1">
        <v>0</v>
      </c>
      <c r="BN743" s="1">
        <v>0</v>
      </c>
      <c r="BO743" s="1">
        <v>0</v>
      </c>
      <c r="BP743" s="1">
        <v>36511</v>
      </c>
      <c r="BQ743" s="1">
        <v>2617799</v>
      </c>
      <c r="BR743" s="1">
        <v>3154310</v>
      </c>
      <c r="BS743" s="1">
        <v>3511365</v>
      </c>
    </row>
    <row r="744" spans="2:71" x14ac:dyDescent="0.35">
      <c r="B744">
        <v>900496980</v>
      </c>
      <c r="C744" t="s">
        <v>118</v>
      </c>
      <c r="D744" t="s">
        <v>1684</v>
      </c>
      <c r="E744" t="s">
        <v>111</v>
      </c>
      <c r="F744" t="s">
        <v>88</v>
      </c>
      <c r="G744" t="s">
        <v>1685</v>
      </c>
      <c r="H744" t="s">
        <v>82</v>
      </c>
      <c r="I744" t="s">
        <v>83</v>
      </c>
      <c r="J744" t="s">
        <v>84</v>
      </c>
      <c r="K744" s="1">
        <v>1819844</v>
      </c>
      <c r="L744" s="1">
        <v>6920894</v>
      </c>
      <c r="M744" s="1">
        <v>408757</v>
      </c>
      <c r="N744" s="1">
        <v>460352</v>
      </c>
      <c r="O744" s="1"/>
      <c r="P744" s="1"/>
      <c r="Q744" s="1"/>
      <c r="R744" s="1"/>
      <c r="S744" s="1"/>
      <c r="T744" s="1">
        <v>9609847</v>
      </c>
      <c r="U744" s="1"/>
      <c r="V744" s="1">
        <v>9609847</v>
      </c>
      <c r="W744" s="1">
        <v>9195176</v>
      </c>
      <c r="X744" s="1"/>
      <c r="Y744" s="1"/>
      <c r="Z744" s="1"/>
      <c r="AA744" s="1">
        <v>1194807</v>
      </c>
      <c r="AB744" s="1"/>
      <c r="AC744" s="1"/>
      <c r="AD744" s="1"/>
      <c r="AE744" s="1"/>
      <c r="AF744" s="1">
        <v>120199</v>
      </c>
      <c r="AG744" s="1"/>
      <c r="AH744" s="1"/>
      <c r="AI744" s="1"/>
      <c r="AJ744" s="1"/>
      <c r="AK744" s="1">
        <v>10510182</v>
      </c>
      <c r="AL744" s="1">
        <v>20120029</v>
      </c>
      <c r="AM744" s="1">
        <v>310238</v>
      </c>
      <c r="AN744" s="1"/>
      <c r="AO744" s="1">
        <v>310238</v>
      </c>
      <c r="AP744" s="1">
        <v>4967362</v>
      </c>
      <c r="AQ744" s="1">
        <v>178472</v>
      </c>
      <c r="AR744" s="1">
        <v>830856</v>
      </c>
      <c r="AS744" s="1">
        <v>830856</v>
      </c>
      <c r="AT744" s="1"/>
      <c r="AU744" s="1">
        <v>2654991</v>
      </c>
      <c r="AV744" s="1">
        <v>8941919</v>
      </c>
      <c r="AW744" s="1"/>
      <c r="AX744" s="1">
        <v>8941919</v>
      </c>
      <c r="AY744" s="1"/>
      <c r="AZ744" s="1"/>
      <c r="BA744" s="1"/>
      <c r="BB744" s="1"/>
      <c r="BC744" s="1">
        <v>1006996</v>
      </c>
      <c r="BD744" s="1"/>
      <c r="BE744" s="1">
        <v>1102141</v>
      </c>
      <c r="BF744" s="1">
        <v>1102141</v>
      </c>
      <c r="BG744" s="1">
        <v>403470</v>
      </c>
      <c r="BH744" s="1">
        <v>2512607</v>
      </c>
      <c r="BI744" s="1">
        <v>11454526</v>
      </c>
      <c r="BJ744" s="1">
        <v>1000000</v>
      </c>
      <c r="BK744" s="1"/>
      <c r="BL744" s="1"/>
      <c r="BM744" s="1"/>
      <c r="BN744" s="1"/>
      <c r="BO744" s="1"/>
      <c r="BP744" s="1">
        <v>253973</v>
      </c>
      <c r="BQ744" s="1">
        <v>7411530</v>
      </c>
      <c r="BR744" s="1">
        <v>8665503</v>
      </c>
      <c r="BS744" s="1">
        <v>20120029</v>
      </c>
    </row>
    <row r="745" spans="2:71" x14ac:dyDescent="0.35">
      <c r="B745">
        <v>900501888</v>
      </c>
      <c r="C745" t="s">
        <v>118</v>
      </c>
      <c r="D745" t="s">
        <v>1686</v>
      </c>
      <c r="E745" t="s">
        <v>111</v>
      </c>
      <c r="F745" t="s">
        <v>88</v>
      </c>
      <c r="G745" t="s">
        <v>1687</v>
      </c>
      <c r="H745" t="s">
        <v>89</v>
      </c>
      <c r="I745" t="s">
        <v>89</v>
      </c>
      <c r="J745" t="s">
        <v>84</v>
      </c>
      <c r="K745" s="1">
        <v>243668</v>
      </c>
      <c r="L745" s="1">
        <v>1298005</v>
      </c>
      <c r="M745" s="1">
        <v>298484</v>
      </c>
      <c r="N745" s="1">
        <v>425235</v>
      </c>
      <c r="O745" s="1"/>
      <c r="P745" s="1"/>
      <c r="Q745" s="1"/>
      <c r="R745" s="1"/>
      <c r="S745" s="1"/>
      <c r="T745" s="1">
        <v>2265392</v>
      </c>
      <c r="U745" s="1"/>
      <c r="V745" s="1">
        <v>2265392</v>
      </c>
      <c r="W745" s="1">
        <v>3044762</v>
      </c>
      <c r="X745" s="1"/>
      <c r="Y745" s="1"/>
      <c r="Z745" s="1"/>
      <c r="AA745" s="1"/>
      <c r="AB745" s="1"/>
      <c r="AC745" s="1"/>
      <c r="AD745" s="1">
        <v>464510</v>
      </c>
      <c r="AE745" s="1"/>
      <c r="AF745" s="1">
        <v>52</v>
      </c>
      <c r="AG745" s="1"/>
      <c r="AH745" s="1"/>
      <c r="AI745" s="1"/>
      <c r="AJ745" s="1"/>
      <c r="AK745" s="1">
        <v>3509324</v>
      </c>
      <c r="AL745" s="1">
        <v>5774716</v>
      </c>
      <c r="AM745" s="1"/>
      <c r="AN745" s="1"/>
      <c r="AO745" s="1"/>
      <c r="AP745" s="1">
        <v>308913</v>
      </c>
      <c r="AQ745" s="1">
        <v>59062</v>
      </c>
      <c r="AR745" s="1">
        <v>106991</v>
      </c>
      <c r="AS745" s="1">
        <v>106991</v>
      </c>
      <c r="AT745" s="1"/>
      <c r="AU745" s="1">
        <v>649413</v>
      </c>
      <c r="AV745" s="1">
        <v>1124379</v>
      </c>
      <c r="AW745" s="1"/>
      <c r="AX745" s="1">
        <v>1124379</v>
      </c>
      <c r="AY745" s="1"/>
      <c r="AZ745" s="1"/>
      <c r="BA745" s="1"/>
      <c r="BB745" s="1">
        <v>336651</v>
      </c>
      <c r="BC745" s="1">
        <v>89136</v>
      </c>
      <c r="BD745" s="1"/>
      <c r="BE745" s="1"/>
      <c r="BF745" s="1"/>
      <c r="BG745" s="1"/>
      <c r="BH745" s="1">
        <v>425787</v>
      </c>
      <c r="BI745" s="1">
        <v>1550166</v>
      </c>
      <c r="BJ745" s="1">
        <v>1200000</v>
      </c>
      <c r="BK745" s="1"/>
      <c r="BL745" s="1"/>
      <c r="BM745" s="1"/>
      <c r="BN745" s="1"/>
      <c r="BO745" s="1"/>
      <c r="BP745" s="1"/>
      <c r="BQ745" s="1">
        <v>3024550</v>
      </c>
      <c r="BR745" s="1">
        <v>4224550</v>
      </c>
      <c r="BS745" s="1">
        <v>5774716</v>
      </c>
    </row>
    <row r="746" spans="2:71" x14ac:dyDescent="0.35">
      <c r="B746">
        <v>900503337</v>
      </c>
      <c r="C746" t="s">
        <v>118</v>
      </c>
      <c r="D746" t="s">
        <v>1688</v>
      </c>
      <c r="E746" t="s">
        <v>111</v>
      </c>
      <c r="F746" t="s">
        <v>88</v>
      </c>
      <c r="G746" t="s">
        <v>1689</v>
      </c>
      <c r="H746" t="s">
        <v>105</v>
      </c>
      <c r="I746" t="s">
        <v>156</v>
      </c>
      <c r="J746" t="s">
        <v>84</v>
      </c>
      <c r="K746" s="1">
        <v>1015973</v>
      </c>
      <c r="L746" s="1">
        <v>1273492</v>
      </c>
      <c r="M746" s="1"/>
      <c r="N746" s="1">
        <v>22354</v>
      </c>
      <c r="O746" s="1"/>
      <c r="P746" s="1"/>
      <c r="Q746" s="1"/>
      <c r="R746" s="1"/>
      <c r="S746" s="1"/>
      <c r="T746" s="1">
        <v>2311819</v>
      </c>
      <c r="U746" s="1"/>
      <c r="V746" s="1">
        <v>2311819</v>
      </c>
      <c r="W746" s="1">
        <v>1024842</v>
      </c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>
        <v>1024842</v>
      </c>
      <c r="AL746" s="1">
        <v>3336661</v>
      </c>
      <c r="AM746" s="1"/>
      <c r="AN746" s="1"/>
      <c r="AO746" s="1"/>
      <c r="AP746" s="1">
        <v>191765</v>
      </c>
      <c r="AQ746" s="1"/>
      <c r="AR746" s="1"/>
      <c r="AS746" s="1"/>
      <c r="AT746" s="1"/>
      <c r="AU746" s="1">
        <v>21858</v>
      </c>
      <c r="AV746" s="1">
        <v>213623</v>
      </c>
      <c r="AW746" s="1"/>
      <c r="AX746" s="1">
        <v>213623</v>
      </c>
      <c r="AY746" s="1"/>
      <c r="AZ746" s="1"/>
      <c r="BA746" s="1"/>
      <c r="BB746" s="1"/>
      <c r="BC746" s="1"/>
      <c r="BD746" s="1"/>
      <c r="BE746" s="1">
        <v>400759</v>
      </c>
      <c r="BF746" s="1"/>
      <c r="BG746" s="1"/>
      <c r="BH746" s="1">
        <v>400759</v>
      </c>
      <c r="BI746" s="1">
        <v>614382</v>
      </c>
      <c r="BJ746" s="1">
        <v>200000</v>
      </c>
      <c r="BK746" s="1"/>
      <c r="BL746" s="1"/>
      <c r="BM746" s="1"/>
      <c r="BN746" s="1"/>
      <c r="BO746" s="1"/>
      <c r="BP746" s="1">
        <v>100000</v>
      </c>
      <c r="BQ746" s="1">
        <v>2422279</v>
      </c>
      <c r="BR746" s="1">
        <v>2722279</v>
      </c>
      <c r="BS746" s="1">
        <v>3336661</v>
      </c>
    </row>
    <row r="747" spans="2:71" x14ac:dyDescent="0.35">
      <c r="B747">
        <v>900503490</v>
      </c>
      <c r="C747" t="s">
        <v>118</v>
      </c>
      <c r="D747" t="s">
        <v>1690</v>
      </c>
      <c r="E747" t="s">
        <v>111</v>
      </c>
      <c r="F747" t="s">
        <v>88</v>
      </c>
      <c r="G747" t="s">
        <v>1691</v>
      </c>
      <c r="H747" t="s">
        <v>89</v>
      </c>
      <c r="I747" t="s">
        <v>89</v>
      </c>
      <c r="J747" t="s">
        <v>84</v>
      </c>
      <c r="K747" s="1">
        <v>5951</v>
      </c>
      <c r="L747" s="1">
        <v>5055</v>
      </c>
      <c r="M747" s="1"/>
      <c r="N747" s="1">
        <v>24044</v>
      </c>
      <c r="O747" s="1"/>
      <c r="P747" s="1"/>
      <c r="Q747" s="1"/>
      <c r="R747" s="1"/>
      <c r="S747" s="1"/>
      <c r="T747" s="1">
        <v>35050</v>
      </c>
      <c r="U747" s="1"/>
      <c r="V747" s="1">
        <v>35050</v>
      </c>
      <c r="W747" s="1">
        <v>8701007</v>
      </c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>
        <v>8701007</v>
      </c>
      <c r="AL747" s="1">
        <v>8736057</v>
      </c>
      <c r="AM747" s="1"/>
      <c r="AN747" s="1"/>
      <c r="AO747" s="1"/>
      <c r="AP747" s="1">
        <v>2453195</v>
      </c>
      <c r="AQ747" s="1">
        <v>54024</v>
      </c>
      <c r="AR747" s="1">
        <v>402590</v>
      </c>
      <c r="AS747" s="1">
        <v>402590</v>
      </c>
      <c r="AT747" s="1"/>
      <c r="AU747" s="1"/>
      <c r="AV747" s="1">
        <v>2909809</v>
      </c>
      <c r="AW747" s="1"/>
      <c r="AX747" s="1">
        <v>2909809</v>
      </c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>
        <v>2909809</v>
      </c>
      <c r="BJ747" s="1">
        <v>100000</v>
      </c>
      <c r="BK747" s="1">
        <v>5137711</v>
      </c>
      <c r="BL747" s="1"/>
      <c r="BM747" s="1"/>
      <c r="BN747" s="1"/>
      <c r="BO747" s="1"/>
      <c r="BP747" s="1">
        <v>50000</v>
      </c>
      <c r="BQ747" s="1">
        <v>538537</v>
      </c>
      <c r="BR747" s="1">
        <v>5826248</v>
      </c>
      <c r="BS747" s="1">
        <v>8736057</v>
      </c>
    </row>
    <row r="748" spans="2:71" x14ac:dyDescent="0.35">
      <c r="B748">
        <v>900505421</v>
      </c>
      <c r="C748" t="s">
        <v>118</v>
      </c>
      <c r="D748" t="s">
        <v>1692</v>
      </c>
      <c r="E748" t="s">
        <v>111</v>
      </c>
      <c r="F748" t="s">
        <v>88</v>
      </c>
      <c r="G748" t="s">
        <v>1693</v>
      </c>
      <c r="H748" t="s">
        <v>89</v>
      </c>
      <c r="I748" t="s">
        <v>89</v>
      </c>
      <c r="J748" t="s">
        <v>84</v>
      </c>
      <c r="K748" s="1">
        <v>0</v>
      </c>
      <c r="L748" s="1">
        <v>1628</v>
      </c>
      <c r="M748" s="1"/>
      <c r="N748" s="1"/>
      <c r="O748" s="1"/>
      <c r="P748" s="1"/>
      <c r="Q748" s="1"/>
      <c r="R748" s="1">
        <v>0</v>
      </c>
      <c r="S748" s="1"/>
      <c r="T748" s="1">
        <v>1628</v>
      </c>
      <c r="U748" s="1"/>
      <c r="V748" s="1">
        <v>1628</v>
      </c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>
        <v>1628</v>
      </c>
      <c r="AM748" s="1"/>
      <c r="AN748" s="1"/>
      <c r="AO748" s="1"/>
      <c r="AP748" s="1"/>
      <c r="AQ748" s="1">
        <v>0</v>
      </c>
      <c r="AR748" s="1"/>
      <c r="AS748" s="1"/>
      <c r="AT748" s="1"/>
      <c r="AU748" s="1"/>
      <c r="AV748" s="1">
        <v>0</v>
      </c>
      <c r="AW748" s="1"/>
      <c r="AX748" s="1">
        <v>0</v>
      </c>
      <c r="AY748" s="1"/>
      <c r="AZ748" s="1"/>
      <c r="BA748" s="1"/>
      <c r="BB748" s="1">
        <v>887781</v>
      </c>
      <c r="BC748" s="1"/>
      <c r="BD748" s="1"/>
      <c r="BE748" s="1">
        <v>0</v>
      </c>
      <c r="BF748" s="1">
        <v>0</v>
      </c>
      <c r="BG748" s="1">
        <v>0</v>
      </c>
      <c r="BH748" s="1">
        <v>887781</v>
      </c>
      <c r="BI748" s="1">
        <v>887781</v>
      </c>
      <c r="BJ748" s="1">
        <v>46000</v>
      </c>
      <c r="BK748" s="1"/>
      <c r="BL748" s="1"/>
      <c r="BM748" s="1"/>
      <c r="BN748" s="1"/>
      <c r="BO748" s="1"/>
      <c r="BP748" s="1"/>
      <c r="BQ748" s="1">
        <v>-932153</v>
      </c>
      <c r="BR748" s="1">
        <v>-886153</v>
      </c>
      <c r="BS748" s="1">
        <v>1628</v>
      </c>
    </row>
    <row r="749" spans="2:71" x14ac:dyDescent="0.35">
      <c r="B749">
        <v>900508739</v>
      </c>
      <c r="C749" t="s">
        <v>118</v>
      </c>
      <c r="D749" t="s">
        <v>1694</v>
      </c>
      <c r="E749" t="s">
        <v>111</v>
      </c>
      <c r="F749" t="s">
        <v>88</v>
      </c>
      <c r="G749" t="s">
        <v>1695</v>
      </c>
      <c r="H749" t="s">
        <v>89</v>
      </c>
      <c r="I749" t="s">
        <v>89</v>
      </c>
      <c r="J749" t="s">
        <v>84</v>
      </c>
      <c r="K749" s="1">
        <v>28440</v>
      </c>
      <c r="L749" s="1">
        <v>139233</v>
      </c>
      <c r="M749" s="1"/>
      <c r="N749" s="1">
        <v>10784</v>
      </c>
      <c r="O749" s="1"/>
      <c r="P749" s="1"/>
      <c r="Q749" s="1">
        <v>2166201</v>
      </c>
      <c r="R749" s="1"/>
      <c r="S749" s="1"/>
      <c r="T749" s="1">
        <v>2344658</v>
      </c>
      <c r="U749" s="1"/>
      <c r="V749" s="1">
        <v>2344658</v>
      </c>
      <c r="W749" s="1">
        <v>740296</v>
      </c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>
        <v>740296</v>
      </c>
      <c r="AL749" s="1">
        <v>3084954</v>
      </c>
      <c r="AM749" s="1"/>
      <c r="AN749" s="1"/>
      <c r="AO749" s="1"/>
      <c r="AP749" s="1">
        <v>1347408</v>
      </c>
      <c r="AQ749" s="1">
        <v>10999</v>
      </c>
      <c r="AR749" s="1"/>
      <c r="AS749" s="1"/>
      <c r="AT749" s="1"/>
      <c r="AU749" s="1"/>
      <c r="AV749" s="1">
        <v>1358407</v>
      </c>
      <c r="AW749" s="1"/>
      <c r="AX749" s="1">
        <v>1358407</v>
      </c>
      <c r="AY749" s="1"/>
      <c r="AZ749" s="1"/>
      <c r="BA749" s="1"/>
      <c r="BB749" s="1">
        <v>956643</v>
      </c>
      <c r="BC749" s="1"/>
      <c r="BD749" s="1"/>
      <c r="BE749" s="1"/>
      <c r="BF749" s="1"/>
      <c r="BG749" s="1"/>
      <c r="BH749" s="1">
        <v>956643</v>
      </c>
      <c r="BI749" s="1">
        <v>2315050</v>
      </c>
      <c r="BJ749" s="1">
        <v>100000</v>
      </c>
      <c r="BK749" s="1"/>
      <c r="BL749" s="1"/>
      <c r="BM749" s="1"/>
      <c r="BN749" s="1"/>
      <c r="BO749" s="1"/>
      <c r="BP749" s="1">
        <v>1215</v>
      </c>
      <c r="BQ749" s="1">
        <v>668689</v>
      </c>
      <c r="BR749" s="1">
        <v>769904</v>
      </c>
      <c r="BS749" s="1">
        <v>3084954</v>
      </c>
    </row>
    <row r="750" spans="2:71" x14ac:dyDescent="0.35">
      <c r="B750">
        <v>900508837</v>
      </c>
      <c r="C750" t="s">
        <v>118</v>
      </c>
      <c r="D750" t="s">
        <v>1696</v>
      </c>
      <c r="E750" t="s">
        <v>111</v>
      </c>
      <c r="F750" t="s">
        <v>88</v>
      </c>
      <c r="G750" t="s">
        <v>1697</v>
      </c>
      <c r="H750" t="s">
        <v>100</v>
      </c>
      <c r="I750" t="s">
        <v>101</v>
      </c>
      <c r="J750" t="s">
        <v>84</v>
      </c>
      <c r="K750" s="1">
        <v>3817417</v>
      </c>
      <c r="L750" s="1">
        <v>362185</v>
      </c>
      <c r="M750" s="1">
        <v>46203</v>
      </c>
      <c r="N750" s="1">
        <v>39298</v>
      </c>
      <c r="O750" s="1"/>
      <c r="P750" s="1"/>
      <c r="Q750" s="1"/>
      <c r="R750" s="1"/>
      <c r="S750" s="1"/>
      <c r="T750" s="1">
        <v>4265103</v>
      </c>
      <c r="U750" s="1"/>
      <c r="V750" s="1">
        <v>4265103</v>
      </c>
      <c r="W750" s="1">
        <v>280520</v>
      </c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>
        <v>280520</v>
      </c>
      <c r="AL750" s="1">
        <v>4545623</v>
      </c>
      <c r="AM750" s="1">
        <v>32092</v>
      </c>
      <c r="AN750" s="1"/>
      <c r="AO750" s="1">
        <v>32092</v>
      </c>
      <c r="AP750" s="1">
        <v>1060907</v>
      </c>
      <c r="AQ750" s="1">
        <v>241661</v>
      </c>
      <c r="AR750" s="1"/>
      <c r="AS750" s="1"/>
      <c r="AT750" s="1"/>
      <c r="AU750" s="1">
        <v>0</v>
      </c>
      <c r="AV750" s="1">
        <v>1334660</v>
      </c>
      <c r="AW750" s="1"/>
      <c r="AX750" s="1">
        <v>1334660</v>
      </c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>
        <v>1334660</v>
      </c>
      <c r="BJ750" s="1">
        <v>300000</v>
      </c>
      <c r="BK750" s="1"/>
      <c r="BL750" s="1"/>
      <c r="BM750" s="1"/>
      <c r="BN750" s="1"/>
      <c r="BO750" s="1"/>
      <c r="BP750" s="1">
        <v>150000</v>
      </c>
      <c r="BQ750" s="1">
        <v>2760963</v>
      </c>
      <c r="BR750" s="1">
        <v>3210963</v>
      </c>
      <c r="BS750" s="1">
        <v>4545623</v>
      </c>
    </row>
    <row r="751" spans="2:71" x14ac:dyDescent="0.35">
      <c r="B751">
        <v>900509825</v>
      </c>
      <c r="C751" t="s">
        <v>118</v>
      </c>
      <c r="D751" t="s">
        <v>1698</v>
      </c>
      <c r="E751" t="s">
        <v>111</v>
      </c>
      <c r="F751" t="s">
        <v>88</v>
      </c>
      <c r="G751" t="s">
        <v>1699</v>
      </c>
      <c r="H751" t="s">
        <v>86</v>
      </c>
      <c r="I751" t="s">
        <v>94</v>
      </c>
      <c r="J751" t="s">
        <v>84</v>
      </c>
      <c r="K751" s="1">
        <v>473260</v>
      </c>
      <c r="L751" s="1">
        <v>5969137</v>
      </c>
      <c r="M751" s="1">
        <v>201965</v>
      </c>
      <c r="N751" s="1"/>
      <c r="O751" s="1"/>
      <c r="P751" s="1"/>
      <c r="Q751" s="1"/>
      <c r="R751" s="1"/>
      <c r="S751" s="1"/>
      <c r="T751" s="1">
        <v>6644362</v>
      </c>
      <c r="U751" s="1"/>
      <c r="V751" s="1">
        <v>6644362</v>
      </c>
      <c r="W751" s="1">
        <v>899038</v>
      </c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>
        <v>899038</v>
      </c>
      <c r="AL751" s="1">
        <v>7543400</v>
      </c>
      <c r="AM751" s="1"/>
      <c r="AN751" s="1"/>
      <c r="AO751" s="1"/>
      <c r="AP751" s="1">
        <v>1283097</v>
      </c>
      <c r="AQ751" s="1"/>
      <c r="AR751" s="1"/>
      <c r="AS751" s="1"/>
      <c r="AT751" s="1"/>
      <c r="AU751" s="1"/>
      <c r="AV751" s="1">
        <v>1283097</v>
      </c>
      <c r="AW751" s="1"/>
      <c r="AX751" s="1">
        <v>1283097</v>
      </c>
      <c r="AY751" s="1"/>
      <c r="AZ751" s="1"/>
      <c r="BA751" s="1"/>
      <c r="BB751" s="1">
        <v>2431905</v>
      </c>
      <c r="BC751" s="1"/>
      <c r="BD751" s="1"/>
      <c r="BE751" s="1"/>
      <c r="BF751" s="1"/>
      <c r="BG751" s="1"/>
      <c r="BH751" s="1">
        <v>2431905</v>
      </c>
      <c r="BI751" s="1">
        <v>3715002</v>
      </c>
      <c r="BJ751" s="1">
        <v>800000</v>
      </c>
      <c r="BK751" s="1"/>
      <c r="BL751" s="1"/>
      <c r="BM751" s="1"/>
      <c r="BN751" s="1"/>
      <c r="BO751" s="1"/>
      <c r="BP751" s="1">
        <v>200100</v>
      </c>
      <c r="BQ751" s="1">
        <v>2828298</v>
      </c>
      <c r="BR751" s="1">
        <v>3828398</v>
      </c>
      <c r="BS751" s="1">
        <v>7543400</v>
      </c>
    </row>
    <row r="752" spans="2:71" x14ac:dyDescent="0.35">
      <c r="B752">
        <v>900511471</v>
      </c>
      <c r="C752" t="s">
        <v>118</v>
      </c>
      <c r="D752" t="s">
        <v>1700</v>
      </c>
      <c r="E752" t="s">
        <v>111</v>
      </c>
      <c r="F752" t="s">
        <v>88</v>
      </c>
      <c r="G752" t="s">
        <v>1701</v>
      </c>
      <c r="H752" t="s">
        <v>89</v>
      </c>
      <c r="I752" t="s">
        <v>89</v>
      </c>
      <c r="J752" t="s">
        <v>84</v>
      </c>
      <c r="K752" s="1">
        <v>2085588</v>
      </c>
      <c r="L752" s="1">
        <v>1001336</v>
      </c>
      <c r="M752" s="1"/>
      <c r="N752" s="1">
        <v>768709</v>
      </c>
      <c r="O752" s="1"/>
      <c r="P752" s="1"/>
      <c r="Q752" s="1">
        <v>4604</v>
      </c>
      <c r="R752" s="1">
        <v>1126843</v>
      </c>
      <c r="S752" s="1"/>
      <c r="T752" s="1">
        <v>4987080</v>
      </c>
      <c r="U752" s="1"/>
      <c r="V752" s="1">
        <v>4987080</v>
      </c>
      <c r="W752" s="1">
        <v>18637</v>
      </c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>
        <v>654125</v>
      </c>
      <c r="AJ752" s="1"/>
      <c r="AK752" s="1">
        <v>672762</v>
      </c>
      <c r="AL752" s="1">
        <v>5659842</v>
      </c>
      <c r="AM752" s="1"/>
      <c r="AN752" s="1"/>
      <c r="AO752" s="1"/>
      <c r="AP752" s="1">
        <v>690441</v>
      </c>
      <c r="AQ752" s="1">
        <v>895830</v>
      </c>
      <c r="AR752" s="1">
        <v>133332</v>
      </c>
      <c r="AS752" s="1">
        <v>133332</v>
      </c>
      <c r="AT752" s="1"/>
      <c r="AU752" s="1">
        <v>20992</v>
      </c>
      <c r="AV752" s="1">
        <v>1740595</v>
      </c>
      <c r="AW752" s="1"/>
      <c r="AX752" s="1">
        <v>1740595</v>
      </c>
      <c r="AY752" s="1"/>
      <c r="AZ752" s="1"/>
      <c r="BA752" s="1"/>
      <c r="BB752" s="1">
        <v>272256</v>
      </c>
      <c r="BC752" s="1"/>
      <c r="BD752" s="1"/>
      <c r="BE752" s="1">
        <v>166668</v>
      </c>
      <c r="BF752" s="1">
        <v>166668</v>
      </c>
      <c r="BG752" s="1"/>
      <c r="BH752" s="1">
        <v>438924</v>
      </c>
      <c r="BI752" s="1">
        <v>2179519</v>
      </c>
      <c r="BJ752" s="1">
        <v>100000</v>
      </c>
      <c r="BK752" s="1"/>
      <c r="BL752" s="1"/>
      <c r="BM752" s="1"/>
      <c r="BN752" s="1"/>
      <c r="BO752" s="1"/>
      <c r="BP752" s="1">
        <v>900000</v>
      </c>
      <c r="BQ752" s="1">
        <v>2480323</v>
      </c>
      <c r="BR752" s="1">
        <v>3480323</v>
      </c>
      <c r="BS752" s="1">
        <v>5659842</v>
      </c>
    </row>
    <row r="753" spans="2:71" x14ac:dyDescent="0.35">
      <c r="B753">
        <v>900512882</v>
      </c>
      <c r="C753" t="s">
        <v>118</v>
      </c>
      <c r="D753" t="s">
        <v>1702</v>
      </c>
      <c r="E753" t="s">
        <v>111</v>
      </c>
      <c r="F753" t="s">
        <v>88</v>
      </c>
      <c r="G753" t="s">
        <v>1703</v>
      </c>
      <c r="H753" t="s">
        <v>89</v>
      </c>
      <c r="I753" t="s">
        <v>89</v>
      </c>
      <c r="J753" t="s">
        <v>84</v>
      </c>
      <c r="K753" s="1">
        <v>6621</v>
      </c>
      <c r="L753" s="1">
        <v>3267591</v>
      </c>
      <c r="M753" s="1">
        <v>542223</v>
      </c>
      <c r="N753" s="1">
        <v>11700</v>
      </c>
      <c r="O753" s="1">
        <v>0</v>
      </c>
      <c r="P753" s="1">
        <v>0</v>
      </c>
      <c r="Q753" s="1">
        <v>0</v>
      </c>
      <c r="R753" s="1">
        <v>0</v>
      </c>
      <c r="S753" s="1">
        <v>0</v>
      </c>
      <c r="T753" s="1">
        <v>3828135</v>
      </c>
      <c r="U753" s="1">
        <v>0</v>
      </c>
      <c r="V753" s="1">
        <v>3828135</v>
      </c>
      <c r="W753" s="1">
        <v>2705800</v>
      </c>
      <c r="X753" s="1">
        <v>0</v>
      </c>
      <c r="Y753" s="1">
        <v>0</v>
      </c>
      <c r="Z753" s="1">
        <v>0</v>
      </c>
      <c r="AA753" s="1">
        <v>5300</v>
      </c>
      <c r="AB753" s="1">
        <v>0</v>
      </c>
      <c r="AC753" s="1">
        <v>0</v>
      </c>
      <c r="AD753" s="1">
        <v>0</v>
      </c>
      <c r="AE753" s="1">
        <v>0</v>
      </c>
      <c r="AF753" s="1">
        <v>36891</v>
      </c>
      <c r="AG753" s="1">
        <v>0</v>
      </c>
      <c r="AH753" s="1">
        <v>477798</v>
      </c>
      <c r="AI753" s="1">
        <v>0</v>
      </c>
      <c r="AJ753" s="1">
        <v>0</v>
      </c>
      <c r="AK753" s="1">
        <v>3225789</v>
      </c>
      <c r="AL753" s="1">
        <v>7053924</v>
      </c>
      <c r="AM753" s="1">
        <v>180114</v>
      </c>
      <c r="AN753" s="1">
        <v>0</v>
      </c>
      <c r="AO753" s="1">
        <v>180114</v>
      </c>
      <c r="AP753" s="1">
        <v>728765</v>
      </c>
      <c r="AQ753" s="1">
        <v>113390</v>
      </c>
      <c r="AR753" s="1">
        <v>777469</v>
      </c>
      <c r="AS753" s="1">
        <v>777469</v>
      </c>
      <c r="AT753" s="1">
        <v>0</v>
      </c>
      <c r="AU753" s="1">
        <v>0</v>
      </c>
      <c r="AV753" s="1">
        <v>1799738</v>
      </c>
      <c r="AW753" s="1">
        <v>0</v>
      </c>
      <c r="AX753" s="1">
        <v>1799738</v>
      </c>
      <c r="AY753" s="1">
        <v>0</v>
      </c>
      <c r="AZ753" s="1">
        <v>0</v>
      </c>
      <c r="BA753" s="1">
        <v>0</v>
      </c>
      <c r="BB753" s="1">
        <v>1098712</v>
      </c>
      <c r="BC753" s="1">
        <v>76858</v>
      </c>
      <c r="BD753" s="1">
        <v>0</v>
      </c>
      <c r="BE753" s="1">
        <v>911379</v>
      </c>
      <c r="BF753" s="1">
        <v>911379</v>
      </c>
      <c r="BG753" s="1">
        <v>111848</v>
      </c>
      <c r="BH753" s="1">
        <v>2198797</v>
      </c>
      <c r="BI753" s="1">
        <v>3998535</v>
      </c>
      <c r="BJ753" s="1">
        <v>480000</v>
      </c>
      <c r="BK753" s="1">
        <v>0</v>
      </c>
      <c r="BL753" s="1">
        <v>0</v>
      </c>
      <c r="BM753" s="1">
        <v>0</v>
      </c>
      <c r="BN753" s="1">
        <v>0</v>
      </c>
      <c r="BO753" s="1">
        <v>0</v>
      </c>
      <c r="BP753" s="1">
        <v>132037</v>
      </c>
      <c r="BQ753" s="1">
        <v>2443352</v>
      </c>
      <c r="BR753" s="1">
        <v>3055389</v>
      </c>
      <c r="BS753" s="1">
        <v>7053924</v>
      </c>
    </row>
    <row r="754" spans="2:71" x14ac:dyDescent="0.35">
      <c r="B754">
        <v>900513058</v>
      </c>
      <c r="C754" t="s">
        <v>118</v>
      </c>
      <c r="D754" t="s">
        <v>1704</v>
      </c>
      <c r="E754" t="s">
        <v>111</v>
      </c>
      <c r="F754" t="s">
        <v>122</v>
      </c>
      <c r="G754" t="s">
        <v>1705</v>
      </c>
      <c r="H754" t="s">
        <v>89</v>
      </c>
      <c r="I754" t="s">
        <v>89</v>
      </c>
      <c r="J754" t="s">
        <v>84</v>
      </c>
      <c r="K754" s="1">
        <v>176907</v>
      </c>
      <c r="L754" s="1">
        <v>10361433</v>
      </c>
      <c r="M754" s="1"/>
      <c r="N754" s="1"/>
      <c r="O754" s="1"/>
      <c r="P754" s="1"/>
      <c r="Q754" s="1"/>
      <c r="R754" s="1"/>
      <c r="S754" s="1"/>
      <c r="T754" s="1">
        <v>10538340</v>
      </c>
      <c r="U754" s="1"/>
      <c r="V754" s="1">
        <v>10538340</v>
      </c>
      <c r="W754" s="1">
        <v>86561</v>
      </c>
      <c r="X754" s="1"/>
      <c r="Y754" s="1"/>
      <c r="Z754" s="1"/>
      <c r="AA754" s="1">
        <v>10623122</v>
      </c>
      <c r="AB754" s="1"/>
      <c r="AC754" s="1"/>
      <c r="AD754" s="1"/>
      <c r="AE754" s="1"/>
      <c r="AF754" s="1"/>
      <c r="AG754" s="1"/>
      <c r="AH754" s="1"/>
      <c r="AI754" s="1"/>
      <c r="AJ754" s="1"/>
      <c r="AK754" s="1">
        <v>10709683</v>
      </c>
      <c r="AL754" s="1">
        <v>21248023</v>
      </c>
      <c r="AM754" s="1">
        <v>39814</v>
      </c>
      <c r="AN754" s="1"/>
      <c r="AO754" s="1">
        <v>39814</v>
      </c>
      <c r="AP754" s="1">
        <v>3968025</v>
      </c>
      <c r="AQ754" s="1">
        <v>857191</v>
      </c>
      <c r="AR754" s="1">
        <v>1962314</v>
      </c>
      <c r="AS754" s="1">
        <v>1962314</v>
      </c>
      <c r="AT754" s="1"/>
      <c r="AU754" s="1">
        <v>13625</v>
      </c>
      <c r="AV754" s="1">
        <v>6840969</v>
      </c>
      <c r="AW754" s="1"/>
      <c r="AX754" s="1">
        <v>6840969</v>
      </c>
      <c r="AY754" s="1"/>
      <c r="AZ754" s="1"/>
      <c r="BA754" s="1"/>
      <c r="BB754" s="1">
        <v>2666969</v>
      </c>
      <c r="BC754" s="1"/>
      <c r="BD754" s="1"/>
      <c r="BE754" s="1">
        <v>2285000</v>
      </c>
      <c r="BF754" s="1">
        <v>2285000</v>
      </c>
      <c r="BG754" s="1"/>
      <c r="BH754" s="1">
        <v>4951969</v>
      </c>
      <c r="BI754" s="1">
        <v>11792938</v>
      </c>
      <c r="BJ754" s="1">
        <v>26092</v>
      </c>
      <c r="BK754" s="1"/>
      <c r="BL754" s="1"/>
      <c r="BM754" s="1">
        <v>1733116</v>
      </c>
      <c r="BN754" s="1"/>
      <c r="BO754" s="1"/>
      <c r="BP754" s="1">
        <v>866715</v>
      </c>
      <c r="BQ754" s="1">
        <v>6829162</v>
      </c>
      <c r="BR754" s="1">
        <v>9455085</v>
      </c>
      <c r="BS754" s="1">
        <v>21248023</v>
      </c>
    </row>
    <row r="755" spans="2:71" x14ac:dyDescent="0.35">
      <c r="B755">
        <v>900514272</v>
      </c>
      <c r="C755" t="s">
        <v>118</v>
      </c>
      <c r="D755" t="s">
        <v>1706</v>
      </c>
      <c r="E755" t="s">
        <v>111</v>
      </c>
      <c r="F755" t="s">
        <v>88</v>
      </c>
      <c r="G755" t="s">
        <v>1707</v>
      </c>
      <c r="H755" t="s">
        <v>89</v>
      </c>
      <c r="I755" t="s">
        <v>89</v>
      </c>
      <c r="J755" t="s">
        <v>84</v>
      </c>
      <c r="K755" s="1">
        <v>12933</v>
      </c>
      <c r="L755" s="1">
        <v>25444781</v>
      </c>
      <c r="M755" s="1"/>
      <c r="N755" s="1"/>
      <c r="O755" s="1"/>
      <c r="P755" s="1"/>
      <c r="Q755" s="1"/>
      <c r="R755" s="1"/>
      <c r="S755" s="1"/>
      <c r="T755" s="1">
        <v>25457714</v>
      </c>
      <c r="U755" s="1"/>
      <c r="V755" s="1">
        <v>25457714</v>
      </c>
      <c r="W755" s="1">
        <v>2476071</v>
      </c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>
        <v>2476071</v>
      </c>
      <c r="AL755" s="1">
        <v>27933785</v>
      </c>
      <c r="AM755" s="1"/>
      <c r="AN755" s="1"/>
      <c r="AO755" s="1"/>
      <c r="AP755" s="1">
        <v>0</v>
      </c>
      <c r="AQ755" s="1"/>
      <c r="AR755" s="1"/>
      <c r="AS755" s="1"/>
      <c r="AT755" s="1"/>
      <c r="AU755" s="1"/>
      <c r="AV755" s="1">
        <v>0</v>
      </c>
      <c r="AW755" s="1"/>
      <c r="AX755" s="1">
        <v>0</v>
      </c>
      <c r="AY755" s="1">
        <v>0</v>
      </c>
      <c r="AZ755" s="1">
        <v>0</v>
      </c>
      <c r="BA755" s="1">
        <v>0</v>
      </c>
      <c r="BB755" s="1"/>
      <c r="BC755" s="1"/>
      <c r="BD755" s="1"/>
      <c r="BE755" s="1"/>
      <c r="BF755" s="1"/>
      <c r="BG755" s="1"/>
      <c r="BH755" s="1">
        <v>0</v>
      </c>
      <c r="BI755" s="1">
        <v>0</v>
      </c>
      <c r="BJ755" s="1">
        <v>200000</v>
      </c>
      <c r="BK755" s="1"/>
      <c r="BL755" s="1"/>
      <c r="BM755" s="1"/>
      <c r="BN755" s="1"/>
      <c r="BO755" s="1">
        <v>27922647</v>
      </c>
      <c r="BP755" s="1"/>
      <c r="BQ755" s="1">
        <v>-188862</v>
      </c>
      <c r="BR755" s="1">
        <v>27933785</v>
      </c>
      <c r="BS755" s="1">
        <v>27933785</v>
      </c>
    </row>
    <row r="756" spans="2:71" x14ac:dyDescent="0.35">
      <c r="B756">
        <v>900516534</v>
      </c>
      <c r="C756" t="s">
        <v>118</v>
      </c>
      <c r="D756" t="s">
        <v>1708</v>
      </c>
      <c r="E756" t="s">
        <v>111</v>
      </c>
      <c r="F756" t="s">
        <v>88</v>
      </c>
      <c r="G756" t="s">
        <v>1709</v>
      </c>
      <c r="H756" t="s">
        <v>86</v>
      </c>
      <c r="I756" t="s">
        <v>94</v>
      </c>
      <c r="J756" t="s">
        <v>84</v>
      </c>
      <c r="K756" s="1">
        <v>788825</v>
      </c>
      <c r="L756" s="1">
        <v>3062887</v>
      </c>
      <c r="M756" s="1">
        <v>787854</v>
      </c>
      <c r="N756" s="1"/>
      <c r="O756" s="1"/>
      <c r="P756" s="1"/>
      <c r="Q756" s="1"/>
      <c r="R756" s="1"/>
      <c r="S756" s="1"/>
      <c r="T756" s="1">
        <v>4639566</v>
      </c>
      <c r="U756" s="1"/>
      <c r="V756" s="1">
        <v>4639566</v>
      </c>
      <c r="W756" s="1">
        <v>1915769</v>
      </c>
      <c r="X756" s="1"/>
      <c r="Y756" s="1"/>
      <c r="Z756" s="1"/>
      <c r="AA756" s="1">
        <v>343673</v>
      </c>
      <c r="AB756" s="1"/>
      <c r="AC756" s="1"/>
      <c r="AD756" s="1"/>
      <c r="AE756" s="1"/>
      <c r="AF756" s="1"/>
      <c r="AG756" s="1"/>
      <c r="AH756" s="1"/>
      <c r="AI756" s="1"/>
      <c r="AJ756" s="1"/>
      <c r="AK756" s="1">
        <v>2259442</v>
      </c>
      <c r="AL756" s="1">
        <v>6899008</v>
      </c>
      <c r="AM756" s="1"/>
      <c r="AN756" s="1">
        <v>58683</v>
      </c>
      <c r="AO756" s="1">
        <v>58683</v>
      </c>
      <c r="AP756" s="1">
        <v>1328844</v>
      </c>
      <c r="AQ756" s="1"/>
      <c r="AR756" s="1"/>
      <c r="AS756" s="1"/>
      <c r="AT756" s="1"/>
      <c r="AU756" s="1"/>
      <c r="AV756" s="1">
        <v>1387527</v>
      </c>
      <c r="AW756" s="1"/>
      <c r="AX756" s="1">
        <v>1387527</v>
      </c>
      <c r="AY756" s="1"/>
      <c r="AZ756" s="1"/>
      <c r="BA756" s="1"/>
      <c r="BB756" s="1">
        <v>2531260</v>
      </c>
      <c r="BC756" s="1"/>
      <c r="BD756" s="1"/>
      <c r="BE756" s="1"/>
      <c r="BF756" s="1"/>
      <c r="BG756" s="1"/>
      <c r="BH756" s="1">
        <v>2531260</v>
      </c>
      <c r="BI756" s="1">
        <v>3918787</v>
      </c>
      <c r="BJ756" s="1">
        <v>100000</v>
      </c>
      <c r="BK756" s="1"/>
      <c r="BL756" s="1"/>
      <c r="BM756" s="1"/>
      <c r="BN756" s="1"/>
      <c r="BO756" s="1">
        <v>276751</v>
      </c>
      <c r="BP756" s="1">
        <v>50000</v>
      </c>
      <c r="BQ756" s="1">
        <v>2553470</v>
      </c>
      <c r="BR756" s="1">
        <v>2980221</v>
      </c>
      <c r="BS756" s="1">
        <v>6899008</v>
      </c>
    </row>
    <row r="757" spans="2:71" x14ac:dyDescent="0.35">
      <c r="B757">
        <v>900516825</v>
      </c>
      <c r="C757" t="s">
        <v>118</v>
      </c>
      <c r="D757" t="s">
        <v>1710</v>
      </c>
      <c r="E757" t="s">
        <v>111</v>
      </c>
      <c r="F757" t="s">
        <v>88</v>
      </c>
      <c r="G757" t="s">
        <v>1711</v>
      </c>
      <c r="H757" t="s">
        <v>82</v>
      </c>
      <c r="I757" t="s">
        <v>90</v>
      </c>
      <c r="J757" t="s">
        <v>84</v>
      </c>
      <c r="K757" s="1">
        <v>1435</v>
      </c>
      <c r="L757" s="1">
        <v>3796297</v>
      </c>
      <c r="M757" s="1"/>
      <c r="N757" s="1"/>
      <c r="O757" s="1"/>
      <c r="P757" s="1"/>
      <c r="Q757" s="1"/>
      <c r="R757" s="1"/>
      <c r="S757" s="1"/>
      <c r="T757" s="1">
        <v>3797732</v>
      </c>
      <c r="U757" s="1"/>
      <c r="V757" s="1">
        <v>3797732</v>
      </c>
      <c r="W757" s="1">
        <v>177156</v>
      </c>
      <c r="X757" s="1"/>
      <c r="Y757" s="1"/>
      <c r="Z757" s="1"/>
      <c r="AA757" s="1"/>
      <c r="AB757" s="1"/>
      <c r="AC757" s="1"/>
      <c r="AD757" s="1"/>
      <c r="AE757" s="1">
        <v>2867</v>
      </c>
      <c r="AF757" s="1"/>
      <c r="AG757" s="1"/>
      <c r="AH757" s="1"/>
      <c r="AI757" s="1"/>
      <c r="AJ757" s="1"/>
      <c r="AK757" s="1">
        <v>180023</v>
      </c>
      <c r="AL757" s="1">
        <v>3977755</v>
      </c>
      <c r="AM757" s="1">
        <v>427978</v>
      </c>
      <c r="AN757" s="1"/>
      <c r="AO757" s="1">
        <v>427978</v>
      </c>
      <c r="AP757" s="1">
        <v>4367752</v>
      </c>
      <c r="AQ757" s="1">
        <v>313808</v>
      </c>
      <c r="AR757" s="1"/>
      <c r="AS757" s="1"/>
      <c r="AT757" s="1"/>
      <c r="AU757" s="1"/>
      <c r="AV757" s="1">
        <v>5109538</v>
      </c>
      <c r="AW757" s="1"/>
      <c r="AX757" s="1">
        <v>5109538</v>
      </c>
      <c r="AY757" s="1"/>
      <c r="AZ757" s="1"/>
      <c r="BA757" s="1"/>
      <c r="BB757" s="1"/>
      <c r="BC757" s="1"/>
      <c r="BD757" s="1"/>
      <c r="BE757" s="1"/>
      <c r="BF757" s="1"/>
      <c r="BG757" s="1">
        <v>849630</v>
      </c>
      <c r="BH757" s="1">
        <v>849630</v>
      </c>
      <c r="BI757" s="1">
        <v>5959168</v>
      </c>
      <c r="BJ757" s="1">
        <v>100000</v>
      </c>
      <c r="BK757" s="1"/>
      <c r="BL757" s="1"/>
      <c r="BM757" s="1"/>
      <c r="BN757" s="1"/>
      <c r="BO757" s="1"/>
      <c r="BP757" s="1"/>
      <c r="BQ757" s="1">
        <v>-2081413</v>
      </c>
      <c r="BR757" s="1">
        <v>-1981413</v>
      </c>
      <c r="BS757" s="1">
        <v>3977755</v>
      </c>
    </row>
    <row r="758" spans="2:71" x14ac:dyDescent="0.35">
      <c r="B758">
        <v>900517039</v>
      </c>
      <c r="C758" t="s">
        <v>118</v>
      </c>
      <c r="D758" t="s">
        <v>1712</v>
      </c>
      <c r="E758" t="s">
        <v>111</v>
      </c>
      <c r="F758" t="s">
        <v>88</v>
      </c>
      <c r="G758" t="s">
        <v>1713</v>
      </c>
      <c r="H758" t="s">
        <v>89</v>
      </c>
      <c r="I758" t="s">
        <v>89</v>
      </c>
      <c r="J758" t="s">
        <v>84</v>
      </c>
      <c r="K758" s="1">
        <v>395229</v>
      </c>
      <c r="L758" s="1">
        <v>2335724</v>
      </c>
      <c r="M758" s="1">
        <v>1671421</v>
      </c>
      <c r="N758" s="1">
        <v>221996</v>
      </c>
      <c r="O758" s="1"/>
      <c r="P758" s="1"/>
      <c r="Q758" s="1">
        <v>14754</v>
      </c>
      <c r="R758" s="1"/>
      <c r="S758" s="1"/>
      <c r="T758" s="1">
        <v>4639124</v>
      </c>
      <c r="U758" s="1"/>
      <c r="V758" s="1">
        <v>4639124</v>
      </c>
      <c r="W758" s="1">
        <v>3343450</v>
      </c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>
        <v>3343450</v>
      </c>
      <c r="AL758" s="1">
        <v>7982574</v>
      </c>
      <c r="AM758" s="1"/>
      <c r="AN758" s="1"/>
      <c r="AO758" s="1"/>
      <c r="AP758" s="1">
        <v>1187616</v>
      </c>
      <c r="AQ758" s="1"/>
      <c r="AR758" s="1">
        <v>1055373</v>
      </c>
      <c r="AS758" s="1">
        <v>1055373</v>
      </c>
      <c r="AT758" s="1"/>
      <c r="AU758" s="1"/>
      <c r="AV758" s="1">
        <v>2242989</v>
      </c>
      <c r="AW758" s="1"/>
      <c r="AX758" s="1">
        <v>2242989</v>
      </c>
      <c r="AY758" s="1"/>
      <c r="AZ758" s="1"/>
      <c r="BA758" s="1"/>
      <c r="BB758" s="1"/>
      <c r="BC758" s="1"/>
      <c r="BD758" s="1"/>
      <c r="BE758" s="1">
        <v>1430339</v>
      </c>
      <c r="BF758" s="1">
        <v>1430339</v>
      </c>
      <c r="BG758" s="1"/>
      <c r="BH758" s="1">
        <v>1430339</v>
      </c>
      <c r="BI758" s="1">
        <v>3673328</v>
      </c>
      <c r="BJ758" s="1">
        <v>500000</v>
      </c>
      <c r="BK758" s="1"/>
      <c r="BL758" s="1"/>
      <c r="BM758" s="1"/>
      <c r="BN758" s="1"/>
      <c r="BO758" s="1"/>
      <c r="BP758" s="1">
        <v>49408</v>
      </c>
      <c r="BQ758" s="1">
        <v>3759838</v>
      </c>
      <c r="BR758" s="1">
        <v>4309246</v>
      </c>
      <c r="BS758" s="1">
        <v>7982574</v>
      </c>
    </row>
    <row r="759" spans="2:71" x14ac:dyDescent="0.35">
      <c r="B759">
        <v>900518291</v>
      </c>
      <c r="C759" t="s">
        <v>118</v>
      </c>
      <c r="D759" t="s">
        <v>1714</v>
      </c>
      <c r="E759" t="s">
        <v>111</v>
      </c>
      <c r="F759" t="s">
        <v>88</v>
      </c>
      <c r="G759" t="s">
        <v>1715</v>
      </c>
      <c r="H759" t="s">
        <v>153</v>
      </c>
      <c r="I759" t="s">
        <v>1716</v>
      </c>
      <c r="J759" t="s">
        <v>84</v>
      </c>
      <c r="K759" s="1">
        <v>62385</v>
      </c>
      <c r="L759" s="1"/>
      <c r="M759" s="1">
        <v>4459795</v>
      </c>
      <c r="N759" s="1"/>
      <c r="O759" s="1"/>
      <c r="P759" s="1"/>
      <c r="Q759" s="1"/>
      <c r="R759" s="1"/>
      <c r="S759" s="1"/>
      <c r="T759" s="1">
        <v>4522180</v>
      </c>
      <c r="U759" s="1"/>
      <c r="V759" s="1">
        <v>4522180</v>
      </c>
      <c r="W759" s="1">
        <v>973679</v>
      </c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>
        <v>973679</v>
      </c>
      <c r="AL759" s="1">
        <v>5495859</v>
      </c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>
        <v>3412511</v>
      </c>
      <c r="BC759" s="1"/>
      <c r="BD759" s="1"/>
      <c r="BE759" s="1"/>
      <c r="BF759" s="1"/>
      <c r="BG759" s="1"/>
      <c r="BH759" s="1">
        <v>3412511</v>
      </c>
      <c r="BI759" s="1">
        <v>3412511</v>
      </c>
      <c r="BJ759" s="1">
        <v>300000</v>
      </c>
      <c r="BK759" s="1"/>
      <c r="BL759" s="1"/>
      <c r="BM759" s="1"/>
      <c r="BN759" s="1"/>
      <c r="BO759" s="1">
        <v>132915</v>
      </c>
      <c r="BP759" s="1">
        <v>7104</v>
      </c>
      <c r="BQ759" s="1">
        <v>1643329</v>
      </c>
      <c r="BR759" s="1">
        <v>2083348</v>
      </c>
      <c r="BS759" s="1">
        <v>5495859</v>
      </c>
    </row>
    <row r="760" spans="2:71" x14ac:dyDescent="0.35">
      <c r="B760">
        <v>900521357</v>
      </c>
      <c r="C760" t="s">
        <v>118</v>
      </c>
      <c r="D760" t="s">
        <v>1717</v>
      </c>
      <c r="E760" t="s">
        <v>111</v>
      </c>
      <c r="F760" t="s">
        <v>88</v>
      </c>
      <c r="G760" t="s">
        <v>1718</v>
      </c>
      <c r="H760" t="s">
        <v>89</v>
      </c>
      <c r="I760" t="s">
        <v>89</v>
      </c>
      <c r="J760" t="s">
        <v>84</v>
      </c>
      <c r="K760" s="1">
        <v>6438677</v>
      </c>
      <c r="L760" s="1">
        <v>64154879</v>
      </c>
      <c r="M760" s="1">
        <v>29544752</v>
      </c>
      <c r="N760" s="1">
        <v>11834675</v>
      </c>
      <c r="O760" s="1"/>
      <c r="P760" s="1"/>
      <c r="Q760" s="1"/>
      <c r="R760" s="1">
        <v>71173809</v>
      </c>
      <c r="S760" s="1"/>
      <c r="T760" s="1">
        <v>183146792</v>
      </c>
      <c r="U760" s="1"/>
      <c r="V760" s="1">
        <v>183146792</v>
      </c>
      <c r="W760" s="1">
        <v>5851174</v>
      </c>
      <c r="X760" s="1"/>
      <c r="Y760" s="1">
        <v>69735</v>
      </c>
      <c r="Z760" s="1"/>
      <c r="AA760" s="1">
        <v>14875</v>
      </c>
      <c r="AB760" s="1"/>
      <c r="AC760" s="1"/>
      <c r="AD760" s="1"/>
      <c r="AE760" s="1"/>
      <c r="AF760" s="1"/>
      <c r="AG760" s="1"/>
      <c r="AH760" s="1">
        <v>137336</v>
      </c>
      <c r="AI760" s="1"/>
      <c r="AJ760" s="1"/>
      <c r="AK760" s="1">
        <v>6073120</v>
      </c>
      <c r="AL760" s="1">
        <v>189219912</v>
      </c>
      <c r="AM760" s="1">
        <v>570278</v>
      </c>
      <c r="AN760" s="1"/>
      <c r="AO760" s="1">
        <v>570278</v>
      </c>
      <c r="AP760" s="1">
        <v>31579757</v>
      </c>
      <c r="AQ760" s="1">
        <v>636835</v>
      </c>
      <c r="AR760" s="1">
        <v>2122595</v>
      </c>
      <c r="AS760" s="1">
        <v>2122595</v>
      </c>
      <c r="AT760" s="1"/>
      <c r="AU760" s="1"/>
      <c r="AV760" s="1">
        <v>34909465</v>
      </c>
      <c r="AW760" s="1"/>
      <c r="AX760" s="1">
        <v>34909465</v>
      </c>
      <c r="AY760" s="1">
        <v>26276875</v>
      </c>
      <c r="AZ760" s="1">
        <v>25377282</v>
      </c>
      <c r="BA760" s="1">
        <v>51654157</v>
      </c>
      <c r="BB760" s="1"/>
      <c r="BC760" s="1"/>
      <c r="BD760" s="1"/>
      <c r="BE760" s="1"/>
      <c r="BF760" s="1"/>
      <c r="BG760" s="1"/>
      <c r="BH760" s="1">
        <v>51654157</v>
      </c>
      <c r="BI760" s="1">
        <v>86563622</v>
      </c>
      <c r="BJ760" s="1">
        <v>200000</v>
      </c>
      <c r="BK760" s="1"/>
      <c r="BL760" s="1"/>
      <c r="BM760" s="1"/>
      <c r="BN760" s="1"/>
      <c r="BO760" s="1"/>
      <c r="BP760" s="1">
        <v>2378098</v>
      </c>
      <c r="BQ760" s="1">
        <v>100078192</v>
      </c>
      <c r="BR760" s="1">
        <v>102656290</v>
      </c>
      <c r="BS760" s="1">
        <v>189219912</v>
      </c>
    </row>
    <row r="761" spans="2:71" x14ac:dyDescent="0.35">
      <c r="B761">
        <v>900523143</v>
      </c>
      <c r="C761" t="s">
        <v>118</v>
      </c>
      <c r="D761" t="s">
        <v>1719</v>
      </c>
      <c r="E761" t="s">
        <v>111</v>
      </c>
      <c r="F761" t="s">
        <v>88</v>
      </c>
      <c r="G761" t="s">
        <v>1720</v>
      </c>
      <c r="H761" t="s">
        <v>144</v>
      </c>
      <c r="I761" t="s">
        <v>145</v>
      </c>
      <c r="J761" t="s">
        <v>84</v>
      </c>
      <c r="K761" s="1">
        <v>88185</v>
      </c>
      <c r="L761" s="1">
        <v>1750202</v>
      </c>
      <c r="M761" s="1">
        <v>1511056</v>
      </c>
      <c r="N761" s="1">
        <v>0</v>
      </c>
      <c r="O761" s="1">
        <v>0</v>
      </c>
      <c r="P761" s="1">
        <v>0</v>
      </c>
      <c r="Q761" s="1">
        <v>70000</v>
      </c>
      <c r="R761" s="1">
        <v>0</v>
      </c>
      <c r="S761" s="1">
        <v>0</v>
      </c>
      <c r="T761" s="1">
        <v>3419443</v>
      </c>
      <c r="U761" s="1"/>
      <c r="V761" s="1">
        <v>3419443</v>
      </c>
      <c r="W761" s="1">
        <v>5605709</v>
      </c>
      <c r="X761" s="1">
        <v>0</v>
      </c>
      <c r="Y761" s="1">
        <v>0</v>
      </c>
      <c r="Z761" s="1">
        <v>0</v>
      </c>
      <c r="AA761" s="1">
        <v>0</v>
      </c>
      <c r="AB761" s="1">
        <v>0</v>
      </c>
      <c r="AC761" s="1">
        <v>0</v>
      </c>
      <c r="AD761" s="1">
        <v>0</v>
      </c>
      <c r="AE761" s="1">
        <v>0</v>
      </c>
      <c r="AF761" s="1">
        <v>0</v>
      </c>
      <c r="AG761" s="1">
        <v>0</v>
      </c>
      <c r="AH761" s="1">
        <v>0</v>
      </c>
      <c r="AI761" s="1">
        <v>0</v>
      </c>
      <c r="AJ761" s="1">
        <v>0</v>
      </c>
      <c r="AK761" s="1">
        <v>5605709</v>
      </c>
      <c r="AL761" s="1">
        <v>9025152</v>
      </c>
      <c r="AM761" s="1">
        <v>0</v>
      </c>
      <c r="AN761" s="1">
        <v>0</v>
      </c>
      <c r="AO761" s="1">
        <v>0</v>
      </c>
      <c r="AP761" s="1">
        <v>7186641</v>
      </c>
      <c r="AQ761" s="1">
        <v>5920</v>
      </c>
      <c r="AR761" s="1">
        <v>0</v>
      </c>
      <c r="AS761" s="1">
        <v>0</v>
      </c>
      <c r="AT761" s="1">
        <v>0</v>
      </c>
      <c r="AU761" s="1">
        <v>0</v>
      </c>
      <c r="AV761" s="1">
        <v>7192561</v>
      </c>
      <c r="AW761" s="1">
        <v>0</v>
      </c>
      <c r="AX761" s="1">
        <v>7192561</v>
      </c>
      <c r="AY761" s="1">
        <v>0</v>
      </c>
      <c r="AZ761" s="1">
        <v>0</v>
      </c>
      <c r="BA761" s="1">
        <v>0</v>
      </c>
      <c r="BB761" s="1">
        <v>90905</v>
      </c>
      <c r="BC761" s="1">
        <v>16800</v>
      </c>
      <c r="BD761" s="1">
        <v>0</v>
      </c>
      <c r="BE761" s="1">
        <v>0</v>
      </c>
      <c r="BF761" s="1">
        <v>0</v>
      </c>
      <c r="BG761" s="1">
        <v>0</v>
      </c>
      <c r="BH761" s="1">
        <v>107705</v>
      </c>
      <c r="BI761" s="1">
        <v>7300266</v>
      </c>
      <c r="BJ761" s="1">
        <v>500000</v>
      </c>
      <c r="BK761" s="1">
        <v>0</v>
      </c>
      <c r="BL761" s="1">
        <v>0</v>
      </c>
      <c r="BM761" s="1">
        <v>0</v>
      </c>
      <c r="BN761" s="1">
        <v>0</v>
      </c>
      <c r="BO761" s="1">
        <v>0</v>
      </c>
      <c r="BP761" s="1">
        <v>21547</v>
      </c>
      <c r="BQ761" s="1">
        <v>1203339</v>
      </c>
      <c r="BR761" s="1">
        <v>1724886</v>
      </c>
      <c r="BS761" s="1">
        <v>9025152</v>
      </c>
    </row>
    <row r="762" spans="2:71" x14ac:dyDescent="0.35">
      <c r="B762">
        <v>900523681</v>
      </c>
      <c r="C762" t="s">
        <v>118</v>
      </c>
      <c r="D762" t="s">
        <v>1721</v>
      </c>
      <c r="E762" t="s">
        <v>111</v>
      </c>
      <c r="F762" t="s">
        <v>88</v>
      </c>
      <c r="G762" t="s">
        <v>1722</v>
      </c>
      <c r="H762" t="s">
        <v>144</v>
      </c>
      <c r="I762" t="s">
        <v>1497</v>
      </c>
      <c r="J762" t="s">
        <v>84</v>
      </c>
      <c r="K762" s="1">
        <v>20</v>
      </c>
      <c r="L762" s="1">
        <v>345000</v>
      </c>
      <c r="M762" s="1">
        <v>0</v>
      </c>
      <c r="N762" s="1">
        <v>0</v>
      </c>
      <c r="O762" s="1">
        <v>0</v>
      </c>
      <c r="P762" s="1">
        <v>195907</v>
      </c>
      <c r="Q762" s="1">
        <v>0</v>
      </c>
      <c r="R762" s="1">
        <v>0</v>
      </c>
      <c r="S762" s="1">
        <v>0</v>
      </c>
      <c r="T762" s="1">
        <v>540927</v>
      </c>
      <c r="U762" s="1">
        <v>0</v>
      </c>
      <c r="V762" s="1">
        <v>540927</v>
      </c>
      <c r="W762" s="1">
        <v>2001407</v>
      </c>
      <c r="X762" s="1">
        <v>0</v>
      </c>
      <c r="Y762" s="1">
        <v>0</v>
      </c>
      <c r="Z762" s="1">
        <v>0</v>
      </c>
      <c r="AA762" s="1">
        <v>830</v>
      </c>
      <c r="AB762" s="1">
        <v>0</v>
      </c>
      <c r="AC762" s="1">
        <v>0</v>
      </c>
      <c r="AD762" s="1">
        <v>0</v>
      </c>
      <c r="AE762" s="1">
        <v>0</v>
      </c>
      <c r="AF762" s="1">
        <v>549318</v>
      </c>
      <c r="AG762" s="1">
        <v>0</v>
      </c>
      <c r="AH762" s="1">
        <v>0</v>
      </c>
      <c r="AI762" s="1">
        <v>0</v>
      </c>
      <c r="AJ762" s="1">
        <v>0</v>
      </c>
      <c r="AK762" s="1">
        <v>2551555</v>
      </c>
      <c r="AL762" s="1">
        <v>3092482</v>
      </c>
      <c r="AM762" s="1">
        <v>3240</v>
      </c>
      <c r="AN762" s="1">
        <v>490</v>
      </c>
      <c r="AO762" s="1">
        <v>3730</v>
      </c>
      <c r="AP762" s="1">
        <v>0</v>
      </c>
      <c r="AQ762" s="1">
        <v>0</v>
      </c>
      <c r="AR762" s="1">
        <v>46443</v>
      </c>
      <c r="AS762" s="1">
        <v>46443</v>
      </c>
      <c r="AT762" s="1">
        <v>0</v>
      </c>
      <c r="AU762" s="1">
        <v>0</v>
      </c>
      <c r="AV762" s="1">
        <v>50173</v>
      </c>
      <c r="AW762" s="1"/>
      <c r="AX762" s="1">
        <v>50173</v>
      </c>
      <c r="AY762" s="1">
        <v>0</v>
      </c>
      <c r="AZ762" s="1">
        <v>0</v>
      </c>
      <c r="BA762" s="1">
        <v>0</v>
      </c>
      <c r="BB762" s="1">
        <v>165820</v>
      </c>
      <c r="BC762" s="1">
        <v>268518</v>
      </c>
      <c r="BD762" s="1">
        <v>0</v>
      </c>
      <c r="BE762" s="1">
        <v>118622</v>
      </c>
      <c r="BF762" s="1">
        <v>118622</v>
      </c>
      <c r="BG762" s="1">
        <v>0</v>
      </c>
      <c r="BH762" s="1">
        <v>552960</v>
      </c>
      <c r="BI762" s="1">
        <v>603133</v>
      </c>
      <c r="BJ762" s="1">
        <v>160000</v>
      </c>
      <c r="BK762" s="1">
        <v>0</v>
      </c>
      <c r="BL762" s="1">
        <v>0</v>
      </c>
      <c r="BM762" s="1">
        <v>0</v>
      </c>
      <c r="BN762" s="1">
        <v>0</v>
      </c>
      <c r="BO762" s="1">
        <v>0</v>
      </c>
      <c r="BP762" s="1">
        <v>181459</v>
      </c>
      <c r="BQ762" s="1">
        <v>2147890</v>
      </c>
      <c r="BR762" s="1">
        <v>2489349</v>
      </c>
      <c r="BS762" s="1">
        <v>3092482</v>
      </c>
    </row>
    <row r="763" spans="2:71" x14ac:dyDescent="0.35">
      <c r="B763">
        <v>900523853</v>
      </c>
      <c r="C763" t="s">
        <v>118</v>
      </c>
      <c r="D763" t="s">
        <v>1723</v>
      </c>
      <c r="E763" t="s">
        <v>111</v>
      </c>
      <c r="F763" t="s">
        <v>88</v>
      </c>
      <c r="G763" t="s">
        <v>1388</v>
      </c>
      <c r="H763" t="s">
        <v>97</v>
      </c>
      <c r="I763" t="s">
        <v>98</v>
      </c>
      <c r="J763" t="s">
        <v>84</v>
      </c>
      <c r="K763" s="1">
        <v>396411</v>
      </c>
      <c r="L763" s="1">
        <v>1540767</v>
      </c>
      <c r="M763" s="1">
        <v>716259</v>
      </c>
      <c r="N763" s="1"/>
      <c r="O763" s="1"/>
      <c r="P763" s="1"/>
      <c r="Q763" s="1"/>
      <c r="R763" s="1"/>
      <c r="S763" s="1"/>
      <c r="T763" s="1">
        <v>2653437</v>
      </c>
      <c r="U763" s="1"/>
      <c r="V763" s="1">
        <v>2653437</v>
      </c>
      <c r="W763" s="1">
        <v>245771</v>
      </c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>
        <v>245771</v>
      </c>
      <c r="AL763" s="1">
        <v>2899208</v>
      </c>
      <c r="AM763" s="1"/>
      <c r="AN763" s="1"/>
      <c r="AO763" s="1"/>
      <c r="AP763" s="1">
        <v>2055847</v>
      </c>
      <c r="AQ763" s="1"/>
      <c r="AR763" s="1">
        <v>305734</v>
      </c>
      <c r="AS763" s="1">
        <v>305734</v>
      </c>
      <c r="AT763" s="1"/>
      <c r="AU763" s="1"/>
      <c r="AV763" s="1">
        <v>2361581</v>
      </c>
      <c r="AW763" s="1"/>
      <c r="AX763" s="1">
        <v>2361581</v>
      </c>
      <c r="AY763" s="1">
        <v>2508</v>
      </c>
      <c r="AZ763" s="1"/>
      <c r="BA763" s="1">
        <v>2508</v>
      </c>
      <c r="BB763" s="1">
        <v>0</v>
      </c>
      <c r="BC763" s="1"/>
      <c r="BD763" s="1">
        <v>45519</v>
      </c>
      <c r="BE763" s="1"/>
      <c r="BF763" s="1"/>
      <c r="BG763" s="1"/>
      <c r="BH763" s="1">
        <v>48027</v>
      </c>
      <c r="BI763" s="1">
        <v>2409608</v>
      </c>
      <c r="BJ763" s="1">
        <v>204000</v>
      </c>
      <c r="BK763" s="1"/>
      <c r="BL763" s="1"/>
      <c r="BM763" s="1"/>
      <c r="BN763" s="1"/>
      <c r="BO763" s="1"/>
      <c r="BP763" s="1">
        <v>6945</v>
      </c>
      <c r="BQ763" s="1">
        <v>278655</v>
      </c>
      <c r="BR763" s="1">
        <v>489600</v>
      </c>
      <c r="BS763" s="1">
        <v>2899208</v>
      </c>
    </row>
    <row r="764" spans="2:71" x14ac:dyDescent="0.35">
      <c r="B764">
        <v>900525273</v>
      </c>
      <c r="C764" t="s">
        <v>118</v>
      </c>
      <c r="D764" t="s">
        <v>1724</v>
      </c>
      <c r="E764" t="s">
        <v>111</v>
      </c>
      <c r="F764" t="s">
        <v>88</v>
      </c>
      <c r="G764" t="s">
        <v>1725</v>
      </c>
      <c r="H764" t="s">
        <v>86</v>
      </c>
      <c r="I764" t="s">
        <v>94</v>
      </c>
      <c r="J764" t="s">
        <v>84</v>
      </c>
      <c r="K764" s="1">
        <v>126482</v>
      </c>
      <c r="L764" s="1">
        <v>14855610</v>
      </c>
      <c r="M764" s="1">
        <v>74387219</v>
      </c>
      <c r="N764" s="1">
        <v>458264</v>
      </c>
      <c r="O764" s="1">
        <v>0</v>
      </c>
      <c r="P764" s="1">
        <v>0</v>
      </c>
      <c r="Q764" s="1">
        <v>36869474</v>
      </c>
      <c r="R764" s="1">
        <v>2346</v>
      </c>
      <c r="S764" s="1"/>
      <c r="T764" s="1">
        <v>126699395</v>
      </c>
      <c r="U764" s="1"/>
      <c r="V764" s="1">
        <v>126699395</v>
      </c>
      <c r="W764" s="1">
        <v>1306610</v>
      </c>
      <c r="X764" s="1">
        <v>5064371</v>
      </c>
      <c r="Y764" s="1">
        <v>0</v>
      </c>
      <c r="Z764" s="1">
        <v>0</v>
      </c>
      <c r="AA764" s="1">
        <v>0</v>
      </c>
      <c r="AB764" s="1">
        <v>0</v>
      </c>
      <c r="AC764" s="1">
        <v>0</v>
      </c>
      <c r="AD764" s="1">
        <v>0</v>
      </c>
      <c r="AE764" s="1">
        <v>0</v>
      </c>
      <c r="AF764" s="1">
        <v>0</v>
      </c>
      <c r="AG764" s="1">
        <v>0</v>
      </c>
      <c r="AH764" s="1">
        <v>0</v>
      </c>
      <c r="AI764" s="1">
        <v>0</v>
      </c>
      <c r="AJ764" s="1">
        <v>0</v>
      </c>
      <c r="AK764" s="1">
        <v>6370981</v>
      </c>
      <c r="AL764" s="1">
        <v>133070376</v>
      </c>
      <c r="AM764" s="1">
        <v>125098</v>
      </c>
      <c r="AN764" s="1">
        <v>0</v>
      </c>
      <c r="AO764" s="1">
        <v>125098</v>
      </c>
      <c r="AP764" s="1">
        <v>3983747</v>
      </c>
      <c r="AQ764" s="1">
        <v>997595</v>
      </c>
      <c r="AR764" s="1">
        <v>0</v>
      </c>
      <c r="AS764" s="1">
        <v>0</v>
      </c>
      <c r="AT764" s="1">
        <v>0</v>
      </c>
      <c r="AU764" s="1">
        <v>107129915</v>
      </c>
      <c r="AV764" s="1">
        <v>112236355</v>
      </c>
      <c r="AW764" s="1">
        <v>0</v>
      </c>
      <c r="AX764" s="1">
        <v>112236355</v>
      </c>
      <c r="AY764" s="1">
        <v>0</v>
      </c>
      <c r="AZ764" s="1">
        <v>0</v>
      </c>
      <c r="BA764" s="1">
        <v>0</v>
      </c>
      <c r="BB764" s="1">
        <v>2009591</v>
      </c>
      <c r="BC764" s="1">
        <v>0</v>
      </c>
      <c r="BD764" s="1">
        <v>0</v>
      </c>
      <c r="BE764" s="1">
        <v>10840867</v>
      </c>
      <c r="BF764" s="1">
        <v>10840867</v>
      </c>
      <c r="BG764" s="1">
        <v>0</v>
      </c>
      <c r="BH764" s="1">
        <v>12850458</v>
      </c>
      <c r="BI764" s="1">
        <v>125086813</v>
      </c>
      <c r="BJ764" s="1">
        <v>1020000</v>
      </c>
      <c r="BK764" s="1">
        <v>0</v>
      </c>
      <c r="BL764" s="1">
        <v>0</v>
      </c>
      <c r="BM764" s="1">
        <v>0</v>
      </c>
      <c r="BN764" s="1">
        <v>0</v>
      </c>
      <c r="BO764" s="1">
        <v>0</v>
      </c>
      <c r="BP764" s="1">
        <v>321071</v>
      </c>
      <c r="BQ764" s="1">
        <v>6642492</v>
      </c>
      <c r="BR764" s="1">
        <v>7983563</v>
      </c>
      <c r="BS764" s="1">
        <v>133070376</v>
      </c>
    </row>
    <row r="765" spans="2:71" x14ac:dyDescent="0.35">
      <c r="B765">
        <v>900525542</v>
      </c>
      <c r="C765" t="s">
        <v>118</v>
      </c>
      <c r="D765" t="s">
        <v>1726</v>
      </c>
      <c r="E765" t="s">
        <v>111</v>
      </c>
      <c r="F765" t="s">
        <v>122</v>
      </c>
      <c r="G765" t="s">
        <v>1727</v>
      </c>
      <c r="H765" t="s">
        <v>89</v>
      </c>
      <c r="I765" t="s">
        <v>89</v>
      </c>
      <c r="J765" t="s">
        <v>84</v>
      </c>
      <c r="K765" s="1">
        <v>724899</v>
      </c>
      <c r="L765" s="1">
        <v>4349004</v>
      </c>
      <c r="M765" s="1">
        <v>2628731</v>
      </c>
      <c r="N765" s="1"/>
      <c r="O765" s="1"/>
      <c r="P765" s="1"/>
      <c r="Q765" s="1"/>
      <c r="R765" s="1">
        <v>105715</v>
      </c>
      <c r="S765" s="1"/>
      <c r="T765" s="1">
        <v>7808349</v>
      </c>
      <c r="U765" s="1"/>
      <c r="V765" s="1">
        <v>7808349</v>
      </c>
      <c r="W765" s="1">
        <v>1209144</v>
      </c>
      <c r="X765" s="1"/>
      <c r="Y765" s="1"/>
      <c r="Z765" s="1"/>
      <c r="AA765" s="1">
        <v>61961</v>
      </c>
      <c r="AB765" s="1"/>
      <c r="AC765" s="1"/>
      <c r="AD765" s="1"/>
      <c r="AE765" s="1"/>
      <c r="AF765" s="1">
        <v>2020066</v>
      </c>
      <c r="AG765" s="1"/>
      <c r="AH765" s="1"/>
      <c r="AI765" s="1">
        <v>7300</v>
      </c>
      <c r="AJ765" s="1"/>
      <c r="AK765" s="1">
        <v>3298471</v>
      </c>
      <c r="AL765" s="1">
        <v>11106820</v>
      </c>
      <c r="AM765" s="1"/>
      <c r="AN765" s="1"/>
      <c r="AO765" s="1"/>
      <c r="AP765" s="1">
        <v>1450508</v>
      </c>
      <c r="AQ765" s="1">
        <v>84791</v>
      </c>
      <c r="AR765" s="1"/>
      <c r="AS765" s="1"/>
      <c r="AT765" s="1"/>
      <c r="AU765" s="1"/>
      <c r="AV765" s="1">
        <v>1535299</v>
      </c>
      <c r="AW765" s="1"/>
      <c r="AX765" s="1">
        <v>1535299</v>
      </c>
      <c r="AY765" s="1"/>
      <c r="AZ765" s="1"/>
      <c r="BA765" s="1"/>
      <c r="BB765" s="1">
        <v>4392973</v>
      </c>
      <c r="BC765" s="1">
        <v>281188</v>
      </c>
      <c r="BD765" s="1"/>
      <c r="BE765" s="1">
        <v>1423289</v>
      </c>
      <c r="BF765" s="1">
        <v>1423289</v>
      </c>
      <c r="BG765" s="1"/>
      <c r="BH765" s="1">
        <v>6097450</v>
      </c>
      <c r="BI765" s="1">
        <v>7632749</v>
      </c>
      <c r="BJ765" s="1">
        <v>90723</v>
      </c>
      <c r="BK765" s="1"/>
      <c r="BL765" s="1"/>
      <c r="BM765" s="1"/>
      <c r="BN765" s="1"/>
      <c r="BO765" s="1"/>
      <c r="BP765" s="1">
        <v>45362</v>
      </c>
      <c r="BQ765" s="1">
        <v>3337986</v>
      </c>
      <c r="BR765" s="1">
        <v>3474071</v>
      </c>
      <c r="BS765" s="1">
        <v>11106820</v>
      </c>
    </row>
    <row r="766" spans="2:71" x14ac:dyDescent="0.35">
      <c r="B766">
        <v>900526993</v>
      </c>
      <c r="C766" t="s">
        <v>118</v>
      </c>
      <c r="D766" t="s">
        <v>1728</v>
      </c>
      <c r="E766" t="s">
        <v>111</v>
      </c>
      <c r="F766" t="s">
        <v>88</v>
      </c>
      <c r="G766" t="s">
        <v>1729</v>
      </c>
      <c r="H766" t="s">
        <v>89</v>
      </c>
      <c r="I766" t="s">
        <v>89</v>
      </c>
      <c r="J766" t="s">
        <v>84</v>
      </c>
      <c r="K766" s="1">
        <v>7188</v>
      </c>
      <c r="L766" s="1">
        <v>157842</v>
      </c>
      <c r="M766" s="1"/>
      <c r="N766" s="1"/>
      <c r="O766" s="1"/>
      <c r="P766" s="1"/>
      <c r="Q766" s="1"/>
      <c r="R766" s="1"/>
      <c r="S766" s="1"/>
      <c r="T766" s="1">
        <v>165030</v>
      </c>
      <c r="U766" s="1"/>
      <c r="V766" s="1">
        <v>165030</v>
      </c>
      <c r="W766" s="1">
        <v>4655729</v>
      </c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>
        <v>4655729</v>
      </c>
      <c r="AL766" s="1">
        <v>4820759</v>
      </c>
      <c r="AM766" s="1"/>
      <c r="AN766" s="1"/>
      <c r="AO766" s="1"/>
      <c r="AP766" s="1">
        <v>874</v>
      </c>
      <c r="AQ766" s="1">
        <v>34455</v>
      </c>
      <c r="AR766" s="1"/>
      <c r="AS766" s="1"/>
      <c r="AT766" s="1"/>
      <c r="AU766" s="1">
        <v>4906</v>
      </c>
      <c r="AV766" s="1">
        <v>40235</v>
      </c>
      <c r="AW766" s="1"/>
      <c r="AX766" s="1">
        <v>40235</v>
      </c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>
        <v>40235</v>
      </c>
      <c r="BJ766" s="1">
        <v>500000</v>
      </c>
      <c r="BK766" s="1">
        <v>3700000</v>
      </c>
      <c r="BL766" s="1"/>
      <c r="BM766" s="1"/>
      <c r="BN766" s="1"/>
      <c r="BO766" s="1"/>
      <c r="BP766" s="1"/>
      <c r="BQ766" s="1">
        <v>580524</v>
      </c>
      <c r="BR766" s="1">
        <v>4780524</v>
      </c>
      <c r="BS766" s="1">
        <v>4820759</v>
      </c>
    </row>
    <row r="767" spans="2:71" x14ac:dyDescent="0.35">
      <c r="B767">
        <v>900527549</v>
      </c>
      <c r="C767" t="s">
        <v>118</v>
      </c>
      <c r="D767" t="s">
        <v>1730</v>
      </c>
      <c r="E767" t="s">
        <v>111</v>
      </c>
      <c r="F767" t="s">
        <v>88</v>
      </c>
      <c r="G767" t="s">
        <v>1731</v>
      </c>
      <c r="H767" t="s">
        <v>92</v>
      </c>
      <c r="I767" t="s">
        <v>179</v>
      </c>
      <c r="J767" t="s">
        <v>84</v>
      </c>
      <c r="K767" s="1">
        <v>410146</v>
      </c>
      <c r="L767" s="1">
        <v>184152</v>
      </c>
      <c r="M767" s="1">
        <v>2389500</v>
      </c>
      <c r="N767" s="1">
        <v>0</v>
      </c>
      <c r="O767" s="1">
        <v>0</v>
      </c>
      <c r="P767" s="1">
        <v>0</v>
      </c>
      <c r="Q767" s="1">
        <v>0</v>
      </c>
      <c r="R767" s="1">
        <v>0</v>
      </c>
      <c r="S767" s="1">
        <v>0</v>
      </c>
      <c r="T767" s="1">
        <v>2983798</v>
      </c>
      <c r="U767" s="1">
        <v>0</v>
      </c>
      <c r="V767" s="1">
        <v>2983798</v>
      </c>
      <c r="W767" s="1">
        <v>1291754</v>
      </c>
      <c r="X767" s="1">
        <v>0</v>
      </c>
      <c r="Y767" s="1">
        <v>0</v>
      </c>
      <c r="Z767" s="1">
        <v>0</v>
      </c>
      <c r="AA767" s="1">
        <v>0</v>
      </c>
      <c r="AB767" s="1">
        <v>0</v>
      </c>
      <c r="AC767" s="1">
        <v>0</v>
      </c>
      <c r="AD767" s="1">
        <v>0</v>
      </c>
      <c r="AE767" s="1">
        <v>0</v>
      </c>
      <c r="AF767" s="1">
        <v>0</v>
      </c>
      <c r="AG767" s="1">
        <v>0</v>
      </c>
      <c r="AH767" s="1">
        <v>0</v>
      </c>
      <c r="AI767" s="1">
        <v>0</v>
      </c>
      <c r="AJ767" s="1">
        <v>0</v>
      </c>
      <c r="AK767" s="1">
        <v>1291754</v>
      </c>
      <c r="AL767" s="1">
        <v>4275552</v>
      </c>
      <c r="AM767" s="1">
        <v>0</v>
      </c>
      <c r="AN767" s="1">
        <v>0</v>
      </c>
      <c r="AO767" s="1">
        <v>0</v>
      </c>
      <c r="AP767" s="1">
        <v>42116</v>
      </c>
      <c r="AQ767" s="1">
        <v>0</v>
      </c>
      <c r="AR767" s="1">
        <v>32459</v>
      </c>
      <c r="AS767" s="1">
        <v>32459</v>
      </c>
      <c r="AT767" s="1">
        <v>0</v>
      </c>
      <c r="AU767" s="1">
        <v>0</v>
      </c>
      <c r="AV767" s="1">
        <v>74575</v>
      </c>
      <c r="AW767" s="1">
        <v>0</v>
      </c>
      <c r="AX767" s="1">
        <v>74575</v>
      </c>
      <c r="AY767" s="1">
        <v>0</v>
      </c>
      <c r="AZ767" s="1">
        <v>0</v>
      </c>
      <c r="BA767" s="1">
        <v>0</v>
      </c>
      <c r="BB767" s="1">
        <v>0</v>
      </c>
      <c r="BC767" s="1">
        <v>0</v>
      </c>
      <c r="BD767" s="1">
        <v>0</v>
      </c>
      <c r="BE767" s="1">
        <v>0</v>
      </c>
      <c r="BF767" s="1">
        <v>0</v>
      </c>
      <c r="BG767" s="1">
        <v>0</v>
      </c>
      <c r="BH767" s="1">
        <v>0</v>
      </c>
      <c r="BI767" s="1">
        <v>74575</v>
      </c>
      <c r="BJ767" s="1">
        <v>60000</v>
      </c>
      <c r="BK767" s="1">
        <v>0</v>
      </c>
      <c r="BL767" s="1">
        <v>0</v>
      </c>
      <c r="BM767" s="1">
        <v>0</v>
      </c>
      <c r="BN767" s="1">
        <v>0</v>
      </c>
      <c r="BO767" s="1">
        <v>0</v>
      </c>
      <c r="BP767" s="1">
        <v>0</v>
      </c>
      <c r="BQ767" s="1">
        <v>4140977</v>
      </c>
      <c r="BR767" s="1">
        <v>4200977</v>
      </c>
      <c r="BS767" s="1">
        <v>4275552</v>
      </c>
    </row>
    <row r="768" spans="2:71" x14ac:dyDescent="0.35">
      <c r="B768">
        <v>900535441</v>
      </c>
      <c r="C768" t="s">
        <v>118</v>
      </c>
      <c r="D768" t="s">
        <v>1733</v>
      </c>
      <c r="E768" t="s">
        <v>111</v>
      </c>
      <c r="F768" t="s">
        <v>88</v>
      </c>
      <c r="G768" t="s">
        <v>360</v>
      </c>
      <c r="H768" t="s">
        <v>89</v>
      </c>
      <c r="I768" t="s">
        <v>89</v>
      </c>
      <c r="J768" t="s">
        <v>84</v>
      </c>
      <c r="K768" s="1">
        <v>1628</v>
      </c>
      <c r="L768" s="1">
        <v>72036</v>
      </c>
      <c r="M768" s="1">
        <v>0</v>
      </c>
      <c r="N768" s="1">
        <v>11061</v>
      </c>
      <c r="O768" s="1">
        <v>0</v>
      </c>
      <c r="P768" s="1">
        <v>0</v>
      </c>
      <c r="Q768" s="1">
        <v>0</v>
      </c>
      <c r="R768" s="1">
        <v>0</v>
      </c>
      <c r="S768" s="1">
        <v>0</v>
      </c>
      <c r="T768" s="1">
        <v>84725</v>
      </c>
      <c r="U768" s="1">
        <v>0</v>
      </c>
      <c r="V768" s="1">
        <v>84725</v>
      </c>
      <c r="W768" s="1">
        <v>0</v>
      </c>
      <c r="X768" s="1">
        <v>0</v>
      </c>
      <c r="Y768" s="1">
        <v>0</v>
      </c>
      <c r="Z768" s="1">
        <v>0</v>
      </c>
      <c r="AA768" s="1">
        <v>0</v>
      </c>
      <c r="AB768" s="1">
        <v>0</v>
      </c>
      <c r="AC768" s="1">
        <v>0</v>
      </c>
      <c r="AD768" s="1">
        <v>0</v>
      </c>
      <c r="AE768" s="1">
        <v>0</v>
      </c>
      <c r="AF768" s="1">
        <v>0</v>
      </c>
      <c r="AG768" s="1">
        <v>0</v>
      </c>
      <c r="AH768" s="1">
        <v>0</v>
      </c>
      <c r="AI768" s="1">
        <v>0</v>
      </c>
      <c r="AJ768" s="1">
        <v>0</v>
      </c>
      <c r="AK768" s="1">
        <v>0</v>
      </c>
      <c r="AL768" s="1">
        <v>84725</v>
      </c>
      <c r="AM768" s="1">
        <v>0</v>
      </c>
      <c r="AN768" s="1">
        <v>0</v>
      </c>
      <c r="AO768" s="1">
        <v>0</v>
      </c>
      <c r="AP768" s="1">
        <v>3756</v>
      </c>
      <c r="AQ768" s="1">
        <v>0</v>
      </c>
      <c r="AR768" s="1">
        <v>0</v>
      </c>
      <c r="AS768" s="1">
        <v>0</v>
      </c>
      <c r="AT768" s="1">
        <v>0</v>
      </c>
      <c r="AU768" s="1">
        <v>7414</v>
      </c>
      <c r="AV768" s="1">
        <v>11170</v>
      </c>
      <c r="AW768" s="1">
        <v>0</v>
      </c>
      <c r="AX768" s="1">
        <v>11170</v>
      </c>
      <c r="AY768" s="1">
        <v>0</v>
      </c>
      <c r="AZ768" s="1">
        <v>0</v>
      </c>
      <c r="BA768" s="1">
        <v>0</v>
      </c>
      <c r="BB768" s="1">
        <v>0</v>
      </c>
      <c r="BC768" s="1">
        <v>0</v>
      </c>
      <c r="BD768" s="1">
        <v>0</v>
      </c>
      <c r="BE768" s="1">
        <v>0</v>
      </c>
      <c r="BF768" s="1">
        <v>0</v>
      </c>
      <c r="BG768" s="1">
        <v>0</v>
      </c>
      <c r="BH768" s="1">
        <v>0</v>
      </c>
      <c r="BI768" s="1">
        <v>11170</v>
      </c>
      <c r="BJ768" s="1">
        <v>40000</v>
      </c>
      <c r="BK768" s="1">
        <v>0</v>
      </c>
      <c r="BL768" s="1">
        <v>0</v>
      </c>
      <c r="BM768" s="1">
        <v>0</v>
      </c>
      <c r="BN768" s="1">
        <v>0</v>
      </c>
      <c r="BO768" s="1">
        <v>0</v>
      </c>
      <c r="BP768" s="1">
        <v>20000</v>
      </c>
      <c r="BQ768" s="1">
        <v>13555</v>
      </c>
      <c r="BR768" s="1">
        <v>73555</v>
      </c>
      <c r="BS768" s="1">
        <v>84725</v>
      </c>
    </row>
    <row r="769" spans="2:71" x14ac:dyDescent="0.35">
      <c r="B769">
        <v>900535979</v>
      </c>
      <c r="C769" t="s">
        <v>118</v>
      </c>
      <c r="D769" t="s">
        <v>1734</v>
      </c>
      <c r="E769" t="s">
        <v>111</v>
      </c>
      <c r="F769" t="s">
        <v>88</v>
      </c>
      <c r="G769" t="s">
        <v>1735</v>
      </c>
      <c r="H769" t="s">
        <v>100</v>
      </c>
      <c r="I769" t="s">
        <v>640</v>
      </c>
      <c r="J769" t="s">
        <v>84</v>
      </c>
      <c r="K769" s="1">
        <v>623226</v>
      </c>
      <c r="L769" s="1">
        <v>1356989</v>
      </c>
      <c r="M769" s="1">
        <v>519440</v>
      </c>
      <c r="N769" s="1">
        <v>520233</v>
      </c>
      <c r="O769" s="1"/>
      <c r="P769" s="1"/>
      <c r="Q769" s="1"/>
      <c r="R769" s="1"/>
      <c r="S769" s="1"/>
      <c r="T769" s="1">
        <v>3019888</v>
      </c>
      <c r="U769" s="1"/>
      <c r="V769" s="1">
        <v>3019888</v>
      </c>
      <c r="W769" s="1">
        <v>615401</v>
      </c>
      <c r="X769" s="1"/>
      <c r="Y769" s="1"/>
      <c r="Z769" s="1"/>
      <c r="AA769" s="1"/>
      <c r="AB769" s="1"/>
      <c r="AC769" s="1"/>
      <c r="AD769" s="1"/>
      <c r="AE769" s="1"/>
      <c r="AF769" s="1">
        <v>6663</v>
      </c>
      <c r="AG769" s="1"/>
      <c r="AH769" s="1">
        <v>900000</v>
      </c>
      <c r="AI769" s="1"/>
      <c r="AJ769" s="1"/>
      <c r="AK769" s="1">
        <v>1522064</v>
      </c>
      <c r="AL769" s="1">
        <v>4541952</v>
      </c>
      <c r="AM769" s="1">
        <v>175341</v>
      </c>
      <c r="AN769" s="1"/>
      <c r="AO769" s="1">
        <v>175341</v>
      </c>
      <c r="AP769" s="1">
        <v>132653</v>
      </c>
      <c r="AQ769" s="1">
        <v>921743</v>
      </c>
      <c r="AR769" s="1">
        <v>803255</v>
      </c>
      <c r="AS769" s="1">
        <v>803255</v>
      </c>
      <c r="AT769" s="1"/>
      <c r="AU769" s="1">
        <v>138381</v>
      </c>
      <c r="AV769" s="1">
        <v>2171373</v>
      </c>
      <c r="AW769" s="1"/>
      <c r="AX769" s="1">
        <v>2171373</v>
      </c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>
        <v>2171373</v>
      </c>
      <c r="BJ769" s="1">
        <v>250000</v>
      </c>
      <c r="BK769" s="1"/>
      <c r="BL769" s="1"/>
      <c r="BM769" s="1"/>
      <c r="BN769" s="1"/>
      <c r="BO769" s="1"/>
      <c r="BP769" s="1">
        <v>125000</v>
      </c>
      <c r="BQ769" s="1">
        <v>1995579</v>
      </c>
      <c r="BR769" s="1">
        <v>2370579</v>
      </c>
      <c r="BS769" s="1">
        <v>4541952</v>
      </c>
    </row>
    <row r="770" spans="2:71" x14ac:dyDescent="0.35">
      <c r="B770">
        <v>900536778</v>
      </c>
      <c r="C770" t="s">
        <v>118</v>
      </c>
      <c r="D770" t="s">
        <v>1736</v>
      </c>
      <c r="E770" t="s">
        <v>111</v>
      </c>
      <c r="F770" t="s">
        <v>88</v>
      </c>
      <c r="G770" t="s">
        <v>1737</v>
      </c>
      <c r="H770" t="s">
        <v>92</v>
      </c>
      <c r="I770" t="s">
        <v>93</v>
      </c>
      <c r="J770" t="s">
        <v>84</v>
      </c>
      <c r="K770" s="1">
        <v>7392353</v>
      </c>
      <c r="L770" s="1">
        <v>1765530</v>
      </c>
      <c r="M770" s="1">
        <v>32169</v>
      </c>
      <c r="N770" s="1">
        <v>6182</v>
      </c>
      <c r="O770" s="1"/>
      <c r="P770" s="1"/>
      <c r="Q770" s="1">
        <v>21000</v>
      </c>
      <c r="R770" s="1">
        <v>2075941</v>
      </c>
      <c r="S770" s="1"/>
      <c r="T770" s="1">
        <v>11293175</v>
      </c>
      <c r="U770" s="1"/>
      <c r="V770" s="1">
        <v>11293175</v>
      </c>
      <c r="W770" s="1">
        <v>853486</v>
      </c>
      <c r="X770" s="1"/>
      <c r="Y770" s="1"/>
      <c r="Z770" s="1"/>
      <c r="AA770" s="1">
        <v>7140</v>
      </c>
      <c r="AB770" s="1"/>
      <c r="AC770" s="1"/>
      <c r="AD770" s="1"/>
      <c r="AE770" s="1"/>
      <c r="AF770" s="1">
        <v>2982</v>
      </c>
      <c r="AG770" s="1"/>
      <c r="AH770" s="1"/>
      <c r="AI770" s="1"/>
      <c r="AJ770" s="1"/>
      <c r="AK770" s="1">
        <v>863608</v>
      </c>
      <c r="AL770" s="1">
        <v>12156783</v>
      </c>
      <c r="AM770" s="1"/>
      <c r="AN770" s="1"/>
      <c r="AO770" s="1"/>
      <c r="AP770" s="1">
        <v>3240479</v>
      </c>
      <c r="AQ770" s="1">
        <v>125043</v>
      </c>
      <c r="AR770" s="1">
        <v>151496</v>
      </c>
      <c r="AS770" s="1">
        <v>151496</v>
      </c>
      <c r="AT770" s="1"/>
      <c r="AU770" s="1">
        <v>303053</v>
      </c>
      <c r="AV770" s="1">
        <v>3820071</v>
      </c>
      <c r="AW770" s="1"/>
      <c r="AX770" s="1">
        <v>3820071</v>
      </c>
      <c r="AY770" s="1"/>
      <c r="AZ770" s="1"/>
      <c r="BA770" s="1"/>
      <c r="BB770" s="1"/>
      <c r="BC770" s="1"/>
      <c r="BD770" s="1"/>
      <c r="BE770" s="1">
        <v>0</v>
      </c>
      <c r="BF770" s="1">
        <v>0</v>
      </c>
      <c r="BG770" s="1">
        <v>5176215</v>
      </c>
      <c r="BH770" s="1">
        <v>5176215</v>
      </c>
      <c r="BI770" s="1">
        <v>8996286</v>
      </c>
      <c r="BJ770" s="1">
        <v>380000</v>
      </c>
      <c r="BK770" s="1"/>
      <c r="BL770" s="1"/>
      <c r="BM770" s="1"/>
      <c r="BN770" s="1"/>
      <c r="BO770" s="1"/>
      <c r="BP770" s="1">
        <v>190000</v>
      </c>
      <c r="BQ770" s="1">
        <v>2590497</v>
      </c>
      <c r="BR770" s="1">
        <v>3160497</v>
      </c>
      <c r="BS770" s="1">
        <v>12156783</v>
      </c>
    </row>
    <row r="771" spans="2:71" x14ac:dyDescent="0.35">
      <c r="B771">
        <v>900537234</v>
      </c>
      <c r="C771" t="s">
        <v>118</v>
      </c>
      <c r="D771" t="s">
        <v>1738</v>
      </c>
      <c r="E771" t="s">
        <v>111</v>
      </c>
      <c r="F771" t="s">
        <v>88</v>
      </c>
      <c r="G771" t="s">
        <v>1739</v>
      </c>
      <c r="H771" t="s">
        <v>92</v>
      </c>
      <c r="I771" t="s">
        <v>271</v>
      </c>
      <c r="J771" t="s">
        <v>84</v>
      </c>
      <c r="K771" s="1">
        <v>199566</v>
      </c>
      <c r="L771" s="1">
        <v>1723804</v>
      </c>
      <c r="M771" s="1">
        <v>4811836</v>
      </c>
      <c r="N771" s="1">
        <v>105570</v>
      </c>
      <c r="O771" s="1"/>
      <c r="P771" s="1"/>
      <c r="Q771" s="1"/>
      <c r="R771" s="1"/>
      <c r="S771" s="1"/>
      <c r="T771" s="1">
        <v>6840776</v>
      </c>
      <c r="U771" s="1"/>
      <c r="V771" s="1">
        <v>6840776</v>
      </c>
      <c r="W771" s="1">
        <v>554798</v>
      </c>
      <c r="X771" s="1"/>
      <c r="Y771" s="1">
        <v>33334</v>
      </c>
      <c r="Z771" s="1"/>
      <c r="AA771" s="1"/>
      <c r="AB771" s="1"/>
      <c r="AC771" s="1"/>
      <c r="AD771" s="1">
        <v>177562</v>
      </c>
      <c r="AE771" s="1"/>
      <c r="AF771" s="1"/>
      <c r="AG771" s="1"/>
      <c r="AH771" s="1"/>
      <c r="AI771" s="1">
        <v>2201815</v>
      </c>
      <c r="AJ771" s="1"/>
      <c r="AK771" s="1">
        <v>2967509</v>
      </c>
      <c r="AL771" s="1">
        <v>9808285</v>
      </c>
      <c r="AM771" s="1">
        <v>56113</v>
      </c>
      <c r="AN771" s="1"/>
      <c r="AO771" s="1">
        <v>56113</v>
      </c>
      <c r="AP771" s="1">
        <v>3858919</v>
      </c>
      <c r="AQ771" s="1">
        <v>111959</v>
      </c>
      <c r="AR771" s="1"/>
      <c r="AS771" s="1"/>
      <c r="AT771" s="1"/>
      <c r="AU771" s="1"/>
      <c r="AV771" s="1">
        <v>4026991</v>
      </c>
      <c r="AW771" s="1"/>
      <c r="AX771" s="1">
        <v>4026991</v>
      </c>
      <c r="AY771" s="1"/>
      <c r="AZ771" s="1"/>
      <c r="BA771" s="1"/>
      <c r="BB771" s="1"/>
      <c r="BC771" s="1"/>
      <c r="BD771" s="1"/>
      <c r="BE771" s="1">
        <v>651861</v>
      </c>
      <c r="BF771" s="1">
        <v>651861</v>
      </c>
      <c r="BG771" s="1">
        <v>2217054</v>
      </c>
      <c r="BH771" s="1">
        <v>2868915</v>
      </c>
      <c r="BI771" s="1">
        <v>6895906</v>
      </c>
      <c r="BJ771" s="1">
        <v>100000</v>
      </c>
      <c r="BK771" s="1"/>
      <c r="BL771" s="1"/>
      <c r="BM771" s="1"/>
      <c r="BN771" s="1"/>
      <c r="BO771" s="1"/>
      <c r="BP771" s="1">
        <v>100000</v>
      </c>
      <c r="BQ771" s="1">
        <v>2712379</v>
      </c>
      <c r="BR771" s="1">
        <v>2912379</v>
      </c>
      <c r="BS771" s="1">
        <v>9808285</v>
      </c>
    </row>
    <row r="772" spans="2:71" x14ac:dyDescent="0.35">
      <c r="B772">
        <v>900538432</v>
      </c>
      <c r="C772" t="s">
        <v>118</v>
      </c>
      <c r="D772" t="s">
        <v>1740</v>
      </c>
      <c r="E772" t="s">
        <v>111</v>
      </c>
      <c r="F772" t="s">
        <v>88</v>
      </c>
      <c r="G772" t="s">
        <v>1741</v>
      </c>
      <c r="H772" t="s">
        <v>210</v>
      </c>
      <c r="I772" t="s">
        <v>211</v>
      </c>
      <c r="J772" t="s">
        <v>84</v>
      </c>
      <c r="K772" s="1">
        <v>47192</v>
      </c>
      <c r="L772" s="1">
        <v>6156742</v>
      </c>
      <c r="M772" s="1">
        <v>1097000</v>
      </c>
      <c r="N772" s="1"/>
      <c r="O772" s="1"/>
      <c r="P772" s="1"/>
      <c r="Q772" s="1"/>
      <c r="R772" s="1"/>
      <c r="S772" s="1"/>
      <c r="T772" s="1">
        <v>7300934</v>
      </c>
      <c r="U772" s="1"/>
      <c r="V772" s="1">
        <v>7300934</v>
      </c>
      <c r="W772" s="1">
        <v>891147</v>
      </c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>
        <v>2030</v>
      </c>
      <c r="AJ772" s="1"/>
      <c r="AK772" s="1">
        <v>893177</v>
      </c>
      <c r="AL772" s="1">
        <v>8194111</v>
      </c>
      <c r="AM772" s="1"/>
      <c r="AN772" s="1"/>
      <c r="AO772" s="1"/>
      <c r="AP772" s="1">
        <v>225531</v>
      </c>
      <c r="AQ772" s="1">
        <v>31933</v>
      </c>
      <c r="AR772" s="1"/>
      <c r="AS772" s="1"/>
      <c r="AT772" s="1"/>
      <c r="AU772" s="1">
        <v>4214415</v>
      </c>
      <c r="AV772" s="1">
        <v>4471879</v>
      </c>
      <c r="AW772" s="1"/>
      <c r="AX772" s="1">
        <v>4471879</v>
      </c>
      <c r="AY772" s="1"/>
      <c r="AZ772" s="1"/>
      <c r="BA772" s="1"/>
      <c r="BB772" s="1"/>
      <c r="BC772" s="1"/>
      <c r="BD772" s="1"/>
      <c r="BE772" s="1">
        <v>1207831</v>
      </c>
      <c r="BF772" s="1">
        <v>1207831</v>
      </c>
      <c r="BG772" s="1">
        <v>4163</v>
      </c>
      <c r="BH772" s="1">
        <v>1211994</v>
      </c>
      <c r="BI772" s="1">
        <v>5683873</v>
      </c>
      <c r="BJ772" s="1">
        <v>1260000</v>
      </c>
      <c r="BK772" s="1"/>
      <c r="BL772" s="1"/>
      <c r="BM772" s="1"/>
      <c r="BN772" s="1"/>
      <c r="BO772" s="1"/>
      <c r="BP772" s="1">
        <v>109628</v>
      </c>
      <c r="BQ772" s="1">
        <v>1140610</v>
      </c>
      <c r="BR772" s="1">
        <v>2510238</v>
      </c>
      <c r="BS772" s="1">
        <v>8194111</v>
      </c>
    </row>
    <row r="773" spans="2:71" x14ac:dyDescent="0.35">
      <c r="B773">
        <v>900539642</v>
      </c>
      <c r="C773" t="s">
        <v>118</v>
      </c>
      <c r="D773" t="s">
        <v>1742</v>
      </c>
      <c r="E773" t="s">
        <v>111</v>
      </c>
      <c r="F773" t="s">
        <v>88</v>
      </c>
      <c r="G773" t="s">
        <v>1743</v>
      </c>
      <c r="H773" t="s">
        <v>99</v>
      </c>
      <c r="I773" t="s">
        <v>123</v>
      </c>
      <c r="J773" t="s">
        <v>84</v>
      </c>
      <c r="K773" s="1">
        <v>972601</v>
      </c>
      <c r="L773" s="1">
        <v>5029782</v>
      </c>
      <c r="M773" s="1">
        <v>2168881</v>
      </c>
      <c r="N773" s="1">
        <v>843423</v>
      </c>
      <c r="O773" s="1"/>
      <c r="P773" s="1"/>
      <c r="Q773" s="1">
        <v>504502</v>
      </c>
      <c r="R773" s="1"/>
      <c r="S773" s="1"/>
      <c r="T773" s="1">
        <v>9519189</v>
      </c>
      <c r="U773" s="1"/>
      <c r="V773" s="1">
        <v>9519189</v>
      </c>
      <c r="W773" s="1">
        <v>6287780</v>
      </c>
      <c r="X773" s="1"/>
      <c r="Y773" s="1"/>
      <c r="Z773" s="1"/>
      <c r="AA773" s="1">
        <v>2682</v>
      </c>
      <c r="AB773" s="1"/>
      <c r="AC773" s="1"/>
      <c r="AD773" s="1"/>
      <c r="AE773" s="1"/>
      <c r="AF773" s="1">
        <v>968312</v>
      </c>
      <c r="AG773" s="1"/>
      <c r="AH773" s="1"/>
      <c r="AI773" s="1">
        <v>6778</v>
      </c>
      <c r="AJ773" s="1"/>
      <c r="AK773" s="1">
        <v>7265552</v>
      </c>
      <c r="AL773" s="1">
        <v>16784741</v>
      </c>
      <c r="AM773" s="1">
        <v>341818</v>
      </c>
      <c r="AN773" s="1"/>
      <c r="AO773" s="1">
        <v>341818</v>
      </c>
      <c r="AP773" s="1">
        <v>2576443</v>
      </c>
      <c r="AQ773" s="1">
        <v>1136538</v>
      </c>
      <c r="AR773" s="1">
        <v>727358</v>
      </c>
      <c r="AS773" s="1">
        <v>727358</v>
      </c>
      <c r="AT773" s="1"/>
      <c r="AU773" s="1">
        <v>2951290</v>
      </c>
      <c r="AV773" s="1">
        <v>7733447</v>
      </c>
      <c r="AW773" s="1"/>
      <c r="AX773" s="1">
        <v>7733447</v>
      </c>
      <c r="AY773" s="1"/>
      <c r="AZ773" s="1">
        <v>2330439</v>
      </c>
      <c r="BA773" s="1">
        <v>2330439</v>
      </c>
      <c r="BB773" s="1"/>
      <c r="BC773" s="1">
        <v>119006</v>
      </c>
      <c r="BD773" s="1"/>
      <c r="BE773" s="1"/>
      <c r="BF773" s="1"/>
      <c r="BG773" s="1">
        <v>147059</v>
      </c>
      <c r="BH773" s="1">
        <v>2596504</v>
      </c>
      <c r="BI773" s="1">
        <v>10329951</v>
      </c>
      <c r="BJ773" s="1">
        <v>1006140</v>
      </c>
      <c r="BK773" s="1"/>
      <c r="BL773" s="1"/>
      <c r="BM773" s="1"/>
      <c r="BN773" s="1"/>
      <c r="BO773" s="1"/>
      <c r="BP773" s="1">
        <v>100160</v>
      </c>
      <c r="BQ773" s="1">
        <v>5348490</v>
      </c>
      <c r="BR773" s="1">
        <v>6454790</v>
      </c>
      <c r="BS773" s="1">
        <v>16784741</v>
      </c>
    </row>
    <row r="774" spans="2:71" x14ac:dyDescent="0.35">
      <c r="B774">
        <v>900542455</v>
      </c>
      <c r="C774" t="s">
        <v>118</v>
      </c>
      <c r="D774" t="s">
        <v>1744</v>
      </c>
      <c r="E774" t="s">
        <v>111</v>
      </c>
      <c r="F774" t="s">
        <v>88</v>
      </c>
      <c r="G774" t="s">
        <v>1745</v>
      </c>
      <c r="H774" t="s">
        <v>153</v>
      </c>
      <c r="I774" t="s">
        <v>241</v>
      </c>
      <c r="J774" t="s">
        <v>84</v>
      </c>
      <c r="K774" s="1">
        <v>1219888</v>
      </c>
      <c r="L774" s="1">
        <v>2168467</v>
      </c>
      <c r="M774" s="1">
        <v>2843764</v>
      </c>
      <c r="N774" s="1">
        <v>272153</v>
      </c>
      <c r="O774" s="1"/>
      <c r="P774" s="1"/>
      <c r="Q774" s="1"/>
      <c r="R774" s="1"/>
      <c r="S774" s="1"/>
      <c r="T774" s="1">
        <v>6504272</v>
      </c>
      <c r="U774" s="1"/>
      <c r="V774" s="1">
        <v>6504272</v>
      </c>
      <c r="W774" s="1">
        <v>1813630</v>
      </c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>
        <v>1813630</v>
      </c>
      <c r="AL774" s="1">
        <v>8317902</v>
      </c>
      <c r="AM774" s="1"/>
      <c r="AN774" s="1"/>
      <c r="AO774" s="1"/>
      <c r="AP774" s="1">
        <v>108355</v>
      </c>
      <c r="AQ774" s="1"/>
      <c r="AR774" s="1"/>
      <c r="AS774" s="1"/>
      <c r="AT774" s="1"/>
      <c r="AU774" s="1"/>
      <c r="AV774" s="1">
        <v>108355</v>
      </c>
      <c r="AW774" s="1"/>
      <c r="AX774" s="1">
        <v>108355</v>
      </c>
      <c r="AY774" s="1"/>
      <c r="AZ774" s="1"/>
      <c r="BA774" s="1"/>
      <c r="BB774" s="1">
        <v>3285456</v>
      </c>
      <c r="BC774" s="1"/>
      <c r="BD774" s="1"/>
      <c r="BE774" s="1"/>
      <c r="BF774" s="1"/>
      <c r="BG774" s="1"/>
      <c r="BH774" s="1">
        <v>3285456</v>
      </c>
      <c r="BI774" s="1">
        <v>3393811</v>
      </c>
      <c r="BJ774" s="1">
        <v>600000</v>
      </c>
      <c r="BK774" s="1"/>
      <c r="BL774" s="1"/>
      <c r="BM774" s="1"/>
      <c r="BN774" s="1"/>
      <c r="BO774" s="1"/>
      <c r="BP774" s="1">
        <v>2443612</v>
      </c>
      <c r="BQ774" s="1">
        <v>1880479</v>
      </c>
      <c r="BR774" s="1">
        <v>4924091</v>
      </c>
      <c r="BS774" s="1">
        <v>8317902</v>
      </c>
    </row>
    <row r="775" spans="2:71" x14ac:dyDescent="0.35">
      <c r="B775">
        <v>900542792</v>
      </c>
      <c r="C775" t="s">
        <v>118</v>
      </c>
      <c r="D775" t="s">
        <v>1746</v>
      </c>
      <c r="E775" t="s">
        <v>111</v>
      </c>
      <c r="F775" t="s">
        <v>88</v>
      </c>
      <c r="G775" t="s">
        <v>1747</v>
      </c>
      <c r="H775" t="s">
        <v>99</v>
      </c>
      <c r="I775" t="s">
        <v>123</v>
      </c>
      <c r="J775" t="s">
        <v>84</v>
      </c>
      <c r="K775" s="1">
        <v>7049052</v>
      </c>
      <c r="L775" s="1">
        <v>14569867</v>
      </c>
      <c r="M775" s="1">
        <v>15272183</v>
      </c>
      <c r="N775" s="1"/>
      <c r="O775" s="1"/>
      <c r="P775" s="1"/>
      <c r="Q775" s="1"/>
      <c r="R775" s="1">
        <v>86558</v>
      </c>
      <c r="S775" s="1"/>
      <c r="T775" s="1">
        <v>36977660</v>
      </c>
      <c r="U775" s="1"/>
      <c r="V775" s="1">
        <v>36977660</v>
      </c>
      <c r="W775" s="1">
        <v>26759305</v>
      </c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>
        <v>26759305</v>
      </c>
      <c r="AL775" s="1">
        <v>63736965</v>
      </c>
      <c r="AM775" s="1">
        <v>14518</v>
      </c>
      <c r="AN775" s="1"/>
      <c r="AO775" s="1">
        <v>14518</v>
      </c>
      <c r="AP775" s="1">
        <v>9335067</v>
      </c>
      <c r="AQ775" s="1">
        <v>1181390</v>
      </c>
      <c r="AR775" s="1">
        <v>1704453</v>
      </c>
      <c r="AS775" s="1">
        <v>1704453</v>
      </c>
      <c r="AT775" s="1"/>
      <c r="AU775" s="1">
        <v>17140677</v>
      </c>
      <c r="AV775" s="1">
        <v>29376105</v>
      </c>
      <c r="AW775" s="1"/>
      <c r="AX775" s="1">
        <v>29376105</v>
      </c>
      <c r="AY775" s="1"/>
      <c r="AZ775" s="1"/>
      <c r="BA775" s="1"/>
      <c r="BB775" s="1"/>
      <c r="BC775" s="1"/>
      <c r="BD775" s="1"/>
      <c r="BE775" s="1">
        <v>7589725</v>
      </c>
      <c r="BF775" s="1">
        <v>7589725</v>
      </c>
      <c r="BG775" s="1"/>
      <c r="BH775" s="1">
        <v>7589725</v>
      </c>
      <c r="BI775" s="1">
        <v>36965830</v>
      </c>
      <c r="BJ775" s="1">
        <v>232000</v>
      </c>
      <c r="BK775" s="1">
        <v>6190000</v>
      </c>
      <c r="BL775" s="1"/>
      <c r="BM775" s="1"/>
      <c r="BN775" s="1"/>
      <c r="BO775" s="1"/>
      <c r="BP775" s="1">
        <v>637259</v>
      </c>
      <c r="BQ775" s="1">
        <v>19711876</v>
      </c>
      <c r="BR775" s="1">
        <v>26771135</v>
      </c>
      <c r="BS775" s="1">
        <v>63736965</v>
      </c>
    </row>
    <row r="776" spans="2:71" x14ac:dyDescent="0.35">
      <c r="B776">
        <v>900544356</v>
      </c>
      <c r="C776" t="s">
        <v>118</v>
      </c>
      <c r="D776" t="s">
        <v>1748</v>
      </c>
      <c r="E776" t="s">
        <v>111</v>
      </c>
      <c r="F776" t="s">
        <v>88</v>
      </c>
      <c r="G776" t="s">
        <v>1749</v>
      </c>
      <c r="H776" t="s">
        <v>89</v>
      </c>
      <c r="I776" t="s">
        <v>89</v>
      </c>
      <c r="J776" t="s">
        <v>84</v>
      </c>
      <c r="K776" s="1">
        <v>77</v>
      </c>
      <c r="L776" s="1">
        <v>320075</v>
      </c>
      <c r="M776" s="1">
        <v>867487</v>
      </c>
      <c r="N776" s="1">
        <v>15273</v>
      </c>
      <c r="O776" s="1"/>
      <c r="P776" s="1"/>
      <c r="Q776" s="1"/>
      <c r="R776" s="1"/>
      <c r="S776" s="1"/>
      <c r="T776" s="1">
        <v>1202912</v>
      </c>
      <c r="U776" s="1"/>
      <c r="V776" s="1">
        <v>1202912</v>
      </c>
      <c r="W776" s="1">
        <v>570130</v>
      </c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>
        <v>24500</v>
      </c>
      <c r="AJ776" s="1"/>
      <c r="AK776" s="1">
        <v>594630</v>
      </c>
      <c r="AL776" s="1">
        <v>1797542</v>
      </c>
      <c r="AM776" s="1"/>
      <c r="AN776" s="1"/>
      <c r="AO776" s="1"/>
      <c r="AP776" s="1">
        <v>52026</v>
      </c>
      <c r="AQ776" s="1">
        <v>22386</v>
      </c>
      <c r="AR776" s="1"/>
      <c r="AS776" s="1"/>
      <c r="AT776" s="1"/>
      <c r="AU776" s="1"/>
      <c r="AV776" s="1">
        <v>74412</v>
      </c>
      <c r="AW776" s="1"/>
      <c r="AX776" s="1">
        <v>74412</v>
      </c>
      <c r="AY776" s="1"/>
      <c r="AZ776" s="1"/>
      <c r="BA776" s="1"/>
      <c r="BB776" s="1"/>
      <c r="BC776" s="1"/>
      <c r="BD776" s="1">
        <v>16570</v>
      </c>
      <c r="BE776" s="1"/>
      <c r="BF776" s="1"/>
      <c r="BG776" s="1"/>
      <c r="BH776" s="1">
        <v>16570</v>
      </c>
      <c r="BI776" s="1">
        <v>90982</v>
      </c>
      <c r="BJ776" s="1">
        <v>1600000</v>
      </c>
      <c r="BK776" s="1"/>
      <c r="BL776" s="1"/>
      <c r="BM776" s="1"/>
      <c r="BN776" s="1"/>
      <c r="BO776" s="1"/>
      <c r="BP776" s="1">
        <v>47530</v>
      </c>
      <c r="BQ776" s="1">
        <v>59030</v>
      </c>
      <c r="BR776" s="1">
        <v>1706560</v>
      </c>
      <c r="BS776" s="1">
        <v>1797542</v>
      </c>
    </row>
    <row r="777" spans="2:71" x14ac:dyDescent="0.35">
      <c r="B777">
        <v>900545031</v>
      </c>
      <c r="C777" t="s">
        <v>118</v>
      </c>
      <c r="D777" t="s">
        <v>1750</v>
      </c>
      <c r="E777" t="s">
        <v>111</v>
      </c>
      <c r="F777" t="s">
        <v>88</v>
      </c>
      <c r="G777" t="s">
        <v>1751</v>
      </c>
      <c r="H777" t="s">
        <v>82</v>
      </c>
      <c r="I777" t="s">
        <v>83</v>
      </c>
      <c r="J777" t="s">
        <v>84</v>
      </c>
      <c r="K777" s="1">
        <v>69104</v>
      </c>
      <c r="L777" s="1">
        <v>951097</v>
      </c>
      <c r="M777" s="1">
        <v>480241</v>
      </c>
      <c r="N777" s="1">
        <v>129892</v>
      </c>
      <c r="O777" s="1"/>
      <c r="P777" s="1"/>
      <c r="Q777" s="1">
        <v>251</v>
      </c>
      <c r="R777" s="1"/>
      <c r="S777" s="1"/>
      <c r="T777" s="1">
        <v>1630585</v>
      </c>
      <c r="U777" s="1"/>
      <c r="V777" s="1">
        <v>1630585</v>
      </c>
      <c r="W777" s="1">
        <v>185976</v>
      </c>
      <c r="X777" s="1"/>
      <c r="Y777" s="1"/>
      <c r="Z777" s="1"/>
      <c r="AA777" s="1">
        <v>74011</v>
      </c>
      <c r="AB777" s="1"/>
      <c r="AC777" s="1"/>
      <c r="AD777" s="1">
        <v>77850</v>
      </c>
      <c r="AE777" s="1"/>
      <c r="AF777" s="1">
        <v>187223</v>
      </c>
      <c r="AG777" s="1"/>
      <c r="AH777" s="1"/>
      <c r="AI777" s="1"/>
      <c r="AJ777" s="1"/>
      <c r="AK777" s="1">
        <v>525060</v>
      </c>
      <c r="AL777" s="1">
        <v>2155645</v>
      </c>
      <c r="AM777" s="1">
        <v>127497</v>
      </c>
      <c r="AN777" s="1">
        <v>54982</v>
      </c>
      <c r="AO777" s="1">
        <v>182479</v>
      </c>
      <c r="AP777" s="1">
        <v>128117</v>
      </c>
      <c r="AQ777" s="1">
        <v>23188</v>
      </c>
      <c r="AR777" s="1"/>
      <c r="AS777" s="1"/>
      <c r="AT777" s="1"/>
      <c r="AU777" s="1">
        <v>106285</v>
      </c>
      <c r="AV777" s="1">
        <v>440069</v>
      </c>
      <c r="AW777" s="1"/>
      <c r="AX777" s="1">
        <v>440069</v>
      </c>
      <c r="AY777" s="1"/>
      <c r="AZ777" s="1"/>
      <c r="BA777" s="1"/>
      <c r="BB777" s="1"/>
      <c r="BC777" s="1"/>
      <c r="BD777" s="1"/>
      <c r="BE777" s="1">
        <v>706095</v>
      </c>
      <c r="BF777" s="1">
        <v>706095</v>
      </c>
      <c r="BG777" s="1"/>
      <c r="BH777" s="1">
        <v>706095</v>
      </c>
      <c r="BI777" s="1">
        <v>1146164</v>
      </c>
      <c r="BJ777" s="1">
        <v>300000</v>
      </c>
      <c r="BK777" s="1"/>
      <c r="BL777" s="1"/>
      <c r="BM777" s="1"/>
      <c r="BN777" s="1"/>
      <c r="BO777" s="1"/>
      <c r="BP777" s="1">
        <v>13574</v>
      </c>
      <c r="BQ777" s="1">
        <v>695907</v>
      </c>
      <c r="BR777" s="1">
        <v>1009481</v>
      </c>
      <c r="BS777" s="1">
        <v>2155645</v>
      </c>
    </row>
    <row r="778" spans="2:71" x14ac:dyDescent="0.35">
      <c r="B778">
        <v>900551647</v>
      </c>
      <c r="C778" t="s">
        <v>118</v>
      </c>
      <c r="D778" t="s">
        <v>1752</v>
      </c>
      <c r="E778" t="s">
        <v>111</v>
      </c>
      <c r="F778" t="s">
        <v>88</v>
      </c>
      <c r="G778" t="s">
        <v>1753</v>
      </c>
      <c r="H778" t="s">
        <v>92</v>
      </c>
      <c r="I778" t="s">
        <v>93</v>
      </c>
      <c r="J778" t="s">
        <v>84</v>
      </c>
      <c r="K778" s="1">
        <v>187717</v>
      </c>
      <c r="L778" s="1">
        <v>4125942</v>
      </c>
      <c r="M778" s="1">
        <v>140000</v>
      </c>
      <c r="N778" s="1"/>
      <c r="O778" s="1"/>
      <c r="P778" s="1"/>
      <c r="Q778" s="1">
        <v>3625000</v>
      </c>
      <c r="R778" s="1"/>
      <c r="S778" s="1"/>
      <c r="T778" s="1">
        <v>8078659</v>
      </c>
      <c r="U778" s="1"/>
      <c r="V778" s="1">
        <v>8078659</v>
      </c>
      <c r="W778" s="1">
        <v>1740606</v>
      </c>
      <c r="X778" s="1"/>
      <c r="Y778" s="1">
        <v>14433855</v>
      </c>
      <c r="Z778" s="1"/>
      <c r="AA778" s="1"/>
      <c r="AB778" s="1"/>
      <c r="AC778" s="1"/>
      <c r="AD778" s="1"/>
      <c r="AE778" s="1"/>
      <c r="AF778" s="1">
        <v>28599</v>
      </c>
      <c r="AG778" s="1"/>
      <c r="AH778" s="1"/>
      <c r="AI778" s="1"/>
      <c r="AJ778" s="1"/>
      <c r="AK778" s="1">
        <v>16203060</v>
      </c>
      <c r="AL778" s="1">
        <v>24281719</v>
      </c>
      <c r="AM778" s="1">
        <v>867</v>
      </c>
      <c r="AN778" s="1"/>
      <c r="AO778" s="1">
        <v>867</v>
      </c>
      <c r="AP778" s="1">
        <v>76893</v>
      </c>
      <c r="AQ778" s="1">
        <v>101566</v>
      </c>
      <c r="AR778" s="1">
        <v>19953</v>
      </c>
      <c r="AS778" s="1">
        <v>19953</v>
      </c>
      <c r="AT778" s="1"/>
      <c r="AU778" s="1"/>
      <c r="AV778" s="1">
        <v>199279</v>
      </c>
      <c r="AW778" s="1"/>
      <c r="AX778" s="1">
        <v>199279</v>
      </c>
      <c r="AY778" s="1"/>
      <c r="AZ778" s="1">
        <v>1286777</v>
      </c>
      <c r="BA778" s="1">
        <v>1286777</v>
      </c>
      <c r="BB778" s="1"/>
      <c r="BC778" s="1">
        <v>1525874</v>
      </c>
      <c r="BD778" s="1"/>
      <c r="BE778" s="1">
        <v>4957315</v>
      </c>
      <c r="BF778" s="1">
        <v>4957315</v>
      </c>
      <c r="BG778" s="1"/>
      <c r="BH778" s="1">
        <v>7769966</v>
      </c>
      <c r="BI778" s="1">
        <v>7969245</v>
      </c>
      <c r="BJ778" s="1">
        <v>1350000</v>
      </c>
      <c r="BK778" s="1"/>
      <c r="BL778" s="1"/>
      <c r="BM778" s="1"/>
      <c r="BN778" s="1"/>
      <c r="BO778" s="1">
        <v>12463261</v>
      </c>
      <c r="BP778" s="1">
        <v>313174</v>
      </c>
      <c r="BQ778" s="1">
        <v>2186039</v>
      </c>
      <c r="BR778" s="1">
        <v>16312474</v>
      </c>
      <c r="BS778" s="1">
        <v>24281719</v>
      </c>
    </row>
    <row r="779" spans="2:71" x14ac:dyDescent="0.35">
      <c r="B779">
        <v>900552027</v>
      </c>
      <c r="C779" t="s">
        <v>118</v>
      </c>
      <c r="D779" t="s">
        <v>1754</v>
      </c>
      <c r="E779" t="s">
        <v>111</v>
      </c>
      <c r="F779" t="s">
        <v>88</v>
      </c>
      <c r="G779" t="s">
        <v>1755</v>
      </c>
      <c r="H779" t="s">
        <v>133</v>
      </c>
      <c r="I779" t="s">
        <v>508</v>
      </c>
      <c r="J779" t="s">
        <v>84</v>
      </c>
      <c r="K779" s="1">
        <v>15201</v>
      </c>
      <c r="L779" s="1">
        <v>7116233</v>
      </c>
      <c r="M779" s="1">
        <v>7995800</v>
      </c>
      <c r="N779" s="1">
        <v>0</v>
      </c>
      <c r="O779" s="1">
        <v>0</v>
      </c>
      <c r="P779" s="1">
        <v>0</v>
      </c>
      <c r="Q779" s="1">
        <v>0</v>
      </c>
      <c r="R779" s="1">
        <v>0</v>
      </c>
      <c r="S779" s="1">
        <v>0</v>
      </c>
      <c r="T779" s="1">
        <v>15127234</v>
      </c>
      <c r="U779" s="1">
        <v>0</v>
      </c>
      <c r="V779" s="1">
        <v>15127234</v>
      </c>
      <c r="W779" s="1">
        <v>7595136</v>
      </c>
      <c r="X779" s="1">
        <v>2341674</v>
      </c>
      <c r="Y779" s="1">
        <v>0</v>
      </c>
      <c r="Z779" s="1">
        <v>0</v>
      </c>
      <c r="AA779" s="1">
        <v>0</v>
      </c>
      <c r="AB779" s="1">
        <v>0</v>
      </c>
      <c r="AC779" s="1">
        <v>0</v>
      </c>
      <c r="AD779" s="1">
        <v>0</v>
      </c>
      <c r="AE779" s="1">
        <v>0</v>
      </c>
      <c r="AF779" s="1">
        <v>0</v>
      </c>
      <c r="AG779" s="1">
        <v>0</v>
      </c>
      <c r="AH779" s="1">
        <v>0</v>
      </c>
      <c r="AI779" s="1">
        <v>0</v>
      </c>
      <c r="AJ779" s="1">
        <v>0</v>
      </c>
      <c r="AK779" s="1">
        <v>9936810</v>
      </c>
      <c r="AL779" s="1">
        <v>25064044</v>
      </c>
      <c r="AM779" s="1">
        <v>0</v>
      </c>
      <c r="AN779" s="1">
        <v>0</v>
      </c>
      <c r="AO779" s="1">
        <v>0</v>
      </c>
      <c r="AP779" s="1">
        <v>1398637</v>
      </c>
      <c r="AQ779" s="1">
        <v>0</v>
      </c>
      <c r="AR779" s="1">
        <v>0</v>
      </c>
      <c r="AS779" s="1">
        <v>0</v>
      </c>
      <c r="AT779" s="1">
        <v>0</v>
      </c>
      <c r="AU779" s="1">
        <v>0</v>
      </c>
      <c r="AV779" s="1">
        <v>1398637</v>
      </c>
      <c r="AW779" s="1">
        <v>0</v>
      </c>
      <c r="AX779" s="1">
        <v>1398637</v>
      </c>
      <c r="AY779" s="1">
        <v>0</v>
      </c>
      <c r="AZ779" s="1">
        <v>0</v>
      </c>
      <c r="BA779" s="1">
        <v>0</v>
      </c>
      <c r="BB779" s="1">
        <v>0</v>
      </c>
      <c r="BC779" s="1">
        <v>0</v>
      </c>
      <c r="BD779" s="1">
        <v>0</v>
      </c>
      <c r="BE779" s="1">
        <v>11014662</v>
      </c>
      <c r="BF779" s="1">
        <v>11014662</v>
      </c>
      <c r="BG779" s="1">
        <v>0</v>
      </c>
      <c r="BH779" s="1">
        <v>11014662</v>
      </c>
      <c r="BI779" s="1">
        <v>12413299</v>
      </c>
      <c r="BJ779" s="1">
        <v>1000000</v>
      </c>
      <c r="BK779" s="1">
        <v>0</v>
      </c>
      <c r="BL779" s="1">
        <v>0</v>
      </c>
      <c r="BM779" s="1">
        <v>0</v>
      </c>
      <c r="BN779" s="1">
        <v>0</v>
      </c>
      <c r="BO779" s="1">
        <v>0</v>
      </c>
      <c r="BP779" s="1">
        <v>121670</v>
      </c>
      <c r="BQ779" s="1">
        <v>11529075</v>
      </c>
      <c r="BR779" s="1">
        <v>12650745</v>
      </c>
      <c r="BS779" s="1">
        <v>25064044</v>
      </c>
    </row>
    <row r="780" spans="2:71" x14ac:dyDescent="0.35">
      <c r="B780">
        <v>900552490</v>
      </c>
      <c r="C780" t="s">
        <v>118</v>
      </c>
      <c r="D780" t="s">
        <v>1756</v>
      </c>
      <c r="E780" t="s">
        <v>111</v>
      </c>
      <c r="F780" t="s">
        <v>88</v>
      </c>
      <c r="G780" t="s">
        <v>1757</v>
      </c>
      <c r="H780" t="s">
        <v>89</v>
      </c>
      <c r="I780" t="s">
        <v>89</v>
      </c>
      <c r="J780" t="s">
        <v>84</v>
      </c>
      <c r="K780" s="1">
        <v>3670959</v>
      </c>
      <c r="L780" s="1">
        <v>4772999</v>
      </c>
      <c r="M780" s="1">
        <v>1138194</v>
      </c>
      <c r="N780" s="1"/>
      <c r="O780" s="1"/>
      <c r="P780" s="1"/>
      <c r="Q780" s="1"/>
      <c r="R780" s="1"/>
      <c r="S780" s="1"/>
      <c r="T780" s="1">
        <v>9582152</v>
      </c>
      <c r="U780" s="1"/>
      <c r="V780" s="1">
        <v>9582152</v>
      </c>
      <c r="W780" s="1">
        <v>9006</v>
      </c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>
        <v>9006</v>
      </c>
      <c r="AL780" s="1">
        <v>9591158</v>
      </c>
      <c r="AM780" s="1">
        <v>324636</v>
      </c>
      <c r="AN780" s="1"/>
      <c r="AO780" s="1">
        <v>324636</v>
      </c>
      <c r="AP780" s="1">
        <v>1504639</v>
      </c>
      <c r="AQ780" s="1">
        <v>32462</v>
      </c>
      <c r="AR780" s="1">
        <v>513547</v>
      </c>
      <c r="AS780" s="1"/>
      <c r="AT780" s="1"/>
      <c r="AU780" s="1"/>
      <c r="AV780" s="1">
        <v>2375284</v>
      </c>
      <c r="AW780" s="1"/>
      <c r="AX780" s="1">
        <v>2375284</v>
      </c>
      <c r="AY780" s="1"/>
      <c r="AZ780" s="1"/>
      <c r="BA780" s="1"/>
      <c r="BB780" s="1">
        <v>2298229</v>
      </c>
      <c r="BC780" s="1"/>
      <c r="BD780" s="1"/>
      <c r="BE780" s="1"/>
      <c r="BF780" s="1"/>
      <c r="BG780" s="1"/>
      <c r="BH780" s="1">
        <v>2298229</v>
      </c>
      <c r="BI780" s="1">
        <v>4673513</v>
      </c>
      <c r="BJ780" s="1">
        <v>260000</v>
      </c>
      <c r="BK780" s="1"/>
      <c r="BL780" s="1"/>
      <c r="BM780" s="1"/>
      <c r="BN780" s="1"/>
      <c r="BO780" s="1"/>
      <c r="BP780" s="1">
        <v>130000</v>
      </c>
      <c r="BQ780" s="1">
        <v>4527645</v>
      </c>
      <c r="BR780" s="1">
        <v>4917645</v>
      </c>
      <c r="BS780" s="1">
        <v>9591158</v>
      </c>
    </row>
    <row r="781" spans="2:71" x14ac:dyDescent="0.35">
      <c r="B781">
        <v>900554134</v>
      </c>
      <c r="C781" t="s">
        <v>118</v>
      </c>
      <c r="D781" t="s">
        <v>1758</v>
      </c>
      <c r="E781" t="s">
        <v>111</v>
      </c>
      <c r="F781" t="s">
        <v>88</v>
      </c>
      <c r="G781" t="s">
        <v>1759</v>
      </c>
      <c r="H781" t="s">
        <v>133</v>
      </c>
      <c r="I781" t="s">
        <v>134</v>
      </c>
      <c r="J781" t="s">
        <v>84</v>
      </c>
      <c r="K781" s="1">
        <v>119601</v>
      </c>
      <c r="L781" s="1">
        <v>584494</v>
      </c>
      <c r="M781" s="1"/>
      <c r="N781" s="1">
        <v>342949</v>
      </c>
      <c r="O781" s="1"/>
      <c r="P781" s="1"/>
      <c r="Q781" s="1">
        <v>632135</v>
      </c>
      <c r="R781" s="1">
        <v>409490</v>
      </c>
      <c r="S781" s="1"/>
      <c r="T781" s="1">
        <v>2088669</v>
      </c>
      <c r="U781" s="1"/>
      <c r="V781" s="1">
        <v>2088669</v>
      </c>
      <c r="W781" s="1">
        <v>1412765</v>
      </c>
      <c r="X781" s="1"/>
      <c r="Y781" s="1"/>
      <c r="Z781" s="1"/>
      <c r="AA781" s="1">
        <v>242045</v>
      </c>
      <c r="AB781" s="1"/>
      <c r="AC781" s="1"/>
      <c r="AD781" s="1"/>
      <c r="AE781" s="1"/>
      <c r="AF781" s="1">
        <v>159855</v>
      </c>
      <c r="AG781" s="1"/>
      <c r="AH781" s="1"/>
      <c r="AI781" s="1"/>
      <c r="AJ781" s="1"/>
      <c r="AK781" s="1">
        <v>1814665</v>
      </c>
      <c r="AL781" s="1">
        <v>3903334</v>
      </c>
      <c r="AM781" s="1">
        <v>197917</v>
      </c>
      <c r="AN781" s="1">
        <v>255351</v>
      </c>
      <c r="AO781" s="1">
        <v>453268</v>
      </c>
      <c r="AP781" s="1">
        <v>667802</v>
      </c>
      <c r="AQ781" s="1">
        <v>57804</v>
      </c>
      <c r="AR781" s="1">
        <v>160280</v>
      </c>
      <c r="AS781" s="1">
        <v>160280</v>
      </c>
      <c r="AT781" s="1"/>
      <c r="AU781" s="1">
        <v>1013682</v>
      </c>
      <c r="AV781" s="1">
        <v>2352836</v>
      </c>
      <c r="AW781" s="1"/>
      <c r="AX781" s="1">
        <v>2352836</v>
      </c>
      <c r="AY781" s="1"/>
      <c r="AZ781" s="1"/>
      <c r="BA781" s="1"/>
      <c r="BB781" s="1"/>
      <c r="BC781" s="1"/>
      <c r="BD781" s="1">
        <v>96835</v>
      </c>
      <c r="BE781" s="1">
        <v>258213</v>
      </c>
      <c r="BF781" s="1">
        <v>258213</v>
      </c>
      <c r="BG781" s="1"/>
      <c r="BH781" s="1">
        <v>355048</v>
      </c>
      <c r="BI781" s="1">
        <v>2707884</v>
      </c>
      <c r="BJ781" s="1">
        <v>600000</v>
      </c>
      <c r="BK781" s="1"/>
      <c r="BL781" s="1"/>
      <c r="BM781" s="1"/>
      <c r="BN781" s="1"/>
      <c r="BO781" s="1"/>
      <c r="BP781" s="1">
        <v>15858</v>
      </c>
      <c r="BQ781" s="1">
        <v>579592</v>
      </c>
      <c r="BR781" s="1">
        <v>1195450</v>
      </c>
      <c r="BS781" s="1">
        <v>3903334</v>
      </c>
    </row>
    <row r="782" spans="2:71" x14ac:dyDescent="0.35">
      <c r="B782">
        <v>900554984</v>
      </c>
      <c r="C782" t="s">
        <v>118</v>
      </c>
      <c r="D782" t="s">
        <v>1760</v>
      </c>
      <c r="E782" t="s">
        <v>111</v>
      </c>
      <c r="F782" t="s">
        <v>88</v>
      </c>
      <c r="G782" t="s">
        <v>1761</v>
      </c>
      <c r="H782" t="s">
        <v>89</v>
      </c>
      <c r="I782" t="s">
        <v>89</v>
      </c>
      <c r="J782" t="s">
        <v>84</v>
      </c>
      <c r="K782" s="1">
        <v>5030</v>
      </c>
      <c r="L782" s="1">
        <v>408311</v>
      </c>
      <c r="M782" s="1"/>
      <c r="N782" s="1"/>
      <c r="O782" s="1"/>
      <c r="P782" s="1"/>
      <c r="Q782" s="1"/>
      <c r="R782" s="1"/>
      <c r="S782" s="1"/>
      <c r="T782" s="1">
        <v>413341</v>
      </c>
      <c r="U782" s="1"/>
      <c r="V782" s="1">
        <v>413341</v>
      </c>
      <c r="W782" s="1">
        <v>127568</v>
      </c>
      <c r="X782" s="1">
        <v>2453806</v>
      </c>
      <c r="Y782" s="1"/>
      <c r="Z782" s="1"/>
      <c r="AA782" s="1"/>
      <c r="AB782" s="1"/>
      <c r="AC782" s="1"/>
      <c r="AD782" s="1">
        <v>0</v>
      </c>
      <c r="AE782" s="1"/>
      <c r="AF782" s="1"/>
      <c r="AG782" s="1"/>
      <c r="AH782" s="1"/>
      <c r="AI782" s="1"/>
      <c r="AJ782" s="1"/>
      <c r="AK782" s="1">
        <v>2581374</v>
      </c>
      <c r="AL782" s="1">
        <v>2994715</v>
      </c>
      <c r="AM782" s="1">
        <v>102346</v>
      </c>
      <c r="AN782" s="1"/>
      <c r="AO782" s="1">
        <v>102346</v>
      </c>
      <c r="AP782" s="1">
        <v>39244</v>
      </c>
      <c r="AQ782" s="1">
        <v>10966</v>
      </c>
      <c r="AR782" s="1"/>
      <c r="AS782" s="1"/>
      <c r="AT782" s="1"/>
      <c r="AU782" s="1">
        <v>924867</v>
      </c>
      <c r="AV782" s="1">
        <v>1077423</v>
      </c>
      <c r="AW782" s="1"/>
      <c r="AX782" s="1">
        <v>1077423</v>
      </c>
      <c r="AY782" s="1"/>
      <c r="AZ782" s="1"/>
      <c r="BA782" s="1"/>
      <c r="BB782" s="1"/>
      <c r="BC782" s="1">
        <v>67844</v>
      </c>
      <c r="BD782" s="1"/>
      <c r="BE782" s="1"/>
      <c r="BF782" s="1"/>
      <c r="BG782" s="1"/>
      <c r="BH782" s="1">
        <v>67844</v>
      </c>
      <c r="BI782" s="1">
        <v>1145267</v>
      </c>
      <c r="BJ782" s="1">
        <v>350000</v>
      </c>
      <c r="BK782" s="1"/>
      <c r="BL782" s="1"/>
      <c r="BM782" s="1"/>
      <c r="BN782" s="1"/>
      <c r="BO782" s="1"/>
      <c r="BP782" s="1">
        <v>238786</v>
      </c>
      <c r="BQ782" s="1">
        <v>1260662</v>
      </c>
      <c r="BR782" s="1">
        <v>1849448</v>
      </c>
      <c r="BS782" s="1">
        <v>2994715</v>
      </c>
    </row>
    <row r="783" spans="2:71" x14ac:dyDescent="0.35">
      <c r="B783">
        <v>900555036</v>
      </c>
      <c r="C783" t="s">
        <v>118</v>
      </c>
      <c r="D783" t="s">
        <v>1762</v>
      </c>
      <c r="E783" t="s">
        <v>111</v>
      </c>
      <c r="F783" t="s">
        <v>122</v>
      </c>
      <c r="G783" t="s">
        <v>1763</v>
      </c>
      <c r="H783" t="s">
        <v>89</v>
      </c>
      <c r="I783" t="s">
        <v>89</v>
      </c>
      <c r="J783" t="s">
        <v>84</v>
      </c>
      <c r="K783" s="1">
        <v>4269</v>
      </c>
      <c r="L783" s="1">
        <v>16534</v>
      </c>
      <c r="M783" s="1"/>
      <c r="N783" s="1"/>
      <c r="O783" s="1"/>
      <c r="P783" s="1"/>
      <c r="Q783" s="1"/>
      <c r="R783" s="1"/>
      <c r="S783" s="1"/>
      <c r="T783" s="1">
        <v>20803</v>
      </c>
      <c r="U783" s="1"/>
      <c r="V783" s="1">
        <v>20803</v>
      </c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>
        <v>45839</v>
      </c>
      <c r="AH783" s="1"/>
      <c r="AI783" s="1"/>
      <c r="AJ783" s="1"/>
      <c r="AK783" s="1">
        <v>45839</v>
      </c>
      <c r="AL783" s="1">
        <v>66642</v>
      </c>
      <c r="AM783" s="1"/>
      <c r="AN783" s="1"/>
      <c r="AO783" s="1"/>
      <c r="AP783" s="1">
        <v>1091907</v>
      </c>
      <c r="AQ783" s="1"/>
      <c r="AR783" s="1"/>
      <c r="AS783" s="1"/>
      <c r="AT783" s="1"/>
      <c r="AU783" s="1"/>
      <c r="AV783" s="1">
        <v>1091907</v>
      </c>
      <c r="AW783" s="1"/>
      <c r="AX783" s="1">
        <v>1091907</v>
      </c>
      <c r="AY783" s="1"/>
      <c r="AZ783" s="1"/>
      <c r="BA783" s="1"/>
      <c r="BB783" s="1"/>
      <c r="BC783" s="1"/>
      <c r="BD783" s="1">
        <v>170</v>
      </c>
      <c r="BE783" s="1"/>
      <c r="BF783" s="1"/>
      <c r="BG783" s="1"/>
      <c r="BH783" s="1">
        <v>170</v>
      </c>
      <c r="BI783" s="1">
        <v>1092077</v>
      </c>
      <c r="BJ783" s="1">
        <v>3000</v>
      </c>
      <c r="BK783" s="1"/>
      <c r="BL783" s="1"/>
      <c r="BM783" s="1"/>
      <c r="BN783" s="1"/>
      <c r="BO783" s="1"/>
      <c r="BP783" s="1"/>
      <c r="BQ783" s="1">
        <v>-1028435</v>
      </c>
      <c r="BR783" s="1">
        <v>-1025435</v>
      </c>
      <c r="BS783" s="1">
        <v>66642</v>
      </c>
    </row>
    <row r="784" spans="2:71" x14ac:dyDescent="0.35">
      <c r="B784">
        <v>900555856</v>
      </c>
      <c r="C784" t="s">
        <v>118</v>
      </c>
      <c r="D784" t="s">
        <v>1764</v>
      </c>
      <c r="E784" t="s">
        <v>111</v>
      </c>
      <c r="F784" t="s">
        <v>88</v>
      </c>
      <c r="G784" t="s">
        <v>1765</v>
      </c>
      <c r="H784" t="s">
        <v>100</v>
      </c>
      <c r="I784" t="s">
        <v>379</v>
      </c>
      <c r="J784" t="s">
        <v>84</v>
      </c>
      <c r="K784" s="1">
        <v>39653</v>
      </c>
      <c r="L784" s="1">
        <v>8058258</v>
      </c>
      <c r="M784" s="1">
        <v>605445</v>
      </c>
      <c r="N784" s="1">
        <v>19792</v>
      </c>
      <c r="O784" s="1"/>
      <c r="P784" s="1"/>
      <c r="Q784" s="1"/>
      <c r="R784" s="1"/>
      <c r="S784" s="1"/>
      <c r="T784" s="1">
        <v>8723148</v>
      </c>
      <c r="U784" s="1"/>
      <c r="V784" s="1">
        <v>8723148</v>
      </c>
      <c r="W784" s="1">
        <v>2072281</v>
      </c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>
        <v>833574</v>
      </c>
      <c r="AI784" s="1">
        <v>55000</v>
      </c>
      <c r="AJ784" s="1"/>
      <c r="AK784" s="1">
        <v>2960855</v>
      </c>
      <c r="AL784" s="1">
        <v>11684003</v>
      </c>
      <c r="AM784" s="1">
        <v>40036</v>
      </c>
      <c r="AN784" s="1"/>
      <c r="AO784" s="1">
        <v>40036</v>
      </c>
      <c r="AP784" s="1">
        <v>126520</v>
      </c>
      <c r="AQ784" s="1">
        <v>29300</v>
      </c>
      <c r="AR784" s="1">
        <v>288</v>
      </c>
      <c r="AS784" s="1">
        <v>288</v>
      </c>
      <c r="AT784" s="1"/>
      <c r="AU784" s="1"/>
      <c r="AV784" s="1">
        <v>196144</v>
      </c>
      <c r="AW784" s="1"/>
      <c r="AX784" s="1">
        <v>196144</v>
      </c>
      <c r="AY784" s="1"/>
      <c r="AZ784" s="1"/>
      <c r="BA784" s="1"/>
      <c r="BB784" s="1">
        <v>1647253</v>
      </c>
      <c r="BC784" s="1"/>
      <c r="BD784" s="1">
        <v>101888</v>
      </c>
      <c r="BE784" s="1">
        <v>5033447</v>
      </c>
      <c r="BF784" s="1">
        <v>5033447</v>
      </c>
      <c r="BG784" s="1">
        <v>212269</v>
      </c>
      <c r="BH784" s="1">
        <v>6994857</v>
      </c>
      <c r="BI784" s="1">
        <v>7191001</v>
      </c>
      <c r="BJ784" s="1">
        <v>3000000</v>
      </c>
      <c r="BK784" s="1"/>
      <c r="BL784" s="1"/>
      <c r="BM784" s="1"/>
      <c r="BN784" s="1"/>
      <c r="BO784" s="1">
        <v>55000</v>
      </c>
      <c r="BP784" s="1">
        <v>478949</v>
      </c>
      <c r="BQ784" s="1">
        <v>959053</v>
      </c>
      <c r="BR784" s="1">
        <v>4493002</v>
      </c>
      <c r="BS784" s="1">
        <v>11684003</v>
      </c>
    </row>
    <row r="785" spans="2:71" x14ac:dyDescent="0.35">
      <c r="B785">
        <v>900557929</v>
      </c>
      <c r="C785" t="s">
        <v>118</v>
      </c>
      <c r="D785" t="s">
        <v>1766</v>
      </c>
      <c r="E785" t="s">
        <v>111</v>
      </c>
      <c r="F785" t="s">
        <v>88</v>
      </c>
      <c r="G785" t="s">
        <v>1767</v>
      </c>
      <c r="H785" t="s">
        <v>131</v>
      </c>
      <c r="I785" t="s">
        <v>132</v>
      </c>
      <c r="J785" t="s">
        <v>84</v>
      </c>
      <c r="K785" s="1">
        <v>1</v>
      </c>
      <c r="L785" s="1"/>
      <c r="M785" s="1"/>
      <c r="N785" s="1"/>
      <c r="O785" s="1"/>
      <c r="P785" s="1"/>
      <c r="Q785" s="1">
        <v>10000</v>
      </c>
      <c r="R785" s="1"/>
      <c r="S785" s="1"/>
      <c r="T785" s="1">
        <v>10001</v>
      </c>
      <c r="U785" s="1"/>
      <c r="V785" s="1">
        <v>10001</v>
      </c>
      <c r="W785" s="1"/>
      <c r="X785" s="1"/>
      <c r="Y785" s="1"/>
      <c r="Z785" s="1"/>
      <c r="AA785" s="1">
        <v>1082066</v>
      </c>
      <c r="AB785" s="1"/>
      <c r="AC785" s="1"/>
      <c r="AD785" s="1"/>
      <c r="AE785" s="1"/>
      <c r="AF785" s="1"/>
      <c r="AG785" s="1"/>
      <c r="AH785" s="1"/>
      <c r="AI785" s="1"/>
      <c r="AJ785" s="1"/>
      <c r="AK785" s="1">
        <v>1082066</v>
      </c>
      <c r="AL785" s="1">
        <v>1092067</v>
      </c>
      <c r="AM785" s="1"/>
      <c r="AN785" s="1"/>
      <c r="AO785" s="1"/>
      <c r="AP785" s="1">
        <v>88853</v>
      </c>
      <c r="AQ785" s="1"/>
      <c r="AR785" s="1"/>
      <c r="AS785" s="1"/>
      <c r="AT785" s="1"/>
      <c r="AU785" s="1"/>
      <c r="AV785" s="1">
        <v>88853</v>
      </c>
      <c r="AW785" s="1"/>
      <c r="AX785" s="1">
        <v>88853</v>
      </c>
      <c r="AY785" s="1"/>
      <c r="AZ785" s="1"/>
      <c r="BA785" s="1"/>
      <c r="BB785" s="1"/>
      <c r="BC785" s="1"/>
      <c r="BD785" s="1"/>
      <c r="BE785" s="1">
        <v>147124</v>
      </c>
      <c r="BF785" s="1"/>
      <c r="BG785" s="1"/>
      <c r="BH785" s="1">
        <v>147124</v>
      </c>
      <c r="BI785" s="1">
        <v>235977</v>
      </c>
      <c r="BJ785" s="1">
        <v>500000</v>
      </c>
      <c r="BK785" s="1"/>
      <c r="BL785" s="1"/>
      <c r="BM785" s="1"/>
      <c r="BN785" s="1"/>
      <c r="BO785" s="1"/>
      <c r="BP785" s="1">
        <v>1</v>
      </c>
      <c r="BQ785" s="1">
        <v>356089</v>
      </c>
      <c r="BR785" s="1">
        <v>856090</v>
      </c>
      <c r="BS785" s="1">
        <v>1092067</v>
      </c>
    </row>
    <row r="786" spans="2:71" x14ac:dyDescent="0.35">
      <c r="B786">
        <v>900562354</v>
      </c>
      <c r="C786" t="s">
        <v>118</v>
      </c>
      <c r="D786" t="s">
        <v>1768</v>
      </c>
      <c r="E786" t="s">
        <v>111</v>
      </c>
      <c r="F786" t="s">
        <v>88</v>
      </c>
      <c r="G786" t="s">
        <v>1769</v>
      </c>
      <c r="H786" t="s">
        <v>97</v>
      </c>
      <c r="I786" t="s">
        <v>98</v>
      </c>
      <c r="J786" t="s">
        <v>84</v>
      </c>
      <c r="K786" s="1">
        <v>83927</v>
      </c>
      <c r="L786" s="1">
        <v>2450091</v>
      </c>
      <c r="M786" s="1">
        <v>48295</v>
      </c>
      <c r="N786" s="1"/>
      <c r="O786" s="1"/>
      <c r="P786" s="1"/>
      <c r="Q786" s="1"/>
      <c r="R786" s="1">
        <v>364505</v>
      </c>
      <c r="S786" s="1"/>
      <c r="T786" s="1">
        <v>2946818</v>
      </c>
      <c r="U786" s="1"/>
      <c r="V786" s="1">
        <v>2946818</v>
      </c>
      <c r="W786" s="1">
        <v>185900</v>
      </c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>
        <v>185900</v>
      </c>
      <c r="AL786" s="1">
        <v>3132718</v>
      </c>
      <c r="AM786" s="1"/>
      <c r="AN786" s="1"/>
      <c r="AO786" s="1"/>
      <c r="AP786" s="1">
        <v>6514</v>
      </c>
      <c r="AQ786" s="1"/>
      <c r="AR786" s="1">
        <v>699136</v>
      </c>
      <c r="AS786" s="1">
        <v>699136</v>
      </c>
      <c r="AT786" s="1"/>
      <c r="AU786" s="1">
        <v>0</v>
      </c>
      <c r="AV786" s="1">
        <v>705650</v>
      </c>
      <c r="AW786" s="1"/>
      <c r="AX786" s="1">
        <v>705650</v>
      </c>
      <c r="AY786" s="1"/>
      <c r="AZ786" s="1"/>
      <c r="BA786" s="1"/>
      <c r="BB786" s="1">
        <v>16903</v>
      </c>
      <c r="BC786" s="1"/>
      <c r="BD786" s="1"/>
      <c r="BE786" s="1"/>
      <c r="BF786" s="1"/>
      <c r="BG786" s="1"/>
      <c r="BH786" s="1">
        <v>16903</v>
      </c>
      <c r="BI786" s="1">
        <v>722553</v>
      </c>
      <c r="BJ786" s="1">
        <v>1200000</v>
      </c>
      <c r="BK786" s="1"/>
      <c r="BL786" s="1"/>
      <c r="BM786" s="1"/>
      <c r="BN786" s="1"/>
      <c r="BO786" s="1"/>
      <c r="BP786" s="1">
        <v>32892</v>
      </c>
      <c r="BQ786" s="1">
        <v>1177273</v>
      </c>
      <c r="BR786" s="1">
        <v>2410165</v>
      </c>
      <c r="BS786" s="1">
        <v>3132718</v>
      </c>
    </row>
    <row r="787" spans="2:71" x14ac:dyDescent="0.35">
      <c r="B787">
        <v>900562491</v>
      </c>
      <c r="C787" t="s">
        <v>118</v>
      </c>
      <c r="D787" t="s">
        <v>1770</v>
      </c>
      <c r="E787" t="s">
        <v>111</v>
      </c>
      <c r="F787" t="s">
        <v>88</v>
      </c>
      <c r="G787" t="s">
        <v>1771</v>
      </c>
      <c r="H787" t="s">
        <v>105</v>
      </c>
      <c r="I787" t="s">
        <v>156</v>
      </c>
      <c r="J787" t="s">
        <v>84</v>
      </c>
      <c r="K787" s="1">
        <v>974599</v>
      </c>
      <c r="L787" s="1">
        <v>759545</v>
      </c>
      <c r="M787" s="1">
        <v>96067</v>
      </c>
      <c r="N787" s="1">
        <v>62513</v>
      </c>
      <c r="O787" s="1"/>
      <c r="P787" s="1"/>
      <c r="Q787" s="1"/>
      <c r="R787" s="1"/>
      <c r="S787" s="1"/>
      <c r="T787" s="1">
        <v>1892724</v>
      </c>
      <c r="U787" s="1"/>
      <c r="V787" s="1">
        <v>1892724</v>
      </c>
      <c r="W787" s="1">
        <v>424174</v>
      </c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>
        <v>913579</v>
      </c>
      <c r="AI787" s="1"/>
      <c r="AJ787" s="1"/>
      <c r="AK787" s="1">
        <v>1337753</v>
      </c>
      <c r="AL787" s="1">
        <v>3230477</v>
      </c>
      <c r="AM787" s="1"/>
      <c r="AN787" s="1"/>
      <c r="AO787" s="1"/>
      <c r="AP787" s="1">
        <v>490687</v>
      </c>
      <c r="AQ787" s="1">
        <v>16598</v>
      </c>
      <c r="AR787" s="1">
        <v>185476</v>
      </c>
      <c r="AS787" s="1">
        <v>185476</v>
      </c>
      <c r="AT787" s="1"/>
      <c r="AU787" s="1"/>
      <c r="AV787" s="1">
        <v>692761</v>
      </c>
      <c r="AW787" s="1"/>
      <c r="AX787" s="1">
        <v>692761</v>
      </c>
      <c r="AY787" s="1"/>
      <c r="AZ787" s="1"/>
      <c r="BA787" s="1"/>
      <c r="BB787" s="1">
        <v>36599</v>
      </c>
      <c r="BC787" s="1"/>
      <c r="BD787" s="1"/>
      <c r="BE787" s="1"/>
      <c r="BF787" s="1"/>
      <c r="BG787" s="1">
        <v>938209</v>
      </c>
      <c r="BH787" s="1">
        <v>974808</v>
      </c>
      <c r="BI787" s="1">
        <v>1667569</v>
      </c>
      <c r="BJ787" s="1">
        <v>240000</v>
      </c>
      <c r="BK787" s="1"/>
      <c r="BL787" s="1"/>
      <c r="BM787" s="1"/>
      <c r="BN787" s="1"/>
      <c r="BO787" s="1"/>
      <c r="BP787" s="1">
        <v>59443</v>
      </c>
      <c r="BQ787" s="1">
        <v>1263465</v>
      </c>
      <c r="BR787" s="1">
        <v>1562908</v>
      </c>
      <c r="BS787" s="1">
        <v>3230477</v>
      </c>
    </row>
    <row r="788" spans="2:71" x14ac:dyDescent="0.35">
      <c r="B788">
        <v>900562591</v>
      </c>
      <c r="C788" t="s">
        <v>118</v>
      </c>
      <c r="D788" t="s">
        <v>1772</v>
      </c>
      <c r="E788" t="s">
        <v>111</v>
      </c>
      <c r="F788" t="s">
        <v>88</v>
      </c>
      <c r="G788" t="s">
        <v>1773</v>
      </c>
      <c r="H788" t="s">
        <v>144</v>
      </c>
      <c r="I788" t="s">
        <v>145</v>
      </c>
      <c r="J788" t="s">
        <v>84</v>
      </c>
      <c r="K788" s="1">
        <v>33653</v>
      </c>
      <c r="L788" s="1">
        <v>5576960</v>
      </c>
      <c r="M788" s="1">
        <v>0</v>
      </c>
      <c r="N788" s="1">
        <v>24057</v>
      </c>
      <c r="O788" s="1">
        <v>0</v>
      </c>
      <c r="P788" s="1">
        <v>0</v>
      </c>
      <c r="Q788" s="1">
        <v>0</v>
      </c>
      <c r="R788" s="1">
        <v>0</v>
      </c>
      <c r="S788" s="1">
        <v>0</v>
      </c>
      <c r="T788" s="1">
        <v>5634670</v>
      </c>
      <c r="U788" s="1">
        <v>0</v>
      </c>
      <c r="V788" s="1">
        <v>5634670</v>
      </c>
      <c r="W788" s="1">
        <v>8390</v>
      </c>
      <c r="X788" s="1">
        <v>0</v>
      </c>
      <c r="Y788" s="1">
        <v>0</v>
      </c>
      <c r="Z788" s="1">
        <v>0</v>
      </c>
      <c r="AA788" s="1">
        <v>0</v>
      </c>
      <c r="AB788" s="1">
        <v>0</v>
      </c>
      <c r="AC788" s="1">
        <v>0</v>
      </c>
      <c r="AD788" s="1">
        <v>0</v>
      </c>
      <c r="AE788" s="1">
        <v>0</v>
      </c>
      <c r="AF788" s="1">
        <v>0</v>
      </c>
      <c r="AG788" s="1">
        <v>0</v>
      </c>
      <c r="AH788" s="1">
        <v>0</v>
      </c>
      <c r="AI788" s="1">
        <v>0</v>
      </c>
      <c r="AJ788" s="1">
        <v>0</v>
      </c>
      <c r="AK788" s="1">
        <v>8390</v>
      </c>
      <c r="AL788" s="1">
        <v>5643060</v>
      </c>
      <c r="AM788" s="1">
        <v>12782</v>
      </c>
      <c r="AN788" s="1">
        <v>0</v>
      </c>
      <c r="AO788" s="1">
        <v>12782</v>
      </c>
      <c r="AP788" s="1">
        <v>412507</v>
      </c>
      <c r="AQ788" s="1">
        <v>11949</v>
      </c>
      <c r="AR788" s="1">
        <v>0</v>
      </c>
      <c r="AS788" s="1">
        <v>0</v>
      </c>
      <c r="AT788" s="1">
        <v>0</v>
      </c>
      <c r="AU788" s="1">
        <v>0</v>
      </c>
      <c r="AV788" s="1">
        <v>437238</v>
      </c>
      <c r="AW788" s="1">
        <v>0</v>
      </c>
      <c r="AX788" s="1">
        <v>437238</v>
      </c>
      <c r="AY788" s="1">
        <v>0</v>
      </c>
      <c r="AZ788" s="1">
        <v>0</v>
      </c>
      <c r="BA788" s="1">
        <v>0</v>
      </c>
      <c r="BB788" s="1">
        <v>0</v>
      </c>
      <c r="BC788" s="1">
        <v>0</v>
      </c>
      <c r="BD788" s="1">
        <v>0</v>
      </c>
      <c r="BE788" s="1">
        <v>0</v>
      </c>
      <c r="BF788" s="1">
        <v>0</v>
      </c>
      <c r="BG788" s="1">
        <v>1556470</v>
      </c>
      <c r="BH788" s="1">
        <v>1556470</v>
      </c>
      <c r="BI788" s="1">
        <v>1993708</v>
      </c>
      <c r="BJ788" s="1">
        <v>2800000</v>
      </c>
      <c r="BK788" s="1">
        <v>0</v>
      </c>
      <c r="BL788" s="1">
        <v>0</v>
      </c>
      <c r="BM788" s="1">
        <v>0</v>
      </c>
      <c r="BN788" s="1">
        <v>687440</v>
      </c>
      <c r="BO788" s="1">
        <v>0</v>
      </c>
      <c r="BP788" s="1">
        <v>81839</v>
      </c>
      <c r="BQ788" s="1">
        <v>80073</v>
      </c>
      <c r="BR788" s="1">
        <v>3649352</v>
      </c>
      <c r="BS788" s="1">
        <v>5643060</v>
      </c>
    </row>
    <row r="789" spans="2:71" x14ac:dyDescent="0.35">
      <c r="B789">
        <v>900564275</v>
      </c>
      <c r="C789" t="s">
        <v>118</v>
      </c>
      <c r="D789" t="s">
        <v>1774</v>
      </c>
      <c r="E789" t="s">
        <v>111</v>
      </c>
      <c r="F789" t="s">
        <v>88</v>
      </c>
      <c r="G789" t="s">
        <v>1775</v>
      </c>
      <c r="H789" t="s">
        <v>86</v>
      </c>
      <c r="I789" t="s">
        <v>94</v>
      </c>
      <c r="J789" t="s">
        <v>84</v>
      </c>
      <c r="K789" s="1">
        <v>13070</v>
      </c>
      <c r="L789" s="1">
        <v>4674207</v>
      </c>
      <c r="M789" s="1"/>
      <c r="N789" s="1">
        <v>27081</v>
      </c>
      <c r="O789" s="1"/>
      <c r="P789" s="1"/>
      <c r="Q789" s="1">
        <v>55720</v>
      </c>
      <c r="R789" s="1"/>
      <c r="S789" s="1"/>
      <c r="T789" s="1">
        <v>4770078</v>
      </c>
      <c r="U789" s="1"/>
      <c r="V789" s="1">
        <v>4770078</v>
      </c>
      <c r="W789" s="1">
        <v>773677</v>
      </c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>
        <v>773677</v>
      </c>
      <c r="AL789" s="1">
        <v>5543755</v>
      </c>
      <c r="AM789" s="1">
        <v>23502</v>
      </c>
      <c r="AN789" s="1"/>
      <c r="AO789" s="1">
        <v>23502</v>
      </c>
      <c r="AP789" s="1">
        <v>2114582</v>
      </c>
      <c r="AQ789" s="1"/>
      <c r="AR789" s="1">
        <v>136427</v>
      </c>
      <c r="AS789" s="1">
        <v>136427</v>
      </c>
      <c r="AT789" s="1"/>
      <c r="AU789" s="1">
        <v>267182</v>
      </c>
      <c r="AV789" s="1">
        <v>2541693</v>
      </c>
      <c r="AW789" s="1"/>
      <c r="AX789" s="1">
        <v>2541693</v>
      </c>
      <c r="AY789" s="1"/>
      <c r="AZ789" s="1"/>
      <c r="BA789" s="1"/>
      <c r="BB789" s="1">
        <v>730896</v>
      </c>
      <c r="BC789" s="1"/>
      <c r="BD789" s="1"/>
      <c r="BE789" s="1">
        <v>492152</v>
      </c>
      <c r="BF789" s="1">
        <v>492152</v>
      </c>
      <c r="BG789" s="1"/>
      <c r="BH789" s="1">
        <v>1223048</v>
      </c>
      <c r="BI789" s="1">
        <v>3764741</v>
      </c>
      <c r="BJ789" s="1">
        <v>399966</v>
      </c>
      <c r="BK789" s="1"/>
      <c r="BL789" s="1"/>
      <c r="BM789" s="1"/>
      <c r="BN789" s="1"/>
      <c r="BO789" s="1"/>
      <c r="BP789" s="1">
        <v>132726</v>
      </c>
      <c r="BQ789" s="1">
        <v>1246322</v>
      </c>
      <c r="BR789" s="1">
        <v>1779014</v>
      </c>
      <c r="BS789" s="1">
        <v>5543755</v>
      </c>
    </row>
    <row r="790" spans="2:71" x14ac:dyDescent="0.35">
      <c r="B790">
        <v>900564840</v>
      </c>
      <c r="C790" t="s">
        <v>118</v>
      </c>
      <c r="D790" t="s">
        <v>1776</v>
      </c>
      <c r="E790" t="s">
        <v>111</v>
      </c>
      <c r="F790" t="s">
        <v>88</v>
      </c>
      <c r="G790" t="s">
        <v>1777</v>
      </c>
      <c r="H790" t="s">
        <v>97</v>
      </c>
      <c r="I790" t="s">
        <v>98</v>
      </c>
      <c r="J790" t="s">
        <v>84</v>
      </c>
      <c r="K790" s="1">
        <v>1301202</v>
      </c>
      <c r="L790" s="1">
        <v>2229382</v>
      </c>
      <c r="M790" s="1">
        <v>2670303</v>
      </c>
      <c r="N790" s="1"/>
      <c r="O790" s="1"/>
      <c r="P790" s="1"/>
      <c r="Q790" s="1"/>
      <c r="R790" s="1"/>
      <c r="S790" s="1"/>
      <c r="T790" s="1">
        <v>6200887</v>
      </c>
      <c r="U790" s="1"/>
      <c r="V790" s="1">
        <v>6200887</v>
      </c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>
        <v>6200887</v>
      </c>
      <c r="AM790" s="1">
        <v>57216</v>
      </c>
      <c r="AN790" s="1"/>
      <c r="AO790" s="1">
        <v>57216</v>
      </c>
      <c r="AP790" s="1">
        <v>145922</v>
      </c>
      <c r="AQ790" s="1">
        <v>266523</v>
      </c>
      <c r="AR790" s="1">
        <v>136031</v>
      </c>
      <c r="AS790" s="1">
        <v>136031</v>
      </c>
      <c r="AT790" s="1"/>
      <c r="AU790" s="1"/>
      <c r="AV790" s="1">
        <v>605692</v>
      </c>
      <c r="AW790" s="1"/>
      <c r="AX790" s="1">
        <v>605692</v>
      </c>
      <c r="AY790" s="1"/>
      <c r="AZ790" s="1"/>
      <c r="BA790" s="1"/>
      <c r="BB790" s="1">
        <v>32312</v>
      </c>
      <c r="BC790" s="1"/>
      <c r="BD790" s="1"/>
      <c r="BE790" s="1"/>
      <c r="BF790" s="1"/>
      <c r="BG790" s="1"/>
      <c r="BH790" s="1">
        <v>32312</v>
      </c>
      <c r="BI790" s="1">
        <v>638004</v>
      </c>
      <c r="BJ790" s="1">
        <v>4000000</v>
      </c>
      <c r="BK790" s="1"/>
      <c r="BL790" s="1"/>
      <c r="BM790" s="1"/>
      <c r="BN790" s="1"/>
      <c r="BO790" s="1"/>
      <c r="BP790" s="1"/>
      <c r="BQ790" s="1">
        <v>1562883</v>
      </c>
      <c r="BR790" s="1">
        <v>5562883</v>
      </c>
      <c r="BS790" s="1">
        <v>6200887</v>
      </c>
    </row>
    <row r="791" spans="2:71" x14ac:dyDescent="0.35">
      <c r="B791">
        <v>900566143</v>
      </c>
      <c r="C791" t="s">
        <v>118</v>
      </c>
      <c r="D791" t="s">
        <v>1778</v>
      </c>
      <c r="E791" t="s">
        <v>111</v>
      </c>
      <c r="F791" t="s">
        <v>88</v>
      </c>
      <c r="G791" t="s">
        <v>1779</v>
      </c>
      <c r="H791" t="s">
        <v>97</v>
      </c>
      <c r="I791" t="s">
        <v>98</v>
      </c>
      <c r="J791" t="s">
        <v>84</v>
      </c>
      <c r="K791" s="1">
        <v>976</v>
      </c>
      <c r="L791" s="1">
        <v>737471</v>
      </c>
      <c r="M791" s="1"/>
      <c r="N791" s="1">
        <v>6912</v>
      </c>
      <c r="O791" s="1"/>
      <c r="P791" s="1"/>
      <c r="Q791" s="1"/>
      <c r="R791" s="1">
        <v>217202</v>
      </c>
      <c r="S791" s="1"/>
      <c r="T791" s="1">
        <v>962561</v>
      </c>
      <c r="U791" s="1"/>
      <c r="V791" s="1">
        <v>962561</v>
      </c>
      <c r="W791" s="1">
        <v>1547404</v>
      </c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>
        <v>8788320</v>
      </c>
      <c r="AJ791" s="1"/>
      <c r="AK791" s="1">
        <v>10335724</v>
      </c>
      <c r="AL791" s="1">
        <v>11298285</v>
      </c>
      <c r="AM791" s="1"/>
      <c r="AN791" s="1"/>
      <c r="AO791" s="1"/>
      <c r="AP791" s="1">
        <v>1713698</v>
      </c>
      <c r="AQ791" s="1">
        <v>3030</v>
      </c>
      <c r="AR791" s="1"/>
      <c r="AS791" s="1"/>
      <c r="AT791" s="1"/>
      <c r="AU791" s="1">
        <v>4723219</v>
      </c>
      <c r="AV791" s="1">
        <v>6439947</v>
      </c>
      <c r="AW791" s="1"/>
      <c r="AX791" s="1">
        <v>6439947</v>
      </c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>
        <v>6439947</v>
      </c>
      <c r="BJ791" s="1">
        <v>2000000</v>
      </c>
      <c r="BK791" s="1">
        <v>2933691</v>
      </c>
      <c r="BL791" s="1"/>
      <c r="BM791" s="1"/>
      <c r="BN791" s="1"/>
      <c r="BO791" s="1"/>
      <c r="BP791" s="1"/>
      <c r="BQ791" s="1">
        <v>-75353</v>
      </c>
      <c r="BR791" s="1">
        <v>4858338</v>
      </c>
      <c r="BS791" s="1">
        <v>11298285</v>
      </c>
    </row>
    <row r="792" spans="2:71" x14ac:dyDescent="0.35">
      <c r="B792">
        <v>900566895</v>
      </c>
      <c r="C792" t="s">
        <v>118</v>
      </c>
      <c r="D792" t="s">
        <v>1780</v>
      </c>
      <c r="E792" t="s">
        <v>111</v>
      </c>
      <c r="F792" t="s">
        <v>88</v>
      </c>
      <c r="G792" t="s">
        <v>1781</v>
      </c>
      <c r="H792" t="s">
        <v>86</v>
      </c>
      <c r="I792" t="s">
        <v>94</v>
      </c>
      <c r="J792" t="s">
        <v>84</v>
      </c>
      <c r="K792" s="1">
        <v>190438</v>
      </c>
      <c r="L792" s="1">
        <v>0</v>
      </c>
      <c r="M792" s="1">
        <v>0</v>
      </c>
      <c r="N792" s="1">
        <v>31134</v>
      </c>
      <c r="O792" s="1"/>
      <c r="P792" s="1"/>
      <c r="Q792" s="1">
        <v>80000</v>
      </c>
      <c r="R792" s="1">
        <v>2825450</v>
      </c>
      <c r="S792" s="1"/>
      <c r="T792" s="1">
        <v>3127022</v>
      </c>
      <c r="U792" s="1"/>
      <c r="V792" s="1">
        <v>3127022</v>
      </c>
      <c r="W792" s="1">
        <v>405824</v>
      </c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>
        <v>405824</v>
      </c>
      <c r="AL792" s="1">
        <v>3532846</v>
      </c>
      <c r="AM792" s="1"/>
      <c r="AN792" s="1"/>
      <c r="AO792" s="1"/>
      <c r="AP792" s="1">
        <v>198493</v>
      </c>
      <c r="AQ792" s="1">
        <v>3581</v>
      </c>
      <c r="AR792" s="1">
        <v>0</v>
      </c>
      <c r="AS792" s="1">
        <v>0</v>
      </c>
      <c r="AT792" s="1"/>
      <c r="AU792" s="1"/>
      <c r="AV792" s="1">
        <v>202074</v>
      </c>
      <c r="AW792" s="1"/>
      <c r="AX792" s="1">
        <v>202074</v>
      </c>
      <c r="AY792" s="1"/>
      <c r="AZ792" s="1"/>
      <c r="BA792" s="1"/>
      <c r="BB792" s="1"/>
      <c r="BC792" s="1">
        <v>18000</v>
      </c>
      <c r="BD792" s="1">
        <v>11399</v>
      </c>
      <c r="BE792" s="1"/>
      <c r="BF792" s="1"/>
      <c r="BG792" s="1"/>
      <c r="BH792" s="1">
        <v>29399</v>
      </c>
      <c r="BI792" s="1">
        <v>231473</v>
      </c>
      <c r="BJ792" s="1">
        <v>300000</v>
      </c>
      <c r="BK792" s="1"/>
      <c r="BL792" s="1"/>
      <c r="BM792" s="1"/>
      <c r="BN792" s="1"/>
      <c r="BO792" s="1"/>
      <c r="BP792" s="1">
        <v>150000</v>
      </c>
      <c r="BQ792" s="1">
        <v>2851373</v>
      </c>
      <c r="BR792" s="1">
        <v>3301373</v>
      </c>
      <c r="BS792" s="1">
        <v>3532846</v>
      </c>
    </row>
    <row r="793" spans="2:71" x14ac:dyDescent="0.35">
      <c r="B793">
        <v>900568276</v>
      </c>
      <c r="C793" t="s">
        <v>118</v>
      </c>
      <c r="D793" t="s">
        <v>1782</v>
      </c>
      <c r="E793" t="s">
        <v>111</v>
      </c>
      <c r="F793" t="s">
        <v>88</v>
      </c>
      <c r="G793" t="s">
        <v>1783</v>
      </c>
      <c r="H793" t="s">
        <v>210</v>
      </c>
      <c r="I793" t="s">
        <v>912</v>
      </c>
      <c r="J793" t="s">
        <v>84</v>
      </c>
      <c r="K793" s="1">
        <v>800570</v>
      </c>
      <c r="L793" s="1">
        <v>1459553</v>
      </c>
      <c r="M793" s="1"/>
      <c r="N793" s="1">
        <v>1397632</v>
      </c>
      <c r="O793" s="1"/>
      <c r="P793" s="1"/>
      <c r="Q793" s="1">
        <v>631263</v>
      </c>
      <c r="R793" s="1"/>
      <c r="S793" s="1"/>
      <c r="T793" s="1">
        <v>4289018</v>
      </c>
      <c r="U793" s="1"/>
      <c r="V793" s="1">
        <v>4289018</v>
      </c>
      <c r="W793" s="1">
        <v>707503</v>
      </c>
      <c r="X793" s="1"/>
      <c r="Y793" s="1">
        <v>404419</v>
      </c>
      <c r="Z793" s="1"/>
      <c r="AA793" s="1">
        <v>9544</v>
      </c>
      <c r="AB793" s="1"/>
      <c r="AC793" s="1"/>
      <c r="AD793" s="1"/>
      <c r="AE793" s="1"/>
      <c r="AF793" s="1">
        <v>155579</v>
      </c>
      <c r="AG793" s="1"/>
      <c r="AH793" s="1"/>
      <c r="AI793" s="1"/>
      <c r="AJ793" s="1"/>
      <c r="AK793" s="1">
        <v>1277045</v>
      </c>
      <c r="AL793" s="1">
        <v>5566063</v>
      </c>
      <c r="AM793" s="1">
        <v>41555</v>
      </c>
      <c r="AN793" s="1">
        <v>15333</v>
      </c>
      <c r="AO793" s="1">
        <v>56888</v>
      </c>
      <c r="AP793" s="1">
        <v>1842053</v>
      </c>
      <c r="AQ793" s="1">
        <v>228178</v>
      </c>
      <c r="AR793" s="1"/>
      <c r="AS793" s="1"/>
      <c r="AT793" s="1"/>
      <c r="AU793" s="1"/>
      <c r="AV793" s="1">
        <v>2127119</v>
      </c>
      <c r="AW793" s="1"/>
      <c r="AX793" s="1">
        <v>2127119</v>
      </c>
      <c r="AY793" s="1"/>
      <c r="AZ793" s="1"/>
      <c r="BA793" s="1"/>
      <c r="BB793" s="1"/>
      <c r="BC793" s="1"/>
      <c r="BD793" s="1"/>
      <c r="BE793" s="1"/>
      <c r="BF793" s="1"/>
      <c r="BG793" s="1">
        <v>3555</v>
      </c>
      <c r="BH793" s="1">
        <v>3555</v>
      </c>
      <c r="BI793" s="1">
        <v>2130674</v>
      </c>
      <c r="BJ793" s="1">
        <v>450000</v>
      </c>
      <c r="BK793" s="1"/>
      <c r="BL793" s="1"/>
      <c r="BM793" s="1"/>
      <c r="BN793" s="1"/>
      <c r="BO793" s="1"/>
      <c r="BP793" s="1">
        <v>1146276</v>
      </c>
      <c r="BQ793" s="1">
        <v>1839113</v>
      </c>
      <c r="BR793" s="1">
        <v>3435389</v>
      </c>
      <c r="BS793" s="1">
        <v>5566063</v>
      </c>
    </row>
    <row r="794" spans="2:71" x14ac:dyDescent="0.35">
      <c r="B794">
        <v>900569201</v>
      </c>
      <c r="C794" t="s">
        <v>118</v>
      </c>
      <c r="D794" t="s">
        <v>1784</v>
      </c>
      <c r="E794" t="s">
        <v>111</v>
      </c>
      <c r="F794" t="s">
        <v>88</v>
      </c>
      <c r="G794" t="s">
        <v>1785</v>
      </c>
      <c r="H794" t="s">
        <v>92</v>
      </c>
      <c r="I794" t="s">
        <v>157</v>
      </c>
      <c r="J794" t="s">
        <v>84</v>
      </c>
      <c r="K794" s="1">
        <v>49695</v>
      </c>
      <c r="L794" s="1">
        <v>2838764</v>
      </c>
      <c r="M794" s="1">
        <v>2205765</v>
      </c>
      <c r="N794" s="1">
        <v>421</v>
      </c>
      <c r="O794" s="1"/>
      <c r="P794" s="1"/>
      <c r="Q794" s="1"/>
      <c r="R794" s="1">
        <v>500246</v>
      </c>
      <c r="S794" s="1"/>
      <c r="T794" s="1">
        <v>5594891</v>
      </c>
      <c r="U794" s="1"/>
      <c r="V794" s="1">
        <v>5594891</v>
      </c>
      <c r="W794" s="1">
        <v>186995</v>
      </c>
      <c r="X794" s="1"/>
      <c r="Y794" s="1"/>
      <c r="Z794" s="1"/>
      <c r="AA794" s="1"/>
      <c r="AB794" s="1"/>
      <c r="AC794" s="1"/>
      <c r="AD794" s="1"/>
      <c r="AE794" s="1"/>
      <c r="AF794" s="1">
        <v>14620</v>
      </c>
      <c r="AG794" s="1"/>
      <c r="AH794" s="1">
        <v>500</v>
      </c>
      <c r="AI794" s="1">
        <v>170990</v>
      </c>
      <c r="AJ794" s="1"/>
      <c r="AK794" s="1">
        <v>373105</v>
      </c>
      <c r="AL794" s="1">
        <v>5967996</v>
      </c>
      <c r="AM794" s="1">
        <v>203147</v>
      </c>
      <c r="AN794" s="1"/>
      <c r="AO794" s="1">
        <v>203147</v>
      </c>
      <c r="AP794" s="1">
        <v>1088417</v>
      </c>
      <c r="AQ794" s="1">
        <v>103137</v>
      </c>
      <c r="AR794" s="1"/>
      <c r="AS794" s="1"/>
      <c r="AT794" s="1"/>
      <c r="AU794" s="1">
        <v>16197</v>
      </c>
      <c r="AV794" s="1">
        <v>1410898</v>
      </c>
      <c r="AW794" s="1"/>
      <c r="AX794" s="1">
        <v>1410898</v>
      </c>
      <c r="AY794" s="1"/>
      <c r="AZ794" s="1"/>
      <c r="BA794" s="1"/>
      <c r="BB794" s="1">
        <v>476470</v>
      </c>
      <c r="BC794" s="1"/>
      <c r="BD794" s="1"/>
      <c r="BE794" s="1">
        <v>3331731</v>
      </c>
      <c r="BF794" s="1"/>
      <c r="BG794" s="1"/>
      <c r="BH794" s="1">
        <v>3808201</v>
      </c>
      <c r="BI794" s="1">
        <v>5219099</v>
      </c>
      <c r="BJ794" s="1">
        <v>139000</v>
      </c>
      <c r="BK794" s="1"/>
      <c r="BL794" s="1"/>
      <c r="BM794" s="1"/>
      <c r="BN794" s="1"/>
      <c r="BO794" s="1"/>
      <c r="BP794" s="1">
        <v>96480</v>
      </c>
      <c r="BQ794" s="1">
        <v>513417</v>
      </c>
      <c r="BR794" s="1">
        <v>748897</v>
      </c>
      <c r="BS794" s="1">
        <v>5967996</v>
      </c>
    </row>
    <row r="795" spans="2:71" x14ac:dyDescent="0.35">
      <c r="B795">
        <v>900569690</v>
      </c>
      <c r="C795" t="s">
        <v>118</v>
      </c>
      <c r="D795" t="s">
        <v>1786</v>
      </c>
      <c r="E795" t="s">
        <v>111</v>
      </c>
      <c r="F795" t="s">
        <v>88</v>
      </c>
      <c r="G795" t="s">
        <v>1787</v>
      </c>
      <c r="H795" t="s">
        <v>92</v>
      </c>
      <c r="I795" t="s">
        <v>93</v>
      </c>
      <c r="J795" t="s">
        <v>84</v>
      </c>
      <c r="K795" s="1">
        <v>1254396</v>
      </c>
      <c r="L795" s="1">
        <v>2395742</v>
      </c>
      <c r="M795" s="1">
        <v>32046</v>
      </c>
      <c r="N795" s="1"/>
      <c r="O795" s="1"/>
      <c r="P795" s="1"/>
      <c r="Q795" s="1"/>
      <c r="R795" s="1"/>
      <c r="S795" s="1"/>
      <c r="T795" s="1">
        <v>3682184</v>
      </c>
      <c r="U795" s="1"/>
      <c r="V795" s="1">
        <v>3682184</v>
      </c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>
        <v>3682184</v>
      </c>
      <c r="AM795" s="1">
        <v>31975</v>
      </c>
      <c r="AN795" s="1"/>
      <c r="AO795" s="1">
        <v>31975</v>
      </c>
      <c r="AP795" s="1">
        <v>385532</v>
      </c>
      <c r="AQ795" s="1">
        <v>35194</v>
      </c>
      <c r="AR795" s="1">
        <v>217130</v>
      </c>
      <c r="AS795" s="1">
        <v>217130</v>
      </c>
      <c r="AT795" s="1"/>
      <c r="AU795" s="1"/>
      <c r="AV795" s="1">
        <v>669831</v>
      </c>
      <c r="AW795" s="1"/>
      <c r="AX795" s="1">
        <v>669831</v>
      </c>
      <c r="AY795" s="1"/>
      <c r="AZ795" s="1"/>
      <c r="BA795" s="1"/>
      <c r="BB795" s="1">
        <v>1064526</v>
      </c>
      <c r="BC795" s="1"/>
      <c r="BD795" s="1"/>
      <c r="BE795" s="1"/>
      <c r="BF795" s="1"/>
      <c r="BG795" s="1"/>
      <c r="BH795" s="1">
        <v>1064526</v>
      </c>
      <c r="BI795" s="1">
        <v>1734357</v>
      </c>
      <c r="BJ795" s="1">
        <v>160000</v>
      </c>
      <c r="BK795" s="1"/>
      <c r="BL795" s="1"/>
      <c r="BM795" s="1"/>
      <c r="BN795" s="1"/>
      <c r="BO795" s="1"/>
      <c r="BP795" s="1">
        <v>80000</v>
      </c>
      <c r="BQ795" s="1">
        <v>1707827</v>
      </c>
      <c r="BR795" s="1">
        <v>1947827</v>
      </c>
      <c r="BS795" s="1">
        <v>3682184</v>
      </c>
    </row>
    <row r="796" spans="2:71" x14ac:dyDescent="0.35">
      <c r="B796">
        <v>900571524</v>
      </c>
      <c r="C796" t="s">
        <v>118</v>
      </c>
      <c r="D796" t="s">
        <v>1788</v>
      </c>
      <c r="E796" t="s">
        <v>111</v>
      </c>
      <c r="F796" t="s">
        <v>88</v>
      </c>
      <c r="G796" t="s">
        <v>1789</v>
      </c>
      <c r="H796" t="s">
        <v>97</v>
      </c>
      <c r="I796" t="s">
        <v>141</v>
      </c>
      <c r="J796" t="s">
        <v>84</v>
      </c>
      <c r="K796" s="1">
        <v>2098581</v>
      </c>
      <c r="L796" s="1">
        <v>3092358</v>
      </c>
      <c r="M796" s="1">
        <v>78701</v>
      </c>
      <c r="N796" s="1">
        <v>1227914</v>
      </c>
      <c r="O796" s="1"/>
      <c r="P796" s="1"/>
      <c r="Q796" s="1"/>
      <c r="R796" s="1"/>
      <c r="S796" s="1"/>
      <c r="T796" s="1">
        <v>6497554</v>
      </c>
      <c r="U796" s="1"/>
      <c r="V796" s="1">
        <v>6497554</v>
      </c>
      <c r="W796" s="1">
        <v>5161892</v>
      </c>
      <c r="X796" s="1"/>
      <c r="Y796" s="1"/>
      <c r="Z796" s="1"/>
      <c r="AA796" s="1"/>
      <c r="AB796" s="1"/>
      <c r="AC796" s="1"/>
      <c r="AD796" s="1">
        <v>1076631</v>
      </c>
      <c r="AE796" s="1"/>
      <c r="AF796" s="1">
        <v>101018</v>
      </c>
      <c r="AG796" s="1"/>
      <c r="AH796" s="1"/>
      <c r="AI796" s="1">
        <v>0</v>
      </c>
      <c r="AJ796" s="1"/>
      <c r="AK796" s="1">
        <v>6339541</v>
      </c>
      <c r="AL796" s="1">
        <v>12837095</v>
      </c>
      <c r="AM796" s="1">
        <v>40595</v>
      </c>
      <c r="AN796" s="1"/>
      <c r="AO796" s="1">
        <v>40595</v>
      </c>
      <c r="AP796" s="1">
        <v>1643645</v>
      </c>
      <c r="AQ796" s="1">
        <v>1585386</v>
      </c>
      <c r="AR796" s="1">
        <v>14449</v>
      </c>
      <c r="AS796" s="1"/>
      <c r="AT796" s="1"/>
      <c r="AU796" s="1">
        <v>1614</v>
      </c>
      <c r="AV796" s="1">
        <v>3285689</v>
      </c>
      <c r="AW796" s="1"/>
      <c r="AX796" s="1">
        <v>3285689</v>
      </c>
      <c r="AY796" s="1"/>
      <c r="AZ796" s="1"/>
      <c r="BA796" s="1"/>
      <c r="BB796" s="1"/>
      <c r="BC796" s="1"/>
      <c r="BD796" s="1"/>
      <c r="BE796" s="1">
        <v>1035154</v>
      </c>
      <c r="BF796" s="1"/>
      <c r="BG796" s="1">
        <v>3355856</v>
      </c>
      <c r="BH796" s="1">
        <v>4391010</v>
      </c>
      <c r="BI796" s="1">
        <v>7676699</v>
      </c>
      <c r="BJ796" s="1">
        <v>200000</v>
      </c>
      <c r="BK796" s="1"/>
      <c r="BL796" s="1"/>
      <c r="BM796" s="1"/>
      <c r="BN796" s="1"/>
      <c r="BO796" s="1"/>
      <c r="BP796" s="1"/>
      <c r="BQ796" s="1">
        <v>4960396</v>
      </c>
      <c r="BR796" s="1">
        <v>5160396</v>
      </c>
      <c r="BS796" s="1">
        <v>12837095</v>
      </c>
    </row>
    <row r="797" spans="2:71" x14ac:dyDescent="0.35">
      <c r="B797">
        <v>900572026</v>
      </c>
      <c r="C797" t="s">
        <v>118</v>
      </c>
      <c r="D797" t="s">
        <v>1790</v>
      </c>
      <c r="E797" t="s">
        <v>111</v>
      </c>
      <c r="F797" t="s">
        <v>88</v>
      </c>
      <c r="G797" t="s">
        <v>1791</v>
      </c>
      <c r="H797" t="s">
        <v>86</v>
      </c>
      <c r="I797" t="s">
        <v>326</v>
      </c>
      <c r="J797" t="s">
        <v>84</v>
      </c>
      <c r="K797" s="1">
        <v>97571</v>
      </c>
      <c r="L797" s="1">
        <v>126402</v>
      </c>
      <c r="M797" s="1"/>
      <c r="N797" s="1">
        <v>28441</v>
      </c>
      <c r="O797" s="1"/>
      <c r="P797" s="1"/>
      <c r="Q797" s="1"/>
      <c r="R797" s="1"/>
      <c r="S797" s="1"/>
      <c r="T797" s="1">
        <v>252414</v>
      </c>
      <c r="U797" s="1"/>
      <c r="V797" s="1">
        <v>252414</v>
      </c>
      <c r="W797" s="1">
        <v>804673</v>
      </c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>
        <v>804673</v>
      </c>
      <c r="AL797" s="1">
        <v>1057087</v>
      </c>
      <c r="AM797" s="1"/>
      <c r="AN797" s="1"/>
      <c r="AO797" s="1"/>
      <c r="AP797" s="1">
        <v>143250</v>
      </c>
      <c r="AQ797" s="1">
        <v>34220</v>
      </c>
      <c r="AR797" s="1"/>
      <c r="AS797" s="1"/>
      <c r="AT797" s="1"/>
      <c r="AU797" s="1"/>
      <c r="AV797" s="1">
        <v>177470</v>
      </c>
      <c r="AW797" s="1"/>
      <c r="AX797" s="1">
        <v>177470</v>
      </c>
      <c r="AY797" s="1"/>
      <c r="AZ797" s="1"/>
      <c r="BA797" s="1"/>
      <c r="BB797" s="1"/>
      <c r="BC797" s="1"/>
      <c r="BD797" s="1">
        <v>109715</v>
      </c>
      <c r="BE797" s="1"/>
      <c r="BF797" s="1"/>
      <c r="BG797" s="1"/>
      <c r="BH797" s="1">
        <v>109715</v>
      </c>
      <c r="BI797" s="1">
        <v>287185</v>
      </c>
      <c r="BJ797" s="1">
        <v>40000</v>
      </c>
      <c r="BK797" s="1">
        <v>0</v>
      </c>
      <c r="BL797" s="1">
        <v>0</v>
      </c>
      <c r="BM797" s="1">
        <v>0</v>
      </c>
      <c r="BN797" s="1">
        <v>0</v>
      </c>
      <c r="BO797" s="1">
        <v>0</v>
      </c>
      <c r="BP797" s="1">
        <v>1344</v>
      </c>
      <c r="BQ797" s="1">
        <v>728558</v>
      </c>
      <c r="BR797" s="1">
        <v>769902</v>
      </c>
      <c r="BS797" s="1">
        <v>1057087</v>
      </c>
    </row>
    <row r="798" spans="2:71" x14ac:dyDescent="0.35">
      <c r="B798">
        <v>900572059</v>
      </c>
      <c r="C798" t="s">
        <v>118</v>
      </c>
      <c r="D798" t="s">
        <v>1792</v>
      </c>
      <c r="E798" t="s">
        <v>111</v>
      </c>
      <c r="F798" t="s">
        <v>88</v>
      </c>
      <c r="G798" t="s">
        <v>1779</v>
      </c>
      <c r="H798" t="s">
        <v>97</v>
      </c>
      <c r="I798" t="s">
        <v>98</v>
      </c>
      <c r="J798" t="s">
        <v>84</v>
      </c>
      <c r="K798" s="1">
        <v>1768</v>
      </c>
      <c r="L798" s="1">
        <v>2638201</v>
      </c>
      <c r="M798" s="1"/>
      <c r="N798" s="1">
        <v>7802</v>
      </c>
      <c r="O798" s="1"/>
      <c r="P798" s="1"/>
      <c r="Q798" s="1"/>
      <c r="R798" s="1"/>
      <c r="S798" s="1"/>
      <c r="T798" s="1">
        <v>2647771</v>
      </c>
      <c r="U798" s="1"/>
      <c r="V798" s="1">
        <v>2647771</v>
      </c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>
        <v>2647771</v>
      </c>
      <c r="AM798" s="1"/>
      <c r="AN798" s="1"/>
      <c r="AO798" s="1"/>
      <c r="AP798" s="1">
        <v>749522</v>
      </c>
      <c r="AQ798" s="1">
        <v>57561</v>
      </c>
      <c r="AR798" s="1"/>
      <c r="AS798" s="1"/>
      <c r="AT798" s="1"/>
      <c r="AU798" s="1"/>
      <c r="AV798" s="1">
        <v>807083</v>
      </c>
      <c r="AW798" s="1"/>
      <c r="AX798" s="1">
        <v>807083</v>
      </c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>
        <v>807083</v>
      </c>
      <c r="BJ798" s="1">
        <v>717000</v>
      </c>
      <c r="BK798" s="1">
        <v>717000</v>
      </c>
      <c r="BL798" s="1"/>
      <c r="BM798" s="1"/>
      <c r="BN798" s="1"/>
      <c r="BO798" s="1"/>
      <c r="BP798" s="1"/>
      <c r="BQ798" s="1">
        <v>406688</v>
      </c>
      <c r="BR798" s="1">
        <v>1840688</v>
      </c>
      <c r="BS798" s="1">
        <v>2647771</v>
      </c>
    </row>
    <row r="799" spans="2:71" x14ac:dyDescent="0.35">
      <c r="B799">
        <v>900573327</v>
      </c>
      <c r="C799" t="s">
        <v>118</v>
      </c>
      <c r="D799" t="s">
        <v>1793</v>
      </c>
      <c r="E799" t="s">
        <v>111</v>
      </c>
      <c r="F799" t="s">
        <v>88</v>
      </c>
      <c r="G799" t="s">
        <v>1794</v>
      </c>
      <c r="H799" t="s">
        <v>92</v>
      </c>
      <c r="I799" t="s">
        <v>93</v>
      </c>
      <c r="J799" t="s">
        <v>84</v>
      </c>
      <c r="K799" s="1">
        <v>246562</v>
      </c>
      <c r="L799" s="1">
        <v>4476484</v>
      </c>
      <c r="M799" s="1">
        <v>112000</v>
      </c>
      <c r="N799" s="1">
        <v>147266</v>
      </c>
      <c r="O799" s="1"/>
      <c r="P799" s="1"/>
      <c r="Q799" s="1">
        <v>300251</v>
      </c>
      <c r="R799" s="1"/>
      <c r="S799" s="1"/>
      <c r="T799" s="1">
        <v>5282563</v>
      </c>
      <c r="U799" s="1"/>
      <c r="V799" s="1">
        <v>5282563</v>
      </c>
      <c r="W799" s="1">
        <v>1410874</v>
      </c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>
        <v>7121</v>
      </c>
      <c r="AI799" s="1"/>
      <c r="AJ799" s="1"/>
      <c r="AK799" s="1">
        <v>1417995</v>
      </c>
      <c r="AL799" s="1">
        <v>6700558</v>
      </c>
      <c r="AM799" s="1">
        <v>139423</v>
      </c>
      <c r="AN799" s="1"/>
      <c r="AO799" s="1">
        <v>139423</v>
      </c>
      <c r="AP799" s="1">
        <v>3502662</v>
      </c>
      <c r="AQ799" s="1">
        <v>487022</v>
      </c>
      <c r="AR799" s="1"/>
      <c r="AS799" s="1"/>
      <c r="AT799" s="1"/>
      <c r="AU799" s="1">
        <v>62127</v>
      </c>
      <c r="AV799" s="1">
        <v>4191234</v>
      </c>
      <c r="AW799" s="1"/>
      <c r="AX799" s="1">
        <v>4191234</v>
      </c>
      <c r="AY799" s="1"/>
      <c r="AZ799" s="1"/>
      <c r="BA799" s="1"/>
      <c r="BB799" s="1"/>
      <c r="BC799" s="1">
        <v>131273</v>
      </c>
      <c r="BD799" s="1">
        <v>1591999</v>
      </c>
      <c r="BE799" s="1"/>
      <c r="BF799" s="1"/>
      <c r="BG799" s="1"/>
      <c r="BH799" s="1">
        <v>1723272</v>
      </c>
      <c r="BI799" s="1">
        <v>5914506</v>
      </c>
      <c r="BJ799" s="1">
        <v>550000</v>
      </c>
      <c r="BK799" s="1"/>
      <c r="BL799" s="1"/>
      <c r="BM799" s="1"/>
      <c r="BN799" s="1"/>
      <c r="BO799" s="1"/>
      <c r="BP799" s="1">
        <v>246649</v>
      </c>
      <c r="BQ799" s="1">
        <v>-10597</v>
      </c>
      <c r="BR799" s="1">
        <v>786052</v>
      </c>
      <c r="BS799" s="1">
        <v>6700558</v>
      </c>
    </row>
    <row r="800" spans="2:71" x14ac:dyDescent="0.35">
      <c r="B800">
        <v>900574028</v>
      </c>
      <c r="C800" t="s">
        <v>118</v>
      </c>
      <c r="D800" t="s">
        <v>1795</v>
      </c>
      <c r="E800" t="s">
        <v>111</v>
      </c>
      <c r="F800" t="s">
        <v>88</v>
      </c>
      <c r="G800" t="s">
        <v>1796</v>
      </c>
      <c r="H800" t="s">
        <v>100</v>
      </c>
      <c r="I800" t="s">
        <v>101</v>
      </c>
      <c r="J800" t="s">
        <v>84</v>
      </c>
      <c r="K800" s="1">
        <v>500073</v>
      </c>
      <c r="L800" s="1">
        <v>3411584</v>
      </c>
      <c r="M800" s="1">
        <v>3741268</v>
      </c>
      <c r="N800" s="1"/>
      <c r="O800" s="1"/>
      <c r="P800" s="1"/>
      <c r="Q800" s="1">
        <v>466771</v>
      </c>
      <c r="R800" s="1"/>
      <c r="S800" s="1"/>
      <c r="T800" s="1">
        <v>8119696</v>
      </c>
      <c r="U800" s="1"/>
      <c r="V800" s="1">
        <v>8119696</v>
      </c>
      <c r="W800" s="1">
        <v>408168</v>
      </c>
      <c r="X800" s="1">
        <v>485552</v>
      </c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>
        <v>893720</v>
      </c>
      <c r="AL800" s="1">
        <v>9013416</v>
      </c>
      <c r="AM800" s="1">
        <v>27000</v>
      </c>
      <c r="AN800" s="1"/>
      <c r="AO800" s="1">
        <v>27000</v>
      </c>
      <c r="AP800" s="1">
        <v>824248</v>
      </c>
      <c r="AQ800" s="1">
        <v>1855</v>
      </c>
      <c r="AR800" s="1">
        <v>92252</v>
      </c>
      <c r="AS800" s="1">
        <v>92252</v>
      </c>
      <c r="AT800" s="1"/>
      <c r="AU800" s="1">
        <v>208341</v>
      </c>
      <c r="AV800" s="1">
        <v>1153696</v>
      </c>
      <c r="AW800" s="1"/>
      <c r="AX800" s="1">
        <v>1153696</v>
      </c>
      <c r="AY800" s="1"/>
      <c r="AZ800" s="1"/>
      <c r="BA800" s="1"/>
      <c r="BB800" s="1"/>
      <c r="BC800" s="1"/>
      <c r="BD800" s="1"/>
      <c r="BE800" s="1">
        <v>830270</v>
      </c>
      <c r="BF800" s="1">
        <v>830270</v>
      </c>
      <c r="BG800" s="1">
        <v>1875062</v>
      </c>
      <c r="BH800" s="1">
        <v>2705332</v>
      </c>
      <c r="BI800" s="1">
        <v>3859028</v>
      </c>
      <c r="BJ800" s="1">
        <v>400000</v>
      </c>
      <c r="BK800" s="1"/>
      <c r="BL800" s="1"/>
      <c r="BM800" s="1"/>
      <c r="BN800" s="1">
        <v>1000000</v>
      </c>
      <c r="BO800" s="1"/>
      <c r="BP800" s="1"/>
      <c r="BQ800" s="1">
        <v>3754388</v>
      </c>
      <c r="BR800" s="1">
        <v>5154388</v>
      </c>
      <c r="BS800" s="1">
        <v>9013416</v>
      </c>
    </row>
    <row r="801" spans="2:71" x14ac:dyDescent="0.35">
      <c r="B801">
        <v>900579995</v>
      </c>
      <c r="C801" t="s">
        <v>118</v>
      </c>
      <c r="D801" t="s">
        <v>1797</v>
      </c>
      <c r="E801" t="s">
        <v>111</v>
      </c>
      <c r="F801" t="s">
        <v>88</v>
      </c>
      <c r="G801" t="s">
        <v>1798</v>
      </c>
      <c r="H801" t="s">
        <v>105</v>
      </c>
      <c r="I801" t="s">
        <v>156</v>
      </c>
      <c r="J801" t="s">
        <v>84</v>
      </c>
      <c r="K801" s="1">
        <v>2029116</v>
      </c>
      <c r="L801" s="1">
        <v>790494</v>
      </c>
      <c r="M801" s="1">
        <v>885732</v>
      </c>
      <c r="N801" s="1">
        <v>213338</v>
      </c>
      <c r="O801" s="1"/>
      <c r="P801" s="1"/>
      <c r="Q801" s="1"/>
      <c r="R801" s="1"/>
      <c r="S801" s="1"/>
      <c r="T801" s="1">
        <v>3918680</v>
      </c>
      <c r="U801" s="1"/>
      <c r="V801" s="1">
        <v>3918680</v>
      </c>
      <c r="W801" s="1">
        <v>764222</v>
      </c>
      <c r="X801" s="1"/>
      <c r="Y801" s="1"/>
      <c r="Z801" s="1"/>
      <c r="AA801" s="1">
        <v>1725</v>
      </c>
      <c r="AB801" s="1"/>
      <c r="AC801" s="1"/>
      <c r="AD801" s="1"/>
      <c r="AE801" s="1"/>
      <c r="AF801" s="1"/>
      <c r="AG801" s="1"/>
      <c r="AH801" s="1"/>
      <c r="AI801" s="1"/>
      <c r="AJ801" s="1"/>
      <c r="AK801" s="1">
        <v>765947</v>
      </c>
      <c r="AL801" s="1">
        <v>4684627</v>
      </c>
      <c r="AM801" s="1">
        <v>6976</v>
      </c>
      <c r="AN801" s="1"/>
      <c r="AO801" s="1">
        <v>6976</v>
      </c>
      <c r="AP801" s="1">
        <v>1319</v>
      </c>
      <c r="AQ801" s="1">
        <v>153520</v>
      </c>
      <c r="AR801" s="1">
        <v>10132</v>
      </c>
      <c r="AS801" s="1">
        <v>10132</v>
      </c>
      <c r="AT801" s="1"/>
      <c r="AU801" s="1"/>
      <c r="AV801" s="1">
        <v>171947</v>
      </c>
      <c r="AW801" s="1"/>
      <c r="AX801" s="1">
        <v>171947</v>
      </c>
      <c r="AY801" s="1"/>
      <c r="AZ801" s="1"/>
      <c r="BA801" s="1"/>
      <c r="BB801" s="1">
        <v>152060</v>
      </c>
      <c r="BC801" s="1"/>
      <c r="BD801" s="1"/>
      <c r="BE801" s="1"/>
      <c r="BF801" s="1"/>
      <c r="BG801" s="1">
        <v>686523</v>
      </c>
      <c r="BH801" s="1">
        <v>838583</v>
      </c>
      <c r="BI801" s="1">
        <v>1010530</v>
      </c>
      <c r="BJ801" s="1">
        <v>1500000</v>
      </c>
      <c r="BK801" s="1"/>
      <c r="BL801" s="1"/>
      <c r="BM801" s="1"/>
      <c r="BN801" s="1"/>
      <c r="BO801" s="1"/>
      <c r="BP801" s="1">
        <v>169739</v>
      </c>
      <c r="BQ801" s="1">
        <v>2004358</v>
      </c>
      <c r="BR801" s="1">
        <v>3674097</v>
      </c>
      <c r="BS801" s="1">
        <v>4684627</v>
      </c>
    </row>
    <row r="802" spans="2:71" x14ac:dyDescent="0.35">
      <c r="B802">
        <v>900580798</v>
      </c>
      <c r="C802" t="s">
        <v>118</v>
      </c>
      <c r="D802" t="s">
        <v>1799</v>
      </c>
      <c r="E802" t="s">
        <v>111</v>
      </c>
      <c r="F802" t="s">
        <v>88</v>
      </c>
      <c r="G802" t="s">
        <v>1800</v>
      </c>
      <c r="H802" t="s">
        <v>89</v>
      </c>
      <c r="I802" t="s">
        <v>89</v>
      </c>
      <c r="J802" t="s">
        <v>84</v>
      </c>
      <c r="K802" s="1">
        <v>1849136</v>
      </c>
      <c r="L802" s="1">
        <v>8954861</v>
      </c>
      <c r="M802" s="1">
        <v>405812</v>
      </c>
      <c r="N802" s="1"/>
      <c r="O802" s="1"/>
      <c r="P802" s="1"/>
      <c r="Q802" s="1"/>
      <c r="R802" s="1"/>
      <c r="S802" s="1"/>
      <c r="T802" s="1">
        <v>11209809</v>
      </c>
      <c r="U802" s="1"/>
      <c r="V802" s="1">
        <v>11209809</v>
      </c>
      <c r="W802" s="1">
        <v>9408684</v>
      </c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>
        <v>584304</v>
      </c>
      <c r="AI802" s="1"/>
      <c r="AJ802" s="1"/>
      <c r="AK802" s="1">
        <v>9992988</v>
      </c>
      <c r="AL802" s="1">
        <v>21202797</v>
      </c>
      <c r="AM802" s="1">
        <v>42060</v>
      </c>
      <c r="AN802" s="1"/>
      <c r="AO802" s="1">
        <v>42060</v>
      </c>
      <c r="AP802" s="1">
        <v>5109643</v>
      </c>
      <c r="AQ802" s="1">
        <v>45142</v>
      </c>
      <c r="AR802" s="1"/>
      <c r="AS802" s="1"/>
      <c r="AT802" s="1"/>
      <c r="AU802" s="1"/>
      <c r="AV802" s="1">
        <v>5196845</v>
      </c>
      <c r="AW802" s="1"/>
      <c r="AX802" s="1">
        <v>5196845</v>
      </c>
      <c r="AY802" s="1"/>
      <c r="AZ802" s="1"/>
      <c r="BA802" s="1"/>
      <c r="BB802" s="1"/>
      <c r="BC802" s="1"/>
      <c r="BD802" s="1"/>
      <c r="BE802" s="1"/>
      <c r="BF802" s="1"/>
      <c r="BG802" s="1">
        <v>973003</v>
      </c>
      <c r="BH802" s="1">
        <v>973003</v>
      </c>
      <c r="BI802" s="1">
        <v>6169848</v>
      </c>
      <c r="BJ802" s="1">
        <v>4501000</v>
      </c>
      <c r="BK802" s="1">
        <v>150000</v>
      </c>
      <c r="BL802" s="1"/>
      <c r="BM802" s="1"/>
      <c r="BN802" s="1"/>
      <c r="BO802" s="1">
        <v>4596331</v>
      </c>
      <c r="BP802" s="1"/>
      <c r="BQ802" s="1">
        <v>5785618</v>
      </c>
      <c r="BR802" s="1">
        <v>15032949</v>
      </c>
      <c r="BS802" s="1">
        <v>21202797</v>
      </c>
    </row>
    <row r="803" spans="2:71" x14ac:dyDescent="0.35">
      <c r="B803">
        <v>900581411</v>
      </c>
      <c r="C803" t="s">
        <v>118</v>
      </c>
      <c r="D803" t="s">
        <v>1801</v>
      </c>
      <c r="E803" t="s">
        <v>111</v>
      </c>
      <c r="F803" t="s">
        <v>88</v>
      </c>
      <c r="G803" t="s">
        <v>1802</v>
      </c>
      <c r="H803" t="s">
        <v>138</v>
      </c>
      <c r="I803" t="s">
        <v>139</v>
      </c>
      <c r="J803" t="s">
        <v>84</v>
      </c>
      <c r="K803" s="1">
        <v>100</v>
      </c>
      <c r="L803" s="1">
        <v>3698565</v>
      </c>
      <c r="M803" s="1"/>
      <c r="N803" s="1"/>
      <c r="O803" s="1"/>
      <c r="P803" s="1"/>
      <c r="Q803" s="1"/>
      <c r="R803" s="1"/>
      <c r="S803" s="1"/>
      <c r="T803" s="1">
        <v>3698665</v>
      </c>
      <c r="U803" s="1"/>
      <c r="V803" s="1">
        <v>3698665</v>
      </c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>
        <v>1141</v>
      </c>
      <c r="AH803" s="1"/>
      <c r="AI803" s="1"/>
      <c r="AJ803" s="1"/>
      <c r="AK803" s="1">
        <v>1141</v>
      </c>
      <c r="AL803" s="1">
        <v>3699806</v>
      </c>
      <c r="AM803" s="1"/>
      <c r="AN803" s="1"/>
      <c r="AO803" s="1"/>
      <c r="AP803" s="1">
        <v>1727485</v>
      </c>
      <c r="AQ803" s="1"/>
      <c r="AR803" s="1"/>
      <c r="AS803" s="1"/>
      <c r="AT803" s="1"/>
      <c r="AU803" s="1"/>
      <c r="AV803" s="1">
        <v>1727485</v>
      </c>
      <c r="AW803" s="1"/>
      <c r="AX803" s="1">
        <v>1727485</v>
      </c>
      <c r="AY803" s="1"/>
      <c r="AZ803" s="1"/>
      <c r="BA803" s="1"/>
      <c r="BB803" s="1">
        <v>1464321</v>
      </c>
      <c r="BC803" s="1"/>
      <c r="BD803" s="1"/>
      <c r="BE803" s="1"/>
      <c r="BF803" s="1"/>
      <c r="BG803" s="1"/>
      <c r="BH803" s="1">
        <v>1464321</v>
      </c>
      <c r="BI803" s="1">
        <v>3191806</v>
      </c>
      <c r="BJ803" s="1">
        <v>504000</v>
      </c>
      <c r="BK803" s="1"/>
      <c r="BL803" s="1"/>
      <c r="BM803" s="1"/>
      <c r="BN803" s="1"/>
      <c r="BO803" s="1"/>
      <c r="BP803" s="1"/>
      <c r="BQ803" s="1">
        <v>4000</v>
      </c>
      <c r="BR803" s="1">
        <v>508000</v>
      </c>
      <c r="BS803" s="1">
        <v>3699806</v>
      </c>
    </row>
    <row r="804" spans="2:71" x14ac:dyDescent="0.35">
      <c r="B804">
        <v>900586765</v>
      </c>
      <c r="C804" t="s">
        <v>118</v>
      </c>
      <c r="D804" t="s">
        <v>1803</v>
      </c>
      <c r="E804" t="s">
        <v>111</v>
      </c>
      <c r="F804" t="s">
        <v>88</v>
      </c>
      <c r="G804" t="s">
        <v>1804</v>
      </c>
      <c r="H804" t="s">
        <v>86</v>
      </c>
      <c r="I804" t="s">
        <v>569</v>
      </c>
      <c r="J804" t="s">
        <v>84</v>
      </c>
      <c r="K804" s="1">
        <v>120020</v>
      </c>
      <c r="L804" s="1">
        <v>1142745</v>
      </c>
      <c r="M804" s="1"/>
      <c r="N804" s="1"/>
      <c r="O804" s="1"/>
      <c r="P804" s="1"/>
      <c r="Q804" s="1"/>
      <c r="R804" s="1"/>
      <c r="S804" s="1"/>
      <c r="T804" s="1">
        <v>1262765</v>
      </c>
      <c r="U804" s="1"/>
      <c r="V804" s="1">
        <v>1262765</v>
      </c>
      <c r="W804" s="1">
        <v>320112</v>
      </c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>
        <v>320112</v>
      </c>
      <c r="AL804" s="1">
        <v>1582877</v>
      </c>
      <c r="AM804" s="1"/>
      <c r="AN804" s="1"/>
      <c r="AO804" s="1"/>
      <c r="AP804" s="1">
        <v>324984</v>
      </c>
      <c r="AQ804" s="1"/>
      <c r="AR804" s="1"/>
      <c r="AS804" s="1"/>
      <c r="AT804" s="1"/>
      <c r="AU804" s="1"/>
      <c r="AV804" s="1">
        <v>324984</v>
      </c>
      <c r="AW804" s="1"/>
      <c r="AX804" s="1">
        <v>324984</v>
      </c>
      <c r="AY804" s="1"/>
      <c r="AZ804" s="1"/>
      <c r="BA804" s="1"/>
      <c r="BB804" s="1">
        <v>572608</v>
      </c>
      <c r="BC804" s="1"/>
      <c r="BD804" s="1"/>
      <c r="BE804" s="1"/>
      <c r="BF804" s="1"/>
      <c r="BG804" s="1"/>
      <c r="BH804" s="1">
        <v>572608</v>
      </c>
      <c r="BI804" s="1">
        <v>897592</v>
      </c>
      <c r="BJ804" s="1">
        <v>60000</v>
      </c>
      <c r="BK804" s="1"/>
      <c r="BL804" s="1"/>
      <c r="BM804" s="1"/>
      <c r="BN804" s="1"/>
      <c r="BO804" s="1"/>
      <c r="BP804" s="1"/>
      <c r="BQ804" s="1">
        <v>625285</v>
      </c>
      <c r="BR804" s="1">
        <v>685285</v>
      </c>
      <c r="BS804" s="1">
        <v>1582877</v>
      </c>
    </row>
    <row r="805" spans="2:71" x14ac:dyDescent="0.35">
      <c r="B805">
        <v>900589973</v>
      </c>
      <c r="C805" t="s">
        <v>118</v>
      </c>
      <c r="D805" t="s">
        <v>1805</v>
      </c>
      <c r="E805" t="s">
        <v>111</v>
      </c>
      <c r="F805" t="s">
        <v>88</v>
      </c>
      <c r="G805" t="s">
        <v>1806</v>
      </c>
      <c r="H805" t="s">
        <v>163</v>
      </c>
      <c r="I805" t="s">
        <v>1807</v>
      </c>
      <c r="J805" t="s">
        <v>84</v>
      </c>
      <c r="K805" s="1">
        <v>983924</v>
      </c>
      <c r="L805" s="1">
        <v>3751604</v>
      </c>
      <c r="M805" s="1"/>
      <c r="N805" s="1"/>
      <c r="O805" s="1"/>
      <c r="P805" s="1"/>
      <c r="Q805" s="1"/>
      <c r="R805" s="1"/>
      <c r="S805" s="1"/>
      <c r="T805" s="1">
        <v>4735528</v>
      </c>
      <c r="U805" s="1"/>
      <c r="V805" s="1">
        <v>4735528</v>
      </c>
      <c r="W805" s="1">
        <v>335275</v>
      </c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>
        <v>79303</v>
      </c>
      <c r="AJ805" s="1"/>
      <c r="AK805" s="1">
        <v>414578</v>
      </c>
      <c r="AL805" s="1">
        <v>5150106</v>
      </c>
      <c r="AM805" s="1">
        <v>41823</v>
      </c>
      <c r="AN805" s="1"/>
      <c r="AO805" s="1">
        <v>41823</v>
      </c>
      <c r="AP805" s="1">
        <v>911689</v>
      </c>
      <c r="AQ805" s="1">
        <v>60859</v>
      </c>
      <c r="AR805" s="1"/>
      <c r="AS805" s="1"/>
      <c r="AT805" s="1"/>
      <c r="AU805" s="1">
        <v>26101</v>
      </c>
      <c r="AV805" s="1">
        <v>1040472</v>
      </c>
      <c r="AW805" s="1"/>
      <c r="AX805" s="1">
        <v>1040472</v>
      </c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>
        <v>1040472</v>
      </c>
      <c r="BJ805" s="1">
        <v>3000000</v>
      </c>
      <c r="BK805" s="1"/>
      <c r="BL805" s="1"/>
      <c r="BM805" s="1"/>
      <c r="BN805" s="1"/>
      <c r="BO805" s="1"/>
      <c r="BP805" s="1">
        <v>205020</v>
      </c>
      <c r="BQ805" s="1">
        <v>904614</v>
      </c>
      <c r="BR805" s="1">
        <v>4109634</v>
      </c>
      <c r="BS805" s="1">
        <v>5150106</v>
      </c>
    </row>
    <row r="806" spans="2:71" x14ac:dyDescent="0.35">
      <c r="B806">
        <v>900590459</v>
      </c>
      <c r="C806" t="s">
        <v>118</v>
      </c>
      <c r="D806" t="s">
        <v>1808</v>
      </c>
      <c r="E806" t="s">
        <v>111</v>
      </c>
      <c r="F806" t="s">
        <v>85</v>
      </c>
      <c r="G806" t="s">
        <v>1809</v>
      </c>
      <c r="H806" t="s">
        <v>82</v>
      </c>
      <c r="I806" t="s">
        <v>83</v>
      </c>
      <c r="J806" t="s">
        <v>84</v>
      </c>
      <c r="K806" s="1">
        <v>205434</v>
      </c>
      <c r="L806" s="1">
        <v>1754450</v>
      </c>
      <c r="M806" s="1">
        <v>5132220</v>
      </c>
      <c r="N806" s="1">
        <v>297143</v>
      </c>
      <c r="O806" s="1"/>
      <c r="P806" s="1"/>
      <c r="Q806" s="1"/>
      <c r="R806" s="1">
        <v>12552</v>
      </c>
      <c r="S806" s="1"/>
      <c r="T806" s="1">
        <v>7401799</v>
      </c>
      <c r="U806" s="1">
        <v>1121425</v>
      </c>
      <c r="V806" s="1">
        <v>8523224</v>
      </c>
      <c r="W806" s="1">
        <v>1370513</v>
      </c>
      <c r="X806" s="1"/>
      <c r="Y806" s="1"/>
      <c r="Z806" s="1"/>
      <c r="AA806" s="1">
        <v>92954</v>
      </c>
      <c r="AB806" s="1"/>
      <c r="AC806" s="1"/>
      <c r="AD806" s="1"/>
      <c r="AE806" s="1"/>
      <c r="AF806" s="1">
        <v>121966</v>
      </c>
      <c r="AG806" s="1"/>
      <c r="AH806" s="1"/>
      <c r="AI806" s="1"/>
      <c r="AJ806" s="1"/>
      <c r="AK806" s="1">
        <v>1585433</v>
      </c>
      <c r="AL806" s="1">
        <v>10108657</v>
      </c>
      <c r="AM806" s="1">
        <v>70421</v>
      </c>
      <c r="AN806" s="1"/>
      <c r="AO806" s="1">
        <v>70421</v>
      </c>
      <c r="AP806" s="1">
        <v>1807077</v>
      </c>
      <c r="AQ806" s="1">
        <v>28275</v>
      </c>
      <c r="AR806" s="1">
        <v>572484</v>
      </c>
      <c r="AS806" s="1">
        <v>572484</v>
      </c>
      <c r="AT806" s="1"/>
      <c r="AU806" s="1">
        <v>2144638</v>
      </c>
      <c r="AV806" s="1">
        <v>4622895</v>
      </c>
      <c r="AW806" s="1"/>
      <c r="AX806" s="1">
        <v>4622895</v>
      </c>
      <c r="AY806" s="1"/>
      <c r="AZ806" s="1"/>
      <c r="BA806" s="1"/>
      <c r="BB806" s="1">
        <v>710839</v>
      </c>
      <c r="BC806" s="1">
        <v>107148</v>
      </c>
      <c r="BD806" s="1"/>
      <c r="BE806" s="1">
        <v>66667</v>
      </c>
      <c r="BF806" s="1">
        <v>66667</v>
      </c>
      <c r="BG806" s="1"/>
      <c r="BH806" s="1">
        <v>884654</v>
      </c>
      <c r="BI806" s="1">
        <v>5507549</v>
      </c>
      <c r="BJ806" s="1">
        <v>1100000</v>
      </c>
      <c r="BK806" s="1"/>
      <c r="BL806" s="1"/>
      <c r="BM806" s="1"/>
      <c r="BN806" s="1">
        <v>1</v>
      </c>
      <c r="BO806" s="1"/>
      <c r="BP806" s="1">
        <v>354552</v>
      </c>
      <c r="BQ806" s="1">
        <v>3146555</v>
      </c>
      <c r="BR806" s="1">
        <v>4601108</v>
      </c>
      <c r="BS806" s="1">
        <v>10108657</v>
      </c>
    </row>
    <row r="807" spans="2:71" x14ac:dyDescent="0.35">
      <c r="B807">
        <v>900592758</v>
      </c>
      <c r="C807" t="s">
        <v>118</v>
      </c>
      <c r="D807" t="s">
        <v>1810</v>
      </c>
      <c r="E807" t="s">
        <v>111</v>
      </c>
      <c r="F807" t="s">
        <v>88</v>
      </c>
      <c r="G807" t="s">
        <v>476</v>
      </c>
      <c r="H807" t="s">
        <v>92</v>
      </c>
      <c r="I807" t="s">
        <v>179</v>
      </c>
      <c r="J807" t="s">
        <v>84</v>
      </c>
      <c r="K807" s="1">
        <v>462193</v>
      </c>
      <c r="L807" s="1">
        <v>15858231</v>
      </c>
      <c r="M807" s="1"/>
      <c r="N807" s="1">
        <v>956454</v>
      </c>
      <c r="O807" s="1"/>
      <c r="P807" s="1"/>
      <c r="Q807" s="1"/>
      <c r="R807" s="1"/>
      <c r="S807" s="1"/>
      <c r="T807" s="1">
        <v>17276878</v>
      </c>
      <c r="U807" s="1"/>
      <c r="V807" s="1">
        <v>17276878</v>
      </c>
      <c r="W807" s="1">
        <v>4919020</v>
      </c>
      <c r="X807" s="1"/>
      <c r="Y807" s="1"/>
      <c r="Z807" s="1"/>
      <c r="AA807" s="1">
        <v>696667</v>
      </c>
      <c r="AB807" s="1"/>
      <c r="AC807" s="1"/>
      <c r="AD807" s="1">
        <v>1042619</v>
      </c>
      <c r="AE807" s="1"/>
      <c r="AF807" s="1"/>
      <c r="AG807" s="1"/>
      <c r="AH807" s="1"/>
      <c r="AI807" s="1"/>
      <c r="AJ807" s="1"/>
      <c r="AK807" s="1">
        <v>6658306</v>
      </c>
      <c r="AL807" s="1">
        <v>23935184</v>
      </c>
      <c r="AM807" s="1"/>
      <c r="AN807" s="1"/>
      <c r="AO807" s="1"/>
      <c r="AP807" s="1">
        <v>8686335</v>
      </c>
      <c r="AQ807" s="1">
        <v>152383</v>
      </c>
      <c r="AR807" s="1"/>
      <c r="AS807" s="1"/>
      <c r="AT807" s="1"/>
      <c r="AU807" s="1">
        <v>455236</v>
      </c>
      <c r="AV807" s="1">
        <v>9293954</v>
      </c>
      <c r="AW807" s="1"/>
      <c r="AX807" s="1">
        <v>9293954</v>
      </c>
      <c r="AY807" s="1"/>
      <c r="AZ807" s="1"/>
      <c r="BA807" s="1"/>
      <c r="BB807" s="1"/>
      <c r="BC807" s="1">
        <v>106537</v>
      </c>
      <c r="BD807" s="1"/>
      <c r="BE807" s="1">
        <v>1492877</v>
      </c>
      <c r="BF807" s="1"/>
      <c r="BG807" s="1">
        <v>623834</v>
      </c>
      <c r="BH807" s="1">
        <v>2223248</v>
      </c>
      <c r="BI807" s="1">
        <v>11517202</v>
      </c>
      <c r="BJ807" s="1">
        <v>4000000</v>
      </c>
      <c r="BK807" s="1"/>
      <c r="BL807" s="1"/>
      <c r="BM807" s="1"/>
      <c r="BN807" s="1"/>
      <c r="BO807" s="1"/>
      <c r="BP807" s="1">
        <v>256500</v>
      </c>
      <c r="BQ807" s="1">
        <v>8161482</v>
      </c>
      <c r="BR807" s="1">
        <v>12417982</v>
      </c>
      <c r="BS807" s="1">
        <v>23935184</v>
      </c>
    </row>
    <row r="808" spans="2:71" x14ac:dyDescent="0.35">
      <c r="B808">
        <v>900597924</v>
      </c>
      <c r="C808" t="s">
        <v>118</v>
      </c>
      <c r="D808" t="s">
        <v>1811</v>
      </c>
      <c r="E808" t="s">
        <v>111</v>
      </c>
      <c r="F808" t="s">
        <v>88</v>
      </c>
      <c r="G808" t="s">
        <v>1812</v>
      </c>
      <c r="H808" t="s">
        <v>107</v>
      </c>
      <c r="I808" t="s">
        <v>108</v>
      </c>
      <c r="J808" t="s">
        <v>84</v>
      </c>
      <c r="K808" s="1">
        <v>134701</v>
      </c>
      <c r="L808" s="1">
        <v>1233041</v>
      </c>
      <c r="M808" s="1">
        <v>143772</v>
      </c>
      <c r="N808" s="1"/>
      <c r="O808" s="1"/>
      <c r="P808" s="1"/>
      <c r="Q808" s="1"/>
      <c r="R808" s="1"/>
      <c r="S808" s="1"/>
      <c r="T808" s="1">
        <v>1511514</v>
      </c>
      <c r="U808" s="1"/>
      <c r="V808" s="1">
        <v>1511514</v>
      </c>
      <c r="W808" s="1">
        <v>1126583</v>
      </c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>
        <v>1126583</v>
      </c>
      <c r="AL808" s="1">
        <v>2638097</v>
      </c>
      <c r="AM808" s="1"/>
      <c r="AN808" s="1"/>
      <c r="AO808" s="1"/>
      <c r="AP808" s="1">
        <v>908829</v>
      </c>
      <c r="AQ808" s="1">
        <v>95269</v>
      </c>
      <c r="AR808" s="1">
        <v>64986</v>
      </c>
      <c r="AS808" s="1">
        <v>64986</v>
      </c>
      <c r="AT808" s="1"/>
      <c r="AU808" s="1">
        <v>63927</v>
      </c>
      <c r="AV808" s="1">
        <v>1133011</v>
      </c>
      <c r="AW808" s="1"/>
      <c r="AX808" s="1">
        <v>1133011</v>
      </c>
      <c r="AY808" s="1"/>
      <c r="AZ808" s="1"/>
      <c r="BA808" s="1"/>
      <c r="BB808" s="1">
        <v>375129</v>
      </c>
      <c r="BC808" s="1"/>
      <c r="BD808" s="1"/>
      <c r="BE808" s="1">
        <v>151635</v>
      </c>
      <c r="BF808" s="1">
        <v>151635</v>
      </c>
      <c r="BG808" s="1"/>
      <c r="BH808" s="1">
        <v>526764</v>
      </c>
      <c r="BI808" s="1">
        <v>1659775</v>
      </c>
      <c r="BJ808" s="1">
        <v>100000</v>
      </c>
      <c r="BK808" s="1">
        <v>0</v>
      </c>
      <c r="BL808" s="1">
        <v>0</v>
      </c>
      <c r="BM808" s="1">
        <v>0</v>
      </c>
      <c r="BN808" s="1">
        <v>0</v>
      </c>
      <c r="BO808" s="1">
        <v>0</v>
      </c>
      <c r="BP808" s="1">
        <v>218041</v>
      </c>
      <c r="BQ808" s="1">
        <v>660281</v>
      </c>
      <c r="BR808" s="1">
        <v>978322</v>
      </c>
      <c r="BS808" s="1">
        <v>2638097</v>
      </c>
    </row>
    <row r="809" spans="2:71" x14ac:dyDescent="0.35">
      <c r="B809">
        <v>900598777</v>
      </c>
      <c r="C809" t="s">
        <v>118</v>
      </c>
      <c r="D809" t="s">
        <v>1813</v>
      </c>
      <c r="E809" t="s">
        <v>111</v>
      </c>
      <c r="F809" t="s">
        <v>88</v>
      </c>
      <c r="G809" t="s">
        <v>1814</v>
      </c>
      <c r="H809" t="s">
        <v>89</v>
      </c>
      <c r="I809" t="s">
        <v>89</v>
      </c>
      <c r="J809" t="s">
        <v>84</v>
      </c>
      <c r="K809" s="1">
        <v>1458622</v>
      </c>
      <c r="L809" s="1">
        <v>4134457</v>
      </c>
      <c r="M809" s="1">
        <v>391176</v>
      </c>
      <c r="N809" s="1"/>
      <c r="O809" s="1"/>
      <c r="P809" s="1"/>
      <c r="Q809" s="1"/>
      <c r="R809" s="1">
        <v>4907</v>
      </c>
      <c r="S809" s="1"/>
      <c r="T809" s="1">
        <v>5989162</v>
      </c>
      <c r="U809" s="1"/>
      <c r="V809" s="1">
        <v>5989162</v>
      </c>
      <c r="W809" s="1">
        <v>121708</v>
      </c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>
        <v>27900</v>
      </c>
      <c r="AI809" s="1"/>
      <c r="AJ809" s="1"/>
      <c r="AK809" s="1">
        <v>149608</v>
      </c>
      <c r="AL809" s="1">
        <v>6138770</v>
      </c>
      <c r="AM809" s="1">
        <v>104503</v>
      </c>
      <c r="AN809" s="1"/>
      <c r="AO809" s="1">
        <v>104503</v>
      </c>
      <c r="AP809" s="1">
        <v>3077536</v>
      </c>
      <c r="AQ809" s="1">
        <v>245566</v>
      </c>
      <c r="AR809" s="1">
        <v>331757</v>
      </c>
      <c r="AS809" s="1"/>
      <c r="AT809" s="1">
        <v>331757</v>
      </c>
      <c r="AU809" s="1"/>
      <c r="AV809" s="1">
        <v>3759362</v>
      </c>
      <c r="AW809" s="1"/>
      <c r="AX809" s="1">
        <v>3759362</v>
      </c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>
        <v>3759362</v>
      </c>
      <c r="BJ809" s="1">
        <v>70000</v>
      </c>
      <c r="BK809" s="1"/>
      <c r="BL809" s="1"/>
      <c r="BM809" s="1"/>
      <c r="BN809" s="1"/>
      <c r="BO809" s="1"/>
      <c r="BP809" s="1"/>
      <c r="BQ809" s="1">
        <v>2309408</v>
      </c>
      <c r="BR809" s="1">
        <v>2379408</v>
      </c>
      <c r="BS809" s="1">
        <v>6138770</v>
      </c>
    </row>
    <row r="810" spans="2:71" x14ac:dyDescent="0.35">
      <c r="B810">
        <v>900599965</v>
      </c>
      <c r="C810" t="s">
        <v>118</v>
      </c>
      <c r="D810" t="s">
        <v>1815</v>
      </c>
      <c r="E810" t="s">
        <v>111</v>
      </c>
      <c r="F810" t="s">
        <v>88</v>
      </c>
      <c r="G810" t="s">
        <v>1816</v>
      </c>
      <c r="H810" t="s">
        <v>97</v>
      </c>
      <c r="I810" t="s">
        <v>98</v>
      </c>
      <c r="J810" t="s">
        <v>84</v>
      </c>
      <c r="K810" s="1">
        <v>597640</v>
      </c>
      <c r="L810" s="1">
        <v>412384</v>
      </c>
      <c r="M810" s="1">
        <v>1846641</v>
      </c>
      <c r="N810" s="1"/>
      <c r="O810" s="1"/>
      <c r="P810" s="1"/>
      <c r="Q810" s="1">
        <v>93733</v>
      </c>
      <c r="R810" s="1"/>
      <c r="S810" s="1"/>
      <c r="T810" s="1">
        <v>2950398</v>
      </c>
      <c r="U810" s="1"/>
      <c r="V810" s="1">
        <v>2950398</v>
      </c>
      <c r="W810" s="1">
        <v>2091682</v>
      </c>
      <c r="X810" s="1"/>
      <c r="Y810" s="1"/>
      <c r="Z810" s="1"/>
      <c r="AA810" s="1"/>
      <c r="AB810" s="1"/>
      <c r="AC810" s="1"/>
      <c r="AD810" s="1">
        <v>352751</v>
      </c>
      <c r="AE810" s="1"/>
      <c r="AF810" s="1"/>
      <c r="AG810" s="1"/>
      <c r="AH810" s="1"/>
      <c r="AI810" s="1"/>
      <c r="AJ810" s="1"/>
      <c r="AK810" s="1">
        <v>2444433</v>
      </c>
      <c r="AL810" s="1">
        <v>5394831</v>
      </c>
      <c r="AM810" s="1">
        <v>15913</v>
      </c>
      <c r="AN810" s="1"/>
      <c r="AO810" s="1">
        <v>15913</v>
      </c>
      <c r="AP810" s="1">
        <v>351354</v>
      </c>
      <c r="AQ810" s="1">
        <v>14078</v>
      </c>
      <c r="AR810" s="1"/>
      <c r="AS810" s="1"/>
      <c r="AT810" s="1"/>
      <c r="AU810" s="1"/>
      <c r="AV810" s="1">
        <v>381345</v>
      </c>
      <c r="AW810" s="1"/>
      <c r="AX810" s="1">
        <v>381345</v>
      </c>
      <c r="AY810" s="1"/>
      <c r="AZ810" s="1"/>
      <c r="BA810" s="1"/>
      <c r="BB810" s="1">
        <v>74218</v>
      </c>
      <c r="BC810" s="1"/>
      <c r="BD810" s="1"/>
      <c r="BE810" s="1">
        <v>243048</v>
      </c>
      <c r="BF810" s="1">
        <v>243048</v>
      </c>
      <c r="BG810" s="1">
        <v>3441871</v>
      </c>
      <c r="BH810" s="1">
        <v>3759137</v>
      </c>
      <c r="BI810" s="1">
        <v>4140482</v>
      </c>
      <c r="BJ810" s="1">
        <v>200000</v>
      </c>
      <c r="BK810" s="1"/>
      <c r="BL810" s="1"/>
      <c r="BM810" s="1"/>
      <c r="BN810" s="1">
        <v>19418</v>
      </c>
      <c r="BO810" s="1">
        <v>235000</v>
      </c>
      <c r="BP810" s="1">
        <v>329456</v>
      </c>
      <c r="BQ810" s="1">
        <v>470475</v>
      </c>
      <c r="BR810" s="1">
        <v>1254349</v>
      </c>
      <c r="BS810" s="1">
        <v>5394831</v>
      </c>
    </row>
    <row r="811" spans="2:71" x14ac:dyDescent="0.35">
      <c r="B811">
        <v>900601952</v>
      </c>
      <c r="C811" t="s">
        <v>118</v>
      </c>
      <c r="D811" t="s">
        <v>1817</v>
      </c>
      <c r="E811" t="s">
        <v>111</v>
      </c>
      <c r="F811" t="s">
        <v>88</v>
      </c>
      <c r="G811" t="s">
        <v>1818</v>
      </c>
      <c r="H811" t="s">
        <v>99</v>
      </c>
      <c r="I811" t="s">
        <v>886</v>
      </c>
      <c r="J811" t="s">
        <v>84</v>
      </c>
      <c r="K811" s="1">
        <v>291743</v>
      </c>
      <c r="L811" s="1">
        <v>215419</v>
      </c>
      <c r="M811" s="1"/>
      <c r="N811" s="1">
        <v>100232</v>
      </c>
      <c r="O811" s="1"/>
      <c r="P811" s="1"/>
      <c r="Q811" s="1"/>
      <c r="R811" s="1">
        <v>2898</v>
      </c>
      <c r="S811" s="1"/>
      <c r="T811" s="1">
        <v>610292</v>
      </c>
      <c r="U811" s="1"/>
      <c r="V811" s="1">
        <v>610292</v>
      </c>
      <c r="W811" s="1">
        <v>260867</v>
      </c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>
        <v>260867</v>
      </c>
      <c r="AL811" s="1">
        <v>871159</v>
      </c>
      <c r="AM811" s="1">
        <v>8451</v>
      </c>
      <c r="AN811" s="1"/>
      <c r="AO811" s="1">
        <v>8451</v>
      </c>
      <c r="AP811" s="1">
        <v>31509</v>
      </c>
      <c r="AQ811" s="1">
        <v>73417</v>
      </c>
      <c r="AR811" s="1">
        <v>149574</v>
      </c>
      <c r="AS811" s="1"/>
      <c r="AT811" s="1"/>
      <c r="AU811" s="1">
        <v>87502</v>
      </c>
      <c r="AV811" s="1">
        <v>350453</v>
      </c>
      <c r="AW811" s="1"/>
      <c r="AX811" s="1">
        <v>350453</v>
      </c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>
        <v>350453</v>
      </c>
      <c r="BJ811" s="1">
        <v>20000</v>
      </c>
      <c r="BK811" s="1"/>
      <c r="BL811" s="1"/>
      <c r="BM811" s="1"/>
      <c r="BN811" s="1">
        <v>12940</v>
      </c>
      <c r="BO811" s="1"/>
      <c r="BP811" s="1">
        <v>18280</v>
      </c>
      <c r="BQ811" s="1">
        <v>469486</v>
      </c>
      <c r="BR811" s="1">
        <v>520706</v>
      </c>
      <c r="BS811" s="1">
        <v>871159</v>
      </c>
    </row>
    <row r="812" spans="2:71" x14ac:dyDescent="0.35">
      <c r="B812">
        <v>900601959</v>
      </c>
      <c r="C812" t="s">
        <v>118</v>
      </c>
      <c r="D812" t="s">
        <v>1819</v>
      </c>
      <c r="E812" t="s">
        <v>111</v>
      </c>
      <c r="F812" t="s">
        <v>88</v>
      </c>
      <c r="G812" t="s">
        <v>1820</v>
      </c>
      <c r="H812" t="s">
        <v>144</v>
      </c>
      <c r="I812" t="s">
        <v>145</v>
      </c>
      <c r="J812" t="s">
        <v>84</v>
      </c>
      <c r="K812" s="1">
        <v>275110</v>
      </c>
      <c r="L812" s="1">
        <v>1348512</v>
      </c>
      <c r="M812" s="1">
        <v>674704</v>
      </c>
      <c r="N812" s="1"/>
      <c r="O812" s="1"/>
      <c r="P812" s="1"/>
      <c r="Q812" s="1"/>
      <c r="R812" s="1"/>
      <c r="S812" s="1"/>
      <c r="T812" s="1">
        <v>2298326</v>
      </c>
      <c r="U812" s="1"/>
      <c r="V812" s="1">
        <v>2298326</v>
      </c>
      <c r="W812" s="1">
        <v>2730280</v>
      </c>
      <c r="X812" s="1">
        <v>961944</v>
      </c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>
        <v>3692224</v>
      </c>
      <c r="AL812" s="1">
        <v>5990550</v>
      </c>
      <c r="AM812" s="1"/>
      <c r="AN812" s="1"/>
      <c r="AO812" s="1"/>
      <c r="AP812" s="1">
        <v>2001377</v>
      </c>
      <c r="AQ812" s="1"/>
      <c r="AR812" s="1">
        <v>59455</v>
      </c>
      <c r="AS812" s="1"/>
      <c r="AT812" s="1"/>
      <c r="AU812" s="1"/>
      <c r="AV812" s="1">
        <v>2060832</v>
      </c>
      <c r="AW812" s="1"/>
      <c r="AX812" s="1">
        <v>2060832</v>
      </c>
      <c r="AY812" s="1"/>
      <c r="AZ812" s="1"/>
      <c r="BA812" s="1"/>
      <c r="BB812" s="1">
        <v>1696253</v>
      </c>
      <c r="BC812" s="1"/>
      <c r="BD812" s="1"/>
      <c r="BE812" s="1">
        <v>161028</v>
      </c>
      <c r="BF812" s="1"/>
      <c r="BG812" s="1"/>
      <c r="BH812" s="1">
        <v>1857281</v>
      </c>
      <c r="BI812" s="1">
        <v>3918113</v>
      </c>
      <c r="BJ812" s="1">
        <v>2907000</v>
      </c>
      <c r="BK812" s="1"/>
      <c r="BL812" s="1"/>
      <c r="BM812" s="1"/>
      <c r="BN812" s="1"/>
      <c r="BO812" s="1"/>
      <c r="BP812" s="1">
        <v>99146</v>
      </c>
      <c r="BQ812" s="1">
        <v>-933709</v>
      </c>
      <c r="BR812" s="1">
        <v>2072437</v>
      </c>
      <c r="BS812" s="1">
        <v>5990550</v>
      </c>
    </row>
    <row r="813" spans="2:71" x14ac:dyDescent="0.35">
      <c r="B813">
        <v>900602622</v>
      </c>
      <c r="C813" t="s">
        <v>118</v>
      </c>
      <c r="D813" t="s">
        <v>1821</v>
      </c>
      <c r="E813" t="s">
        <v>111</v>
      </c>
      <c r="F813" t="s">
        <v>88</v>
      </c>
      <c r="G813" t="s">
        <v>1822</v>
      </c>
      <c r="H813" t="s">
        <v>89</v>
      </c>
      <c r="I813" t="s">
        <v>89</v>
      </c>
      <c r="J813" t="s">
        <v>84</v>
      </c>
      <c r="K813" s="1">
        <v>2340757</v>
      </c>
      <c r="L813" s="1">
        <v>150275</v>
      </c>
      <c r="M813" s="1">
        <v>62038</v>
      </c>
      <c r="N813" s="1">
        <v>275122</v>
      </c>
      <c r="O813" s="1"/>
      <c r="P813" s="1"/>
      <c r="Q813" s="1"/>
      <c r="R813" s="1">
        <v>8168801</v>
      </c>
      <c r="S813" s="1"/>
      <c r="T813" s="1">
        <v>10996993</v>
      </c>
      <c r="U813" s="1"/>
      <c r="V813" s="1">
        <v>10996993</v>
      </c>
      <c r="W813" s="1">
        <v>379940</v>
      </c>
      <c r="X813" s="1"/>
      <c r="Y813" s="1"/>
      <c r="Z813" s="1"/>
      <c r="AA813" s="1"/>
      <c r="AB813" s="1"/>
      <c r="AC813" s="1"/>
      <c r="AD813" s="1"/>
      <c r="AE813" s="1"/>
      <c r="AF813" s="1">
        <v>3966</v>
      </c>
      <c r="AG813" s="1"/>
      <c r="AH813" s="1"/>
      <c r="AI813" s="1"/>
      <c r="AJ813" s="1"/>
      <c r="AK813" s="1">
        <v>383906</v>
      </c>
      <c r="AL813" s="1">
        <v>11380899</v>
      </c>
      <c r="AM813" s="1"/>
      <c r="AN813" s="1"/>
      <c r="AO813" s="1"/>
      <c r="AP813" s="1">
        <v>152934</v>
      </c>
      <c r="AQ813" s="1">
        <v>11551</v>
      </c>
      <c r="AR813" s="1"/>
      <c r="AS813" s="1"/>
      <c r="AT813" s="1"/>
      <c r="AU813" s="1">
        <v>2857729</v>
      </c>
      <c r="AV813" s="1">
        <v>3022214</v>
      </c>
      <c r="AW813" s="1"/>
      <c r="AX813" s="1">
        <v>3022214</v>
      </c>
      <c r="AY813" s="1"/>
      <c r="AZ813" s="1"/>
      <c r="BA813" s="1"/>
      <c r="BB813" s="1"/>
      <c r="BC813" s="1"/>
      <c r="BD813" s="1"/>
      <c r="BE813" s="1">
        <v>2866380</v>
      </c>
      <c r="BF813" s="1">
        <v>2866380</v>
      </c>
      <c r="BG813" s="1">
        <v>2140188</v>
      </c>
      <c r="BH813" s="1">
        <v>5006568</v>
      </c>
      <c r="BI813" s="1">
        <v>8028782</v>
      </c>
      <c r="BJ813" s="1">
        <v>1000000</v>
      </c>
      <c r="BK813" s="1"/>
      <c r="BL813" s="1"/>
      <c r="BM813" s="1"/>
      <c r="BN813" s="1"/>
      <c r="BO813" s="1"/>
      <c r="BP813" s="1">
        <v>94506</v>
      </c>
      <c r="BQ813" s="1">
        <v>2257611</v>
      </c>
      <c r="BR813" s="1">
        <v>3352117</v>
      </c>
      <c r="BS813" s="1">
        <v>11380899</v>
      </c>
    </row>
    <row r="814" spans="2:71" x14ac:dyDescent="0.35">
      <c r="B814">
        <v>900607453</v>
      </c>
      <c r="C814" t="s">
        <v>118</v>
      </c>
      <c r="D814" t="s">
        <v>1823</v>
      </c>
      <c r="E814" t="s">
        <v>111</v>
      </c>
      <c r="F814" t="s">
        <v>88</v>
      </c>
      <c r="G814" t="s">
        <v>1824</v>
      </c>
      <c r="H814" t="s">
        <v>133</v>
      </c>
      <c r="I814" t="s">
        <v>134</v>
      </c>
      <c r="J814" t="s">
        <v>84</v>
      </c>
      <c r="K814" s="1">
        <v>115155</v>
      </c>
      <c r="L814" s="1">
        <v>2205776</v>
      </c>
      <c r="M814" s="1"/>
      <c r="N814" s="1"/>
      <c r="O814" s="1"/>
      <c r="P814" s="1"/>
      <c r="Q814" s="1"/>
      <c r="R814" s="1"/>
      <c r="S814" s="1"/>
      <c r="T814" s="1">
        <v>2320931</v>
      </c>
      <c r="U814" s="1"/>
      <c r="V814" s="1">
        <v>2320931</v>
      </c>
      <c r="W814" s="1">
        <v>5569905</v>
      </c>
      <c r="X814" s="1">
        <v>196756</v>
      </c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>
        <v>5766661</v>
      </c>
      <c r="AL814" s="1">
        <v>8087592</v>
      </c>
      <c r="AM814" s="1"/>
      <c r="AN814" s="1"/>
      <c r="AO814" s="1"/>
      <c r="AP814" s="1">
        <v>609521</v>
      </c>
      <c r="AQ814" s="1">
        <v>5878</v>
      </c>
      <c r="AR814" s="1"/>
      <c r="AS814" s="1"/>
      <c r="AT814" s="1"/>
      <c r="AU814" s="1">
        <v>2663800</v>
      </c>
      <c r="AV814" s="1">
        <v>3279199</v>
      </c>
      <c r="AW814" s="1"/>
      <c r="AX814" s="1">
        <v>3279199</v>
      </c>
      <c r="AY814" s="1"/>
      <c r="AZ814" s="1"/>
      <c r="BA814" s="1"/>
      <c r="BB814" s="1">
        <v>5008155</v>
      </c>
      <c r="BC814" s="1"/>
      <c r="BD814" s="1"/>
      <c r="BE814" s="1"/>
      <c r="BF814" s="1"/>
      <c r="BG814" s="1"/>
      <c r="BH814" s="1">
        <v>5008155</v>
      </c>
      <c r="BI814" s="1">
        <v>8287354</v>
      </c>
      <c r="BJ814" s="1">
        <v>500000</v>
      </c>
      <c r="BK814" s="1"/>
      <c r="BL814" s="1"/>
      <c r="BM814" s="1"/>
      <c r="BN814" s="1"/>
      <c r="BO814" s="1"/>
      <c r="BP814" s="1"/>
      <c r="BQ814" s="1">
        <v>-699762</v>
      </c>
      <c r="BR814" s="1">
        <v>-199762</v>
      </c>
      <c r="BS814" s="1">
        <v>8087592</v>
      </c>
    </row>
    <row r="815" spans="2:71" x14ac:dyDescent="0.35">
      <c r="B815">
        <v>900612259</v>
      </c>
      <c r="C815" t="s">
        <v>118</v>
      </c>
      <c r="D815" t="s">
        <v>1825</v>
      </c>
      <c r="E815" t="s">
        <v>111</v>
      </c>
      <c r="F815" t="s">
        <v>88</v>
      </c>
      <c r="G815" t="s">
        <v>1826</v>
      </c>
      <c r="H815" t="s">
        <v>97</v>
      </c>
      <c r="I815" t="s">
        <v>98</v>
      </c>
      <c r="J815" t="s">
        <v>84</v>
      </c>
      <c r="K815" s="1">
        <v>1934039</v>
      </c>
      <c r="L815" s="1">
        <v>4738586</v>
      </c>
      <c r="M815" s="1">
        <v>2432380</v>
      </c>
      <c r="N815" s="1">
        <v>634579</v>
      </c>
      <c r="O815" s="1"/>
      <c r="P815" s="1"/>
      <c r="Q815" s="1"/>
      <c r="R815" s="1"/>
      <c r="S815" s="1"/>
      <c r="T815" s="1">
        <v>9739584</v>
      </c>
      <c r="U815" s="1"/>
      <c r="V815" s="1">
        <v>9739584</v>
      </c>
      <c r="W815" s="1">
        <v>349676</v>
      </c>
      <c r="X815" s="1">
        <v>3694824</v>
      </c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>
        <v>4044500</v>
      </c>
      <c r="AL815" s="1">
        <v>13784084</v>
      </c>
      <c r="AM815" s="1"/>
      <c r="AN815" s="1"/>
      <c r="AO815" s="1"/>
      <c r="AP815" s="1">
        <v>1068265</v>
      </c>
      <c r="AQ815" s="1"/>
      <c r="AR815" s="1">
        <v>686401</v>
      </c>
      <c r="AS815" s="1"/>
      <c r="AT815" s="1"/>
      <c r="AU815" s="1"/>
      <c r="AV815" s="1">
        <v>1754666</v>
      </c>
      <c r="AW815" s="1"/>
      <c r="AX815" s="1">
        <v>1754666</v>
      </c>
      <c r="AY815" s="1"/>
      <c r="AZ815" s="1"/>
      <c r="BA815" s="1"/>
      <c r="BB815" s="1">
        <v>96760</v>
      </c>
      <c r="BC815" s="1"/>
      <c r="BD815" s="1"/>
      <c r="BE815" s="1">
        <v>4943845</v>
      </c>
      <c r="BF815" s="1">
        <v>4943845</v>
      </c>
      <c r="BG815" s="1"/>
      <c r="BH815" s="1">
        <v>5040605</v>
      </c>
      <c r="BI815" s="1">
        <v>6795271</v>
      </c>
      <c r="BJ815" s="1">
        <v>900000</v>
      </c>
      <c r="BK815" s="1"/>
      <c r="BL815" s="1"/>
      <c r="BM815" s="1"/>
      <c r="BN815" s="1"/>
      <c r="BO815" s="1"/>
      <c r="BP815" s="1">
        <v>46054</v>
      </c>
      <c r="BQ815" s="1">
        <v>6042759</v>
      </c>
      <c r="BR815" s="1">
        <v>6988813</v>
      </c>
      <c r="BS815" s="1">
        <v>13784084</v>
      </c>
    </row>
    <row r="816" spans="2:71" x14ac:dyDescent="0.35">
      <c r="B816">
        <v>900613937</v>
      </c>
      <c r="C816" t="s">
        <v>118</v>
      </c>
      <c r="D816" t="s">
        <v>1827</v>
      </c>
      <c r="E816" t="s">
        <v>111</v>
      </c>
      <c r="F816" t="s">
        <v>88</v>
      </c>
      <c r="G816" t="s">
        <v>1828</v>
      </c>
      <c r="H816" t="s">
        <v>92</v>
      </c>
      <c r="I816" t="s">
        <v>93</v>
      </c>
      <c r="J816" t="s">
        <v>84</v>
      </c>
      <c r="K816" s="1">
        <v>4172</v>
      </c>
      <c r="L816" s="1">
        <v>1211262</v>
      </c>
      <c r="M816" s="1">
        <v>1521832</v>
      </c>
      <c r="N816" s="1">
        <v>118949</v>
      </c>
      <c r="O816" s="1"/>
      <c r="P816" s="1"/>
      <c r="Q816" s="1"/>
      <c r="R816" s="1"/>
      <c r="S816" s="1"/>
      <c r="T816" s="1">
        <v>2856215</v>
      </c>
      <c r="U816" s="1"/>
      <c r="V816" s="1">
        <v>2856215</v>
      </c>
      <c r="W816" s="1">
        <v>126265</v>
      </c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>
        <v>126265</v>
      </c>
      <c r="AL816" s="1">
        <v>2982480</v>
      </c>
      <c r="AM816" s="1"/>
      <c r="AN816" s="1"/>
      <c r="AO816" s="1"/>
      <c r="AP816" s="1">
        <v>2331376</v>
      </c>
      <c r="AQ816" s="1"/>
      <c r="AR816" s="1">
        <v>0</v>
      </c>
      <c r="AS816" s="1"/>
      <c r="AT816" s="1">
        <v>0</v>
      </c>
      <c r="AU816" s="1"/>
      <c r="AV816" s="1">
        <v>2331376</v>
      </c>
      <c r="AW816" s="1"/>
      <c r="AX816" s="1">
        <v>2331376</v>
      </c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>
        <v>2331376</v>
      </c>
      <c r="BJ816" s="1">
        <v>50000</v>
      </c>
      <c r="BK816" s="1"/>
      <c r="BL816" s="1"/>
      <c r="BM816" s="1"/>
      <c r="BN816" s="1"/>
      <c r="BO816" s="1"/>
      <c r="BP816" s="1"/>
      <c r="BQ816" s="1">
        <v>601104</v>
      </c>
      <c r="BR816" s="1">
        <v>651104</v>
      </c>
      <c r="BS816" s="1">
        <v>2982480</v>
      </c>
    </row>
    <row r="817" spans="2:71" x14ac:dyDescent="0.35">
      <c r="B817">
        <v>900614038</v>
      </c>
      <c r="C817" t="s">
        <v>118</v>
      </c>
      <c r="D817" t="s">
        <v>1829</v>
      </c>
      <c r="E817" t="s">
        <v>111</v>
      </c>
      <c r="F817" t="s">
        <v>122</v>
      </c>
      <c r="G817" t="s">
        <v>1830</v>
      </c>
      <c r="H817" t="s">
        <v>89</v>
      </c>
      <c r="I817" t="s">
        <v>89</v>
      </c>
      <c r="J817" t="s">
        <v>84</v>
      </c>
      <c r="K817" s="1">
        <v>103178</v>
      </c>
      <c r="L817" s="1">
        <v>579462</v>
      </c>
      <c r="M817" s="1">
        <v>1314101</v>
      </c>
      <c r="N817" s="1">
        <v>892123</v>
      </c>
      <c r="O817" s="1"/>
      <c r="P817" s="1"/>
      <c r="Q817" s="1">
        <v>90504</v>
      </c>
      <c r="R817" s="1"/>
      <c r="S817" s="1"/>
      <c r="T817" s="1">
        <v>2979368</v>
      </c>
      <c r="U817" s="1"/>
      <c r="V817" s="1">
        <v>2979368</v>
      </c>
      <c r="W817" s="1">
        <v>947063</v>
      </c>
      <c r="X817" s="1"/>
      <c r="Y817" s="1"/>
      <c r="Z817" s="1"/>
      <c r="AA817" s="1"/>
      <c r="AB817" s="1"/>
      <c r="AC817" s="1"/>
      <c r="AD817" s="1">
        <v>2594758</v>
      </c>
      <c r="AE817" s="1"/>
      <c r="AF817" s="1">
        <v>570528</v>
      </c>
      <c r="AG817" s="1"/>
      <c r="AH817" s="1"/>
      <c r="AI817" s="1"/>
      <c r="AJ817" s="1"/>
      <c r="AK817" s="1">
        <v>4112349</v>
      </c>
      <c r="AL817" s="1">
        <v>7091717</v>
      </c>
      <c r="AM817" s="1">
        <v>15869</v>
      </c>
      <c r="AN817" s="1"/>
      <c r="AO817" s="1">
        <v>15869</v>
      </c>
      <c r="AP817" s="1">
        <v>26689</v>
      </c>
      <c r="AQ817" s="1">
        <v>379</v>
      </c>
      <c r="AR817" s="1"/>
      <c r="AS817" s="1"/>
      <c r="AT817" s="1"/>
      <c r="AU817" s="1">
        <v>1192267</v>
      </c>
      <c r="AV817" s="1">
        <v>1235204</v>
      </c>
      <c r="AW817" s="1"/>
      <c r="AX817" s="1">
        <v>1235204</v>
      </c>
      <c r="AY817" s="1"/>
      <c r="AZ817" s="1"/>
      <c r="BA817" s="1"/>
      <c r="BB817" s="1">
        <v>8883704</v>
      </c>
      <c r="BC817" s="1"/>
      <c r="BD817" s="1"/>
      <c r="BE817" s="1"/>
      <c r="BF817" s="1"/>
      <c r="BG817" s="1"/>
      <c r="BH817" s="1">
        <v>8883704</v>
      </c>
      <c r="BI817" s="1">
        <v>10118908</v>
      </c>
      <c r="BJ817" s="1">
        <v>12000</v>
      </c>
      <c r="BK817" s="1"/>
      <c r="BL817" s="1"/>
      <c r="BM817" s="1">
        <v>6119118</v>
      </c>
      <c r="BN817" s="1"/>
      <c r="BO817" s="1"/>
      <c r="BP817" s="1"/>
      <c r="BQ817" s="1">
        <v>-9158309</v>
      </c>
      <c r="BR817" s="1">
        <v>-3027191</v>
      </c>
      <c r="BS817" s="1">
        <v>7091717</v>
      </c>
    </row>
    <row r="818" spans="2:71" x14ac:dyDescent="0.35">
      <c r="B818">
        <v>900614357</v>
      </c>
      <c r="C818" t="s">
        <v>118</v>
      </c>
      <c r="D818" t="s">
        <v>1831</v>
      </c>
      <c r="E818" t="s">
        <v>111</v>
      </c>
      <c r="F818" t="s">
        <v>88</v>
      </c>
      <c r="G818" t="s">
        <v>1832</v>
      </c>
      <c r="H818" t="s">
        <v>89</v>
      </c>
      <c r="I818" t="s">
        <v>89</v>
      </c>
      <c r="J818" t="s">
        <v>84</v>
      </c>
      <c r="K818" s="1">
        <v>3572089</v>
      </c>
      <c r="L818" s="1">
        <v>3645927</v>
      </c>
      <c r="M818" s="1">
        <v>5845417</v>
      </c>
      <c r="N818" s="1">
        <v>596071</v>
      </c>
      <c r="O818" s="1"/>
      <c r="P818" s="1"/>
      <c r="Q818" s="1"/>
      <c r="R818" s="1">
        <v>120000</v>
      </c>
      <c r="S818" s="1"/>
      <c r="T818" s="1">
        <v>13779504</v>
      </c>
      <c r="U818" s="1"/>
      <c r="V818" s="1">
        <v>13779504</v>
      </c>
      <c r="W818" s="1">
        <v>1588431</v>
      </c>
      <c r="X818" s="1"/>
      <c r="Y818" s="1"/>
      <c r="Z818" s="1"/>
      <c r="AA818" s="1">
        <v>1259034</v>
      </c>
      <c r="AB818" s="1"/>
      <c r="AC818" s="1"/>
      <c r="AD818" s="1"/>
      <c r="AE818" s="1"/>
      <c r="AF818" s="1"/>
      <c r="AG818" s="1"/>
      <c r="AH818" s="1"/>
      <c r="AI818" s="1"/>
      <c r="AJ818" s="1"/>
      <c r="AK818" s="1">
        <v>2847465</v>
      </c>
      <c r="AL818" s="1">
        <v>16626969</v>
      </c>
      <c r="AM818" s="1">
        <v>31149</v>
      </c>
      <c r="AN818" s="1"/>
      <c r="AO818" s="1">
        <v>31149</v>
      </c>
      <c r="AP818" s="1">
        <v>46607</v>
      </c>
      <c r="AQ818" s="1">
        <v>442107</v>
      </c>
      <c r="AR818" s="1">
        <v>983942</v>
      </c>
      <c r="AS818" s="1"/>
      <c r="AT818" s="1"/>
      <c r="AU818" s="1"/>
      <c r="AV818" s="1">
        <v>1503805</v>
      </c>
      <c r="AW818" s="1"/>
      <c r="AX818" s="1">
        <v>1503805</v>
      </c>
      <c r="AY818" s="1"/>
      <c r="AZ818" s="1"/>
      <c r="BA818" s="1"/>
      <c r="BB818" s="1">
        <v>2895346</v>
      </c>
      <c r="BC818" s="1"/>
      <c r="BD818" s="1"/>
      <c r="BE818" s="1">
        <v>7081159</v>
      </c>
      <c r="BF818" s="1"/>
      <c r="BG818" s="1"/>
      <c r="BH818" s="1">
        <v>9976505</v>
      </c>
      <c r="BI818" s="1">
        <v>11480310</v>
      </c>
      <c r="BJ818" s="1">
        <v>300000</v>
      </c>
      <c r="BK818" s="1"/>
      <c r="BL818" s="1"/>
      <c r="BM818" s="1"/>
      <c r="BN818" s="1"/>
      <c r="BO818" s="1">
        <v>50000</v>
      </c>
      <c r="BP818" s="1">
        <v>155223</v>
      </c>
      <c r="BQ818" s="1">
        <v>4641436</v>
      </c>
      <c r="BR818" s="1">
        <v>5146659</v>
      </c>
      <c r="BS818" s="1">
        <v>16626969</v>
      </c>
    </row>
    <row r="819" spans="2:71" x14ac:dyDescent="0.35">
      <c r="B819">
        <v>900614442</v>
      </c>
      <c r="C819" t="s">
        <v>118</v>
      </c>
      <c r="D819" t="s">
        <v>1833</v>
      </c>
      <c r="E819" t="s">
        <v>111</v>
      </c>
      <c r="F819" t="s">
        <v>88</v>
      </c>
      <c r="G819" t="s">
        <v>1834</v>
      </c>
      <c r="H819" t="s">
        <v>97</v>
      </c>
      <c r="I819" t="s">
        <v>98</v>
      </c>
      <c r="J819" t="s">
        <v>84</v>
      </c>
      <c r="K819" s="1">
        <v>5347633</v>
      </c>
      <c r="L819" s="1">
        <v>1578071</v>
      </c>
      <c r="M819" s="1">
        <v>1455624</v>
      </c>
      <c r="N819" s="1">
        <v>887108</v>
      </c>
      <c r="O819" s="1"/>
      <c r="P819" s="1"/>
      <c r="Q819" s="1"/>
      <c r="R819" s="1">
        <v>78776</v>
      </c>
      <c r="S819" s="1"/>
      <c r="T819" s="1">
        <v>9347212</v>
      </c>
      <c r="U819" s="1"/>
      <c r="V819" s="1">
        <v>9347212</v>
      </c>
      <c r="W819" s="1"/>
      <c r="X819" s="1">
        <v>77062510</v>
      </c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>
        <v>77062510</v>
      </c>
      <c r="AL819" s="1">
        <v>86409722</v>
      </c>
      <c r="AM819" s="1">
        <v>5635</v>
      </c>
      <c r="AN819" s="1"/>
      <c r="AO819" s="1">
        <v>5635</v>
      </c>
      <c r="AP819" s="1">
        <v>1605534</v>
      </c>
      <c r="AQ819" s="1">
        <v>639464</v>
      </c>
      <c r="AR819" s="1">
        <v>666708</v>
      </c>
      <c r="AS819" s="1">
        <v>666708</v>
      </c>
      <c r="AT819" s="1"/>
      <c r="AU819" s="1"/>
      <c r="AV819" s="1">
        <v>2917341</v>
      </c>
      <c r="AW819" s="1"/>
      <c r="AX819" s="1">
        <v>2917341</v>
      </c>
      <c r="AY819" s="1"/>
      <c r="AZ819" s="1"/>
      <c r="BA819" s="1"/>
      <c r="BB819" s="1"/>
      <c r="BC819" s="1"/>
      <c r="BD819" s="1"/>
      <c r="BE819" s="1">
        <v>5000000</v>
      </c>
      <c r="BF819" s="1">
        <v>5000000</v>
      </c>
      <c r="BG819" s="1"/>
      <c r="BH819" s="1">
        <v>5000000</v>
      </c>
      <c r="BI819" s="1">
        <v>7917341</v>
      </c>
      <c r="BJ819" s="1">
        <v>1977725</v>
      </c>
      <c r="BK819" s="1">
        <v>1023839</v>
      </c>
      <c r="BL819" s="1"/>
      <c r="BM819" s="1"/>
      <c r="BN819" s="1">
        <v>37500</v>
      </c>
      <c r="BO819" s="1">
        <v>73823332</v>
      </c>
      <c r="BP819" s="1">
        <v>361039</v>
      </c>
      <c r="BQ819" s="1">
        <v>1268946</v>
      </c>
      <c r="BR819" s="1">
        <v>78492381</v>
      </c>
      <c r="BS819" s="1">
        <v>86409722</v>
      </c>
    </row>
    <row r="820" spans="2:71" x14ac:dyDescent="0.35">
      <c r="B820">
        <v>900615667</v>
      </c>
      <c r="C820" t="s">
        <v>118</v>
      </c>
      <c r="D820" t="s">
        <v>1835</v>
      </c>
      <c r="E820" t="s">
        <v>111</v>
      </c>
      <c r="F820" t="s">
        <v>88</v>
      </c>
      <c r="G820" t="s">
        <v>1836</v>
      </c>
      <c r="H820" t="s">
        <v>86</v>
      </c>
      <c r="I820" t="s">
        <v>94</v>
      </c>
      <c r="J820" t="s">
        <v>84</v>
      </c>
      <c r="K820" s="1">
        <v>1558000</v>
      </c>
      <c r="L820" s="1">
        <v>3045935</v>
      </c>
      <c r="M820" s="1">
        <v>485245</v>
      </c>
      <c r="N820" s="1"/>
      <c r="O820" s="1"/>
      <c r="P820" s="1"/>
      <c r="Q820" s="1"/>
      <c r="R820" s="1"/>
      <c r="S820" s="1"/>
      <c r="T820" s="1">
        <v>5089180</v>
      </c>
      <c r="U820" s="1"/>
      <c r="V820" s="1">
        <v>5089180</v>
      </c>
      <c r="W820" s="1">
        <v>283186</v>
      </c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>
        <v>283186</v>
      </c>
      <c r="AL820" s="1">
        <v>5372366</v>
      </c>
      <c r="AM820" s="1"/>
      <c r="AN820" s="1"/>
      <c r="AO820" s="1"/>
      <c r="AP820" s="1">
        <v>97889</v>
      </c>
      <c r="AQ820" s="1"/>
      <c r="AR820" s="1"/>
      <c r="AS820" s="1"/>
      <c r="AT820" s="1"/>
      <c r="AU820" s="1"/>
      <c r="AV820" s="1">
        <v>97889</v>
      </c>
      <c r="AW820" s="1"/>
      <c r="AX820" s="1">
        <v>97889</v>
      </c>
      <c r="AY820" s="1"/>
      <c r="AZ820" s="1"/>
      <c r="BA820" s="1"/>
      <c r="BB820" s="1">
        <v>25465</v>
      </c>
      <c r="BC820" s="1"/>
      <c r="BD820" s="1"/>
      <c r="BE820" s="1"/>
      <c r="BF820" s="1"/>
      <c r="BG820" s="1"/>
      <c r="BH820" s="1">
        <v>25465</v>
      </c>
      <c r="BI820" s="1">
        <v>123354</v>
      </c>
      <c r="BJ820" s="1">
        <v>20000</v>
      </c>
      <c r="BK820" s="1"/>
      <c r="BL820" s="1"/>
      <c r="BM820" s="1"/>
      <c r="BN820" s="1"/>
      <c r="BO820" s="1"/>
      <c r="BP820" s="1">
        <v>169667</v>
      </c>
      <c r="BQ820" s="1">
        <v>5059345</v>
      </c>
      <c r="BR820" s="1">
        <v>5249012</v>
      </c>
      <c r="BS820" s="1">
        <v>5372366</v>
      </c>
    </row>
    <row r="821" spans="2:71" x14ac:dyDescent="0.35">
      <c r="B821">
        <v>900615681</v>
      </c>
      <c r="C821" t="s">
        <v>118</v>
      </c>
      <c r="D821" t="s">
        <v>1837</v>
      </c>
      <c r="E821" t="s">
        <v>111</v>
      </c>
      <c r="F821" t="s">
        <v>88</v>
      </c>
      <c r="G821" t="s">
        <v>1838</v>
      </c>
      <c r="H821" t="s">
        <v>86</v>
      </c>
      <c r="I821" t="s">
        <v>572</v>
      </c>
      <c r="J821" t="s">
        <v>84</v>
      </c>
      <c r="K821" s="1">
        <v>290798</v>
      </c>
      <c r="L821" s="1"/>
      <c r="M821" s="1"/>
      <c r="N821" s="1">
        <v>133533</v>
      </c>
      <c r="O821" s="1"/>
      <c r="P821" s="1"/>
      <c r="Q821" s="1"/>
      <c r="R821" s="1">
        <v>460613</v>
      </c>
      <c r="S821" s="1"/>
      <c r="T821" s="1">
        <v>884944</v>
      </c>
      <c r="U821" s="1"/>
      <c r="V821" s="1">
        <v>884944</v>
      </c>
      <c r="W821" s="1">
        <v>420664</v>
      </c>
      <c r="X821" s="1"/>
      <c r="Y821" s="1"/>
      <c r="Z821" s="1"/>
      <c r="AA821" s="1"/>
      <c r="AB821" s="1"/>
      <c r="AC821" s="1"/>
      <c r="AD821" s="1"/>
      <c r="AE821" s="1">
        <v>79118</v>
      </c>
      <c r="AF821" s="1"/>
      <c r="AG821" s="1"/>
      <c r="AH821" s="1"/>
      <c r="AI821" s="1"/>
      <c r="AJ821" s="1"/>
      <c r="AK821" s="1">
        <v>499782</v>
      </c>
      <c r="AL821" s="1">
        <v>1384726</v>
      </c>
      <c r="AM821" s="1"/>
      <c r="AN821" s="1"/>
      <c r="AO821" s="1"/>
      <c r="AP821" s="1">
        <v>71161</v>
      </c>
      <c r="AQ821" s="1"/>
      <c r="AR821" s="1"/>
      <c r="AS821" s="1"/>
      <c r="AT821" s="1"/>
      <c r="AU821" s="1"/>
      <c r="AV821" s="1">
        <v>71161</v>
      </c>
      <c r="AW821" s="1"/>
      <c r="AX821" s="1">
        <v>71161</v>
      </c>
      <c r="AY821" s="1"/>
      <c r="AZ821" s="1"/>
      <c r="BA821" s="1"/>
      <c r="BB821" s="1"/>
      <c r="BC821" s="1"/>
      <c r="BD821" s="1"/>
      <c r="BE821" s="1"/>
      <c r="BF821" s="1"/>
      <c r="BG821" s="1">
        <v>447890</v>
      </c>
      <c r="BH821" s="1">
        <v>447890</v>
      </c>
      <c r="BI821" s="1">
        <v>519051</v>
      </c>
      <c r="BJ821" s="1">
        <v>20000</v>
      </c>
      <c r="BK821" s="1"/>
      <c r="BL821" s="1"/>
      <c r="BM821" s="1"/>
      <c r="BN821" s="1"/>
      <c r="BO821" s="1"/>
      <c r="BP821" s="1">
        <v>245659</v>
      </c>
      <c r="BQ821" s="1">
        <v>600016</v>
      </c>
      <c r="BR821" s="1">
        <v>865675</v>
      </c>
      <c r="BS821" s="1">
        <v>1384726</v>
      </c>
    </row>
    <row r="822" spans="2:71" x14ac:dyDescent="0.35">
      <c r="B822">
        <v>900623036</v>
      </c>
      <c r="C822" t="s">
        <v>118</v>
      </c>
      <c r="D822" t="s">
        <v>1839</v>
      </c>
      <c r="E822" t="s">
        <v>111</v>
      </c>
      <c r="F822" t="s">
        <v>88</v>
      </c>
      <c r="G822" t="s">
        <v>1840</v>
      </c>
      <c r="H822" t="s">
        <v>244</v>
      </c>
      <c r="I822" t="s">
        <v>245</v>
      </c>
      <c r="J822" t="s">
        <v>84</v>
      </c>
      <c r="K822" s="1">
        <v>217497</v>
      </c>
      <c r="L822" s="1">
        <v>552918</v>
      </c>
      <c r="M822" s="1">
        <v>309922</v>
      </c>
      <c r="N822" s="1"/>
      <c r="O822" s="1"/>
      <c r="P822" s="1"/>
      <c r="Q822" s="1">
        <v>325743</v>
      </c>
      <c r="R822" s="1"/>
      <c r="S822" s="1"/>
      <c r="T822" s="1">
        <v>1406080</v>
      </c>
      <c r="U822" s="1"/>
      <c r="V822" s="1">
        <v>1406080</v>
      </c>
      <c r="W822" s="1">
        <v>1112788</v>
      </c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>
        <v>1112788</v>
      </c>
      <c r="AL822" s="1">
        <v>2518868</v>
      </c>
      <c r="AM822" s="1"/>
      <c r="AN822" s="1"/>
      <c r="AO822" s="1"/>
      <c r="AP822" s="1">
        <v>25193</v>
      </c>
      <c r="AQ822" s="1">
        <v>75171</v>
      </c>
      <c r="AR822" s="1">
        <v>218150</v>
      </c>
      <c r="AS822" s="1">
        <v>218150</v>
      </c>
      <c r="AT822" s="1"/>
      <c r="AU822" s="1"/>
      <c r="AV822" s="1">
        <v>318514</v>
      </c>
      <c r="AW822" s="1"/>
      <c r="AX822" s="1">
        <v>318514</v>
      </c>
      <c r="AY822" s="1"/>
      <c r="AZ822" s="1"/>
      <c r="BA822" s="1"/>
      <c r="BB822" s="1"/>
      <c r="BC822" s="1"/>
      <c r="BD822" s="1"/>
      <c r="BE822" s="1">
        <v>957945</v>
      </c>
      <c r="BF822" s="1">
        <v>957945</v>
      </c>
      <c r="BG822" s="1"/>
      <c r="BH822" s="1">
        <v>957945</v>
      </c>
      <c r="BI822" s="1">
        <v>1276459</v>
      </c>
      <c r="BJ822" s="1">
        <v>450000</v>
      </c>
      <c r="BK822" s="1"/>
      <c r="BL822" s="1"/>
      <c r="BM822" s="1"/>
      <c r="BN822" s="1"/>
      <c r="BO822" s="1"/>
      <c r="BP822" s="1">
        <v>67500</v>
      </c>
      <c r="BQ822" s="1">
        <v>724909</v>
      </c>
      <c r="BR822" s="1">
        <v>1242409</v>
      </c>
      <c r="BS822" s="1">
        <v>2518868</v>
      </c>
    </row>
    <row r="823" spans="2:71" x14ac:dyDescent="0.35">
      <c r="B823">
        <v>900623526</v>
      </c>
      <c r="C823" t="s">
        <v>118</v>
      </c>
      <c r="D823" t="s">
        <v>1841</v>
      </c>
      <c r="E823" t="s">
        <v>111</v>
      </c>
      <c r="F823" t="s">
        <v>88</v>
      </c>
      <c r="G823" t="s">
        <v>1842</v>
      </c>
      <c r="H823" t="s">
        <v>89</v>
      </c>
      <c r="I823" t="s">
        <v>89</v>
      </c>
      <c r="J823" t="s">
        <v>84</v>
      </c>
      <c r="K823" s="1">
        <v>3765932</v>
      </c>
      <c r="L823" s="1">
        <v>2672730</v>
      </c>
      <c r="M823" s="1">
        <v>0</v>
      </c>
      <c r="N823" s="1">
        <v>59868</v>
      </c>
      <c r="O823" s="1">
        <v>0</v>
      </c>
      <c r="P823" s="1">
        <v>0</v>
      </c>
      <c r="Q823" s="1">
        <v>0</v>
      </c>
      <c r="R823" s="1">
        <v>0</v>
      </c>
      <c r="S823" s="1">
        <v>0</v>
      </c>
      <c r="T823" s="1">
        <v>6498530</v>
      </c>
      <c r="U823" s="1">
        <v>0</v>
      </c>
      <c r="V823" s="1">
        <v>6498530</v>
      </c>
      <c r="W823" s="1">
        <v>2577744</v>
      </c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>
        <v>3000</v>
      </c>
      <c r="AJ823" s="1"/>
      <c r="AK823" s="1">
        <v>2580744</v>
      </c>
      <c r="AL823" s="1">
        <v>9079274</v>
      </c>
      <c r="AM823" s="1">
        <v>69601</v>
      </c>
      <c r="AN823" s="1"/>
      <c r="AO823" s="1">
        <v>69601</v>
      </c>
      <c r="AP823" s="1">
        <v>4131607</v>
      </c>
      <c r="AQ823" s="1">
        <v>81769</v>
      </c>
      <c r="AR823" s="1">
        <v>1501</v>
      </c>
      <c r="AS823" s="1">
        <v>1501</v>
      </c>
      <c r="AT823" s="1"/>
      <c r="AU823" s="1"/>
      <c r="AV823" s="1">
        <v>4284478</v>
      </c>
      <c r="AW823" s="1"/>
      <c r="AX823" s="1">
        <v>4284478</v>
      </c>
      <c r="AY823" s="1"/>
      <c r="AZ823" s="1"/>
      <c r="BA823" s="1"/>
      <c r="BB823" s="1">
        <v>3588432</v>
      </c>
      <c r="BC823" s="1"/>
      <c r="BD823" s="1"/>
      <c r="BE823" s="1"/>
      <c r="BF823" s="1"/>
      <c r="BG823" s="1"/>
      <c r="BH823" s="1">
        <v>3588432</v>
      </c>
      <c r="BI823" s="1">
        <v>7872910</v>
      </c>
      <c r="BJ823" s="1">
        <v>5000</v>
      </c>
      <c r="BK823" s="1"/>
      <c r="BL823" s="1"/>
      <c r="BM823" s="1"/>
      <c r="BN823" s="1"/>
      <c r="BO823" s="1"/>
      <c r="BP823" s="1">
        <v>2500</v>
      </c>
      <c r="BQ823" s="1">
        <v>1198864</v>
      </c>
      <c r="BR823" s="1">
        <v>1206364</v>
      </c>
      <c r="BS823" s="1">
        <v>9079274</v>
      </c>
    </row>
    <row r="824" spans="2:71" x14ac:dyDescent="0.35">
      <c r="B824">
        <v>900624849</v>
      </c>
      <c r="C824" t="s">
        <v>118</v>
      </c>
      <c r="D824" t="s">
        <v>1843</v>
      </c>
      <c r="E824" t="s">
        <v>111</v>
      </c>
      <c r="F824" t="s">
        <v>88</v>
      </c>
      <c r="G824" t="s">
        <v>1844</v>
      </c>
      <c r="H824" t="s">
        <v>144</v>
      </c>
      <c r="I824" t="s">
        <v>145</v>
      </c>
      <c r="J824" t="s">
        <v>84</v>
      </c>
      <c r="K824" s="1">
        <v>18528</v>
      </c>
      <c r="L824" s="1">
        <v>457972</v>
      </c>
      <c r="M824" s="1">
        <v>12543458</v>
      </c>
      <c r="N824" s="1">
        <v>0</v>
      </c>
      <c r="O824" s="1">
        <v>0</v>
      </c>
      <c r="P824" s="1">
        <v>0</v>
      </c>
      <c r="Q824" s="1">
        <v>0</v>
      </c>
      <c r="R824" s="1">
        <v>0</v>
      </c>
      <c r="S824" s="1">
        <v>0</v>
      </c>
      <c r="T824" s="1">
        <v>13019958</v>
      </c>
      <c r="U824" s="1">
        <v>0</v>
      </c>
      <c r="V824" s="1">
        <v>13019958</v>
      </c>
      <c r="W824" s="1">
        <v>2510256</v>
      </c>
      <c r="X824" s="1">
        <v>0</v>
      </c>
      <c r="Y824" s="1">
        <v>0</v>
      </c>
      <c r="Z824" s="1">
        <v>0</v>
      </c>
      <c r="AA824" s="1">
        <v>280571</v>
      </c>
      <c r="AB824" s="1">
        <v>0</v>
      </c>
      <c r="AC824" s="1">
        <v>0</v>
      </c>
      <c r="AD824" s="1">
        <v>0</v>
      </c>
      <c r="AE824" s="1">
        <v>0</v>
      </c>
      <c r="AF824" s="1">
        <v>0</v>
      </c>
      <c r="AG824" s="1">
        <v>0</v>
      </c>
      <c r="AH824" s="1">
        <v>0</v>
      </c>
      <c r="AI824" s="1">
        <v>0</v>
      </c>
      <c r="AJ824" s="1">
        <v>0</v>
      </c>
      <c r="AK824" s="1">
        <v>2790827</v>
      </c>
      <c r="AL824" s="1">
        <v>15810785</v>
      </c>
      <c r="AM824" s="1">
        <v>0</v>
      </c>
      <c r="AN824" s="1">
        <v>0</v>
      </c>
      <c r="AO824" s="1">
        <v>0</v>
      </c>
      <c r="AP824" s="1">
        <v>12556262</v>
      </c>
      <c r="AQ824" s="1">
        <v>14316</v>
      </c>
      <c r="AR824" s="1">
        <v>0</v>
      </c>
      <c r="AS824" s="1">
        <v>0</v>
      </c>
      <c r="AT824" s="1">
        <v>0</v>
      </c>
      <c r="AU824" s="1">
        <v>0</v>
      </c>
      <c r="AV824" s="1">
        <v>12570578</v>
      </c>
      <c r="AW824" s="1"/>
      <c r="AX824" s="1">
        <v>12570578</v>
      </c>
      <c r="AY824" s="1">
        <v>0</v>
      </c>
      <c r="AZ824" s="1">
        <v>0</v>
      </c>
      <c r="BA824" s="1">
        <v>0</v>
      </c>
      <c r="BB824" s="1">
        <v>3019642</v>
      </c>
      <c r="BC824" s="1">
        <v>0</v>
      </c>
      <c r="BD824" s="1">
        <v>0</v>
      </c>
      <c r="BE824" s="1">
        <v>0</v>
      </c>
      <c r="BF824" s="1">
        <v>0</v>
      </c>
      <c r="BG824" s="1">
        <v>0</v>
      </c>
      <c r="BH824" s="1">
        <v>3019642</v>
      </c>
      <c r="BI824" s="1">
        <v>15590220</v>
      </c>
      <c r="BJ824" s="1">
        <v>600000</v>
      </c>
      <c r="BK824" s="1">
        <v>0</v>
      </c>
      <c r="BL824" s="1">
        <v>0</v>
      </c>
      <c r="BM824" s="1">
        <v>0</v>
      </c>
      <c r="BN824" s="1">
        <v>0</v>
      </c>
      <c r="BO824" s="1">
        <v>0</v>
      </c>
      <c r="BP824" s="1">
        <v>0</v>
      </c>
      <c r="BQ824" s="1">
        <v>-379435</v>
      </c>
      <c r="BR824" s="1">
        <v>220565</v>
      </c>
      <c r="BS824" s="1">
        <v>15810785</v>
      </c>
    </row>
    <row r="825" spans="2:71" x14ac:dyDescent="0.35">
      <c r="B825">
        <v>900625649</v>
      </c>
      <c r="C825" t="s">
        <v>118</v>
      </c>
      <c r="D825" t="s">
        <v>1845</v>
      </c>
      <c r="E825" t="s">
        <v>111</v>
      </c>
      <c r="F825" t="s">
        <v>88</v>
      </c>
      <c r="G825" t="s">
        <v>1846</v>
      </c>
      <c r="H825" t="s">
        <v>144</v>
      </c>
      <c r="I825" t="s">
        <v>145</v>
      </c>
      <c r="J825" t="s">
        <v>84</v>
      </c>
      <c r="K825" s="1">
        <v>13921</v>
      </c>
      <c r="L825" s="1">
        <v>0</v>
      </c>
      <c r="M825" s="1">
        <v>4629517</v>
      </c>
      <c r="N825" s="1"/>
      <c r="O825" s="1"/>
      <c r="P825" s="1"/>
      <c r="Q825" s="1"/>
      <c r="R825" s="1"/>
      <c r="S825" s="1"/>
      <c r="T825" s="1">
        <v>4643438</v>
      </c>
      <c r="U825" s="1"/>
      <c r="V825" s="1">
        <v>4643438</v>
      </c>
      <c r="W825" s="1">
        <v>8362</v>
      </c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>
        <v>8362</v>
      </c>
      <c r="AL825" s="1">
        <v>4651800</v>
      </c>
      <c r="AM825" s="1"/>
      <c r="AN825" s="1"/>
      <c r="AO825" s="1"/>
      <c r="AP825" s="1">
        <v>25317</v>
      </c>
      <c r="AQ825" s="1"/>
      <c r="AR825" s="1"/>
      <c r="AS825" s="1"/>
      <c r="AT825" s="1"/>
      <c r="AU825" s="1"/>
      <c r="AV825" s="1">
        <v>25317</v>
      </c>
      <c r="AW825" s="1"/>
      <c r="AX825" s="1">
        <v>25317</v>
      </c>
      <c r="AY825" s="1"/>
      <c r="AZ825" s="1"/>
      <c r="BA825" s="1"/>
      <c r="BB825" s="1"/>
      <c r="BC825" s="1"/>
      <c r="BD825" s="1"/>
      <c r="BE825" s="1">
        <v>495273</v>
      </c>
      <c r="BF825" s="1"/>
      <c r="BG825" s="1"/>
      <c r="BH825" s="1">
        <v>495273</v>
      </c>
      <c r="BI825" s="1">
        <v>520590</v>
      </c>
      <c r="BJ825" s="1">
        <v>3776863</v>
      </c>
      <c r="BK825" s="1"/>
      <c r="BL825" s="1"/>
      <c r="BM825" s="1"/>
      <c r="BN825" s="1"/>
      <c r="BO825" s="1"/>
      <c r="BP825" s="1"/>
      <c r="BQ825" s="1">
        <v>354347</v>
      </c>
      <c r="BR825" s="1">
        <v>4131210</v>
      </c>
      <c r="BS825" s="1">
        <v>4651800</v>
      </c>
    </row>
    <row r="826" spans="2:71" x14ac:dyDescent="0.35">
      <c r="B826">
        <v>900630143</v>
      </c>
      <c r="C826" t="s">
        <v>118</v>
      </c>
      <c r="D826" t="s">
        <v>1847</v>
      </c>
      <c r="E826" t="s">
        <v>111</v>
      </c>
      <c r="F826" t="s">
        <v>88</v>
      </c>
      <c r="G826" t="s">
        <v>1848</v>
      </c>
      <c r="H826" t="s">
        <v>86</v>
      </c>
      <c r="I826" t="s">
        <v>569</v>
      </c>
      <c r="J826" t="s">
        <v>84</v>
      </c>
      <c r="K826" s="1">
        <v>528650</v>
      </c>
      <c r="L826" s="1">
        <v>2751703</v>
      </c>
      <c r="M826" s="1"/>
      <c r="N826" s="1"/>
      <c r="O826" s="1"/>
      <c r="P826" s="1"/>
      <c r="Q826" s="1"/>
      <c r="R826" s="1"/>
      <c r="S826" s="1"/>
      <c r="T826" s="1">
        <v>3280353</v>
      </c>
      <c r="U826" s="1"/>
      <c r="V826" s="1">
        <v>3280353</v>
      </c>
      <c r="W826" s="1">
        <v>2131832</v>
      </c>
      <c r="X826" s="1"/>
      <c r="Y826" s="1"/>
      <c r="Z826" s="1"/>
      <c r="AA826" s="1"/>
      <c r="AB826" s="1"/>
      <c r="AC826" s="1"/>
      <c r="AD826" s="1">
        <v>1399640</v>
      </c>
      <c r="AE826" s="1"/>
      <c r="AF826" s="1"/>
      <c r="AG826" s="1"/>
      <c r="AH826" s="1"/>
      <c r="AI826" s="1"/>
      <c r="AJ826" s="1"/>
      <c r="AK826" s="1">
        <v>3531472</v>
      </c>
      <c r="AL826" s="1">
        <v>6811825</v>
      </c>
      <c r="AM826" s="1"/>
      <c r="AN826" s="1"/>
      <c r="AO826" s="1"/>
      <c r="AP826" s="1">
        <v>310664</v>
      </c>
      <c r="AQ826" s="1"/>
      <c r="AR826" s="1"/>
      <c r="AS826" s="1"/>
      <c r="AT826" s="1"/>
      <c r="AU826" s="1"/>
      <c r="AV826" s="1">
        <v>310664</v>
      </c>
      <c r="AW826" s="1"/>
      <c r="AX826" s="1">
        <v>310664</v>
      </c>
      <c r="AY826" s="1"/>
      <c r="AZ826" s="1"/>
      <c r="BA826" s="1"/>
      <c r="BB826" s="1"/>
      <c r="BC826" s="1"/>
      <c r="BD826" s="1"/>
      <c r="BE826" s="1">
        <v>31250</v>
      </c>
      <c r="BF826" s="1"/>
      <c r="BG826" s="1"/>
      <c r="BH826" s="1">
        <v>31250</v>
      </c>
      <c r="BI826" s="1">
        <v>341914</v>
      </c>
      <c r="BJ826" s="1">
        <v>300000</v>
      </c>
      <c r="BK826" s="1"/>
      <c r="BL826" s="1"/>
      <c r="BM826" s="1"/>
      <c r="BN826" s="1"/>
      <c r="BO826" s="1"/>
      <c r="BP826" s="1">
        <v>26065</v>
      </c>
      <c r="BQ826" s="1">
        <v>6143846</v>
      </c>
      <c r="BR826" s="1">
        <v>6469911</v>
      </c>
      <c r="BS826" s="1">
        <v>6811825</v>
      </c>
    </row>
    <row r="827" spans="2:71" x14ac:dyDescent="0.35">
      <c r="B827">
        <v>900631805</v>
      </c>
      <c r="C827" t="s">
        <v>118</v>
      </c>
      <c r="D827" t="s">
        <v>1850</v>
      </c>
      <c r="E827" t="s">
        <v>111</v>
      </c>
      <c r="F827" t="s">
        <v>88</v>
      </c>
      <c r="G827" t="s">
        <v>1851</v>
      </c>
      <c r="H827" t="s">
        <v>153</v>
      </c>
      <c r="I827" t="s">
        <v>394</v>
      </c>
      <c r="J827" t="s">
        <v>84</v>
      </c>
      <c r="K827" s="1">
        <v>520870</v>
      </c>
      <c r="L827" s="1">
        <v>4423885</v>
      </c>
      <c r="M827" s="1"/>
      <c r="N827" s="1">
        <v>184037</v>
      </c>
      <c r="O827" s="1"/>
      <c r="P827" s="1"/>
      <c r="Q827" s="1"/>
      <c r="R827" s="1"/>
      <c r="S827" s="1"/>
      <c r="T827" s="1">
        <v>5128792</v>
      </c>
      <c r="U827" s="1"/>
      <c r="V827" s="1">
        <v>5128792</v>
      </c>
      <c r="W827" s="1">
        <v>5679233</v>
      </c>
      <c r="X827" s="1"/>
      <c r="Y827" s="1"/>
      <c r="Z827" s="1"/>
      <c r="AA827" s="1">
        <v>5589</v>
      </c>
      <c r="AB827" s="1"/>
      <c r="AC827" s="1"/>
      <c r="AD827" s="1"/>
      <c r="AE827" s="1"/>
      <c r="AF827" s="1"/>
      <c r="AG827" s="1"/>
      <c r="AH827" s="1"/>
      <c r="AI827" s="1"/>
      <c r="AJ827" s="1"/>
      <c r="AK827" s="1">
        <v>5684822</v>
      </c>
      <c r="AL827" s="1">
        <v>10813614</v>
      </c>
      <c r="AM827" s="1">
        <v>161675</v>
      </c>
      <c r="AN827" s="1"/>
      <c r="AO827" s="1">
        <v>161675</v>
      </c>
      <c r="AP827" s="1">
        <v>2463344</v>
      </c>
      <c r="AQ827" s="1">
        <v>26464</v>
      </c>
      <c r="AR827" s="1"/>
      <c r="AS827" s="1"/>
      <c r="AT827" s="1"/>
      <c r="AU827" s="1">
        <v>1276047</v>
      </c>
      <c r="AV827" s="1">
        <v>3927530</v>
      </c>
      <c r="AW827" s="1"/>
      <c r="AX827" s="1">
        <v>3927530</v>
      </c>
      <c r="AY827" s="1"/>
      <c r="AZ827" s="1"/>
      <c r="BA827" s="1"/>
      <c r="BB827" s="1">
        <v>3048676</v>
      </c>
      <c r="BC827" s="1">
        <v>515580</v>
      </c>
      <c r="BD827" s="1"/>
      <c r="BE827" s="1"/>
      <c r="BF827" s="1"/>
      <c r="BG827" s="1"/>
      <c r="BH827" s="1">
        <v>3564256</v>
      </c>
      <c r="BI827" s="1">
        <v>7491786</v>
      </c>
      <c r="BJ827" s="1">
        <v>1279000</v>
      </c>
      <c r="BK827" s="1"/>
      <c r="BL827" s="1"/>
      <c r="BM827" s="1"/>
      <c r="BN827" s="1"/>
      <c r="BO827" s="1"/>
      <c r="BP827" s="1"/>
      <c r="BQ827" s="1">
        <v>2042828</v>
      </c>
      <c r="BR827" s="1">
        <v>3321828</v>
      </c>
      <c r="BS827" s="1">
        <v>10813614</v>
      </c>
    </row>
    <row r="828" spans="2:71" x14ac:dyDescent="0.35">
      <c r="B828">
        <v>900633869</v>
      </c>
      <c r="C828" t="s">
        <v>118</v>
      </c>
      <c r="D828" t="s">
        <v>1852</v>
      </c>
      <c r="E828" t="s">
        <v>111</v>
      </c>
      <c r="F828" t="s">
        <v>88</v>
      </c>
      <c r="G828" t="s">
        <v>1853</v>
      </c>
      <c r="H828" t="s">
        <v>133</v>
      </c>
      <c r="I828" t="s">
        <v>134</v>
      </c>
      <c r="J828" t="s">
        <v>84</v>
      </c>
      <c r="K828" s="1">
        <v>326683</v>
      </c>
      <c r="L828" s="1">
        <v>1502996</v>
      </c>
      <c r="M828" s="1"/>
      <c r="N828" s="1">
        <v>9213</v>
      </c>
      <c r="O828" s="1"/>
      <c r="P828" s="1"/>
      <c r="Q828" s="1"/>
      <c r="R828" s="1">
        <v>1368320</v>
      </c>
      <c r="S828" s="1"/>
      <c r="T828" s="1">
        <v>3207212</v>
      </c>
      <c r="U828" s="1"/>
      <c r="V828" s="1">
        <v>3207212</v>
      </c>
      <c r="W828" s="1">
        <v>2330</v>
      </c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>
        <v>2330</v>
      </c>
      <c r="AL828" s="1">
        <v>3209542</v>
      </c>
      <c r="AM828" s="1"/>
      <c r="AN828" s="1"/>
      <c r="AO828" s="1"/>
      <c r="AP828" s="1">
        <v>118589</v>
      </c>
      <c r="AQ828" s="1">
        <v>9040</v>
      </c>
      <c r="AR828" s="1"/>
      <c r="AS828" s="1"/>
      <c r="AT828" s="1"/>
      <c r="AU828" s="1">
        <v>38158</v>
      </c>
      <c r="AV828" s="1">
        <v>165787</v>
      </c>
      <c r="AW828" s="1"/>
      <c r="AX828" s="1">
        <v>165787</v>
      </c>
      <c r="AY828" s="1"/>
      <c r="AZ828" s="1"/>
      <c r="BA828" s="1"/>
      <c r="BB828" s="1">
        <v>300000</v>
      </c>
      <c r="BC828" s="1"/>
      <c r="BD828" s="1"/>
      <c r="BE828" s="1"/>
      <c r="BF828" s="1"/>
      <c r="BG828" s="1">
        <v>473919</v>
      </c>
      <c r="BH828" s="1">
        <v>773919</v>
      </c>
      <c r="BI828" s="1">
        <v>939706</v>
      </c>
      <c r="BJ828" s="1">
        <v>1000000</v>
      </c>
      <c r="BK828" s="1"/>
      <c r="BL828" s="1"/>
      <c r="BM828" s="1"/>
      <c r="BN828" s="1"/>
      <c r="BO828" s="1"/>
      <c r="BP828" s="1"/>
      <c r="BQ828" s="1">
        <v>1269836</v>
      </c>
      <c r="BR828" s="1">
        <v>2269836</v>
      </c>
      <c r="BS828" s="1">
        <v>3209542</v>
      </c>
    </row>
    <row r="829" spans="2:71" x14ac:dyDescent="0.35">
      <c r="B829">
        <v>900636346</v>
      </c>
      <c r="C829" t="s">
        <v>118</v>
      </c>
      <c r="D829" t="s">
        <v>1854</v>
      </c>
      <c r="E829" t="s">
        <v>111</v>
      </c>
      <c r="F829" t="s">
        <v>122</v>
      </c>
      <c r="G829" t="s">
        <v>1585</v>
      </c>
      <c r="H829" t="s">
        <v>89</v>
      </c>
      <c r="I829" t="s">
        <v>89</v>
      </c>
      <c r="J829" t="s">
        <v>84</v>
      </c>
      <c r="K829" s="1">
        <v>0</v>
      </c>
      <c r="L829" s="1">
        <v>11443466</v>
      </c>
      <c r="M829" s="1"/>
      <c r="N829" s="1"/>
      <c r="O829" s="1"/>
      <c r="P829" s="1"/>
      <c r="Q829" s="1"/>
      <c r="R829" s="1"/>
      <c r="S829" s="1"/>
      <c r="T829" s="1">
        <v>11443466</v>
      </c>
      <c r="U829" s="1"/>
      <c r="V829" s="1">
        <v>11443466</v>
      </c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>
        <v>11443466</v>
      </c>
      <c r="AM829" s="1"/>
      <c r="AN829" s="1">
        <v>4654018</v>
      </c>
      <c r="AO829" s="1">
        <v>4654018</v>
      </c>
      <c r="AP829" s="1">
        <v>10700682</v>
      </c>
      <c r="AQ829" s="1">
        <v>643817</v>
      </c>
      <c r="AR829" s="1">
        <v>587750</v>
      </c>
      <c r="AS829" s="1">
        <v>587750</v>
      </c>
      <c r="AT829" s="1"/>
      <c r="AU829" s="1"/>
      <c r="AV829" s="1">
        <v>16586267</v>
      </c>
      <c r="AW829" s="1"/>
      <c r="AX829" s="1">
        <v>16586267</v>
      </c>
      <c r="AY829" s="1"/>
      <c r="AZ829" s="1"/>
      <c r="BA829" s="1"/>
      <c r="BB829" s="1"/>
      <c r="BC829" s="1"/>
      <c r="BD829" s="1"/>
      <c r="BE829" s="1"/>
      <c r="BF829" s="1"/>
      <c r="BG829" s="1">
        <v>998287</v>
      </c>
      <c r="BH829" s="1">
        <v>998287</v>
      </c>
      <c r="BI829" s="1">
        <v>17584554</v>
      </c>
      <c r="BJ829" s="1">
        <v>9000</v>
      </c>
      <c r="BK829" s="1"/>
      <c r="BL829" s="1"/>
      <c r="BM829" s="1">
        <v>650</v>
      </c>
      <c r="BN829" s="1"/>
      <c r="BO829" s="1"/>
      <c r="BP829" s="1">
        <v>4500</v>
      </c>
      <c r="BQ829" s="1">
        <v>-6155238</v>
      </c>
      <c r="BR829" s="1">
        <v>-6141088</v>
      </c>
      <c r="BS829" s="1">
        <v>11443466</v>
      </c>
    </row>
    <row r="830" spans="2:71" x14ac:dyDescent="0.35">
      <c r="B830">
        <v>900638352</v>
      </c>
      <c r="C830" t="s">
        <v>118</v>
      </c>
      <c r="D830" t="s">
        <v>1855</v>
      </c>
      <c r="E830" t="s">
        <v>111</v>
      </c>
      <c r="F830" t="s">
        <v>88</v>
      </c>
      <c r="G830" t="s">
        <v>1856</v>
      </c>
      <c r="H830" t="s">
        <v>89</v>
      </c>
      <c r="I830" t="s">
        <v>89</v>
      </c>
      <c r="J830" t="s">
        <v>84</v>
      </c>
      <c r="K830" s="1">
        <v>661928</v>
      </c>
      <c r="L830" s="1">
        <v>604873</v>
      </c>
      <c r="M830" s="1">
        <v>170000</v>
      </c>
      <c r="N830" s="1"/>
      <c r="O830" s="1"/>
      <c r="P830" s="1"/>
      <c r="Q830" s="1"/>
      <c r="R830" s="1">
        <v>166445</v>
      </c>
      <c r="S830" s="1"/>
      <c r="T830" s="1">
        <v>1603246</v>
      </c>
      <c r="U830" s="1"/>
      <c r="V830" s="1">
        <v>1603246</v>
      </c>
      <c r="W830" s="1">
        <v>838675</v>
      </c>
      <c r="X830" s="1">
        <v>2049822</v>
      </c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>
        <v>2888497</v>
      </c>
      <c r="AL830" s="1">
        <v>4491743</v>
      </c>
      <c r="AM830" s="1">
        <v>50833</v>
      </c>
      <c r="AN830" s="1"/>
      <c r="AO830" s="1">
        <v>50833</v>
      </c>
      <c r="AP830" s="1">
        <v>12868</v>
      </c>
      <c r="AQ830" s="1">
        <v>25473</v>
      </c>
      <c r="AR830" s="1"/>
      <c r="AS830" s="1"/>
      <c r="AT830" s="1"/>
      <c r="AU830" s="1">
        <v>196744</v>
      </c>
      <c r="AV830" s="1">
        <v>285918</v>
      </c>
      <c r="AW830" s="1"/>
      <c r="AX830" s="1">
        <v>285918</v>
      </c>
      <c r="AY830" s="1"/>
      <c r="AZ830" s="1"/>
      <c r="BA830" s="1"/>
      <c r="BB830" s="1"/>
      <c r="BC830" s="1"/>
      <c r="BD830" s="1"/>
      <c r="BE830" s="1"/>
      <c r="BF830" s="1"/>
      <c r="BG830" s="1">
        <v>1403311</v>
      </c>
      <c r="BH830" s="1">
        <v>1403311</v>
      </c>
      <c r="BI830" s="1">
        <v>1689229</v>
      </c>
      <c r="BJ830" s="1">
        <v>950000</v>
      </c>
      <c r="BK830" s="1"/>
      <c r="BL830" s="1"/>
      <c r="BM830" s="1"/>
      <c r="BN830" s="1"/>
      <c r="BO830" s="1"/>
      <c r="BP830" s="1">
        <v>95000</v>
      </c>
      <c r="BQ830" s="1">
        <v>1757514</v>
      </c>
      <c r="BR830" s="1">
        <v>2802514</v>
      </c>
      <c r="BS830" s="1">
        <v>4491743</v>
      </c>
    </row>
    <row r="831" spans="2:71" x14ac:dyDescent="0.35">
      <c r="B831">
        <v>900639596</v>
      </c>
      <c r="C831" t="s">
        <v>118</v>
      </c>
      <c r="D831" t="s">
        <v>1857</v>
      </c>
      <c r="E831" t="s">
        <v>111</v>
      </c>
      <c r="F831" t="s">
        <v>88</v>
      </c>
      <c r="G831" t="s">
        <v>1858</v>
      </c>
      <c r="H831" t="s">
        <v>89</v>
      </c>
      <c r="I831" t="s">
        <v>89</v>
      </c>
      <c r="J831" t="s">
        <v>84</v>
      </c>
      <c r="K831" s="1">
        <v>1923</v>
      </c>
      <c r="L831" s="1">
        <v>1358011</v>
      </c>
      <c r="M831" s="1"/>
      <c r="N831" s="1">
        <v>150997</v>
      </c>
      <c r="O831" s="1"/>
      <c r="P831" s="1"/>
      <c r="Q831" s="1"/>
      <c r="R831" s="1"/>
      <c r="S831" s="1"/>
      <c r="T831" s="1">
        <v>1510931</v>
      </c>
      <c r="U831" s="1"/>
      <c r="V831" s="1">
        <v>1510931</v>
      </c>
      <c r="W831" s="1">
        <v>32193</v>
      </c>
      <c r="X831" s="1"/>
      <c r="Y831" s="1"/>
      <c r="Z831" s="1"/>
      <c r="AA831" s="1"/>
      <c r="AB831" s="1"/>
      <c r="AC831" s="1"/>
      <c r="AD831" s="1"/>
      <c r="AE831" s="1">
        <v>2169</v>
      </c>
      <c r="AF831" s="1"/>
      <c r="AG831" s="1"/>
      <c r="AH831" s="1"/>
      <c r="AI831" s="1"/>
      <c r="AJ831" s="1"/>
      <c r="AK831" s="1">
        <v>34362</v>
      </c>
      <c r="AL831" s="1">
        <v>1545293</v>
      </c>
      <c r="AM831" s="1">
        <v>1988</v>
      </c>
      <c r="AN831" s="1"/>
      <c r="AO831" s="1">
        <v>1988</v>
      </c>
      <c r="AP831" s="1">
        <v>83108</v>
      </c>
      <c r="AQ831" s="1">
        <v>191910</v>
      </c>
      <c r="AR831" s="1"/>
      <c r="AS831" s="1"/>
      <c r="AT831" s="1"/>
      <c r="AU831" s="1"/>
      <c r="AV831" s="1">
        <v>277006</v>
      </c>
      <c r="AW831" s="1"/>
      <c r="AX831" s="1">
        <v>277006</v>
      </c>
      <c r="AY831" s="1"/>
      <c r="AZ831" s="1"/>
      <c r="BA831" s="1"/>
      <c r="BB831" s="1"/>
      <c r="BC831" s="1">
        <v>34680</v>
      </c>
      <c r="BD831" s="1"/>
      <c r="BE831" s="1">
        <v>48357</v>
      </c>
      <c r="BF831" s="1">
        <v>48357</v>
      </c>
      <c r="BG831" s="1"/>
      <c r="BH831" s="1">
        <v>83037</v>
      </c>
      <c r="BI831" s="1">
        <v>360043</v>
      </c>
      <c r="BJ831" s="1">
        <v>50000</v>
      </c>
      <c r="BK831" s="1"/>
      <c r="BL831" s="1"/>
      <c r="BM831" s="1"/>
      <c r="BN831" s="1"/>
      <c r="BO831" s="1"/>
      <c r="BP831" s="1">
        <v>31865</v>
      </c>
      <c r="BQ831" s="1">
        <v>1103385</v>
      </c>
      <c r="BR831" s="1">
        <v>1185250</v>
      </c>
      <c r="BS831" s="1">
        <v>1545293</v>
      </c>
    </row>
    <row r="832" spans="2:71" x14ac:dyDescent="0.35">
      <c r="B832">
        <v>900645240</v>
      </c>
      <c r="C832" t="s">
        <v>118</v>
      </c>
      <c r="D832" t="s">
        <v>1859</v>
      </c>
      <c r="E832" t="s">
        <v>111</v>
      </c>
      <c r="F832" t="s">
        <v>88</v>
      </c>
      <c r="G832" t="s">
        <v>1860</v>
      </c>
      <c r="H832" t="s">
        <v>144</v>
      </c>
      <c r="I832" t="s">
        <v>145</v>
      </c>
      <c r="J832" t="s">
        <v>84</v>
      </c>
      <c r="K832" s="1">
        <v>66148</v>
      </c>
      <c r="L832" s="1">
        <v>1105527</v>
      </c>
      <c r="M832" s="1"/>
      <c r="N832" s="1"/>
      <c r="O832" s="1"/>
      <c r="P832" s="1"/>
      <c r="Q832" s="1"/>
      <c r="R832" s="1"/>
      <c r="S832" s="1"/>
      <c r="T832" s="1">
        <v>1171675</v>
      </c>
      <c r="U832" s="1"/>
      <c r="V832" s="1">
        <v>1171675</v>
      </c>
      <c r="W832" s="1">
        <v>984248</v>
      </c>
      <c r="X832" s="1"/>
      <c r="Y832" s="1"/>
      <c r="Z832" s="1"/>
      <c r="AA832" s="1"/>
      <c r="AB832" s="1"/>
      <c r="AC832" s="1"/>
      <c r="AD832" s="1"/>
      <c r="AE832" s="1"/>
      <c r="AF832" s="1">
        <v>8562</v>
      </c>
      <c r="AG832" s="1"/>
      <c r="AH832" s="1"/>
      <c r="AI832" s="1"/>
      <c r="AJ832" s="1"/>
      <c r="AK832" s="1">
        <v>992810</v>
      </c>
      <c r="AL832" s="1">
        <v>2164485</v>
      </c>
      <c r="AM832" s="1">
        <v>10279</v>
      </c>
      <c r="AN832" s="1"/>
      <c r="AO832" s="1">
        <v>10279</v>
      </c>
      <c r="AP832" s="1">
        <v>116086</v>
      </c>
      <c r="AQ832" s="1"/>
      <c r="AR832" s="1"/>
      <c r="AS832" s="1"/>
      <c r="AT832" s="1"/>
      <c r="AU832" s="1"/>
      <c r="AV832" s="1">
        <v>126365</v>
      </c>
      <c r="AW832" s="1"/>
      <c r="AX832" s="1">
        <v>126365</v>
      </c>
      <c r="AY832" s="1"/>
      <c r="AZ832" s="1"/>
      <c r="BA832" s="1"/>
      <c r="BB832" s="1">
        <v>112764</v>
      </c>
      <c r="BC832" s="1">
        <v>6742</v>
      </c>
      <c r="BD832" s="1"/>
      <c r="BE832" s="1"/>
      <c r="BF832" s="1"/>
      <c r="BG832" s="1"/>
      <c r="BH832" s="1">
        <v>119506</v>
      </c>
      <c r="BI832" s="1">
        <v>245871</v>
      </c>
      <c r="BJ832" s="1">
        <v>1000000</v>
      </c>
      <c r="BK832" s="1">
        <v>0</v>
      </c>
      <c r="BL832" s="1">
        <v>0</v>
      </c>
      <c r="BM832" s="1">
        <v>0</v>
      </c>
      <c r="BN832" s="1">
        <v>0</v>
      </c>
      <c r="BO832" s="1">
        <v>0</v>
      </c>
      <c r="BP832" s="1">
        <v>72612</v>
      </c>
      <c r="BQ832" s="1">
        <v>846002</v>
      </c>
      <c r="BR832" s="1">
        <v>1918614</v>
      </c>
      <c r="BS832" s="1">
        <v>2164485</v>
      </c>
    </row>
    <row r="833" spans="2:71" x14ac:dyDescent="0.35">
      <c r="B833">
        <v>900648522</v>
      </c>
      <c r="C833" t="s">
        <v>118</v>
      </c>
      <c r="D833" t="s">
        <v>1861</v>
      </c>
      <c r="E833" t="s">
        <v>111</v>
      </c>
      <c r="F833" t="s">
        <v>88</v>
      </c>
      <c r="G833" t="s">
        <v>1862</v>
      </c>
      <c r="H833" t="s">
        <v>115</v>
      </c>
      <c r="I833" t="s">
        <v>116</v>
      </c>
      <c r="J833" t="s">
        <v>84</v>
      </c>
      <c r="K833" s="1">
        <v>333779</v>
      </c>
      <c r="L833" s="1">
        <v>3259624</v>
      </c>
      <c r="M833" s="1">
        <v>230000</v>
      </c>
      <c r="N833" s="1">
        <v>289422</v>
      </c>
      <c r="O833" s="1">
        <v>0</v>
      </c>
      <c r="P833" s="1">
        <v>0</v>
      </c>
      <c r="Q833" s="1">
        <v>8329</v>
      </c>
      <c r="R833" s="1">
        <v>56774</v>
      </c>
      <c r="S833" s="1"/>
      <c r="T833" s="1">
        <v>4177928</v>
      </c>
      <c r="U833" s="1"/>
      <c r="V833" s="1">
        <v>4177928</v>
      </c>
      <c r="W833" s="1">
        <v>471167</v>
      </c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>
        <v>471167</v>
      </c>
      <c r="AL833" s="1">
        <v>4649095</v>
      </c>
      <c r="AM833" s="1">
        <v>26836</v>
      </c>
      <c r="AN833" s="1"/>
      <c r="AO833" s="1">
        <v>26836</v>
      </c>
      <c r="AP833" s="1">
        <v>801701</v>
      </c>
      <c r="AQ833" s="1">
        <v>169655</v>
      </c>
      <c r="AR833" s="1">
        <v>314732</v>
      </c>
      <c r="AS833" s="1">
        <v>314732</v>
      </c>
      <c r="AT833" s="1"/>
      <c r="AU833" s="1"/>
      <c r="AV833" s="1">
        <v>1312924</v>
      </c>
      <c r="AW833" s="1"/>
      <c r="AX833" s="1">
        <v>1312924</v>
      </c>
      <c r="AY833" s="1"/>
      <c r="AZ833" s="1"/>
      <c r="BA833" s="1"/>
      <c r="BB833" s="1">
        <v>935117</v>
      </c>
      <c r="BC833" s="1"/>
      <c r="BD833" s="1"/>
      <c r="BE833" s="1"/>
      <c r="BF833" s="1"/>
      <c r="BG833" s="1"/>
      <c r="BH833" s="1">
        <v>935117</v>
      </c>
      <c r="BI833" s="1">
        <v>2248041</v>
      </c>
      <c r="BJ833" s="1">
        <v>800000</v>
      </c>
      <c r="BK833" s="1"/>
      <c r="BL833" s="1"/>
      <c r="BM833" s="1"/>
      <c r="BN833" s="1"/>
      <c r="BO833" s="1"/>
      <c r="BP833" s="1">
        <v>30596</v>
      </c>
      <c r="BQ833" s="1">
        <v>1570458</v>
      </c>
      <c r="BR833" s="1">
        <v>2401054</v>
      </c>
      <c r="BS833" s="1">
        <v>4649095</v>
      </c>
    </row>
    <row r="834" spans="2:71" x14ac:dyDescent="0.35">
      <c r="B834">
        <v>900652449</v>
      </c>
      <c r="C834" t="s">
        <v>118</v>
      </c>
      <c r="D834" t="s">
        <v>1863</v>
      </c>
      <c r="E834" t="s">
        <v>111</v>
      </c>
      <c r="F834" t="s">
        <v>88</v>
      </c>
      <c r="G834" t="s">
        <v>1864</v>
      </c>
      <c r="H834" t="s">
        <v>89</v>
      </c>
      <c r="I834" t="s">
        <v>89</v>
      </c>
      <c r="J834" t="s">
        <v>84</v>
      </c>
      <c r="K834" s="1">
        <v>2294</v>
      </c>
      <c r="L834" s="1">
        <v>78993</v>
      </c>
      <c r="M834" s="1">
        <v>0</v>
      </c>
      <c r="N834" s="1">
        <v>20032</v>
      </c>
      <c r="O834" s="1">
        <v>0</v>
      </c>
      <c r="P834" s="1">
        <v>0</v>
      </c>
      <c r="Q834" s="1">
        <v>0</v>
      </c>
      <c r="R834" s="1"/>
      <c r="S834" s="1"/>
      <c r="T834" s="1">
        <v>101319</v>
      </c>
      <c r="U834" s="1">
        <v>0</v>
      </c>
      <c r="V834" s="1">
        <v>101319</v>
      </c>
      <c r="W834" s="1">
        <v>0</v>
      </c>
      <c r="X834" s="1">
        <v>0</v>
      </c>
      <c r="Y834" s="1">
        <v>40626850</v>
      </c>
      <c r="Z834" s="1">
        <v>0</v>
      </c>
      <c r="AA834" s="1">
        <v>0</v>
      </c>
      <c r="AB834" s="1">
        <v>0</v>
      </c>
      <c r="AC834" s="1">
        <v>0</v>
      </c>
      <c r="AD834" s="1">
        <v>920939</v>
      </c>
      <c r="AE834" s="1">
        <v>0</v>
      </c>
      <c r="AF834" s="1">
        <v>1015672</v>
      </c>
      <c r="AG834" s="1"/>
      <c r="AH834" s="1">
        <v>2000</v>
      </c>
      <c r="AI834" s="1">
        <v>0</v>
      </c>
      <c r="AJ834" s="1">
        <v>0</v>
      </c>
      <c r="AK834" s="1">
        <v>42565461</v>
      </c>
      <c r="AL834" s="1">
        <v>42666780</v>
      </c>
      <c r="AM834" s="1"/>
      <c r="AN834" s="1"/>
      <c r="AO834" s="1"/>
      <c r="AP834" s="1">
        <v>545931</v>
      </c>
      <c r="AQ834" s="1">
        <v>685052</v>
      </c>
      <c r="AR834" s="1">
        <v>493008</v>
      </c>
      <c r="AS834" s="1">
        <v>493008</v>
      </c>
      <c r="AT834" s="1"/>
      <c r="AU834" s="1">
        <v>0</v>
      </c>
      <c r="AV834" s="1">
        <v>1723991</v>
      </c>
      <c r="AW834" s="1"/>
      <c r="AX834" s="1">
        <v>1723991</v>
      </c>
      <c r="AY834" s="1"/>
      <c r="AZ834" s="1"/>
      <c r="BA834" s="1"/>
      <c r="BB834" s="1"/>
      <c r="BC834" s="1"/>
      <c r="BD834" s="1"/>
      <c r="BE834" s="1">
        <v>21975975</v>
      </c>
      <c r="BF834" s="1">
        <v>21975975</v>
      </c>
      <c r="BG834" s="1"/>
      <c r="BH834" s="1">
        <v>21975975</v>
      </c>
      <c r="BI834" s="1">
        <v>23699966</v>
      </c>
      <c r="BJ834" s="1">
        <v>50000</v>
      </c>
      <c r="BK834" s="1"/>
      <c r="BL834" s="1"/>
      <c r="BM834" s="1"/>
      <c r="BN834" s="1"/>
      <c r="BO834" s="1">
        <v>8040399</v>
      </c>
      <c r="BP834" s="1">
        <v>25000</v>
      </c>
      <c r="BQ834" s="1">
        <v>10851415</v>
      </c>
      <c r="BR834" s="1">
        <v>18966814</v>
      </c>
      <c r="BS834" s="1">
        <v>42666780</v>
      </c>
    </row>
    <row r="835" spans="2:71" x14ac:dyDescent="0.35">
      <c r="B835">
        <v>900652733</v>
      </c>
      <c r="C835" t="s">
        <v>118</v>
      </c>
      <c r="D835" t="s">
        <v>1865</v>
      </c>
      <c r="E835" t="s">
        <v>111</v>
      </c>
      <c r="F835" t="s">
        <v>88</v>
      </c>
      <c r="G835" t="s">
        <v>1866</v>
      </c>
      <c r="H835" t="s">
        <v>337</v>
      </c>
      <c r="I835" t="s">
        <v>419</v>
      </c>
      <c r="J835" t="s">
        <v>84</v>
      </c>
      <c r="K835" s="1">
        <v>700399</v>
      </c>
      <c r="L835" s="1">
        <v>450076</v>
      </c>
      <c r="M835" s="1"/>
      <c r="N835" s="1"/>
      <c r="O835" s="1"/>
      <c r="P835" s="1"/>
      <c r="Q835" s="1"/>
      <c r="R835" s="1"/>
      <c r="S835" s="1"/>
      <c r="T835" s="1">
        <v>1150475</v>
      </c>
      <c r="U835" s="1"/>
      <c r="V835" s="1">
        <v>1150475</v>
      </c>
      <c r="W835" s="1">
        <v>545512</v>
      </c>
      <c r="X835" s="1"/>
      <c r="Y835" s="1"/>
      <c r="Z835" s="1"/>
      <c r="AA835" s="1"/>
      <c r="AB835" s="1"/>
      <c r="AC835" s="1"/>
      <c r="AD835" s="1"/>
      <c r="AE835" s="1"/>
      <c r="AF835" s="1">
        <v>10235</v>
      </c>
      <c r="AG835" s="1"/>
      <c r="AH835" s="1">
        <v>1400000</v>
      </c>
      <c r="AI835" s="1"/>
      <c r="AJ835" s="1"/>
      <c r="AK835" s="1">
        <v>1955747</v>
      </c>
      <c r="AL835" s="1">
        <v>3106222</v>
      </c>
      <c r="AM835" s="1"/>
      <c r="AN835" s="1"/>
      <c r="AO835" s="1"/>
      <c r="AP835" s="1">
        <v>535291</v>
      </c>
      <c r="AQ835" s="1"/>
      <c r="AR835" s="1"/>
      <c r="AS835" s="1"/>
      <c r="AT835" s="1"/>
      <c r="AU835" s="1"/>
      <c r="AV835" s="1">
        <v>535291</v>
      </c>
      <c r="AW835" s="1"/>
      <c r="AX835" s="1">
        <v>535291</v>
      </c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>
        <v>535291</v>
      </c>
      <c r="BJ835" s="1">
        <v>800000</v>
      </c>
      <c r="BK835" s="1"/>
      <c r="BL835" s="1"/>
      <c r="BM835" s="1"/>
      <c r="BN835" s="1"/>
      <c r="BO835" s="1"/>
      <c r="BP835" s="1">
        <v>279024</v>
      </c>
      <c r="BQ835" s="1">
        <v>1491907</v>
      </c>
      <c r="BR835" s="1">
        <v>2570931</v>
      </c>
      <c r="BS835" s="1">
        <v>3106222</v>
      </c>
    </row>
    <row r="836" spans="2:71" x14ac:dyDescent="0.35">
      <c r="B836">
        <v>900656095</v>
      </c>
      <c r="C836" t="s">
        <v>118</v>
      </c>
      <c r="D836" t="s">
        <v>1867</v>
      </c>
      <c r="E836" t="s">
        <v>111</v>
      </c>
      <c r="F836" t="s">
        <v>88</v>
      </c>
      <c r="G836" t="s">
        <v>1868</v>
      </c>
      <c r="H836" t="s">
        <v>89</v>
      </c>
      <c r="I836" t="s">
        <v>89</v>
      </c>
      <c r="J836" t="s">
        <v>84</v>
      </c>
      <c r="K836" s="1">
        <v>2572384</v>
      </c>
      <c r="L836" s="1">
        <v>7267491</v>
      </c>
      <c r="M836" s="1">
        <v>761083</v>
      </c>
      <c r="N836" s="1"/>
      <c r="O836" s="1"/>
      <c r="P836" s="1"/>
      <c r="Q836" s="1"/>
      <c r="R836" s="1"/>
      <c r="S836" s="1"/>
      <c r="T836" s="1">
        <v>10600958</v>
      </c>
      <c r="U836" s="1"/>
      <c r="V836" s="1">
        <v>10600958</v>
      </c>
      <c r="W836" s="1">
        <v>2574935</v>
      </c>
      <c r="X836" s="1"/>
      <c r="Y836" s="1"/>
      <c r="Z836" s="1"/>
      <c r="AA836" s="1"/>
      <c r="AB836" s="1"/>
      <c r="AC836" s="1"/>
      <c r="AD836" s="1"/>
      <c r="AE836" s="1"/>
      <c r="AF836" s="1">
        <v>18685</v>
      </c>
      <c r="AG836" s="1"/>
      <c r="AH836" s="1"/>
      <c r="AI836" s="1">
        <v>608828</v>
      </c>
      <c r="AJ836" s="1"/>
      <c r="AK836" s="1">
        <v>3202448</v>
      </c>
      <c r="AL836" s="1">
        <v>13803406</v>
      </c>
      <c r="AM836" s="1"/>
      <c r="AN836" s="1"/>
      <c r="AO836" s="1"/>
      <c r="AP836" s="1">
        <v>3485976</v>
      </c>
      <c r="AQ836" s="1"/>
      <c r="AR836" s="1"/>
      <c r="AS836" s="1"/>
      <c r="AT836" s="1"/>
      <c r="AU836" s="1"/>
      <c r="AV836" s="1">
        <v>3485976</v>
      </c>
      <c r="AW836" s="1"/>
      <c r="AX836" s="1">
        <v>3485976</v>
      </c>
      <c r="AY836" s="1"/>
      <c r="AZ836" s="1"/>
      <c r="BA836" s="1"/>
      <c r="BB836" s="1">
        <v>4397293</v>
      </c>
      <c r="BC836" s="1"/>
      <c r="BD836" s="1"/>
      <c r="BE836" s="1"/>
      <c r="BF836" s="1"/>
      <c r="BG836" s="1"/>
      <c r="BH836" s="1">
        <v>4397293</v>
      </c>
      <c r="BI836" s="1">
        <v>7883269</v>
      </c>
      <c r="BJ836" s="1">
        <v>1390002</v>
      </c>
      <c r="BK836" s="1"/>
      <c r="BL836" s="1"/>
      <c r="BM836" s="1"/>
      <c r="BN836" s="1"/>
      <c r="BO836" s="1"/>
      <c r="BP836" s="1">
        <v>629726</v>
      </c>
      <c r="BQ836" s="1">
        <v>3900409</v>
      </c>
      <c r="BR836" s="1">
        <v>5920137</v>
      </c>
      <c r="BS836" s="1">
        <v>13803406</v>
      </c>
    </row>
    <row r="837" spans="2:71" x14ac:dyDescent="0.35">
      <c r="B837">
        <v>900670950</v>
      </c>
      <c r="C837" t="s">
        <v>118</v>
      </c>
      <c r="D837" t="s">
        <v>1869</v>
      </c>
      <c r="E837" t="s">
        <v>111</v>
      </c>
      <c r="F837" t="s">
        <v>88</v>
      </c>
      <c r="G837" t="s">
        <v>1870</v>
      </c>
      <c r="H837" t="s">
        <v>210</v>
      </c>
      <c r="I837" t="s">
        <v>211</v>
      </c>
      <c r="J837" t="s">
        <v>84</v>
      </c>
      <c r="K837" s="1">
        <v>467831</v>
      </c>
      <c r="L837" s="1">
        <v>6869861</v>
      </c>
      <c r="M837" s="1"/>
      <c r="N837" s="1"/>
      <c r="O837" s="1"/>
      <c r="P837" s="1"/>
      <c r="Q837" s="1"/>
      <c r="R837" s="1"/>
      <c r="S837" s="1"/>
      <c r="T837" s="1">
        <v>7337692</v>
      </c>
      <c r="U837" s="1"/>
      <c r="V837" s="1">
        <v>7337692</v>
      </c>
      <c r="W837" s="1">
        <v>1031821</v>
      </c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>
        <v>1031821</v>
      </c>
      <c r="AL837" s="1">
        <v>8369513</v>
      </c>
      <c r="AM837" s="1"/>
      <c r="AN837" s="1"/>
      <c r="AO837" s="1"/>
      <c r="AP837" s="1">
        <v>412561</v>
      </c>
      <c r="AQ837" s="1"/>
      <c r="AR837" s="1"/>
      <c r="AS837" s="1"/>
      <c r="AT837" s="1"/>
      <c r="AU837" s="1"/>
      <c r="AV837" s="1">
        <v>412561</v>
      </c>
      <c r="AW837" s="1"/>
      <c r="AX837" s="1">
        <v>412561</v>
      </c>
      <c r="AY837" s="1"/>
      <c r="AZ837" s="1"/>
      <c r="BA837" s="1"/>
      <c r="BB837" s="1"/>
      <c r="BC837" s="1"/>
      <c r="BD837" s="1"/>
      <c r="BE837" s="1">
        <v>2030664</v>
      </c>
      <c r="BF837" s="1">
        <v>2030664</v>
      </c>
      <c r="BG837" s="1"/>
      <c r="BH837" s="1">
        <v>2030664</v>
      </c>
      <c r="BI837" s="1">
        <v>2443225</v>
      </c>
      <c r="BJ837" s="1">
        <v>980000</v>
      </c>
      <c r="BK837" s="1"/>
      <c r="BL837" s="1"/>
      <c r="BM837" s="1"/>
      <c r="BN837" s="1"/>
      <c r="BO837" s="1"/>
      <c r="BP837" s="1">
        <v>479200</v>
      </c>
      <c r="BQ837" s="1">
        <v>4467088</v>
      </c>
      <c r="BR837" s="1">
        <v>5926288</v>
      </c>
      <c r="BS837" s="1">
        <v>8369513</v>
      </c>
    </row>
    <row r="838" spans="2:71" x14ac:dyDescent="0.35">
      <c r="B838">
        <v>900677023</v>
      </c>
      <c r="C838" t="s">
        <v>118</v>
      </c>
      <c r="D838" t="s">
        <v>1871</v>
      </c>
      <c r="E838" t="s">
        <v>111</v>
      </c>
      <c r="F838" t="s">
        <v>88</v>
      </c>
      <c r="G838" t="s">
        <v>1872</v>
      </c>
      <c r="H838" t="s">
        <v>97</v>
      </c>
      <c r="I838" t="s">
        <v>98</v>
      </c>
      <c r="J838" t="s">
        <v>84</v>
      </c>
      <c r="K838" s="1">
        <v>124281</v>
      </c>
      <c r="L838" s="1"/>
      <c r="M838" s="1"/>
      <c r="N838" s="1">
        <v>62890</v>
      </c>
      <c r="O838" s="1"/>
      <c r="P838" s="1"/>
      <c r="Q838" s="1"/>
      <c r="R838" s="1"/>
      <c r="S838" s="1"/>
      <c r="T838" s="1">
        <v>187171</v>
      </c>
      <c r="U838" s="1"/>
      <c r="V838" s="1">
        <v>187171</v>
      </c>
      <c r="W838" s="1"/>
      <c r="X838" s="1"/>
      <c r="Y838" s="1"/>
      <c r="Z838" s="1"/>
      <c r="AA838" s="1"/>
      <c r="AB838" s="1"/>
      <c r="AC838" s="1"/>
      <c r="AD838" s="1">
        <v>2914099</v>
      </c>
      <c r="AE838" s="1"/>
      <c r="AF838" s="1"/>
      <c r="AG838" s="1"/>
      <c r="AH838" s="1"/>
      <c r="AI838" s="1"/>
      <c r="AJ838" s="1"/>
      <c r="AK838" s="1">
        <v>2914099</v>
      </c>
      <c r="AL838" s="1">
        <v>3101270</v>
      </c>
      <c r="AM838" s="1"/>
      <c r="AN838" s="1"/>
      <c r="AO838" s="1"/>
      <c r="AP838" s="1">
        <v>811363</v>
      </c>
      <c r="AQ838" s="1"/>
      <c r="AR838" s="1"/>
      <c r="AS838" s="1"/>
      <c r="AT838" s="1"/>
      <c r="AU838" s="1"/>
      <c r="AV838" s="1">
        <v>811363</v>
      </c>
      <c r="AW838" s="1"/>
      <c r="AX838" s="1">
        <v>811363</v>
      </c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>
        <v>811363</v>
      </c>
      <c r="BJ838" s="1">
        <v>2494349</v>
      </c>
      <c r="BK838" s="1"/>
      <c r="BL838" s="1"/>
      <c r="BM838" s="1"/>
      <c r="BN838" s="1"/>
      <c r="BO838" s="1"/>
      <c r="BP838" s="1">
        <v>70356</v>
      </c>
      <c r="BQ838" s="1">
        <v>-274798</v>
      </c>
      <c r="BR838" s="1">
        <v>2289907</v>
      </c>
      <c r="BS838" s="1">
        <v>3101270</v>
      </c>
    </row>
    <row r="839" spans="2:71" x14ac:dyDescent="0.35">
      <c r="B839">
        <v>900679200</v>
      </c>
      <c r="C839" t="s">
        <v>118</v>
      </c>
      <c r="D839" t="s">
        <v>1873</v>
      </c>
      <c r="E839" t="s">
        <v>111</v>
      </c>
      <c r="F839" t="s">
        <v>88</v>
      </c>
      <c r="G839" t="s">
        <v>1874</v>
      </c>
      <c r="H839" t="s">
        <v>97</v>
      </c>
      <c r="I839" t="s">
        <v>98</v>
      </c>
      <c r="J839" t="s">
        <v>84</v>
      </c>
      <c r="K839" s="1">
        <v>10724</v>
      </c>
      <c r="L839" s="1">
        <v>337109</v>
      </c>
      <c r="M839" s="1"/>
      <c r="N839" s="1"/>
      <c r="O839" s="1"/>
      <c r="P839" s="1"/>
      <c r="Q839" s="1"/>
      <c r="R839" s="1"/>
      <c r="S839" s="1"/>
      <c r="T839" s="1">
        <v>347833</v>
      </c>
      <c r="U839" s="1"/>
      <c r="V839" s="1">
        <v>347833</v>
      </c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>
        <v>347833</v>
      </c>
      <c r="AM839" s="1"/>
      <c r="AN839" s="1"/>
      <c r="AO839" s="1"/>
      <c r="AP839" s="1">
        <v>381578</v>
      </c>
      <c r="AQ839" s="1"/>
      <c r="AR839" s="1"/>
      <c r="AS839" s="1"/>
      <c r="AT839" s="1"/>
      <c r="AU839" s="1"/>
      <c r="AV839" s="1">
        <v>381578</v>
      </c>
      <c r="AW839" s="1"/>
      <c r="AX839" s="1">
        <v>381578</v>
      </c>
      <c r="AY839" s="1">
        <v>973</v>
      </c>
      <c r="AZ839" s="1"/>
      <c r="BA839" s="1">
        <v>973</v>
      </c>
      <c r="BB839" s="1"/>
      <c r="BC839" s="1"/>
      <c r="BD839" s="1">
        <v>1671</v>
      </c>
      <c r="BE839" s="1"/>
      <c r="BF839" s="1"/>
      <c r="BG839" s="1"/>
      <c r="BH839" s="1">
        <v>2644</v>
      </c>
      <c r="BI839" s="1">
        <v>384222</v>
      </c>
      <c r="BJ839" s="1">
        <v>12000</v>
      </c>
      <c r="BK839" s="1"/>
      <c r="BL839" s="1"/>
      <c r="BM839" s="1"/>
      <c r="BN839" s="1"/>
      <c r="BO839" s="1"/>
      <c r="BP839" s="1">
        <v>5614</v>
      </c>
      <c r="BQ839" s="1">
        <v>-54003</v>
      </c>
      <c r="BR839" s="1">
        <v>-36389</v>
      </c>
      <c r="BS839" s="1">
        <v>347833</v>
      </c>
    </row>
    <row r="840" spans="2:71" x14ac:dyDescent="0.35">
      <c r="B840">
        <v>900679316</v>
      </c>
      <c r="C840" t="s">
        <v>118</v>
      </c>
      <c r="D840" t="s">
        <v>1875</v>
      </c>
      <c r="E840" t="s">
        <v>111</v>
      </c>
      <c r="F840" t="s">
        <v>88</v>
      </c>
      <c r="G840" t="s">
        <v>1876</v>
      </c>
      <c r="H840" t="s">
        <v>133</v>
      </c>
      <c r="I840" t="s">
        <v>134</v>
      </c>
      <c r="J840" t="s">
        <v>84</v>
      </c>
      <c r="K840" s="1">
        <v>1587</v>
      </c>
      <c r="L840" s="1">
        <v>7567</v>
      </c>
      <c r="M840" s="1"/>
      <c r="N840" s="1"/>
      <c r="O840" s="1"/>
      <c r="P840" s="1"/>
      <c r="Q840" s="1"/>
      <c r="R840" s="1"/>
      <c r="S840" s="1"/>
      <c r="T840" s="1">
        <v>9154</v>
      </c>
      <c r="U840" s="1"/>
      <c r="V840" s="1">
        <v>9154</v>
      </c>
      <c r="W840" s="1">
        <v>1232946</v>
      </c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>
        <v>1232946</v>
      </c>
      <c r="AL840" s="1">
        <v>1242100</v>
      </c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>
        <v>214011</v>
      </c>
      <c r="BH840" s="1">
        <v>214011</v>
      </c>
      <c r="BI840" s="1">
        <v>214011</v>
      </c>
      <c r="BJ840" s="1">
        <v>601000</v>
      </c>
      <c r="BK840" s="1">
        <v>702836</v>
      </c>
      <c r="BL840" s="1"/>
      <c r="BM840" s="1"/>
      <c r="BN840" s="1"/>
      <c r="BO840" s="1"/>
      <c r="BP840" s="1"/>
      <c r="BQ840" s="1">
        <v>-275747</v>
      </c>
      <c r="BR840" s="1">
        <v>1028089</v>
      </c>
      <c r="BS840" s="1">
        <v>1242100</v>
      </c>
    </row>
    <row r="841" spans="2:71" x14ac:dyDescent="0.35">
      <c r="B841">
        <v>900686537</v>
      </c>
      <c r="C841" t="s">
        <v>118</v>
      </c>
      <c r="D841" t="s">
        <v>1877</v>
      </c>
      <c r="E841" t="s">
        <v>111</v>
      </c>
      <c r="F841" t="s">
        <v>88</v>
      </c>
      <c r="G841" t="s">
        <v>1878</v>
      </c>
      <c r="H841" t="s">
        <v>89</v>
      </c>
      <c r="I841" t="s">
        <v>89</v>
      </c>
      <c r="J841" t="s">
        <v>84</v>
      </c>
      <c r="K841" s="1">
        <v>1298</v>
      </c>
      <c r="L841" s="1">
        <v>398699</v>
      </c>
      <c r="M841" s="1">
        <v>288034</v>
      </c>
      <c r="N841" s="1">
        <v>30871</v>
      </c>
      <c r="O841" s="1"/>
      <c r="P841" s="1"/>
      <c r="Q841" s="1">
        <v>433268</v>
      </c>
      <c r="R841" s="1">
        <v>146850</v>
      </c>
      <c r="S841" s="1"/>
      <c r="T841" s="1">
        <v>1299020</v>
      </c>
      <c r="U841" s="1"/>
      <c r="V841" s="1">
        <v>1299020</v>
      </c>
      <c r="W841" s="1">
        <v>25188</v>
      </c>
      <c r="X841" s="1"/>
      <c r="Y841" s="1"/>
      <c r="Z841" s="1"/>
      <c r="AA841" s="1"/>
      <c r="AB841" s="1"/>
      <c r="AC841" s="1"/>
      <c r="AD841" s="1">
        <v>3562203</v>
      </c>
      <c r="AE841" s="1"/>
      <c r="AF841" s="1"/>
      <c r="AG841" s="1"/>
      <c r="AH841" s="1"/>
      <c r="AI841" s="1"/>
      <c r="AJ841" s="1"/>
      <c r="AK841" s="1">
        <v>3587391</v>
      </c>
      <c r="AL841" s="1">
        <v>4886411</v>
      </c>
      <c r="AM841" s="1">
        <v>33059</v>
      </c>
      <c r="AN841" s="1"/>
      <c r="AO841" s="1">
        <v>33059</v>
      </c>
      <c r="AP841" s="1"/>
      <c r="AQ841" s="1">
        <v>110379</v>
      </c>
      <c r="AR841" s="1"/>
      <c r="AS841" s="1"/>
      <c r="AT841" s="1"/>
      <c r="AU841" s="1"/>
      <c r="AV841" s="1">
        <v>143438</v>
      </c>
      <c r="AW841" s="1"/>
      <c r="AX841" s="1">
        <v>143438</v>
      </c>
      <c r="AY841" s="1"/>
      <c r="AZ841" s="1"/>
      <c r="BA841" s="1"/>
      <c r="BB841" s="1">
        <v>1007524</v>
      </c>
      <c r="BC841" s="1"/>
      <c r="BD841" s="1"/>
      <c r="BE841" s="1">
        <v>744083</v>
      </c>
      <c r="BF841" s="1"/>
      <c r="BG841" s="1">
        <v>1575617</v>
      </c>
      <c r="BH841" s="1">
        <v>3327224</v>
      </c>
      <c r="BI841" s="1">
        <v>3470662</v>
      </c>
      <c r="BJ841" s="1">
        <v>1000000</v>
      </c>
      <c r="BK841" s="1"/>
      <c r="BL841" s="1"/>
      <c r="BM841" s="1"/>
      <c r="BN841" s="1"/>
      <c r="BO841" s="1"/>
      <c r="BP841" s="1">
        <v>25151</v>
      </c>
      <c r="BQ841" s="1">
        <v>390598</v>
      </c>
      <c r="BR841" s="1">
        <v>1415749</v>
      </c>
      <c r="BS841" s="1">
        <v>4886411</v>
      </c>
    </row>
    <row r="842" spans="2:71" x14ac:dyDescent="0.35">
      <c r="B842">
        <v>900688241</v>
      </c>
      <c r="C842" t="s">
        <v>118</v>
      </c>
      <c r="D842" t="s">
        <v>1879</v>
      </c>
      <c r="E842" t="s">
        <v>111</v>
      </c>
      <c r="F842" t="s">
        <v>88</v>
      </c>
      <c r="G842" t="s">
        <v>1880</v>
      </c>
      <c r="H842" t="s">
        <v>92</v>
      </c>
      <c r="I842" t="s">
        <v>93</v>
      </c>
      <c r="J842" t="s">
        <v>84</v>
      </c>
      <c r="K842" s="1">
        <v>5873871</v>
      </c>
      <c r="L842" s="1">
        <v>4805937</v>
      </c>
      <c r="M842" s="1"/>
      <c r="N842" s="1"/>
      <c r="O842" s="1"/>
      <c r="P842" s="1"/>
      <c r="Q842" s="1"/>
      <c r="R842" s="1"/>
      <c r="S842" s="1"/>
      <c r="T842" s="1">
        <v>10679808</v>
      </c>
      <c r="U842" s="1"/>
      <c r="V842" s="1">
        <v>10679808</v>
      </c>
      <c r="W842" s="1">
        <v>23717</v>
      </c>
      <c r="X842" s="1"/>
      <c r="Y842" s="1"/>
      <c r="Z842" s="1"/>
      <c r="AA842" s="1">
        <v>1918</v>
      </c>
      <c r="AB842" s="1"/>
      <c r="AC842" s="1"/>
      <c r="AD842" s="1"/>
      <c r="AE842" s="1"/>
      <c r="AF842" s="1"/>
      <c r="AG842" s="1"/>
      <c r="AH842" s="1">
        <v>5111</v>
      </c>
      <c r="AI842" s="1"/>
      <c r="AJ842" s="1"/>
      <c r="AK842" s="1">
        <v>30746</v>
      </c>
      <c r="AL842" s="1">
        <v>10710554</v>
      </c>
      <c r="AM842" s="1">
        <v>28004</v>
      </c>
      <c r="AN842" s="1"/>
      <c r="AO842" s="1">
        <v>28004</v>
      </c>
      <c r="AP842" s="1">
        <v>4878265</v>
      </c>
      <c r="AQ842" s="1">
        <v>349206</v>
      </c>
      <c r="AR842" s="1"/>
      <c r="AS842" s="1"/>
      <c r="AT842" s="1"/>
      <c r="AU842" s="1">
        <v>744434</v>
      </c>
      <c r="AV842" s="1">
        <v>5999909</v>
      </c>
      <c r="AW842" s="1"/>
      <c r="AX842" s="1">
        <v>5999909</v>
      </c>
      <c r="AY842" s="1"/>
      <c r="AZ842" s="1"/>
      <c r="BA842" s="1"/>
      <c r="BB842" s="1">
        <v>461907</v>
      </c>
      <c r="BC842" s="1"/>
      <c r="BD842" s="1"/>
      <c r="BE842" s="1"/>
      <c r="BF842" s="1"/>
      <c r="BG842" s="1"/>
      <c r="BH842" s="1">
        <v>461907</v>
      </c>
      <c r="BI842" s="1">
        <v>6461816</v>
      </c>
      <c r="BJ842" s="1">
        <v>620000</v>
      </c>
      <c r="BK842" s="1"/>
      <c r="BL842" s="1"/>
      <c r="BM842" s="1"/>
      <c r="BN842" s="1"/>
      <c r="BO842" s="1"/>
      <c r="BP842" s="1">
        <v>310000</v>
      </c>
      <c r="BQ842" s="1">
        <v>3318738</v>
      </c>
      <c r="BR842" s="1">
        <v>4248738</v>
      </c>
      <c r="BS842" s="1">
        <v>10710554</v>
      </c>
    </row>
    <row r="843" spans="2:71" x14ac:dyDescent="0.35">
      <c r="B843">
        <v>900701060</v>
      </c>
      <c r="C843" t="s">
        <v>118</v>
      </c>
      <c r="D843" t="s">
        <v>1881</v>
      </c>
      <c r="E843" t="s">
        <v>111</v>
      </c>
      <c r="F843" t="s">
        <v>88</v>
      </c>
      <c r="G843" t="s">
        <v>1882</v>
      </c>
      <c r="H843" t="s">
        <v>97</v>
      </c>
      <c r="I843" t="s">
        <v>98</v>
      </c>
      <c r="J843" t="s">
        <v>84</v>
      </c>
      <c r="K843" s="1">
        <v>3461333</v>
      </c>
      <c r="L843" s="1">
        <v>122605</v>
      </c>
      <c r="M843" s="1">
        <v>0</v>
      </c>
      <c r="N843" s="1">
        <v>8612</v>
      </c>
      <c r="O843" s="1">
        <v>0</v>
      </c>
      <c r="P843" s="1">
        <v>0</v>
      </c>
      <c r="Q843" s="1">
        <v>75128</v>
      </c>
      <c r="R843" s="1">
        <v>0</v>
      </c>
      <c r="S843" s="1">
        <v>0</v>
      </c>
      <c r="T843" s="1">
        <v>3667678</v>
      </c>
      <c r="U843" s="1">
        <v>0</v>
      </c>
      <c r="V843" s="1">
        <v>3667678</v>
      </c>
      <c r="W843" s="1">
        <v>441819</v>
      </c>
      <c r="X843" s="1">
        <v>0</v>
      </c>
      <c r="Y843" s="1">
        <v>0</v>
      </c>
      <c r="Z843" s="1">
        <v>0</v>
      </c>
      <c r="AA843" s="1">
        <v>0</v>
      </c>
      <c r="AB843" s="1">
        <v>0</v>
      </c>
      <c r="AC843" s="1">
        <v>0</v>
      </c>
      <c r="AD843" s="1">
        <v>0</v>
      </c>
      <c r="AE843" s="1">
        <v>0</v>
      </c>
      <c r="AF843" s="1">
        <v>0</v>
      </c>
      <c r="AG843" s="1">
        <v>0</v>
      </c>
      <c r="AH843" s="1">
        <v>0</v>
      </c>
      <c r="AI843" s="1">
        <v>0</v>
      </c>
      <c r="AJ843" s="1">
        <v>0</v>
      </c>
      <c r="AK843" s="1">
        <v>441819</v>
      </c>
      <c r="AL843" s="1">
        <v>4109497</v>
      </c>
      <c r="AM843" s="1">
        <v>26798</v>
      </c>
      <c r="AN843" s="1">
        <v>0</v>
      </c>
      <c r="AO843" s="1">
        <v>26798</v>
      </c>
      <c r="AP843" s="1">
        <v>5141</v>
      </c>
      <c r="AQ843" s="1">
        <v>23017</v>
      </c>
      <c r="AR843" s="1">
        <v>0</v>
      </c>
      <c r="AS843" s="1">
        <v>0</v>
      </c>
      <c r="AT843" s="1">
        <v>0</v>
      </c>
      <c r="AU843" s="1">
        <v>27848</v>
      </c>
      <c r="AV843" s="1">
        <v>82804</v>
      </c>
      <c r="AW843" s="1">
        <v>0</v>
      </c>
      <c r="AX843" s="1">
        <v>82804</v>
      </c>
      <c r="AY843" s="1">
        <v>0</v>
      </c>
      <c r="AZ843" s="1">
        <v>0</v>
      </c>
      <c r="BA843" s="1">
        <v>0</v>
      </c>
      <c r="BB843" s="1">
        <v>3295805</v>
      </c>
      <c r="BC843" s="1">
        <v>0</v>
      </c>
      <c r="BD843" s="1">
        <v>0</v>
      </c>
      <c r="BE843" s="1">
        <v>0</v>
      </c>
      <c r="BF843" s="1">
        <v>0</v>
      </c>
      <c r="BG843" s="1">
        <v>0</v>
      </c>
      <c r="BH843" s="1">
        <v>3295805</v>
      </c>
      <c r="BI843" s="1">
        <v>3378609</v>
      </c>
      <c r="BJ843" s="1">
        <v>12000</v>
      </c>
      <c r="BK843" s="1">
        <v>0</v>
      </c>
      <c r="BL843" s="1">
        <v>0</v>
      </c>
      <c r="BM843" s="1">
        <v>0</v>
      </c>
      <c r="BN843" s="1">
        <v>0</v>
      </c>
      <c r="BO843" s="1">
        <v>0</v>
      </c>
      <c r="BP843" s="1">
        <v>0</v>
      </c>
      <c r="BQ843" s="1">
        <v>718888</v>
      </c>
      <c r="BR843" s="1">
        <v>730888</v>
      </c>
      <c r="BS843" s="1">
        <v>4109497</v>
      </c>
    </row>
    <row r="844" spans="2:71" x14ac:dyDescent="0.35">
      <c r="B844">
        <v>900708874</v>
      </c>
      <c r="C844" t="s">
        <v>118</v>
      </c>
      <c r="D844" t="s">
        <v>1883</v>
      </c>
      <c r="E844" t="s">
        <v>111</v>
      </c>
      <c r="F844" t="s">
        <v>88</v>
      </c>
      <c r="G844" t="s">
        <v>1884</v>
      </c>
      <c r="H844" t="s">
        <v>86</v>
      </c>
      <c r="I844" t="s">
        <v>94</v>
      </c>
      <c r="J844" t="s">
        <v>84</v>
      </c>
      <c r="K844" s="1">
        <v>39091</v>
      </c>
      <c r="L844" s="1">
        <v>1010914</v>
      </c>
      <c r="M844" s="1">
        <v>157463</v>
      </c>
      <c r="N844" s="1">
        <v>226968</v>
      </c>
      <c r="O844" s="1"/>
      <c r="P844" s="1"/>
      <c r="Q844" s="1"/>
      <c r="R844" s="1"/>
      <c r="S844" s="1"/>
      <c r="T844" s="1">
        <v>1434436</v>
      </c>
      <c r="U844" s="1"/>
      <c r="V844" s="1">
        <v>1434436</v>
      </c>
      <c r="W844" s="1">
        <v>1753164</v>
      </c>
      <c r="X844" s="1"/>
      <c r="Y844" s="1">
        <v>5064775</v>
      </c>
      <c r="Z844" s="1"/>
      <c r="AA844" s="1">
        <v>78404</v>
      </c>
      <c r="AB844" s="1"/>
      <c r="AC844" s="1"/>
      <c r="AD844" s="1"/>
      <c r="AE844" s="1"/>
      <c r="AF844" s="1"/>
      <c r="AG844" s="1"/>
      <c r="AH844" s="1"/>
      <c r="AI844" s="1"/>
      <c r="AJ844" s="1"/>
      <c r="AK844" s="1">
        <v>6896343</v>
      </c>
      <c r="AL844" s="1">
        <v>8330779</v>
      </c>
      <c r="AM844" s="1">
        <v>61039</v>
      </c>
      <c r="AN844" s="1"/>
      <c r="AO844" s="1">
        <v>61039</v>
      </c>
      <c r="AP844" s="1">
        <v>2447925</v>
      </c>
      <c r="AQ844" s="1">
        <v>376699</v>
      </c>
      <c r="AR844" s="1">
        <v>378369</v>
      </c>
      <c r="AS844" s="1">
        <v>378369</v>
      </c>
      <c r="AT844" s="1"/>
      <c r="AU844" s="1"/>
      <c r="AV844" s="1">
        <v>3264032</v>
      </c>
      <c r="AW844" s="1"/>
      <c r="AX844" s="1">
        <v>3264032</v>
      </c>
      <c r="AY844" s="1"/>
      <c r="AZ844" s="1"/>
      <c r="BA844" s="1"/>
      <c r="BB844" s="1">
        <v>7001203</v>
      </c>
      <c r="BC844" s="1"/>
      <c r="BD844" s="1"/>
      <c r="BE844" s="1">
        <v>1569080</v>
      </c>
      <c r="BF844" s="1">
        <v>1569080</v>
      </c>
      <c r="BG844" s="1"/>
      <c r="BH844" s="1">
        <v>8570283</v>
      </c>
      <c r="BI844" s="1">
        <v>11834315</v>
      </c>
      <c r="BJ844" s="1">
        <v>200000</v>
      </c>
      <c r="BK844" s="1"/>
      <c r="BL844" s="1"/>
      <c r="BM844" s="1"/>
      <c r="BN844" s="1"/>
      <c r="BO844" s="1">
        <v>2050460</v>
      </c>
      <c r="BP844" s="1">
        <v>54245</v>
      </c>
      <c r="BQ844" s="1">
        <v>-5808241</v>
      </c>
      <c r="BR844" s="1">
        <v>-3503536</v>
      </c>
      <c r="BS844" s="1">
        <v>8330779</v>
      </c>
    </row>
    <row r="845" spans="2:71" x14ac:dyDescent="0.35">
      <c r="B845">
        <v>900709965</v>
      </c>
      <c r="C845" t="s">
        <v>118</v>
      </c>
      <c r="D845" t="s">
        <v>1885</v>
      </c>
      <c r="E845" t="s">
        <v>111</v>
      </c>
      <c r="F845" t="s">
        <v>88</v>
      </c>
      <c r="G845" t="s">
        <v>1886</v>
      </c>
      <c r="H845" t="s">
        <v>97</v>
      </c>
      <c r="I845" t="s">
        <v>98</v>
      </c>
      <c r="J845" t="s">
        <v>84</v>
      </c>
      <c r="K845" s="1">
        <v>161719</v>
      </c>
      <c r="L845" s="1">
        <v>17801396</v>
      </c>
      <c r="M845" s="1">
        <v>474000</v>
      </c>
      <c r="N845" s="1">
        <v>111093</v>
      </c>
      <c r="O845" s="1">
        <v>0</v>
      </c>
      <c r="P845" s="1">
        <v>0</v>
      </c>
      <c r="Q845" s="1"/>
      <c r="R845" s="1">
        <v>59849</v>
      </c>
      <c r="S845" s="1"/>
      <c r="T845" s="1">
        <v>18608057</v>
      </c>
      <c r="U845" s="1"/>
      <c r="V845" s="1">
        <v>18608057</v>
      </c>
      <c r="W845" s="1">
        <v>2308765</v>
      </c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>
        <v>297000</v>
      </c>
      <c r="AI845" s="1"/>
      <c r="AJ845" s="1"/>
      <c r="AK845" s="1">
        <v>2605765</v>
      </c>
      <c r="AL845" s="1">
        <v>21213822</v>
      </c>
      <c r="AM845" s="1">
        <v>2097</v>
      </c>
      <c r="AN845" s="1"/>
      <c r="AO845" s="1">
        <v>2097</v>
      </c>
      <c r="AP845" s="1">
        <v>9654163</v>
      </c>
      <c r="AQ845" s="1">
        <v>357487</v>
      </c>
      <c r="AR845" s="1">
        <v>1472678</v>
      </c>
      <c r="AS845" s="1">
        <v>1472678</v>
      </c>
      <c r="AT845" s="1"/>
      <c r="AU845" s="1">
        <v>176703</v>
      </c>
      <c r="AV845" s="1">
        <v>11663128</v>
      </c>
      <c r="AW845" s="1"/>
      <c r="AX845" s="1">
        <v>11663128</v>
      </c>
      <c r="AY845" s="1"/>
      <c r="AZ845" s="1"/>
      <c r="BA845" s="1"/>
      <c r="BB845" s="1">
        <v>4317384</v>
      </c>
      <c r="BC845" s="1"/>
      <c r="BD845" s="1"/>
      <c r="BE845" s="1"/>
      <c r="BF845" s="1"/>
      <c r="BG845" s="1"/>
      <c r="BH845" s="1">
        <v>4317384</v>
      </c>
      <c r="BI845" s="1">
        <v>15980512</v>
      </c>
      <c r="BJ845" s="1">
        <v>1200000</v>
      </c>
      <c r="BK845" s="1"/>
      <c r="BL845" s="1"/>
      <c r="BM845" s="1"/>
      <c r="BN845" s="1"/>
      <c r="BO845" s="1"/>
      <c r="BP845" s="1">
        <v>1078194</v>
      </c>
      <c r="BQ845" s="1">
        <v>2955116</v>
      </c>
      <c r="BR845" s="1">
        <v>5233310</v>
      </c>
      <c r="BS845" s="1">
        <v>21213822</v>
      </c>
    </row>
    <row r="846" spans="2:71" x14ac:dyDescent="0.35">
      <c r="B846">
        <v>900713159</v>
      </c>
      <c r="C846" t="s">
        <v>118</v>
      </c>
      <c r="D846" t="s">
        <v>1887</v>
      </c>
      <c r="E846" t="s">
        <v>111</v>
      </c>
      <c r="F846" t="s">
        <v>88</v>
      </c>
      <c r="G846" t="s">
        <v>1888</v>
      </c>
      <c r="H846" t="s">
        <v>244</v>
      </c>
      <c r="I846" t="s">
        <v>1084</v>
      </c>
      <c r="J846" t="s">
        <v>84</v>
      </c>
      <c r="K846" s="1">
        <v>443041</v>
      </c>
      <c r="L846" s="1">
        <v>12485462</v>
      </c>
      <c r="M846" s="1">
        <v>628578</v>
      </c>
      <c r="N846" s="1">
        <v>4324</v>
      </c>
      <c r="O846" s="1"/>
      <c r="P846" s="1"/>
      <c r="Q846" s="1"/>
      <c r="R846" s="1"/>
      <c r="S846" s="1"/>
      <c r="T846" s="1">
        <v>13561405</v>
      </c>
      <c r="U846" s="1"/>
      <c r="V846" s="1">
        <v>13561405</v>
      </c>
      <c r="W846" s="1">
        <v>5771676</v>
      </c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>
        <v>5771676</v>
      </c>
      <c r="AL846" s="1">
        <v>19333081</v>
      </c>
      <c r="AM846" s="1"/>
      <c r="AN846" s="1"/>
      <c r="AO846" s="1"/>
      <c r="AP846" s="1">
        <v>1978154</v>
      </c>
      <c r="AQ846" s="1">
        <v>1441979</v>
      </c>
      <c r="AR846" s="1">
        <v>3705476</v>
      </c>
      <c r="AS846" s="1">
        <v>3705476</v>
      </c>
      <c r="AT846" s="1"/>
      <c r="AU846" s="1"/>
      <c r="AV846" s="1">
        <v>7125609</v>
      </c>
      <c r="AW846" s="1"/>
      <c r="AX846" s="1">
        <v>7125609</v>
      </c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>
        <v>7125609</v>
      </c>
      <c r="BJ846" s="1">
        <v>200000</v>
      </c>
      <c r="BK846" s="1"/>
      <c r="BL846" s="1"/>
      <c r="BM846" s="1"/>
      <c r="BN846" s="1"/>
      <c r="BO846" s="1"/>
      <c r="BP846" s="1">
        <v>47955</v>
      </c>
      <c r="BQ846" s="1">
        <v>11959517</v>
      </c>
      <c r="BR846" s="1">
        <v>12207472</v>
      </c>
      <c r="BS846" s="1">
        <v>19333081</v>
      </c>
    </row>
    <row r="847" spans="2:71" x14ac:dyDescent="0.35">
      <c r="B847">
        <v>900717142</v>
      </c>
      <c r="C847" t="s">
        <v>118</v>
      </c>
      <c r="D847" t="s">
        <v>1889</v>
      </c>
      <c r="E847" t="s">
        <v>111</v>
      </c>
      <c r="F847" t="s">
        <v>88</v>
      </c>
      <c r="G847" t="s">
        <v>1354</v>
      </c>
      <c r="H847" t="s">
        <v>102</v>
      </c>
      <c r="I847" t="s">
        <v>103</v>
      </c>
      <c r="J847" t="s">
        <v>84</v>
      </c>
      <c r="K847" s="1">
        <v>2332</v>
      </c>
      <c r="L847" s="1">
        <v>2294970</v>
      </c>
      <c r="M847" s="1">
        <v>245292</v>
      </c>
      <c r="N847" s="1">
        <v>571327</v>
      </c>
      <c r="O847" s="1"/>
      <c r="P847" s="1"/>
      <c r="Q847" s="1"/>
      <c r="R847" s="1"/>
      <c r="S847" s="1"/>
      <c r="T847" s="1">
        <v>3113921</v>
      </c>
      <c r="U847" s="1"/>
      <c r="V847" s="1">
        <v>3113921</v>
      </c>
      <c r="W847" s="1">
        <v>0</v>
      </c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>
        <v>0</v>
      </c>
      <c r="AL847" s="1">
        <v>3113921</v>
      </c>
      <c r="AM847" s="1">
        <v>3253</v>
      </c>
      <c r="AN847" s="1"/>
      <c r="AO847" s="1">
        <v>3253</v>
      </c>
      <c r="AP847" s="1">
        <v>165422</v>
      </c>
      <c r="AQ847" s="1"/>
      <c r="AR847" s="1"/>
      <c r="AS847" s="1"/>
      <c r="AT847" s="1"/>
      <c r="AU847" s="1"/>
      <c r="AV847" s="1">
        <v>168675</v>
      </c>
      <c r="AW847" s="1"/>
      <c r="AX847" s="1">
        <v>168675</v>
      </c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>
        <v>168675</v>
      </c>
      <c r="BJ847" s="1">
        <v>400000</v>
      </c>
      <c r="BK847" s="1">
        <v>2200000</v>
      </c>
      <c r="BL847" s="1"/>
      <c r="BM847" s="1"/>
      <c r="BN847" s="1"/>
      <c r="BO847" s="1"/>
      <c r="BP847" s="1"/>
      <c r="BQ847" s="1">
        <v>345246</v>
      </c>
      <c r="BR847" s="1">
        <v>2945246</v>
      </c>
      <c r="BS847" s="1">
        <v>3113921</v>
      </c>
    </row>
    <row r="848" spans="2:71" x14ac:dyDescent="0.35">
      <c r="B848">
        <v>900719633</v>
      </c>
      <c r="C848" t="s">
        <v>118</v>
      </c>
      <c r="D848" t="s">
        <v>1890</v>
      </c>
      <c r="E848" t="s">
        <v>111</v>
      </c>
      <c r="F848" t="s">
        <v>88</v>
      </c>
      <c r="G848" t="s">
        <v>1891</v>
      </c>
      <c r="H848" t="s">
        <v>97</v>
      </c>
      <c r="I848" t="s">
        <v>98</v>
      </c>
      <c r="J848" t="s">
        <v>84</v>
      </c>
      <c r="K848" s="1">
        <v>66629</v>
      </c>
      <c r="L848" s="1">
        <v>7184208</v>
      </c>
      <c r="M848" s="1">
        <v>11988606</v>
      </c>
      <c r="N848" s="1"/>
      <c r="O848" s="1"/>
      <c r="P848" s="1"/>
      <c r="Q848" s="1">
        <v>10000</v>
      </c>
      <c r="R848" s="1"/>
      <c r="S848" s="1"/>
      <c r="T848" s="1">
        <v>19249443</v>
      </c>
      <c r="U848" s="1"/>
      <c r="V848" s="1">
        <v>19249443</v>
      </c>
      <c r="W848" s="1"/>
      <c r="X848" s="1"/>
      <c r="Y848" s="1"/>
      <c r="Z848" s="1"/>
      <c r="AA848" s="1">
        <v>4367752</v>
      </c>
      <c r="AB848" s="1"/>
      <c r="AC848" s="1"/>
      <c r="AD848" s="1"/>
      <c r="AE848" s="1"/>
      <c r="AF848" s="1"/>
      <c r="AG848" s="1"/>
      <c r="AH848" s="1"/>
      <c r="AI848" s="1">
        <v>50010</v>
      </c>
      <c r="AJ848" s="1"/>
      <c r="AK848" s="1">
        <v>4417762</v>
      </c>
      <c r="AL848" s="1">
        <v>23667205</v>
      </c>
      <c r="AM848" s="1">
        <v>14670</v>
      </c>
      <c r="AN848" s="1"/>
      <c r="AO848" s="1">
        <v>14670</v>
      </c>
      <c r="AP848" s="1">
        <v>6868821</v>
      </c>
      <c r="AQ848" s="1">
        <v>149598</v>
      </c>
      <c r="AR848" s="1">
        <v>77778</v>
      </c>
      <c r="AS848" s="1"/>
      <c r="AT848" s="1"/>
      <c r="AU848" s="1"/>
      <c r="AV848" s="1">
        <v>7110867</v>
      </c>
      <c r="AW848" s="1"/>
      <c r="AX848" s="1">
        <v>7110867</v>
      </c>
      <c r="AY848" s="1"/>
      <c r="AZ848" s="1"/>
      <c r="BA848" s="1"/>
      <c r="BB848" s="1">
        <v>15850457</v>
      </c>
      <c r="BC848" s="1"/>
      <c r="BD848" s="1"/>
      <c r="BE848" s="1"/>
      <c r="BF848" s="1"/>
      <c r="BG848" s="1"/>
      <c r="BH848" s="1">
        <v>15850457</v>
      </c>
      <c r="BI848" s="1">
        <v>22961324</v>
      </c>
      <c r="BJ848" s="1">
        <v>300000</v>
      </c>
      <c r="BK848" s="1"/>
      <c r="BL848" s="1"/>
      <c r="BM848" s="1"/>
      <c r="BN848" s="1"/>
      <c r="BO848" s="1"/>
      <c r="BP848" s="1"/>
      <c r="BQ848" s="1">
        <v>405881</v>
      </c>
      <c r="BR848" s="1">
        <v>705881</v>
      </c>
      <c r="BS848" s="1">
        <v>23667205</v>
      </c>
    </row>
    <row r="849" spans="2:71" x14ac:dyDescent="0.35">
      <c r="B849">
        <v>900720430</v>
      </c>
      <c r="C849" t="s">
        <v>118</v>
      </c>
      <c r="D849" t="s">
        <v>1892</v>
      </c>
      <c r="E849" t="s">
        <v>111</v>
      </c>
      <c r="F849" t="s">
        <v>88</v>
      </c>
      <c r="G849" t="s">
        <v>1893</v>
      </c>
      <c r="H849" t="s">
        <v>92</v>
      </c>
      <c r="I849" t="s">
        <v>93</v>
      </c>
      <c r="J849" t="s">
        <v>84</v>
      </c>
      <c r="K849" s="1">
        <v>31471</v>
      </c>
      <c r="L849" s="1">
        <v>462337</v>
      </c>
      <c r="M849" s="1">
        <v>63016</v>
      </c>
      <c r="N849" s="1"/>
      <c r="O849" s="1"/>
      <c r="P849" s="1"/>
      <c r="Q849" s="1"/>
      <c r="R849" s="1"/>
      <c r="S849" s="1"/>
      <c r="T849" s="1">
        <v>556824</v>
      </c>
      <c r="U849" s="1"/>
      <c r="V849" s="1">
        <v>556824</v>
      </c>
      <c r="W849" s="1">
        <v>163637</v>
      </c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>
        <v>163637</v>
      </c>
      <c r="AL849" s="1">
        <v>720461</v>
      </c>
      <c r="AM849" s="1"/>
      <c r="AN849" s="1"/>
      <c r="AO849" s="1"/>
      <c r="AP849" s="1">
        <v>292576</v>
      </c>
      <c r="AQ849" s="1"/>
      <c r="AR849" s="1"/>
      <c r="AS849" s="1"/>
      <c r="AT849" s="1"/>
      <c r="AU849" s="1"/>
      <c r="AV849" s="1">
        <v>292576</v>
      </c>
      <c r="AW849" s="1"/>
      <c r="AX849" s="1">
        <v>292576</v>
      </c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>
        <v>292576</v>
      </c>
      <c r="BJ849" s="1">
        <v>430086</v>
      </c>
      <c r="BK849" s="1"/>
      <c r="BL849" s="1"/>
      <c r="BM849" s="1"/>
      <c r="BN849" s="1"/>
      <c r="BO849" s="1"/>
      <c r="BP849" s="1"/>
      <c r="BQ849" s="1">
        <v>-2201</v>
      </c>
      <c r="BR849" s="1">
        <v>427885</v>
      </c>
      <c r="BS849" s="1">
        <v>720461</v>
      </c>
    </row>
    <row r="850" spans="2:71" x14ac:dyDescent="0.35">
      <c r="B850">
        <v>900721334</v>
      </c>
      <c r="C850" t="s">
        <v>118</v>
      </c>
      <c r="D850" t="s">
        <v>1894</v>
      </c>
      <c r="E850" t="s">
        <v>111</v>
      </c>
      <c r="F850" t="s">
        <v>122</v>
      </c>
      <c r="G850" t="s">
        <v>1849</v>
      </c>
      <c r="H850" t="s">
        <v>89</v>
      </c>
      <c r="I850" t="s">
        <v>89</v>
      </c>
      <c r="J850" t="s">
        <v>84</v>
      </c>
      <c r="K850" s="1">
        <v>14052342</v>
      </c>
      <c r="L850" s="1"/>
      <c r="M850" s="1"/>
      <c r="N850" s="1"/>
      <c r="O850" s="1"/>
      <c r="P850" s="1"/>
      <c r="Q850" s="1"/>
      <c r="R850" s="1"/>
      <c r="S850" s="1"/>
      <c r="T850" s="1">
        <v>14052342</v>
      </c>
      <c r="U850" s="1"/>
      <c r="V850" s="1">
        <v>14052342</v>
      </c>
      <c r="W850" s="1"/>
      <c r="X850" s="1"/>
      <c r="Y850" s="1"/>
      <c r="Z850" s="1"/>
      <c r="AA850" s="1"/>
      <c r="AB850" s="1"/>
      <c r="AC850" s="1"/>
      <c r="AD850" s="1">
        <v>1841</v>
      </c>
      <c r="AE850" s="1"/>
      <c r="AF850" s="1">
        <v>580540</v>
      </c>
      <c r="AG850" s="1">
        <v>874997</v>
      </c>
      <c r="AH850" s="1"/>
      <c r="AI850" s="1"/>
      <c r="AJ850" s="1"/>
      <c r="AK850" s="1">
        <v>1457378</v>
      </c>
      <c r="AL850" s="1">
        <v>15509720</v>
      </c>
      <c r="AM850" s="1"/>
      <c r="AN850" s="1"/>
      <c r="AO850" s="1"/>
      <c r="AP850" s="1">
        <v>9283910</v>
      </c>
      <c r="AQ850" s="1"/>
      <c r="AR850" s="1"/>
      <c r="AS850" s="1"/>
      <c r="AT850" s="1"/>
      <c r="AU850" s="1"/>
      <c r="AV850" s="1">
        <v>9283910</v>
      </c>
      <c r="AW850" s="1"/>
      <c r="AX850" s="1">
        <v>9283910</v>
      </c>
      <c r="AY850" s="1"/>
      <c r="AZ850" s="1"/>
      <c r="BA850" s="1"/>
      <c r="BB850" s="1"/>
      <c r="BC850" s="1"/>
      <c r="BD850" s="1">
        <v>55410</v>
      </c>
      <c r="BE850" s="1"/>
      <c r="BF850" s="1"/>
      <c r="BG850" s="1"/>
      <c r="BH850" s="1">
        <v>55410</v>
      </c>
      <c r="BI850" s="1">
        <v>9339320</v>
      </c>
      <c r="BJ850" s="1">
        <v>19000</v>
      </c>
      <c r="BK850" s="1"/>
      <c r="BL850" s="1"/>
      <c r="BM850" s="1">
        <v>9227798</v>
      </c>
      <c r="BN850" s="1"/>
      <c r="BO850" s="1"/>
      <c r="BP850" s="1"/>
      <c r="BQ850" s="1">
        <v>-3076398</v>
      </c>
      <c r="BR850" s="1">
        <v>6170400</v>
      </c>
      <c r="BS850" s="1">
        <v>15509720</v>
      </c>
    </row>
    <row r="851" spans="2:71" x14ac:dyDescent="0.35">
      <c r="B851">
        <v>900737742</v>
      </c>
      <c r="C851" t="s">
        <v>118</v>
      </c>
      <c r="D851" t="s">
        <v>1895</v>
      </c>
      <c r="E851" t="s">
        <v>111</v>
      </c>
      <c r="F851" t="s">
        <v>88</v>
      </c>
      <c r="G851" t="s">
        <v>1896</v>
      </c>
      <c r="H851" t="s">
        <v>92</v>
      </c>
      <c r="I851" t="s">
        <v>114</v>
      </c>
      <c r="J851" t="s">
        <v>84</v>
      </c>
      <c r="K851" s="1">
        <v>6092</v>
      </c>
      <c r="L851" s="1">
        <v>10530</v>
      </c>
      <c r="M851" s="1"/>
      <c r="N851" s="1"/>
      <c r="O851" s="1"/>
      <c r="P851" s="1"/>
      <c r="Q851" s="1">
        <v>43</v>
      </c>
      <c r="R851" s="1"/>
      <c r="S851" s="1"/>
      <c r="T851" s="1">
        <v>16665</v>
      </c>
      <c r="U851" s="1"/>
      <c r="V851" s="1">
        <v>16665</v>
      </c>
      <c r="W851" s="1">
        <v>2553667</v>
      </c>
      <c r="X851" s="1"/>
      <c r="Y851" s="1"/>
      <c r="Z851" s="1"/>
      <c r="AA851" s="1">
        <v>899</v>
      </c>
      <c r="AB851" s="1"/>
      <c r="AC851" s="1"/>
      <c r="AD851" s="1"/>
      <c r="AE851" s="1"/>
      <c r="AF851" s="1"/>
      <c r="AG851" s="1"/>
      <c r="AH851" s="1"/>
      <c r="AI851" s="1">
        <v>2111000</v>
      </c>
      <c r="AJ851" s="1"/>
      <c r="AK851" s="1">
        <v>4665566</v>
      </c>
      <c r="AL851" s="1">
        <v>4682231</v>
      </c>
      <c r="AM851" s="1"/>
      <c r="AN851" s="1"/>
      <c r="AO851" s="1"/>
      <c r="AP851" s="1">
        <v>379562</v>
      </c>
      <c r="AQ851" s="1"/>
      <c r="AR851" s="1">
        <v>1217</v>
      </c>
      <c r="AS851" s="1"/>
      <c r="AT851" s="1"/>
      <c r="AU851" s="1"/>
      <c r="AV851" s="1">
        <v>380779</v>
      </c>
      <c r="AW851" s="1"/>
      <c r="AX851" s="1">
        <v>380779</v>
      </c>
      <c r="AY851" s="1"/>
      <c r="AZ851" s="1"/>
      <c r="BA851" s="1"/>
      <c r="BB851" s="1"/>
      <c r="BC851" s="1">
        <v>717740</v>
      </c>
      <c r="BD851" s="1"/>
      <c r="BE851" s="1"/>
      <c r="BF851" s="1"/>
      <c r="BG851" s="1">
        <v>2116181</v>
      </c>
      <c r="BH851" s="1">
        <v>2833921</v>
      </c>
      <c r="BI851" s="1">
        <v>3214700</v>
      </c>
      <c r="BJ851" s="1">
        <v>229012</v>
      </c>
      <c r="BK851" s="1"/>
      <c r="BL851" s="1"/>
      <c r="BM851" s="1"/>
      <c r="BN851" s="1"/>
      <c r="BO851" s="1">
        <v>1393260</v>
      </c>
      <c r="BP851" s="1"/>
      <c r="BQ851" s="1">
        <v>-154741</v>
      </c>
      <c r="BR851" s="1">
        <v>1467531</v>
      </c>
      <c r="BS851" s="1">
        <v>4682231</v>
      </c>
    </row>
    <row r="852" spans="2:71" x14ac:dyDescent="0.35">
      <c r="B852">
        <v>900747491</v>
      </c>
      <c r="C852" t="s">
        <v>118</v>
      </c>
      <c r="D852" t="s">
        <v>1897</v>
      </c>
      <c r="E852" t="s">
        <v>111</v>
      </c>
      <c r="F852" t="s">
        <v>88</v>
      </c>
      <c r="G852" t="s">
        <v>1898</v>
      </c>
      <c r="H852" t="s">
        <v>97</v>
      </c>
      <c r="I852" t="s">
        <v>98</v>
      </c>
      <c r="J852" t="s">
        <v>84</v>
      </c>
      <c r="K852" s="1">
        <v>18033728</v>
      </c>
      <c r="L852" s="1">
        <v>1730872</v>
      </c>
      <c r="M852" s="1">
        <v>0</v>
      </c>
      <c r="N852" s="1">
        <v>41905</v>
      </c>
      <c r="O852" s="1">
        <v>0</v>
      </c>
      <c r="P852" s="1">
        <v>0</v>
      </c>
      <c r="Q852" s="1">
        <v>0</v>
      </c>
      <c r="R852" s="1">
        <v>5930</v>
      </c>
      <c r="S852" s="1">
        <v>0</v>
      </c>
      <c r="T852" s="1">
        <v>19812435</v>
      </c>
      <c r="U852" s="1">
        <v>0</v>
      </c>
      <c r="V852" s="1">
        <v>19812435</v>
      </c>
      <c r="W852" s="1">
        <v>1090504</v>
      </c>
      <c r="X852" s="1">
        <v>0</v>
      </c>
      <c r="Y852" s="1">
        <v>0</v>
      </c>
      <c r="Z852" s="1">
        <v>0</v>
      </c>
      <c r="AA852" s="1">
        <v>0</v>
      </c>
      <c r="AB852" s="1">
        <v>0</v>
      </c>
      <c r="AC852" s="1">
        <v>0</v>
      </c>
      <c r="AD852" s="1">
        <v>0</v>
      </c>
      <c r="AE852" s="1">
        <v>0</v>
      </c>
      <c r="AF852" s="1">
        <v>0</v>
      </c>
      <c r="AG852" s="1">
        <v>0</v>
      </c>
      <c r="AH852" s="1">
        <v>0</v>
      </c>
      <c r="AI852" s="1">
        <v>0</v>
      </c>
      <c r="AJ852" s="1">
        <v>0</v>
      </c>
      <c r="AK852" s="1">
        <v>1090504</v>
      </c>
      <c r="AL852" s="1">
        <v>20902939</v>
      </c>
      <c r="AM852" s="1">
        <v>17436</v>
      </c>
      <c r="AN852" s="1">
        <v>0</v>
      </c>
      <c r="AO852" s="1">
        <v>17436</v>
      </c>
      <c r="AP852" s="1">
        <v>124151</v>
      </c>
      <c r="AQ852" s="1">
        <v>133404</v>
      </c>
      <c r="AR852" s="1">
        <v>0</v>
      </c>
      <c r="AS852" s="1">
        <v>0</v>
      </c>
      <c r="AT852" s="1">
        <v>0</v>
      </c>
      <c r="AU852" s="1">
        <v>0</v>
      </c>
      <c r="AV852" s="1">
        <v>274991</v>
      </c>
      <c r="AW852" s="1">
        <v>0</v>
      </c>
      <c r="AX852" s="1">
        <v>274991</v>
      </c>
      <c r="AY852" s="1">
        <v>0</v>
      </c>
      <c r="AZ852" s="1">
        <v>0</v>
      </c>
      <c r="BA852" s="1">
        <v>0</v>
      </c>
      <c r="BB852" s="1">
        <v>0</v>
      </c>
      <c r="BC852" s="1">
        <v>0</v>
      </c>
      <c r="BD852" s="1">
        <v>0</v>
      </c>
      <c r="BE852" s="1">
        <v>0</v>
      </c>
      <c r="BF852" s="1">
        <v>0</v>
      </c>
      <c r="BG852" s="1">
        <v>19036976</v>
      </c>
      <c r="BH852" s="1">
        <v>19036976</v>
      </c>
      <c r="BI852" s="1">
        <v>19311967</v>
      </c>
      <c r="BJ852" s="1">
        <v>100000</v>
      </c>
      <c r="BK852" s="1">
        <v>0</v>
      </c>
      <c r="BL852" s="1">
        <v>0</v>
      </c>
      <c r="BM852" s="1">
        <v>0</v>
      </c>
      <c r="BN852" s="1">
        <v>0</v>
      </c>
      <c r="BO852" s="1">
        <v>0</v>
      </c>
      <c r="BP852" s="1">
        <v>0</v>
      </c>
      <c r="BQ852" s="1">
        <v>1490972</v>
      </c>
      <c r="BR852" s="1">
        <v>1590972</v>
      </c>
      <c r="BS852" s="1">
        <v>20902939</v>
      </c>
    </row>
    <row r="853" spans="2:71" x14ac:dyDescent="0.35">
      <c r="B853">
        <v>900747746</v>
      </c>
      <c r="C853" t="s">
        <v>118</v>
      </c>
      <c r="D853" t="s">
        <v>1899</v>
      </c>
      <c r="E853" t="s">
        <v>111</v>
      </c>
      <c r="F853" t="s">
        <v>88</v>
      </c>
      <c r="G853" t="s">
        <v>1900</v>
      </c>
      <c r="H853" t="s">
        <v>97</v>
      </c>
      <c r="I853" t="s">
        <v>98</v>
      </c>
      <c r="J853" t="s">
        <v>84</v>
      </c>
      <c r="K853" s="1">
        <v>2472398</v>
      </c>
      <c r="L853" s="1">
        <v>74896</v>
      </c>
      <c r="M853" s="1"/>
      <c r="N853" s="1">
        <v>21063</v>
      </c>
      <c r="O853" s="1"/>
      <c r="P853" s="1"/>
      <c r="Q853" s="1">
        <v>160000</v>
      </c>
      <c r="R853" s="1">
        <v>2089355</v>
      </c>
      <c r="S853" s="1"/>
      <c r="T853" s="1">
        <v>4817712</v>
      </c>
      <c r="U853" s="1"/>
      <c r="V853" s="1">
        <v>4817712</v>
      </c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>
        <v>5662497</v>
      </c>
      <c r="AI853" s="1"/>
      <c r="AJ853" s="1"/>
      <c r="AK853" s="1">
        <v>5662497</v>
      </c>
      <c r="AL853" s="1">
        <v>10480209</v>
      </c>
      <c r="AM853" s="1">
        <v>27322</v>
      </c>
      <c r="AN853" s="1"/>
      <c r="AO853" s="1">
        <v>27322</v>
      </c>
      <c r="AP853" s="1">
        <v>446723</v>
      </c>
      <c r="AQ853" s="1">
        <v>1946</v>
      </c>
      <c r="AR853" s="1"/>
      <c r="AS853" s="1"/>
      <c r="AT853" s="1"/>
      <c r="AU853" s="1"/>
      <c r="AV853" s="1">
        <v>475991</v>
      </c>
      <c r="AW853" s="1"/>
      <c r="AX853" s="1">
        <v>475991</v>
      </c>
      <c r="AY853" s="1"/>
      <c r="AZ853" s="1"/>
      <c r="BA853" s="1"/>
      <c r="BB853" s="1"/>
      <c r="BC853" s="1"/>
      <c r="BD853" s="1"/>
      <c r="BE853" s="1"/>
      <c r="BF853" s="1"/>
      <c r="BG853" s="1">
        <v>7954916</v>
      </c>
      <c r="BH853" s="1">
        <v>7954916</v>
      </c>
      <c r="BI853" s="1">
        <v>8430907</v>
      </c>
      <c r="BJ853" s="1">
        <v>30000</v>
      </c>
      <c r="BK853" s="1"/>
      <c r="BL853" s="1"/>
      <c r="BM853" s="1"/>
      <c r="BN853" s="1"/>
      <c r="BO853" s="1"/>
      <c r="BP853" s="1">
        <v>52533</v>
      </c>
      <c r="BQ853" s="1">
        <v>1966769</v>
      </c>
      <c r="BR853" s="1">
        <v>2049302</v>
      </c>
      <c r="BS853" s="1">
        <v>10480209</v>
      </c>
    </row>
    <row r="854" spans="2:71" x14ac:dyDescent="0.35">
      <c r="B854">
        <v>900748300</v>
      </c>
      <c r="C854" t="s">
        <v>118</v>
      </c>
      <c r="D854" t="s">
        <v>1901</v>
      </c>
      <c r="E854" t="s">
        <v>111</v>
      </c>
      <c r="F854" t="s">
        <v>88</v>
      </c>
      <c r="G854" t="s">
        <v>1902</v>
      </c>
      <c r="H854" t="s">
        <v>92</v>
      </c>
      <c r="I854" t="s">
        <v>157</v>
      </c>
      <c r="J854" t="s">
        <v>84</v>
      </c>
      <c r="K854" s="1">
        <v>1214483</v>
      </c>
      <c r="L854" s="1">
        <v>3612041</v>
      </c>
      <c r="M854" s="1"/>
      <c r="N854" s="1"/>
      <c r="O854" s="1"/>
      <c r="P854" s="1"/>
      <c r="Q854" s="1"/>
      <c r="R854" s="1"/>
      <c r="S854" s="1"/>
      <c r="T854" s="1">
        <v>4826524</v>
      </c>
      <c r="U854" s="1"/>
      <c r="V854" s="1">
        <v>4826524</v>
      </c>
      <c r="W854" s="1">
        <v>5295795</v>
      </c>
      <c r="X854" s="1"/>
      <c r="Y854" s="1"/>
      <c r="Z854" s="1"/>
      <c r="AA854" s="1">
        <v>1140139</v>
      </c>
      <c r="AB854" s="1"/>
      <c r="AC854" s="1"/>
      <c r="AD854" s="1"/>
      <c r="AE854" s="1"/>
      <c r="AF854" s="1"/>
      <c r="AG854" s="1"/>
      <c r="AH854" s="1"/>
      <c r="AI854" s="1"/>
      <c r="AJ854" s="1"/>
      <c r="AK854" s="1">
        <v>6435934</v>
      </c>
      <c r="AL854" s="1">
        <v>11262458</v>
      </c>
      <c r="AM854" s="1"/>
      <c r="AN854" s="1"/>
      <c r="AO854" s="1"/>
      <c r="AP854" s="1">
        <v>1238355</v>
      </c>
      <c r="AQ854" s="1"/>
      <c r="AR854" s="1"/>
      <c r="AS854" s="1"/>
      <c r="AT854" s="1"/>
      <c r="AU854" s="1"/>
      <c r="AV854" s="1">
        <v>1238355</v>
      </c>
      <c r="AW854" s="1"/>
      <c r="AX854" s="1">
        <v>1238355</v>
      </c>
      <c r="AY854" s="1"/>
      <c r="AZ854" s="1"/>
      <c r="BA854" s="1"/>
      <c r="BB854" s="1"/>
      <c r="BC854" s="1"/>
      <c r="BD854" s="1">
        <v>1925398</v>
      </c>
      <c r="BE854" s="1"/>
      <c r="BF854" s="1"/>
      <c r="BG854" s="1"/>
      <c r="BH854" s="1">
        <v>1925398</v>
      </c>
      <c r="BI854" s="1">
        <v>3163753</v>
      </c>
      <c r="BJ854" s="1">
        <v>200000</v>
      </c>
      <c r="BK854" s="1"/>
      <c r="BL854" s="1"/>
      <c r="BM854" s="1"/>
      <c r="BN854" s="1"/>
      <c r="BO854" s="1">
        <v>1284204</v>
      </c>
      <c r="BP854" s="1">
        <v>8655</v>
      </c>
      <c r="BQ854" s="1">
        <v>6605846</v>
      </c>
      <c r="BR854" s="1">
        <v>8098705</v>
      </c>
      <c r="BS854" s="1">
        <v>11262458</v>
      </c>
    </row>
    <row r="855" spans="2:71" x14ac:dyDescent="0.35">
      <c r="B855">
        <v>900749040</v>
      </c>
      <c r="C855" t="s">
        <v>118</v>
      </c>
      <c r="D855" t="s">
        <v>1903</v>
      </c>
      <c r="E855" t="s">
        <v>111</v>
      </c>
      <c r="F855" t="s">
        <v>88</v>
      </c>
      <c r="G855" t="s">
        <v>1904</v>
      </c>
      <c r="H855" t="s">
        <v>89</v>
      </c>
      <c r="I855" t="s">
        <v>89</v>
      </c>
      <c r="J855" t="s">
        <v>84</v>
      </c>
      <c r="K855" s="1">
        <v>809077</v>
      </c>
      <c r="L855" s="1">
        <v>8712813</v>
      </c>
      <c r="M855" s="1">
        <v>357614</v>
      </c>
      <c r="N855" s="1"/>
      <c r="O855" s="1"/>
      <c r="P855" s="1"/>
      <c r="Q855" s="1"/>
      <c r="R855" s="1"/>
      <c r="S855" s="1"/>
      <c r="T855" s="1">
        <v>9879504</v>
      </c>
      <c r="U855" s="1"/>
      <c r="V855" s="1">
        <v>9879504</v>
      </c>
      <c r="W855" s="1">
        <v>19031408</v>
      </c>
      <c r="X855" s="1"/>
      <c r="Y855" s="1"/>
      <c r="Z855" s="1"/>
      <c r="AA855" s="1"/>
      <c r="AB855" s="1"/>
      <c r="AC855" s="1"/>
      <c r="AD855" s="1">
        <v>8966</v>
      </c>
      <c r="AE855" s="1"/>
      <c r="AF855" s="1">
        <v>1464125</v>
      </c>
      <c r="AG855" s="1"/>
      <c r="AH855" s="1">
        <v>2375000</v>
      </c>
      <c r="AI855" s="1"/>
      <c r="AJ855" s="1"/>
      <c r="AK855" s="1">
        <v>22879499</v>
      </c>
      <c r="AL855" s="1">
        <v>32759003</v>
      </c>
      <c r="AM855" s="1">
        <v>332859</v>
      </c>
      <c r="AN855" s="1"/>
      <c r="AO855" s="1">
        <v>332859</v>
      </c>
      <c r="AP855" s="1">
        <v>699808</v>
      </c>
      <c r="AQ855" s="1">
        <v>561568</v>
      </c>
      <c r="AR855" s="1">
        <v>3413</v>
      </c>
      <c r="AS855" s="1">
        <v>3413</v>
      </c>
      <c r="AT855" s="1"/>
      <c r="AU855" s="1"/>
      <c r="AV855" s="1">
        <v>1597648</v>
      </c>
      <c r="AW855" s="1"/>
      <c r="AX855" s="1">
        <v>1597648</v>
      </c>
      <c r="AY855" s="1"/>
      <c r="AZ855" s="1"/>
      <c r="BA855" s="1"/>
      <c r="BB855" s="1">
        <v>6509085</v>
      </c>
      <c r="BC855" s="1"/>
      <c r="BD855" s="1"/>
      <c r="BE855" s="1">
        <v>1737425</v>
      </c>
      <c r="BF855" s="1">
        <v>1737425</v>
      </c>
      <c r="BG855" s="1">
        <v>2086212</v>
      </c>
      <c r="BH855" s="1">
        <v>10332722</v>
      </c>
      <c r="BI855" s="1">
        <v>11930370</v>
      </c>
      <c r="BJ855" s="1">
        <v>1820000</v>
      </c>
      <c r="BK855" s="1"/>
      <c r="BL855" s="1"/>
      <c r="BM855" s="1"/>
      <c r="BN855" s="1"/>
      <c r="BO855" s="1"/>
      <c r="BP855" s="1">
        <v>15283714</v>
      </c>
      <c r="BQ855" s="1">
        <v>3724919</v>
      </c>
      <c r="BR855" s="1">
        <v>20828633</v>
      </c>
      <c r="BS855" s="1">
        <v>32759003</v>
      </c>
    </row>
    <row r="856" spans="2:71" x14ac:dyDescent="0.35">
      <c r="B856">
        <v>900757577</v>
      </c>
      <c r="C856" t="s">
        <v>118</v>
      </c>
      <c r="D856" t="s">
        <v>1905</v>
      </c>
      <c r="E856" t="s">
        <v>111</v>
      </c>
      <c r="F856" t="s">
        <v>88</v>
      </c>
      <c r="G856" t="s">
        <v>1906</v>
      </c>
      <c r="H856" t="s">
        <v>97</v>
      </c>
      <c r="I856" t="s">
        <v>98</v>
      </c>
      <c r="J856" t="s">
        <v>84</v>
      </c>
      <c r="K856" s="1">
        <v>1216028</v>
      </c>
      <c r="L856" s="1">
        <v>563458</v>
      </c>
      <c r="M856" s="1">
        <v>0</v>
      </c>
      <c r="N856" s="1">
        <v>0</v>
      </c>
      <c r="O856" s="1">
        <v>0</v>
      </c>
      <c r="P856" s="1">
        <v>0</v>
      </c>
      <c r="Q856" s="1">
        <v>504379</v>
      </c>
      <c r="R856" s="1">
        <v>0</v>
      </c>
      <c r="S856" s="1">
        <v>0</v>
      </c>
      <c r="T856" s="1">
        <v>2283865</v>
      </c>
      <c r="U856" s="1">
        <v>0</v>
      </c>
      <c r="V856" s="1">
        <v>2283865</v>
      </c>
      <c r="W856" s="1">
        <v>0</v>
      </c>
      <c r="X856" s="1">
        <v>0</v>
      </c>
      <c r="Y856" s="1">
        <v>0</v>
      </c>
      <c r="Z856" s="1">
        <v>0</v>
      </c>
      <c r="AA856" s="1">
        <v>0</v>
      </c>
      <c r="AB856" s="1">
        <v>0</v>
      </c>
      <c r="AC856" s="1">
        <v>0</v>
      </c>
      <c r="AD856" s="1">
        <v>0</v>
      </c>
      <c r="AE856" s="1">
        <v>0</v>
      </c>
      <c r="AF856" s="1">
        <v>0</v>
      </c>
      <c r="AG856" s="1">
        <v>0</v>
      </c>
      <c r="AH856" s="1">
        <v>0</v>
      </c>
      <c r="AI856" s="1">
        <v>0</v>
      </c>
      <c r="AJ856" s="1">
        <v>0</v>
      </c>
      <c r="AK856" s="1">
        <v>0</v>
      </c>
      <c r="AL856" s="1">
        <v>2283865</v>
      </c>
      <c r="AM856" s="1">
        <v>0</v>
      </c>
      <c r="AN856" s="1">
        <v>0</v>
      </c>
      <c r="AO856" s="1">
        <v>0</v>
      </c>
      <c r="AP856" s="1">
        <v>16879</v>
      </c>
      <c r="AQ856" s="1">
        <v>40898</v>
      </c>
      <c r="AR856" s="1">
        <v>0</v>
      </c>
      <c r="AS856" s="1">
        <v>0</v>
      </c>
      <c r="AT856" s="1">
        <v>0</v>
      </c>
      <c r="AU856" s="1">
        <v>0</v>
      </c>
      <c r="AV856" s="1">
        <v>57777</v>
      </c>
      <c r="AW856" s="1">
        <v>0</v>
      </c>
      <c r="AX856" s="1">
        <v>57777</v>
      </c>
      <c r="AY856" s="1">
        <v>0</v>
      </c>
      <c r="AZ856" s="1">
        <v>0</v>
      </c>
      <c r="BA856" s="1">
        <v>0</v>
      </c>
      <c r="BB856" s="1">
        <v>56891</v>
      </c>
      <c r="BC856" s="1">
        <v>0</v>
      </c>
      <c r="BD856" s="1">
        <v>0</v>
      </c>
      <c r="BE856" s="1">
        <v>0</v>
      </c>
      <c r="BF856" s="1">
        <v>0</v>
      </c>
      <c r="BG856" s="1">
        <v>0</v>
      </c>
      <c r="BH856" s="1">
        <v>56891</v>
      </c>
      <c r="BI856" s="1">
        <v>114668</v>
      </c>
      <c r="BJ856" s="1">
        <v>1000000</v>
      </c>
      <c r="BK856" s="1">
        <v>0</v>
      </c>
      <c r="BL856" s="1">
        <v>0</v>
      </c>
      <c r="BM856" s="1">
        <v>0</v>
      </c>
      <c r="BN856" s="1">
        <v>0</v>
      </c>
      <c r="BO856" s="1">
        <v>0</v>
      </c>
      <c r="BP856" s="1">
        <v>84155</v>
      </c>
      <c r="BQ856" s="1">
        <v>1085042</v>
      </c>
      <c r="BR856" s="1">
        <v>2169197</v>
      </c>
      <c r="BS856" s="1">
        <v>2283865</v>
      </c>
    </row>
    <row r="857" spans="2:71" x14ac:dyDescent="0.35">
      <c r="B857">
        <v>900760997</v>
      </c>
      <c r="C857" t="s">
        <v>118</v>
      </c>
      <c r="D857" t="s">
        <v>1907</v>
      </c>
      <c r="E857" t="s">
        <v>111</v>
      </c>
      <c r="F857" t="s">
        <v>88</v>
      </c>
      <c r="G857" t="s">
        <v>1908</v>
      </c>
      <c r="H857" t="s">
        <v>97</v>
      </c>
      <c r="I857" t="s">
        <v>98</v>
      </c>
      <c r="J857" t="s">
        <v>84</v>
      </c>
      <c r="K857" s="1">
        <v>695149</v>
      </c>
      <c r="L857" s="1">
        <v>6642405</v>
      </c>
      <c r="M857" s="1"/>
      <c r="N857" s="1">
        <v>611945</v>
      </c>
      <c r="O857" s="1"/>
      <c r="P857" s="1"/>
      <c r="Q857" s="1"/>
      <c r="R857" s="1"/>
      <c r="S857" s="1"/>
      <c r="T857" s="1">
        <v>7949499</v>
      </c>
      <c r="U857" s="1"/>
      <c r="V857" s="1">
        <v>7949499</v>
      </c>
      <c r="W857" s="1">
        <v>382578</v>
      </c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>
        <v>382578</v>
      </c>
      <c r="AL857" s="1">
        <v>8332077</v>
      </c>
      <c r="AM857" s="1">
        <v>91785</v>
      </c>
      <c r="AN857" s="1"/>
      <c r="AO857" s="1">
        <v>91785</v>
      </c>
      <c r="AP857" s="1">
        <v>1476886</v>
      </c>
      <c r="AQ857" s="1">
        <v>459613</v>
      </c>
      <c r="AR857" s="1">
        <v>1460168</v>
      </c>
      <c r="AS857" s="1">
        <v>1460168</v>
      </c>
      <c r="AT857" s="1"/>
      <c r="AU857" s="1"/>
      <c r="AV857" s="1">
        <v>3488452</v>
      </c>
      <c r="AW857" s="1"/>
      <c r="AX857" s="1">
        <v>3488452</v>
      </c>
      <c r="AY857" s="1"/>
      <c r="AZ857" s="1"/>
      <c r="BA857" s="1"/>
      <c r="BB857" s="1">
        <v>275782</v>
      </c>
      <c r="BC857" s="1"/>
      <c r="BD857" s="1"/>
      <c r="BE857" s="1"/>
      <c r="BF857" s="1"/>
      <c r="BG857" s="1"/>
      <c r="BH857" s="1">
        <v>275782</v>
      </c>
      <c r="BI857" s="1">
        <v>3764234</v>
      </c>
      <c r="BJ857" s="1">
        <v>1135312</v>
      </c>
      <c r="BK857" s="1">
        <v>0</v>
      </c>
      <c r="BL857" s="1">
        <v>0</v>
      </c>
      <c r="BM857" s="1">
        <v>0</v>
      </c>
      <c r="BN857" s="1">
        <v>0</v>
      </c>
      <c r="BO857" s="1">
        <v>0</v>
      </c>
      <c r="BP857" s="1">
        <v>284719</v>
      </c>
      <c r="BQ857" s="1">
        <v>3147812</v>
      </c>
      <c r="BR857" s="1">
        <v>4567843</v>
      </c>
      <c r="BS857" s="1">
        <v>8332077</v>
      </c>
    </row>
    <row r="858" spans="2:71" x14ac:dyDescent="0.35">
      <c r="B858">
        <v>900767009</v>
      </c>
      <c r="C858" t="s">
        <v>118</v>
      </c>
      <c r="D858" t="s">
        <v>1909</v>
      </c>
      <c r="E858" t="s">
        <v>111</v>
      </c>
      <c r="F858" t="s">
        <v>85</v>
      </c>
      <c r="G858" t="s">
        <v>1910</v>
      </c>
      <c r="H858" t="s">
        <v>244</v>
      </c>
      <c r="I858" t="s">
        <v>245</v>
      </c>
      <c r="J858" t="s">
        <v>84</v>
      </c>
      <c r="K858" s="1">
        <v>111384</v>
      </c>
      <c r="L858" s="1">
        <v>2853072</v>
      </c>
      <c r="M858" s="1">
        <v>2354986</v>
      </c>
      <c r="N858" s="1">
        <v>32619</v>
      </c>
      <c r="O858" s="1"/>
      <c r="P858" s="1"/>
      <c r="Q858" s="1"/>
      <c r="R858" s="1">
        <v>288783</v>
      </c>
      <c r="S858" s="1"/>
      <c r="T858" s="1">
        <v>5640844</v>
      </c>
      <c r="U858" s="1"/>
      <c r="V858" s="1">
        <v>5640844</v>
      </c>
      <c r="W858" s="1"/>
      <c r="X858" s="1"/>
      <c r="Y858" s="1"/>
      <c r="Z858" s="1"/>
      <c r="AA858" s="1">
        <v>2778</v>
      </c>
      <c r="AB858" s="1"/>
      <c r="AC858" s="1"/>
      <c r="AD858" s="1"/>
      <c r="AE858" s="1"/>
      <c r="AF858" s="1"/>
      <c r="AG858" s="1"/>
      <c r="AH858" s="1"/>
      <c r="AI858" s="1"/>
      <c r="AJ858" s="1"/>
      <c r="AK858" s="1">
        <v>2778</v>
      </c>
      <c r="AL858" s="1">
        <v>5643622</v>
      </c>
      <c r="AM858" s="1">
        <v>4301</v>
      </c>
      <c r="AN858" s="1">
        <v>48130</v>
      </c>
      <c r="AO858" s="1">
        <v>52431</v>
      </c>
      <c r="AP858" s="1">
        <v>100882</v>
      </c>
      <c r="AQ858" s="1"/>
      <c r="AR858" s="1"/>
      <c r="AS858" s="1"/>
      <c r="AT858" s="1"/>
      <c r="AU858" s="1"/>
      <c r="AV858" s="1">
        <v>153313</v>
      </c>
      <c r="AW858" s="1"/>
      <c r="AX858" s="1">
        <v>153313</v>
      </c>
      <c r="AY858" s="1"/>
      <c r="AZ858" s="1"/>
      <c r="BA858" s="1"/>
      <c r="BB858" s="1"/>
      <c r="BC858" s="1"/>
      <c r="BD858" s="1"/>
      <c r="BE858" s="1">
        <v>1714699</v>
      </c>
      <c r="BF858" s="1">
        <v>1714699</v>
      </c>
      <c r="BG858" s="1"/>
      <c r="BH858" s="1">
        <v>1714699</v>
      </c>
      <c r="BI858" s="1">
        <v>1868012</v>
      </c>
      <c r="BJ858" s="1">
        <v>160000</v>
      </c>
      <c r="BK858" s="1"/>
      <c r="BL858" s="1"/>
      <c r="BM858" s="1"/>
      <c r="BN858" s="1"/>
      <c r="BO858" s="1">
        <v>3279976</v>
      </c>
      <c r="BP858" s="1"/>
      <c r="BQ858" s="1">
        <v>335634</v>
      </c>
      <c r="BR858" s="1">
        <v>3775610</v>
      </c>
      <c r="BS858" s="1">
        <v>5643622</v>
      </c>
    </row>
    <row r="859" spans="2:71" x14ac:dyDescent="0.35">
      <c r="B859">
        <v>900775091</v>
      </c>
      <c r="C859" t="s">
        <v>118</v>
      </c>
      <c r="D859" t="s">
        <v>1911</v>
      </c>
      <c r="E859" t="s">
        <v>111</v>
      </c>
      <c r="F859" t="s">
        <v>88</v>
      </c>
      <c r="G859" t="s">
        <v>1912</v>
      </c>
      <c r="H859" t="s">
        <v>86</v>
      </c>
      <c r="I859" t="s">
        <v>126</v>
      </c>
      <c r="J859" t="s">
        <v>84</v>
      </c>
      <c r="K859" s="1">
        <v>1406</v>
      </c>
      <c r="L859" s="1">
        <v>3198200</v>
      </c>
      <c r="M859" s="1"/>
      <c r="N859" s="1"/>
      <c r="O859" s="1"/>
      <c r="P859" s="1"/>
      <c r="Q859" s="1"/>
      <c r="R859" s="1"/>
      <c r="S859" s="1"/>
      <c r="T859" s="1">
        <v>3199606</v>
      </c>
      <c r="U859" s="1"/>
      <c r="V859" s="1">
        <v>3199606</v>
      </c>
      <c r="W859" s="1">
        <v>1805366</v>
      </c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>
        <v>1805366</v>
      </c>
      <c r="AL859" s="1">
        <v>5004972</v>
      </c>
      <c r="AM859" s="1"/>
      <c r="AN859" s="1"/>
      <c r="AO859" s="1"/>
      <c r="AP859" s="1">
        <v>386577</v>
      </c>
      <c r="AQ859" s="1"/>
      <c r="AR859" s="1"/>
      <c r="AS859" s="1"/>
      <c r="AT859" s="1"/>
      <c r="AU859" s="1"/>
      <c r="AV859" s="1">
        <v>386577</v>
      </c>
      <c r="AW859" s="1"/>
      <c r="AX859" s="1">
        <v>386577</v>
      </c>
      <c r="AY859" s="1"/>
      <c r="AZ859" s="1"/>
      <c r="BA859" s="1"/>
      <c r="BB859" s="1">
        <v>4443474</v>
      </c>
      <c r="BC859" s="1"/>
      <c r="BD859" s="1"/>
      <c r="BE859" s="1"/>
      <c r="BF859" s="1"/>
      <c r="BG859" s="1"/>
      <c r="BH859" s="1">
        <v>4443474</v>
      </c>
      <c r="BI859" s="1">
        <v>4830051</v>
      </c>
      <c r="BJ859" s="1">
        <v>200000</v>
      </c>
      <c r="BK859" s="1"/>
      <c r="BL859" s="1"/>
      <c r="BM859" s="1"/>
      <c r="BN859" s="1"/>
      <c r="BO859" s="1"/>
      <c r="BP859" s="1"/>
      <c r="BQ859" s="1">
        <v>-25079</v>
      </c>
      <c r="BR859" s="1">
        <v>174921</v>
      </c>
      <c r="BS859" s="1">
        <v>5004972</v>
      </c>
    </row>
    <row r="860" spans="2:71" x14ac:dyDescent="0.35">
      <c r="B860">
        <v>900780441</v>
      </c>
      <c r="C860" t="s">
        <v>118</v>
      </c>
      <c r="D860" t="s">
        <v>1913</v>
      </c>
      <c r="E860" t="s">
        <v>111</v>
      </c>
      <c r="F860" t="s">
        <v>91</v>
      </c>
      <c r="G860" t="s">
        <v>1914</v>
      </c>
      <c r="H860" t="s">
        <v>86</v>
      </c>
      <c r="I860" t="s">
        <v>126</v>
      </c>
      <c r="J860" t="s">
        <v>84</v>
      </c>
      <c r="K860" s="1">
        <v>423660</v>
      </c>
      <c r="L860" s="1">
        <v>2079887</v>
      </c>
      <c r="M860" s="1">
        <v>13342000</v>
      </c>
      <c r="N860" s="1">
        <v>1100892</v>
      </c>
      <c r="O860" s="1"/>
      <c r="P860" s="1"/>
      <c r="Q860" s="1"/>
      <c r="R860" s="1"/>
      <c r="S860" s="1"/>
      <c r="T860" s="1">
        <v>16946439</v>
      </c>
      <c r="U860" s="1"/>
      <c r="V860" s="1">
        <v>16946439</v>
      </c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>
        <v>80644</v>
      </c>
      <c r="AL860" s="1">
        <v>17027083</v>
      </c>
      <c r="AM860" s="1"/>
      <c r="AN860" s="1"/>
      <c r="AO860" s="1"/>
      <c r="AP860" s="1">
        <v>544511</v>
      </c>
      <c r="AQ860" s="1">
        <v>63437</v>
      </c>
      <c r="AR860" s="1"/>
      <c r="AS860" s="1"/>
      <c r="AT860" s="1"/>
      <c r="AU860" s="1"/>
      <c r="AV860" s="1">
        <v>607948</v>
      </c>
      <c r="AW860" s="1"/>
      <c r="AX860" s="1">
        <v>607948</v>
      </c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>
        <v>607948</v>
      </c>
      <c r="BJ860" s="1">
        <v>100000</v>
      </c>
      <c r="BK860" s="1"/>
      <c r="BL860" s="1"/>
      <c r="BM860" s="1"/>
      <c r="BN860" s="1"/>
      <c r="BO860" s="1">
        <v>13342000</v>
      </c>
      <c r="BP860" s="1"/>
      <c r="BQ860" s="1">
        <v>2977135</v>
      </c>
      <c r="BR860" s="1">
        <v>16419135</v>
      </c>
      <c r="BS860" s="1">
        <v>17027083</v>
      </c>
    </row>
    <row r="861" spans="2:71" x14ac:dyDescent="0.35">
      <c r="B861">
        <v>900783967</v>
      </c>
      <c r="C861" t="s">
        <v>118</v>
      </c>
      <c r="D861" t="s">
        <v>1915</v>
      </c>
      <c r="E861" t="s">
        <v>111</v>
      </c>
      <c r="F861" t="s">
        <v>122</v>
      </c>
      <c r="G861" t="s">
        <v>1916</v>
      </c>
      <c r="H861" t="s">
        <v>89</v>
      </c>
      <c r="I861" t="s">
        <v>89</v>
      </c>
      <c r="J861" t="s">
        <v>84</v>
      </c>
      <c r="K861" s="1">
        <v>74805</v>
      </c>
      <c r="L861" s="1">
        <v>3284510</v>
      </c>
      <c r="M861" s="1"/>
      <c r="N861" s="1">
        <v>61349</v>
      </c>
      <c r="O861" s="1"/>
      <c r="P861" s="1"/>
      <c r="Q861" s="1"/>
      <c r="R861" s="1"/>
      <c r="S861" s="1"/>
      <c r="T861" s="1">
        <v>3420664</v>
      </c>
      <c r="U861" s="1"/>
      <c r="V861" s="1">
        <v>3420664</v>
      </c>
      <c r="W861" s="1">
        <v>2939</v>
      </c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>
        <v>2939</v>
      </c>
      <c r="AL861" s="1">
        <v>3423603</v>
      </c>
      <c r="AM861" s="1"/>
      <c r="AN861" s="1"/>
      <c r="AO861" s="1"/>
      <c r="AP861" s="1">
        <v>852623</v>
      </c>
      <c r="AQ861" s="1">
        <v>3453</v>
      </c>
      <c r="AR861" s="1"/>
      <c r="AS861" s="1"/>
      <c r="AT861" s="1"/>
      <c r="AU861" s="1"/>
      <c r="AV861" s="1">
        <v>856076</v>
      </c>
      <c r="AW861" s="1"/>
      <c r="AX861" s="1">
        <v>856076</v>
      </c>
      <c r="AY861" s="1"/>
      <c r="AZ861" s="1">
        <v>59032</v>
      </c>
      <c r="BA861" s="1">
        <v>59032</v>
      </c>
      <c r="BB861" s="1">
        <v>1163845</v>
      </c>
      <c r="BC861" s="1"/>
      <c r="BD861" s="1"/>
      <c r="BE861" s="1"/>
      <c r="BF861" s="1"/>
      <c r="BG861" s="1"/>
      <c r="BH861" s="1">
        <v>1222877</v>
      </c>
      <c r="BI861" s="1">
        <v>2078953</v>
      </c>
      <c r="BJ861" s="1">
        <v>9425</v>
      </c>
      <c r="BK861" s="1"/>
      <c r="BL861" s="1"/>
      <c r="BM861" s="1">
        <v>8653179</v>
      </c>
      <c r="BN861" s="1"/>
      <c r="BO861" s="1"/>
      <c r="BP861" s="1"/>
      <c r="BQ861" s="1">
        <v>-7317954</v>
      </c>
      <c r="BR861" s="1">
        <v>1344650</v>
      </c>
      <c r="BS861" s="1">
        <v>3423603</v>
      </c>
    </row>
    <row r="862" spans="2:71" x14ac:dyDescent="0.35">
      <c r="B862">
        <v>900793691</v>
      </c>
      <c r="C862" t="s">
        <v>118</v>
      </c>
      <c r="D862" t="s">
        <v>1917</v>
      </c>
      <c r="E862" t="s">
        <v>111</v>
      </c>
      <c r="F862" t="s">
        <v>88</v>
      </c>
      <c r="G862" t="s">
        <v>1918</v>
      </c>
      <c r="H862" t="s">
        <v>138</v>
      </c>
      <c r="I862" t="s">
        <v>139</v>
      </c>
      <c r="J862" t="s">
        <v>84</v>
      </c>
      <c r="K862" s="1">
        <v>31188</v>
      </c>
      <c r="L862" s="1">
        <v>0</v>
      </c>
      <c r="M862" s="1">
        <v>0</v>
      </c>
      <c r="N862" s="1">
        <v>26</v>
      </c>
      <c r="O862" s="1">
        <v>0</v>
      </c>
      <c r="P862" s="1">
        <v>0</v>
      </c>
      <c r="Q862" s="1">
        <v>0</v>
      </c>
      <c r="R862" s="1">
        <v>0</v>
      </c>
      <c r="S862" s="1">
        <v>0</v>
      </c>
      <c r="T862" s="1">
        <v>31214</v>
      </c>
      <c r="U862" s="1">
        <v>0</v>
      </c>
      <c r="V862" s="1">
        <v>31214</v>
      </c>
      <c r="W862" s="1">
        <v>4124392</v>
      </c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>
        <v>4124392</v>
      </c>
      <c r="AL862" s="1">
        <v>4155606</v>
      </c>
      <c r="AM862" s="1">
        <v>5499</v>
      </c>
      <c r="AN862" s="1">
        <v>0</v>
      </c>
      <c r="AO862" s="1">
        <v>5499</v>
      </c>
      <c r="AP862" s="1">
        <v>0</v>
      </c>
      <c r="AQ862" s="1">
        <v>27403</v>
      </c>
      <c r="AR862" s="1"/>
      <c r="AS862" s="1"/>
      <c r="AT862" s="1"/>
      <c r="AU862" s="1"/>
      <c r="AV862" s="1">
        <v>32902</v>
      </c>
      <c r="AW862" s="1"/>
      <c r="AX862" s="1">
        <v>32902</v>
      </c>
      <c r="AY862" s="1">
        <v>0</v>
      </c>
      <c r="AZ862" s="1">
        <v>0</v>
      </c>
      <c r="BA862" s="1">
        <v>0</v>
      </c>
      <c r="BB862" s="1">
        <v>0</v>
      </c>
      <c r="BC862" s="1">
        <v>0</v>
      </c>
      <c r="BD862" s="1">
        <v>11218</v>
      </c>
      <c r="BE862" s="1">
        <v>503044</v>
      </c>
      <c r="BF862" s="1">
        <v>503044</v>
      </c>
      <c r="BG862" s="1"/>
      <c r="BH862" s="1">
        <v>514262</v>
      </c>
      <c r="BI862" s="1">
        <v>547164</v>
      </c>
      <c r="BJ862" s="1">
        <v>900000</v>
      </c>
      <c r="BK862" s="1"/>
      <c r="BL862" s="1"/>
      <c r="BM862" s="1"/>
      <c r="BN862" s="1">
        <v>2118091</v>
      </c>
      <c r="BO862" s="1"/>
      <c r="BP862" s="1"/>
      <c r="BQ862" s="1">
        <v>590351</v>
      </c>
      <c r="BR862" s="1">
        <v>3608442</v>
      </c>
      <c r="BS862" s="1">
        <v>4155606</v>
      </c>
    </row>
    <row r="863" spans="2:71" x14ac:dyDescent="0.35">
      <c r="B863">
        <v>900801940</v>
      </c>
      <c r="C863" t="s">
        <v>118</v>
      </c>
      <c r="D863" t="s">
        <v>1919</v>
      </c>
      <c r="E863" t="s">
        <v>111</v>
      </c>
      <c r="F863" t="s">
        <v>88</v>
      </c>
      <c r="G863" t="s">
        <v>1920</v>
      </c>
      <c r="H863" t="s">
        <v>154</v>
      </c>
      <c r="I863" t="s">
        <v>155</v>
      </c>
      <c r="J863" t="s">
        <v>84</v>
      </c>
      <c r="K863" s="1">
        <v>372182</v>
      </c>
      <c r="L863" s="1">
        <v>391553</v>
      </c>
      <c r="M863" s="1"/>
      <c r="N863" s="1">
        <v>58586</v>
      </c>
      <c r="O863" s="1"/>
      <c r="P863" s="1"/>
      <c r="Q863" s="1"/>
      <c r="R863" s="1"/>
      <c r="S863" s="1"/>
      <c r="T863" s="1">
        <v>822321</v>
      </c>
      <c r="U863" s="1"/>
      <c r="V863" s="1">
        <v>822321</v>
      </c>
      <c r="W863" s="1">
        <v>464916</v>
      </c>
      <c r="X863" s="1"/>
      <c r="Y863" s="1"/>
      <c r="Z863" s="1"/>
      <c r="AA863" s="1">
        <v>3011</v>
      </c>
      <c r="AB863" s="1"/>
      <c r="AC863" s="1"/>
      <c r="AD863" s="1"/>
      <c r="AE863" s="1"/>
      <c r="AF863" s="1"/>
      <c r="AG863" s="1"/>
      <c r="AH863" s="1"/>
      <c r="AI863" s="1"/>
      <c r="AJ863" s="1"/>
      <c r="AK863" s="1">
        <v>467927</v>
      </c>
      <c r="AL863" s="1">
        <v>1290248</v>
      </c>
      <c r="AM863" s="1">
        <v>9853</v>
      </c>
      <c r="AN863" s="1"/>
      <c r="AO863" s="1">
        <v>9853</v>
      </c>
      <c r="AP863" s="1">
        <v>505363</v>
      </c>
      <c r="AQ863" s="1">
        <v>5484</v>
      </c>
      <c r="AR863" s="1">
        <v>32818</v>
      </c>
      <c r="AS863" s="1"/>
      <c r="AT863" s="1">
        <v>32818</v>
      </c>
      <c r="AU863" s="1">
        <v>713004</v>
      </c>
      <c r="AV863" s="1">
        <v>1266522</v>
      </c>
      <c r="AW863" s="1"/>
      <c r="AX863" s="1">
        <v>1266522</v>
      </c>
      <c r="AY863" s="1"/>
      <c r="AZ863" s="1"/>
      <c r="BA863" s="1"/>
      <c r="BB863" s="1"/>
      <c r="BC863" s="1"/>
      <c r="BD863" s="1"/>
      <c r="BE863" s="1">
        <v>370159</v>
      </c>
      <c r="BF863" s="1">
        <v>370159</v>
      </c>
      <c r="BG863" s="1"/>
      <c r="BH863" s="1">
        <v>370159</v>
      </c>
      <c r="BI863" s="1">
        <v>1636681</v>
      </c>
      <c r="BJ863" s="1">
        <v>836839</v>
      </c>
      <c r="BK863" s="1"/>
      <c r="BL863" s="1"/>
      <c r="BM863" s="1"/>
      <c r="BN863" s="1"/>
      <c r="BO863" s="1"/>
      <c r="BP863" s="1"/>
      <c r="BQ863" s="1">
        <v>-1183272</v>
      </c>
      <c r="BR863" s="1">
        <v>-346433</v>
      </c>
      <c r="BS863" s="1">
        <v>1290248</v>
      </c>
    </row>
    <row r="864" spans="2:71" x14ac:dyDescent="0.35">
      <c r="B864">
        <v>900804550</v>
      </c>
      <c r="C864" t="s">
        <v>118</v>
      </c>
      <c r="D864" t="s">
        <v>1921</v>
      </c>
      <c r="E864" t="s">
        <v>111</v>
      </c>
      <c r="F864" t="s">
        <v>88</v>
      </c>
      <c r="G864" t="s">
        <v>1922</v>
      </c>
      <c r="H864" t="s">
        <v>89</v>
      </c>
      <c r="I864" t="s">
        <v>89</v>
      </c>
      <c r="J864" t="s">
        <v>84</v>
      </c>
      <c r="K864" s="1">
        <v>13914</v>
      </c>
      <c r="L864" s="1">
        <v>991773</v>
      </c>
      <c r="M864" s="1"/>
      <c r="N864" s="1">
        <v>185227</v>
      </c>
      <c r="O864" s="1"/>
      <c r="P864" s="1"/>
      <c r="Q864" s="1"/>
      <c r="R864" s="1"/>
      <c r="S864" s="1"/>
      <c r="T864" s="1">
        <v>1190914</v>
      </c>
      <c r="U864" s="1"/>
      <c r="V864" s="1">
        <v>1190914</v>
      </c>
      <c r="W864" s="1">
        <v>11813737</v>
      </c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>
        <v>6480000</v>
      </c>
      <c r="AI864" s="1"/>
      <c r="AJ864" s="1"/>
      <c r="AK864" s="1">
        <v>18293737</v>
      </c>
      <c r="AL864" s="1">
        <v>19484651</v>
      </c>
      <c r="AM864" s="1"/>
      <c r="AN864" s="1"/>
      <c r="AO864" s="1"/>
      <c r="AP864" s="1">
        <v>1963351</v>
      </c>
      <c r="AQ864" s="1">
        <v>9542</v>
      </c>
      <c r="AR864" s="1"/>
      <c r="AS864" s="1"/>
      <c r="AT864" s="1"/>
      <c r="AU864" s="1"/>
      <c r="AV864" s="1">
        <v>1972893</v>
      </c>
      <c r="AW864" s="1"/>
      <c r="AX864" s="1">
        <v>1972893</v>
      </c>
      <c r="AY864" s="1">
        <v>679409</v>
      </c>
      <c r="AZ864" s="1"/>
      <c r="BA864" s="1">
        <v>679409</v>
      </c>
      <c r="BB864" s="1"/>
      <c r="BC864" s="1"/>
      <c r="BD864" s="1">
        <v>5873</v>
      </c>
      <c r="BE864" s="1"/>
      <c r="BF864" s="1"/>
      <c r="BG864" s="1">
        <v>453264</v>
      </c>
      <c r="BH864" s="1">
        <v>1138546</v>
      </c>
      <c r="BI864" s="1">
        <v>3111439</v>
      </c>
      <c r="BJ864" s="1">
        <v>16874000</v>
      </c>
      <c r="BK864" s="1"/>
      <c r="BL864" s="1"/>
      <c r="BM864" s="1"/>
      <c r="BN864" s="1"/>
      <c r="BO864" s="1"/>
      <c r="BP864" s="1">
        <v>3740</v>
      </c>
      <c r="BQ864" s="1">
        <v>-504528</v>
      </c>
      <c r="BR864" s="1">
        <v>16373212</v>
      </c>
      <c r="BS864" s="1">
        <v>19484651</v>
      </c>
    </row>
    <row r="865" spans="2:71" x14ac:dyDescent="0.35">
      <c r="B865">
        <v>900804995</v>
      </c>
      <c r="C865" t="s">
        <v>118</v>
      </c>
      <c r="D865" t="s">
        <v>1923</v>
      </c>
      <c r="E865" t="s">
        <v>111</v>
      </c>
      <c r="F865" t="s">
        <v>88</v>
      </c>
      <c r="G865" t="s">
        <v>1924</v>
      </c>
      <c r="H865" t="s">
        <v>97</v>
      </c>
      <c r="I865" t="s">
        <v>301</v>
      </c>
      <c r="J865" t="s">
        <v>84</v>
      </c>
      <c r="K865" s="1">
        <v>98410</v>
      </c>
      <c r="L865" s="1">
        <v>0</v>
      </c>
      <c r="M865" s="1">
        <v>0</v>
      </c>
      <c r="N865" s="1">
        <v>36878</v>
      </c>
      <c r="O865" s="1">
        <v>0</v>
      </c>
      <c r="P865" s="1">
        <v>0</v>
      </c>
      <c r="Q865" s="1">
        <v>0</v>
      </c>
      <c r="R865" s="1">
        <v>230952</v>
      </c>
      <c r="S865" s="1">
        <v>0</v>
      </c>
      <c r="T865" s="1">
        <v>366240</v>
      </c>
      <c r="U865" s="1">
        <v>0</v>
      </c>
      <c r="V865" s="1">
        <v>366240</v>
      </c>
      <c r="W865" s="1">
        <v>506</v>
      </c>
      <c r="X865" s="1">
        <v>0</v>
      </c>
      <c r="Y865" s="1">
        <v>0</v>
      </c>
      <c r="Z865" s="1">
        <v>0</v>
      </c>
      <c r="AA865" s="1">
        <v>0</v>
      </c>
      <c r="AB865" s="1">
        <v>0</v>
      </c>
      <c r="AC865" s="1">
        <v>0</v>
      </c>
      <c r="AD865" s="1">
        <v>0</v>
      </c>
      <c r="AE865" s="1">
        <v>24433771</v>
      </c>
      <c r="AF865" s="1">
        <v>0</v>
      </c>
      <c r="AG865" s="1">
        <v>0</v>
      </c>
      <c r="AH865" s="1">
        <v>0</v>
      </c>
      <c r="AI865" s="1">
        <v>0</v>
      </c>
      <c r="AJ865" s="1">
        <v>0</v>
      </c>
      <c r="AK865" s="1">
        <v>24434277</v>
      </c>
      <c r="AL865" s="1">
        <v>24800517</v>
      </c>
      <c r="AM865" s="1">
        <v>2258</v>
      </c>
      <c r="AN865" s="1">
        <v>0</v>
      </c>
      <c r="AO865" s="1">
        <v>2258</v>
      </c>
      <c r="AP865" s="1">
        <v>969903</v>
      </c>
      <c r="AQ865" s="1">
        <v>7116</v>
      </c>
      <c r="AR865" s="1">
        <v>0</v>
      </c>
      <c r="AS865" s="1">
        <v>0</v>
      </c>
      <c r="AT865" s="1">
        <v>0</v>
      </c>
      <c r="AU865" s="1">
        <v>0</v>
      </c>
      <c r="AV865" s="1">
        <v>979277</v>
      </c>
      <c r="AW865" s="1">
        <v>0</v>
      </c>
      <c r="AX865" s="1">
        <v>979277</v>
      </c>
      <c r="AY865" s="1">
        <v>0</v>
      </c>
      <c r="AZ865" s="1">
        <v>0</v>
      </c>
      <c r="BA865" s="1">
        <v>0</v>
      </c>
      <c r="BB865" s="1">
        <v>7911628</v>
      </c>
      <c r="BC865" s="1">
        <v>0</v>
      </c>
      <c r="BD865" s="1">
        <v>0</v>
      </c>
      <c r="BE865" s="1">
        <v>30000</v>
      </c>
      <c r="BF865" s="1">
        <v>30000</v>
      </c>
      <c r="BG865" s="1">
        <v>15084474</v>
      </c>
      <c r="BH865" s="1">
        <v>23026102</v>
      </c>
      <c r="BI865" s="1">
        <v>24005379</v>
      </c>
      <c r="BJ865" s="1">
        <v>1000000</v>
      </c>
      <c r="BK865" s="1">
        <v>0</v>
      </c>
      <c r="BL865" s="1">
        <v>0</v>
      </c>
      <c r="BM865" s="1">
        <v>0</v>
      </c>
      <c r="BN865" s="1">
        <v>0</v>
      </c>
      <c r="BO865" s="1">
        <v>0</v>
      </c>
      <c r="BP865" s="1">
        <v>0</v>
      </c>
      <c r="BQ865" s="1">
        <v>-204862</v>
      </c>
      <c r="BR865" s="1">
        <v>795138</v>
      </c>
      <c r="BS865" s="1">
        <v>24800517</v>
      </c>
    </row>
    <row r="866" spans="2:71" x14ac:dyDescent="0.35">
      <c r="B866">
        <v>900809337</v>
      </c>
      <c r="C866" t="s">
        <v>118</v>
      </c>
      <c r="D866" t="s">
        <v>1925</v>
      </c>
      <c r="E866" t="s">
        <v>111</v>
      </c>
      <c r="F866" t="s">
        <v>88</v>
      </c>
      <c r="G866" t="s">
        <v>1926</v>
      </c>
      <c r="H866" t="s">
        <v>133</v>
      </c>
      <c r="I866" t="s">
        <v>134</v>
      </c>
      <c r="J866" t="s">
        <v>84</v>
      </c>
      <c r="K866" s="1">
        <v>42071</v>
      </c>
      <c r="L866" s="1">
        <v>5513119</v>
      </c>
      <c r="M866" s="1">
        <v>800065</v>
      </c>
      <c r="N866" s="1">
        <v>86572</v>
      </c>
      <c r="O866" s="1">
        <v>0</v>
      </c>
      <c r="P866" s="1">
        <v>0</v>
      </c>
      <c r="Q866" s="1">
        <v>0</v>
      </c>
      <c r="R866" s="1">
        <v>0</v>
      </c>
      <c r="S866" s="1">
        <v>0</v>
      </c>
      <c r="T866" s="1">
        <v>6441827</v>
      </c>
      <c r="U866" s="1">
        <v>0</v>
      </c>
      <c r="V866" s="1">
        <v>6441827</v>
      </c>
      <c r="W866" s="1">
        <v>0</v>
      </c>
      <c r="X866" s="1">
        <v>0</v>
      </c>
      <c r="Y866" s="1">
        <v>0</v>
      </c>
      <c r="Z866" s="1">
        <v>0</v>
      </c>
      <c r="AA866" s="1">
        <v>0</v>
      </c>
      <c r="AB866" s="1">
        <v>0</v>
      </c>
      <c r="AC866" s="1">
        <v>0</v>
      </c>
      <c r="AD866" s="1">
        <v>0</v>
      </c>
      <c r="AE866" s="1">
        <v>0</v>
      </c>
      <c r="AF866" s="1">
        <v>0</v>
      </c>
      <c r="AG866" s="1">
        <v>0</v>
      </c>
      <c r="AH866" s="1">
        <v>0</v>
      </c>
      <c r="AI866" s="1">
        <v>0</v>
      </c>
      <c r="AJ866" s="1">
        <v>0</v>
      </c>
      <c r="AK866" s="1">
        <v>0</v>
      </c>
      <c r="AL866" s="1">
        <v>6441827</v>
      </c>
      <c r="AM866" s="1">
        <v>0</v>
      </c>
      <c r="AN866" s="1">
        <v>0</v>
      </c>
      <c r="AO866" s="1">
        <v>0</v>
      </c>
      <c r="AP866" s="1">
        <v>185789</v>
      </c>
      <c r="AQ866" s="1">
        <v>5356</v>
      </c>
      <c r="AR866" s="1">
        <v>21893</v>
      </c>
      <c r="AS866" s="1">
        <v>21893</v>
      </c>
      <c r="AT866" s="1">
        <v>0</v>
      </c>
      <c r="AU866" s="1">
        <v>3749366</v>
      </c>
      <c r="AV866" s="1">
        <v>3962404</v>
      </c>
      <c r="AW866" s="1">
        <v>0</v>
      </c>
      <c r="AX866" s="1">
        <v>3962404</v>
      </c>
      <c r="AY866" s="1">
        <v>0</v>
      </c>
      <c r="AZ866" s="1">
        <v>0</v>
      </c>
      <c r="BA866" s="1">
        <v>0</v>
      </c>
      <c r="BB866" s="1">
        <v>0</v>
      </c>
      <c r="BC866" s="1">
        <v>0</v>
      </c>
      <c r="BD866" s="1">
        <v>0</v>
      </c>
      <c r="BE866" s="1">
        <v>0</v>
      </c>
      <c r="BF866" s="1">
        <v>0</v>
      </c>
      <c r="BG866" s="1">
        <v>0</v>
      </c>
      <c r="BH866" s="1">
        <v>0</v>
      </c>
      <c r="BI866" s="1">
        <v>3962404</v>
      </c>
      <c r="BJ866" s="1">
        <v>95000</v>
      </c>
      <c r="BK866" s="1">
        <v>0</v>
      </c>
      <c r="BL866" s="1">
        <v>0</v>
      </c>
      <c r="BM866" s="1">
        <v>0</v>
      </c>
      <c r="BN866" s="1">
        <v>0</v>
      </c>
      <c r="BO866" s="1">
        <v>0</v>
      </c>
      <c r="BP866" s="1">
        <v>0</v>
      </c>
      <c r="BQ866" s="1">
        <v>2384423</v>
      </c>
      <c r="BR866" s="1">
        <v>2479423</v>
      </c>
      <c r="BS866" s="1">
        <v>6441827</v>
      </c>
    </row>
    <row r="867" spans="2:71" x14ac:dyDescent="0.35">
      <c r="B867">
        <v>900809713</v>
      </c>
      <c r="C867" t="s">
        <v>118</v>
      </c>
      <c r="D867" t="s">
        <v>1927</v>
      </c>
      <c r="E867" t="s">
        <v>111</v>
      </c>
      <c r="F867" t="s">
        <v>122</v>
      </c>
      <c r="G867" t="s">
        <v>1928</v>
      </c>
      <c r="H867" t="s">
        <v>89</v>
      </c>
      <c r="I867" t="s">
        <v>89</v>
      </c>
      <c r="J867" t="s">
        <v>84</v>
      </c>
      <c r="K867" s="1">
        <v>141</v>
      </c>
      <c r="L867" s="1">
        <v>4504360</v>
      </c>
      <c r="M867" s="1"/>
      <c r="N867" s="1">
        <v>860834</v>
      </c>
      <c r="O867" s="1"/>
      <c r="P867" s="1"/>
      <c r="Q867" s="1"/>
      <c r="R867" s="1"/>
      <c r="S867" s="1"/>
      <c r="T867" s="1">
        <v>5365335</v>
      </c>
      <c r="U867" s="1"/>
      <c r="V867" s="1">
        <v>5365335</v>
      </c>
      <c r="W867" s="1">
        <v>3648954</v>
      </c>
      <c r="X867" s="1"/>
      <c r="Y867" s="1"/>
      <c r="Z867" s="1"/>
      <c r="AA867" s="1">
        <v>1369588</v>
      </c>
      <c r="AB867" s="1"/>
      <c r="AC867" s="1"/>
      <c r="AD867" s="1">
        <v>43297858</v>
      </c>
      <c r="AE867" s="1"/>
      <c r="AF867" s="1"/>
      <c r="AG867" s="1"/>
      <c r="AH867" s="1"/>
      <c r="AI867" s="1">
        <v>24526</v>
      </c>
      <c r="AJ867" s="1"/>
      <c r="AK867" s="1">
        <v>48340926</v>
      </c>
      <c r="AL867" s="1">
        <v>53706261</v>
      </c>
      <c r="AM867" s="1">
        <v>25538</v>
      </c>
      <c r="AN867" s="1"/>
      <c r="AO867" s="1">
        <v>25538</v>
      </c>
      <c r="AP867" s="1">
        <v>2410815</v>
      </c>
      <c r="AQ867" s="1">
        <v>89984</v>
      </c>
      <c r="AR867" s="1">
        <v>860564</v>
      </c>
      <c r="AS867" s="1">
        <v>860564</v>
      </c>
      <c r="AT867" s="1"/>
      <c r="AU867" s="1">
        <v>297077</v>
      </c>
      <c r="AV867" s="1">
        <v>3683978</v>
      </c>
      <c r="AW867" s="1"/>
      <c r="AX867" s="1">
        <v>3683978</v>
      </c>
      <c r="AY867" s="1"/>
      <c r="AZ867" s="1"/>
      <c r="BA867" s="1"/>
      <c r="BB867" s="1">
        <v>1223034</v>
      </c>
      <c r="BC867" s="1"/>
      <c r="BD867" s="1"/>
      <c r="BE867" s="1"/>
      <c r="BF867" s="1"/>
      <c r="BG867" s="1"/>
      <c r="BH867" s="1">
        <v>1223034</v>
      </c>
      <c r="BI867" s="1">
        <v>4907012</v>
      </c>
      <c r="BJ867" s="1">
        <v>4500000</v>
      </c>
      <c r="BK867" s="1"/>
      <c r="BL867" s="1"/>
      <c r="BM867" s="1">
        <v>122189048</v>
      </c>
      <c r="BN867" s="1"/>
      <c r="BO867" s="1"/>
      <c r="BP867" s="1"/>
      <c r="BQ867" s="1">
        <v>-77889799</v>
      </c>
      <c r="BR867" s="1">
        <v>48799249</v>
      </c>
      <c r="BS867" s="1">
        <v>53706261</v>
      </c>
    </row>
    <row r="868" spans="2:71" x14ac:dyDescent="0.35">
      <c r="B868">
        <v>900814602</v>
      </c>
      <c r="C868" t="s">
        <v>118</v>
      </c>
      <c r="D868" t="s">
        <v>1929</v>
      </c>
      <c r="E868" t="s">
        <v>111</v>
      </c>
      <c r="F868" t="s">
        <v>88</v>
      </c>
      <c r="G868" t="s">
        <v>1930</v>
      </c>
      <c r="H868" t="s">
        <v>89</v>
      </c>
      <c r="I868" t="s">
        <v>89</v>
      </c>
      <c r="J868" t="s">
        <v>84</v>
      </c>
      <c r="K868" s="1">
        <v>6264255</v>
      </c>
      <c r="L868" s="1">
        <v>1927043</v>
      </c>
      <c r="M868" s="1">
        <v>64678</v>
      </c>
      <c r="N868" s="1">
        <v>3698137</v>
      </c>
      <c r="O868" s="1"/>
      <c r="P868" s="1"/>
      <c r="Q868" s="1"/>
      <c r="R868" s="1">
        <v>463608</v>
      </c>
      <c r="S868" s="1"/>
      <c r="T868" s="1">
        <v>12417721</v>
      </c>
      <c r="U868" s="1"/>
      <c r="V868" s="1">
        <v>12417721</v>
      </c>
      <c r="W868" s="1">
        <v>72115</v>
      </c>
      <c r="X868" s="1"/>
      <c r="Y868" s="1"/>
      <c r="Z868" s="1"/>
      <c r="AA868" s="1">
        <v>4426</v>
      </c>
      <c r="AB868" s="1"/>
      <c r="AC868" s="1"/>
      <c r="AD868" s="1"/>
      <c r="AE868" s="1">
        <v>32352</v>
      </c>
      <c r="AF868" s="1">
        <v>268871</v>
      </c>
      <c r="AG868" s="1"/>
      <c r="AH868" s="1"/>
      <c r="AI868" s="1"/>
      <c r="AJ868" s="1"/>
      <c r="AK868" s="1">
        <v>377764</v>
      </c>
      <c r="AL868" s="1">
        <v>12795485</v>
      </c>
      <c r="AM868" s="1">
        <v>145465</v>
      </c>
      <c r="AN868" s="1">
        <v>47762</v>
      </c>
      <c r="AO868" s="1">
        <v>193227</v>
      </c>
      <c r="AP868" s="1">
        <v>510321</v>
      </c>
      <c r="AQ868" s="1">
        <v>49992</v>
      </c>
      <c r="AR868" s="1">
        <v>3341</v>
      </c>
      <c r="AS868" s="1">
        <v>3341</v>
      </c>
      <c r="AT868" s="1"/>
      <c r="AU868" s="1">
        <v>768206</v>
      </c>
      <c r="AV868" s="1">
        <v>1525087</v>
      </c>
      <c r="AW868" s="1"/>
      <c r="AX868" s="1">
        <v>1525087</v>
      </c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>
        <v>1525087</v>
      </c>
      <c r="BJ868" s="1">
        <v>54000</v>
      </c>
      <c r="BK868" s="1">
        <v>18080669</v>
      </c>
      <c r="BL868" s="1"/>
      <c r="BM868" s="1"/>
      <c r="BN868" s="1"/>
      <c r="BO868" s="1"/>
      <c r="BP868" s="1"/>
      <c r="BQ868" s="1">
        <v>-6864271</v>
      </c>
      <c r="BR868" s="1">
        <v>11270398</v>
      </c>
      <c r="BS868" s="1">
        <v>12795485</v>
      </c>
    </row>
    <row r="869" spans="2:71" x14ac:dyDescent="0.35">
      <c r="B869">
        <v>900821555</v>
      </c>
      <c r="C869" t="s">
        <v>118</v>
      </c>
      <c r="D869" t="s">
        <v>1931</v>
      </c>
      <c r="E869" t="s">
        <v>111</v>
      </c>
      <c r="F869" t="s">
        <v>88</v>
      </c>
      <c r="G869" t="s">
        <v>1932</v>
      </c>
      <c r="H869" t="s">
        <v>86</v>
      </c>
      <c r="I869" t="s">
        <v>87</v>
      </c>
      <c r="J869" t="s">
        <v>84</v>
      </c>
      <c r="K869" s="1">
        <v>24009</v>
      </c>
      <c r="L869" s="1">
        <v>1864314</v>
      </c>
      <c r="M869" s="1"/>
      <c r="N869" s="1">
        <v>498823</v>
      </c>
      <c r="O869" s="1"/>
      <c r="P869" s="1"/>
      <c r="Q869" s="1"/>
      <c r="R869" s="1"/>
      <c r="S869" s="1"/>
      <c r="T869" s="1">
        <v>2387146</v>
      </c>
      <c r="U869" s="1"/>
      <c r="V869" s="1">
        <v>2387146</v>
      </c>
      <c r="W869" s="1">
        <v>81649</v>
      </c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>
        <v>81649</v>
      </c>
      <c r="AL869" s="1">
        <v>2468795</v>
      </c>
      <c r="AM869" s="1"/>
      <c r="AN869" s="1"/>
      <c r="AO869" s="1"/>
      <c r="AP869" s="1">
        <v>580187</v>
      </c>
      <c r="AQ869" s="1">
        <v>52966</v>
      </c>
      <c r="AR869" s="1">
        <v>205193</v>
      </c>
      <c r="AS869" s="1"/>
      <c r="AT869" s="1">
        <v>205193</v>
      </c>
      <c r="AU869" s="1"/>
      <c r="AV869" s="1">
        <v>838346</v>
      </c>
      <c r="AW869" s="1"/>
      <c r="AX869" s="1">
        <v>838346</v>
      </c>
      <c r="AY869" s="1"/>
      <c r="AZ869" s="1"/>
      <c r="BA869" s="1"/>
      <c r="BB869" s="1">
        <v>229088</v>
      </c>
      <c r="BC869" s="1"/>
      <c r="BD869" s="1"/>
      <c r="BE869" s="1"/>
      <c r="BF869" s="1"/>
      <c r="BG869" s="1"/>
      <c r="BH869" s="1">
        <v>229088</v>
      </c>
      <c r="BI869" s="1">
        <v>1067434</v>
      </c>
      <c r="BJ869" s="1">
        <v>30000</v>
      </c>
      <c r="BK869" s="1"/>
      <c r="BL869" s="1"/>
      <c r="BM869" s="1"/>
      <c r="BN869" s="1"/>
      <c r="BO869" s="1"/>
      <c r="BP869" s="1"/>
      <c r="BQ869" s="1">
        <v>1371361</v>
      </c>
      <c r="BR869" s="1">
        <v>1401361</v>
      </c>
      <c r="BS869" s="1">
        <v>2468795</v>
      </c>
    </row>
    <row r="870" spans="2:71" x14ac:dyDescent="0.35">
      <c r="B870">
        <v>900822587</v>
      </c>
      <c r="C870" t="s">
        <v>118</v>
      </c>
      <c r="D870" t="s">
        <v>1933</v>
      </c>
      <c r="E870" t="s">
        <v>111</v>
      </c>
      <c r="F870" t="s">
        <v>88</v>
      </c>
      <c r="G870" t="s">
        <v>1934</v>
      </c>
      <c r="H870" t="s">
        <v>97</v>
      </c>
      <c r="I870" t="s">
        <v>98</v>
      </c>
      <c r="J870" t="s">
        <v>84</v>
      </c>
      <c r="K870" s="1">
        <v>8597383</v>
      </c>
      <c r="L870" s="1">
        <v>27651120</v>
      </c>
      <c r="M870" s="1"/>
      <c r="N870" s="1"/>
      <c r="O870" s="1"/>
      <c r="P870" s="1"/>
      <c r="Q870" s="1"/>
      <c r="R870" s="1"/>
      <c r="S870" s="1"/>
      <c r="T870" s="1">
        <v>36248503</v>
      </c>
      <c r="U870" s="1"/>
      <c r="V870" s="1">
        <v>36248503</v>
      </c>
      <c r="W870" s="1">
        <v>487041</v>
      </c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>
        <v>8286270</v>
      </c>
      <c r="AI870" s="1"/>
      <c r="AJ870" s="1"/>
      <c r="AK870" s="1">
        <v>8773311</v>
      </c>
      <c r="AL870" s="1">
        <v>45021814</v>
      </c>
      <c r="AM870" s="1">
        <v>456587</v>
      </c>
      <c r="AN870" s="1"/>
      <c r="AO870" s="1">
        <v>456587</v>
      </c>
      <c r="AP870" s="1">
        <v>18887098</v>
      </c>
      <c r="AQ870" s="1">
        <v>2603838</v>
      </c>
      <c r="AR870" s="1"/>
      <c r="AS870" s="1"/>
      <c r="AT870" s="1"/>
      <c r="AU870" s="1"/>
      <c r="AV870" s="1">
        <v>21947523</v>
      </c>
      <c r="AW870" s="1"/>
      <c r="AX870" s="1">
        <v>21947523</v>
      </c>
      <c r="AY870" s="1"/>
      <c r="AZ870" s="1"/>
      <c r="BA870" s="1"/>
      <c r="BB870" s="1"/>
      <c r="BC870" s="1"/>
      <c r="BD870" s="1"/>
      <c r="BE870" s="1">
        <v>11827646</v>
      </c>
      <c r="BF870" s="1">
        <v>11827646</v>
      </c>
      <c r="BG870" s="1"/>
      <c r="BH870" s="1">
        <v>11827646</v>
      </c>
      <c r="BI870" s="1">
        <v>33775169</v>
      </c>
      <c r="BJ870" s="1">
        <v>473114</v>
      </c>
      <c r="BK870" s="1"/>
      <c r="BL870" s="1"/>
      <c r="BM870" s="1"/>
      <c r="BN870" s="1"/>
      <c r="BO870" s="1">
        <v>1</v>
      </c>
      <c r="BP870" s="1"/>
      <c r="BQ870" s="1">
        <v>10773530</v>
      </c>
      <c r="BR870" s="1">
        <v>11246645</v>
      </c>
      <c r="BS870" s="1">
        <v>45021814</v>
      </c>
    </row>
    <row r="871" spans="2:71" x14ac:dyDescent="0.35">
      <c r="B871">
        <v>900836443</v>
      </c>
      <c r="C871" t="s">
        <v>118</v>
      </c>
      <c r="D871" t="s">
        <v>1935</v>
      </c>
      <c r="E871" t="s">
        <v>111</v>
      </c>
      <c r="F871" t="s">
        <v>88</v>
      </c>
      <c r="G871" t="s">
        <v>1936</v>
      </c>
      <c r="H871" t="s">
        <v>86</v>
      </c>
      <c r="I871" t="s">
        <v>291</v>
      </c>
      <c r="J871" t="s">
        <v>84</v>
      </c>
      <c r="K871" s="1">
        <v>403</v>
      </c>
      <c r="L871" s="1">
        <v>2439868</v>
      </c>
      <c r="M871" s="1">
        <v>6614</v>
      </c>
      <c r="N871" s="1"/>
      <c r="O871" s="1"/>
      <c r="P871" s="1"/>
      <c r="Q871" s="1">
        <v>55</v>
      </c>
      <c r="R871" s="1"/>
      <c r="S871" s="1"/>
      <c r="T871" s="1">
        <v>2446940</v>
      </c>
      <c r="U871" s="1"/>
      <c r="V871" s="1">
        <v>2446940</v>
      </c>
      <c r="W871" s="1">
        <v>768715</v>
      </c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>
        <v>27331</v>
      </c>
      <c r="AI871" s="1"/>
      <c r="AJ871" s="1"/>
      <c r="AK871" s="1">
        <v>796046</v>
      </c>
      <c r="AL871" s="1">
        <v>3242986</v>
      </c>
      <c r="AM871" s="1"/>
      <c r="AN871" s="1">
        <v>108210</v>
      </c>
      <c r="AO871" s="1">
        <v>108210</v>
      </c>
      <c r="AP871" s="1">
        <v>5140760</v>
      </c>
      <c r="AQ871" s="1"/>
      <c r="AR871" s="1"/>
      <c r="AS871" s="1"/>
      <c r="AT871" s="1"/>
      <c r="AU871" s="1"/>
      <c r="AV871" s="1">
        <v>5248970</v>
      </c>
      <c r="AW871" s="1"/>
      <c r="AX871" s="1">
        <v>5248970</v>
      </c>
      <c r="AY871" s="1"/>
      <c r="AZ871" s="1"/>
      <c r="BA871" s="1"/>
      <c r="BB871" s="1">
        <v>3035246</v>
      </c>
      <c r="BC871" s="1"/>
      <c r="BD871" s="1"/>
      <c r="BE871" s="1"/>
      <c r="BF871" s="1"/>
      <c r="BG871" s="1"/>
      <c r="BH871" s="1">
        <v>3035246</v>
      </c>
      <c r="BI871" s="1">
        <v>8284216</v>
      </c>
      <c r="BJ871" s="1">
        <v>1023000</v>
      </c>
      <c r="BK871" s="1"/>
      <c r="BL871" s="1"/>
      <c r="BM871" s="1"/>
      <c r="BN871" s="1"/>
      <c r="BO871" s="1"/>
      <c r="BP871" s="1">
        <v>205444</v>
      </c>
      <c r="BQ871" s="1">
        <v>-6269674</v>
      </c>
      <c r="BR871" s="1">
        <v>-5041230</v>
      </c>
      <c r="BS871" s="1">
        <v>3242986</v>
      </c>
    </row>
    <row r="872" spans="2:71" x14ac:dyDescent="0.35">
      <c r="B872">
        <v>900847742</v>
      </c>
      <c r="C872" t="s">
        <v>118</v>
      </c>
      <c r="D872" t="s">
        <v>1937</v>
      </c>
      <c r="E872" t="s">
        <v>111</v>
      </c>
      <c r="F872" t="s">
        <v>88</v>
      </c>
      <c r="G872" t="s">
        <v>1938</v>
      </c>
      <c r="H872" t="s">
        <v>89</v>
      </c>
      <c r="I872" t="s">
        <v>89</v>
      </c>
      <c r="J872" t="s">
        <v>84</v>
      </c>
      <c r="K872" s="1">
        <v>7019658</v>
      </c>
      <c r="L872" s="1">
        <v>6376134</v>
      </c>
      <c r="M872" s="1"/>
      <c r="N872" s="1"/>
      <c r="O872" s="1"/>
      <c r="P872" s="1"/>
      <c r="Q872" s="1">
        <v>2017</v>
      </c>
      <c r="R872" s="1"/>
      <c r="S872" s="1"/>
      <c r="T872" s="1">
        <v>13397809</v>
      </c>
      <c r="U872" s="1"/>
      <c r="V872" s="1">
        <v>13397809</v>
      </c>
      <c r="W872" s="1">
        <v>1138842</v>
      </c>
      <c r="X872" s="1"/>
      <c r="Y872" s="1"/>
      <c r="Z872" s="1"/>
      <c r="AA872" s="1">
        <v>3252</v>
      </c>
      <c r="AB872" s="1"/>
      <c r="AC872" s="1"/>
      <c r="AD872" s="1"/>
      <c r="AE872" s="1"/>
      <c r="AF872" s="1"/>
      <c r="AG872" s="1"/>
      <c r="AH872" s="1"/>
      <c r="AI872" s="1"/>
      <c r="AJ872" s="1"/>
      <c r="AK872" s="1">
        <v>1142094</v>
      </c>
      <c r="AL872" s="1">
        <v>14539903</v>
      </c>
      <c r="AM872" s="1">
        <v>61388</v>
      </c>
      <c r="AN872" s="1"/>
      <c r="AO872" s="1">
        <v>61388</v>
      </c>
      <c r="AP872" s="1">
        <v>6636805</v>
      </c>
      <c r="AQ872" s="1">
        <v>810570</v>
      </c>
      <c r="AR872" s="1"/>
      <c r="AS872" s="1"/>
      <c r="AT872" s="1"/>
      <c r="AU872" s="1">
        <v>1845</v>
      </c>
      <c r="AV872" s="1">
        <v>7510608</v>
      </c>
      <c r="AW872" s="1"/>
      <c r="AX872" s="1">
        <v>7510608</v>
      </c>
      <c r="AY872" s="1"/>
      <c r="AZ872" s="1"/>
      <c r="BA872" s="1"/>
      <c r="BB872" s="1">
        <v>2255438</v>
      </c>
      <c r="BC872" s="1"/>
      <c r="BD872" s="1"/>
      <c r="BE872" s="1"/>
      <c r="BF872" s="1"/>
      <c r="BG872" s="1"/>
      <c r="BH872" s="1">
        <v>2255438</v>
      </c>
      <c r="BI872" s="1">
        <v>9766046</v>
      </c>
      <c r="BJ872" s="1">
        <v>500000</v>
      </c>
      <c r="BK872" s="1"/>
      <c r="BL872" s="1"/>
      <c r="BM872" s="1"/>
      <c r="BN872" s="1"/>
      <c r="BO872" s="1"/>
      <c r="BP872" s="1">
        <v>239977</v>
      </c>
      <c r="BQ872" s="1">
        <v>4033880</v>
      </c>
      <c r="BR872" s="1">
        <v>4773857</v>
      </c>
      <c r="BS872" s="1">
        <v>14539903</v>
      </c>
    </row>
    <row r="873" spans="2:71" x14ac:dyDescent="0.35">
      <c r="B873">
        <v>900849507</v>
      </c>
      <c r="C873" t="s">
        <v>118</v>
      </c>
      <c r="D873" t="s">
        <v>1939</v>
      </c>
      <c r="E873" t="s">
        <v>111</v>
      </c>
      <c r="F873" t="s">
        <v>88</v>
      </c>
      <c r="G873" t="s">
        <v>1940</v>
      </c>
      <c r="H873" t="s">
        <v>92</v>
      </c>
      <c r="I873" t="s">
        <v>93</v>
      </c>
      <c r="J873" t="s">
        <v>84</v>
      </c>
      <c r="K873" s="1">
        <v>5804253</v>
      </c>
      <c r="L873" s="1">
        <v>28243878</v>
      </c>
      <c r="M873" s="1">
        <v>1216212</v>
      </c>
      <c r="N873" s="1">
        <v>428805</v>
      </c>
      <c r="O873" s="1"/>
      <c r="P873" s="1"/>
      <c r="Q873" s="1"/>
      <c r="R873" s="1"/>
      <c r="S873" s="1">
        <v>246235</v>
      </c>
      <c r="T873" s="1">
        <v>35939383</v>
      </c>
      <c r="U873" s="1"/>
      <c r="V873" s="1">
        <v>35939383</v>
      </c>
      <c r="W873" s="1">
        <v>10496895</v>
      </c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>
        <v>10496895</v>
      </c>
      <c r="AL873" s="1">
        <v>46436278</v>
      </c>
      <c r="AM873" s="1">
        <v>275728</v>
      </c>
      <c r="AN873" s="1"/>
      <c r="AO873" s="1">
        <v>275728</v>
      </c>
      <c r="AP873" s="1">
        <v>9178453</v>
      </c>
      <c r="AQ873" s="1">
        <v>3186233</v>
      </c>
      <c r="AR873" s="1"/>
      <c r="AS873" s="1"/>
      <c r="AT873" s="1"/>
      <c r="AU873" s="1"/>
      <c r="AV873" s="1">
        <v>12640414</v>
      </c>
      <c r="AW873" s="1"/>
      <c r="AX873" s="1">
        <v>12640414</v>
      </c>
      <c r="AY873" s="1"/>
      <c r="AZ873" s="1"/>
      <c r="BA873" s="1"/>
      <c r="BB873" s="1">
        <v>3017211</v>
      </c>
      <c r="BC873" s="1"/>
      <c r="BD873" s="1"/>
      <c r="BE873" s="1"/>
      <c r="BF873" s="1"/>
      <c r="BG873" s="1">
        <v>4172355</v>
      </c>
      <c r="BH873" s="1">
        <v>7189566</v>
      </c>
      <c r="BI873" s="1">
        <v>19829980</v>
      </c>
      <c r="BJ873" s="1">
        <v>1500000</v>
      </c>
      <c r="BK873" s="1"/>
      <c r="BL873" s="1"/>
      <c r="BM873" s="1"/>
      <c r="BN873" s="1"/>
      <c r="BO873" s="1"/>
      <c r="BP873" s="1">
        <v>750000</v>
      </c>
      <c r="BQ873" s="1">
        <v>24356298</v>
      </c>
      <c r="BR873" s="1">
        <v>26606298</v>
      </c>
      <c r="BS873" s="1">
        <v>46436278</v>
      </c>
    </row>
    <row r="874" spans="2:71" x14ac:dyDescent="0.35">
      <c r="B874">
        <v>900851615</v>
      </c>
      <c r="C874" t="s">
        <v>118</v>
      </c>
      <c r="D874" t="s">
        <v>1941</v>
      </c>
      <c r="E874" t="s">
        <v>111</v>
      </c>
      <c r="F874" t="s">
        <v>88</v>
      </c>
      <c r="G874" t="s">
        <v>1942</v>
      </c>
      <c r="H874" t="s">
        <v>86</v>
      </c>
      <c r="I874" t="s">
        <v>94</v>
      </c>
      <c r="J874" t="s">
        <v>84</v>
      </c>
      <c r="K874" s="1">
        <v>2024</v>
      </c>
      <c r="L874" s="1">
        <v>609</v>
      </c>
      <c r="M874" s="1"/>
      <c r="N874" s="1"/>
      <c r="O874" s="1"/>
      <c r="P874" s="1"/>
      <c r="Q874" s="1"/>
      <c r="R874" s="1">
        <v>0</v>
      </c>
      <c r="S874" s="1"/>
      <c r="T874" s="1">
        <v>2633</v>
      </c>
      <c r="U874" s="1"/>
      <c r="V874" s="1">
        <v>2633</v>
      </c>
      <c r="W874" s="1">
        <v>5506486</v>
      </c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>
        <v>5506486</v>
      </c>
      <c r="AL874" s="1">
        <v>5509119</v>
      </c>
      <c r="AM874" s="1"/>
      <c r="AN874" s="1"/>
      <c r="AO874" s="1"/>
      <c r="AP874" s="1">
        <v>0</v>
      </c>
      <c r="AQ874" s="1"/>
      <c r="AR874" s="1"/>
      <c r="AS874" s="1"/>
      <c r="AT874" s="1"/>
      <c r="AU874" s="1"/>
      <c r="AV874" s="1">
        <v>0</v>
      </c>
      <c r="AW874" s="1"/>
      <c r="AX874" s="1">
        <v>0</v>
      </c>
      <c r="AY874" s="1"/>
      <c r="AZ874" s="1"/>
      <c r="BA874" s="1"/>
      <c r="BB874" s="1">
        <v>5247457</v>
      </c>
      <c r="BC874" s="1"/>
      <c r="BD874" s="1"/>
      <c r="BE874" s="1"/>
      <c r="BF874" s="1"/>
      <c r="BG874" s="1"/>
      <c r="BH874" s="1">
        <v>5247457</v>
      </c>
      <c r="BI874" s="1">
        <v>5247457</v>
      </c>
      <c r="BJ874" s="1">
        <v>300000</v>
      </c>
      <c r="BK874" s="1"/>
      <c r="BL874" s="1"/>
      <c r="BM874" s="1"/>
      <c r="BN874" s="1"/>
      <c r="BO874" s="1"/>
      <c r="BP874" s="1"/>
      <c r="BQ874" s="1">
        <v>-38338</v>
      </c>
      <c r="BR874" s="1">
        <v>261662</v>
      </c>
      <c r="BS874" s="1">
        <v>5509119</v>
      </c>
    </row>
    <row r="875" spans="2:71" x14ac:dyDescent="0.35">
      <c r="B875">
        <v>900852690</v>
      </c>
      <c r="C875" t="s">
        <v>118</v>
      </c>
      <c r="D875" t="s">
        <v>1943</v>
      </c>
      <c r="E875" t="s">
        <v>111</v>
      </c>
      <c r="F875" t="s">
        <v>88</v>
      </c>
      <c r="G875" t="s">
        <v>1944</v>
      </c>
      <c r="H875" t="s">
        <v>99</v>
      </c>
      <c r="I875" t="s">
        <v>1945</v>
      </c>
      <c r="J875" t="s">
        <v>84</v>
      </c>
      <c r="K875" s="1">
        <v>17361</v>
      </c>
      <c r="L875" s="1">
        <v>210456</v>
      </c>
      <c r="M875" s="1"/>
      <c r="N875" s="1">
        <v>33693</v>
      </c>
      <c r="O875" s="1"/>
      <c r="P875" s="1"/>
      <c r="Q875" s="1"/>
      <c r="R875" s="1"/>
      <c r="S875" s="1"/>
      <c r="T875" s="1">
        <v>261510</v>
      </c>
      <c r="U875" s="1"/>
      <c r="V875" s="1">
        <v>261510</v>
      </c>
      <c r="W875" s="1">
        <v>103995</v>
      </c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>
        <v>1363158</v>
      </c>
      <c r="AJ875" s="1"/>
      <c r="AK875" s="1">
        <v>1467153</v>
      </c>
      <c r="AL875" s="1">
        <v>1728663</v>
      </c>
      <c r="AM875" s="1"/>
      <c r="AN875" s="1"/>
      <c r="AO875" s="1"/>
      <c r="AP875" s="1">
        <v>6790</v>
      </c>
      <c r="AQ875" s="1">
        <v>2190</v>
      </c>
      <c r="AR875" s="1"/>
      <c r="AS875" s="1"/>
      <c r="AT875" s="1"/>
      <c r="AU875" s="1"/>
      <c r="AV875" s="1">
        <v>8980</v>
      </c>
      <c r="AW875" s="1"/>
      <c r="AX875" s="1">
        <v>8980</v>
      </c>
      <c r="AY875" s="1"/>
      <c r="AZ875" s="1"/>
      <c r="BA875" s="1"/>
      <c r="BB875" s="1"/>
      <c r="BC875" s="1"/>
      <c r="BD875" s="1"/>
      <c r="BE875" s="1">
        <v>215873</v>
      </c>
      <c r="BF875" s="1">
        <v>215873</v>
      </c>
      <c r="BG875" s="1"/>
      <c r="BH875" s="1">
        <v>215873</v>
      </c>
      <c r="BI875" s="1">
        <v>224853</v>
      </c>
      <c r="BJ875" s="1">
        <v>1362000</v>
      </c>
      <c r="BK875" s="1"/>
      <c r="BL875" s="1"/>
      <c r="BM875" s="1"/>
      <c r="BN875" s="1"/>
      <c r="BO875" s="1"/>
      <c r="BP875" s="1">
        <v>13213</v>
      </c>
      <c r="BQ875" s="1">
        <v>128597</v>
      </c>
      <c r="BR875" s="1">
        <v>1503810</v>
      </c>
      <c r="BS875" s="1">
        <v>1728663</v>
      </c>
    </row>
    <row r="876" spans="2:71" x14ac:dyDescent="0.35">
      <c r="B876">
        <v>900858655</v>
      </c>
      <c r="C876" t="s">
        <v>118</v>
      </c>
      <c r="D876" t="s">
        <v>1946</v>
      </c>
      <c r="E876" t="s">
        <v>111</v>
      </c>
      <c r="F876" t="s">
        <v>88</v>
      </c>
      <c r="G876" t="s">
        <v>1947</v>
      </c>
      <c r="H876" t="s">
        <v>133</v>
      </c>
      <c r="I876" t="s">
        <v>134</v>
      </c>
      <c r="J876" t="s">
        <v>84</v>
      </c>
      <c r="K876" s="1">
        <v>117345</v>
      </c>
      <c r="L876" s="1">
        <v>5615196</v>
      </c>
      <c r="M876" s="1">
        <v>13406166</v>
      </c>
      <c r="N876" s="1"/>
      <c r="O876" s="1"/>
      <c r="P876" s="1"/>
      <c r="Q876" s="1"/>
      <c r="R876" s="1"/>
      <c r="S876" s="1"/>
      <c r="T876" s="1">
        <v>19138707</v>
      </c>
      <c r="U876" s="1"/>
      <c r="V876" s="1">
        <v>19138707</v>
      </c>
      <c r="W876" s="1">
        <v>29869</v>
      </c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>
        <v>29869</v>
      </c>
      <c r="AL876" s="1">
        <v>19168576</v>
      </c>
      <c r="AM876" s="1"/>
      <c r="AN876" s="1"/>
      <c r="AO876" s="1"/>
      <c r="AP876" s="1">
        <v>7826114</v>
      </c>
      <c r="AQ876" s="1"/>
      <c r="AR876" s="1">
        <v>10052161</v>
      </c>
      <c r="AS876" s="1"/>
      <c r="AT876" s="1"/>
      <c r="AU876" s="1"/>
      <c r="AV876" s="1">
        <v>17878275</v>
      </c>
      <c r="AW876" s="1"/>
      <c r="AX876" s="1">
        <v>17878275</v>
      </c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>
        <v>17878275</v>
      </c>
      <c r="BJ876" s="1">
        <v>1000000</v>
      </c>
      <c r="BK876" s="1"/>
      <c r="BL876" s="1"/>
      <c r="BM876" s="1"/>
      <c r="BN876" s="1"/>
      <c r="BO876" s="1"/>
      <c r="BP876" s="1"/>
      <c r="BQ876" s="1">
        <v>290301</v>
      </c>
      <c r="BR876" s="1">
        <v>1290301</v>
      </c>
      <c r="BS876" s="1">
        <v>19168576</v>
      </c>
    </row>
    <row r="877" spans="2:71" x14ac:dyDescent="0.35">
      <c r="B877">
        <v>900860236</v>
      </c>
      <c r="C877" t="s">
        <v>118</v>
      </c>
      <c r="D877" t="s">
        <v>1948</v>
      </c>
      <c r="E877" t="s">
        <v>111</v>
      </c>
      <c r="F877" t="s">
        <v>88</v>
      </c>
      <c r="G877" t="s">
        <v>1087</v>
      </c>
      <c r="H877" t="s">
        <v>82</v>
      </c>
      <c r="I877" t="s">
        <v>229</v>
      </c>
      <c r="J877" t="s">
        <v>84</v>
      </c>
      <c r="K877" s="1">
        <v>0</v>
      </c>
      <c r="L877" s="1">
        <v>3173688</v>
      </c>
      <c r="M877" s="1"/>
      <c r="N877" s="1"/>
      <c r="O877" s="1"/>
      <c r="P877" s="1"/>
      <c r="Q877" s="1">
        <v>480390</v>
      </c>
      <c r="R877" s="1"/>
      <c r="S877" s="1"/>
      <c r="T877" s="1">
        <v>3654078</v>
      </c>
      <c r="U877" s="1"/>
      <c r="V877" s="1">
        <v>3654078</v>
      </c>
      <c r="W877" s="1">
        <v>1121969</v>
      </c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>
        <v>1121969</v>
      </c>
      <c r="AL877" s="1">
        <v>4776047</v>
      </c>
      <c r="AM877" s="1"/>
      <c r="AN877" s="1"/>
      <c r="AO877" s="1"/>
      <c r="AP877" s="1">
        <v>326478</v>
      </c>
      <c r="AQ877" s="1">
        <v>26457</v>
      </c>
      <c r="AR877" s="1">
        <v>26445</v>
      </c>
      <c r="AS877" s="1">
        <v>26445</v>
      </c>
      <c r="AT877" s="1"/>
      <c r="AU877" s="1">
        <v>601572</v>
      </c>
      <c r="AV877" s="1">
        <v>980952</v>
      </c>
      <c r="AW877" s="1"/>
      <c r="AX877" s="1">
        <v>980952</v>
      </c>
      <c r="AY877" s="1"/>
      <c r="AZ877" s="1">
        <v>32003</v>
      </c>
      <c r="BA877" s="1">
        <v>32003</v>
      </c>
      <c r="BB877" s="1">
        <v>261361</v>
      </c>
      <c r="BC877" s="1"/>
      <c r="BD877" s="1"/>
      <c r="BE877" s="1"/>
      <c r="BF877" s="1"/>
      <c r="BG877" s="1">
        <v>338109</v>
      </c>
      <c r="BH877" s="1">
        <v>631473</v>
      </c>
      <c r="BI877" s="1">
        <v>1612425</v>
      </c>
      <c r="BJ877" s="1">
        <v>1000000</v>
      </c>
      <c r="BK877" s="1"/>
      <c r="BL877" s="1"/>
      <c r="BM877" s="1"/>
      <c r="BN877" s="1"/>
      <c r="BO877" s="1"/>
      <c r="BP877" s="1">
        <v>172639</v>
      </c>
      <c r="BQ877" s="1">
        <v>1990983</v>
      </c>
      <c r="BR877" s="1">
        <v>3163622</v>
      </c>
      <c r="BS877" s="1">
        <v>4776047</v>
      </c>
    </row>
    <row r="878" spans="2:71" x14ac:dyDescent="0.35">
      <c r="B878">
        <v>900864655</v>
      </c>
      <c r="C878" t="s">
        <v>118</v>
      </c>
      <c r="D878" t="s">
        <v>1949</v>
      </c>
      <c r="E878" t="s">
        <v>111</v>
      </c>
      <c r="F878" t="s">
        <v>88</v>
      </c>
      <c r="G878" t="s">
        <v>1950</v>
      </c>
      <c r="H878" t="s">
        <v>86</v>
      </c>
      <c r="I878" t="s">
        <v>87</v>
      </c>
      <c r="J878" t="s">
        <v>84</v>
      </c>
      <c r="K878" s="1">
        <v>130865</v>
      </c>
      <c r="L878" s="1">
        <v>1407944</v>
      </c>
      <c r="M878" s="1">
        <v>2338055</v>
      </c>
      <c r="N878" s="1">
        <v>428924</v>
      </c>
      <c r="O878" s="1"/>
      <c r="P878" s="1"/>
      <c r="Q878" s="1">
        <v>109600</v>
      </c>
      <c r="R878" s="1"/>
      <c r="S878" s="1"/>
      <c r="T878" s="1">
        <v>4415388</v>
      </c>
      <c r="U878" s="1"/>
      <c r="V878" s="1">
        <v>4415388</v>
      </c>
      <c r="W878" s="1">
        <v>348645</v>
      </c>
      <c r="X878" s="1"/>
      <c r="Y878" s="1"/>
      <c r="Z878" s="1"/>
      <c r="AA878" s="1">
        <v>68770</v>
      </c>
      <c r="AB878" s="1"/>
      <c r="AC878" s="1"/>
      <c r="AD878" s="1">
        <v>321427</v>
      </c>
      <c r="AE878" s="1"/>
      <c r="AF878" s="1"/>
      <c r="AG878" s="1"/>
      <c r="AH878" s="1"/>
      <c r="AI878" s="1"/>
      <c r="AJ878" s="1"/>
      <c r="AK878" s="1">
        <v>738842</v>
      </c>
      <c r="AL878" s="1">
        <v>5154230</v>
      </c>
      <c r="AM878" s="1"/>
      <c r="AN878" s="1"/>
      <c r="AO878" s="1"/>
      <c r="AP878" s="1">
        <v>1013534</v>
      </c>
      <c r="AQ878" s="1">
        <v>107210</v>
      </c>
      <c r="AR878" s="1">
        <v>891868</v>
      </c>
      <c r="AS878" s="1">
        <v>891868</v>
      </c>
      <c r="AT878" s="1"/>
      <c r="AU878" s="1"/>
      <c r="AV878" s="1">
        <v>2012612</v>
      </c>
      <c r="AW878" s="1"/>
      <c r="AX878" s="1">
        <v>2012612</v>
      </c>
      <c r="AY878" s="1"/>
      <c r="AZ878" s="1"/>
      <c r="BA878" s="1"/>
      <c r="BB878" s="1">
        <v>681564</v>
      </c>
      <c r="BC878" s="1"/>
      <c r="BD878" s="1"/>
      <c r="BE878" s="1">
        <v>572161</v>
      </c>
      <c r="BF878" s="1">
        <v>572161</v>
      </c>
      <c r="BG878" s="1"/>
      <c r="BH878" s="1">
        <v>1253725</v>
      </c>
      <c r="BI878" s="1">
        <v>3266337</v>
      </c>
      <c r="BJ878" s="1">
        <v>200000</v>
      </c>
      <c r="BK878" s="1"/>
      <c r="BL878" s="1"/>
      <c r="BM878" s="1"/>
      <c r="BN878" s="1"/>
      <c r="BO878" s="1"/>
      <c r="BP878" s="1"/>
      <c r="BQ878" s="1">
        <v>1687893</v>
      </c>
      <c r="BR878" s="1">
        <v>1887893</v>
      </c>
      <c r="BS878" s="1">
        <v>5154230</v>
      </c>
    </row>
    <row r="879" spans="2:71" x14ac:dyDescent="0.35">
      <c r="B879">
        <v>900872335</v>
      </c>
      <c r="C879" t="s">
        <v>118</v>
      </c>
      <c r="D879" t="s">
        <v>1951</v>
      </c>
      <c r="E879" t="s">
        <v>111</v>
      </c>
      <c r="F879" t="s">
        <v>88</v>
      </c>
      <c r="G879" t="s">
        <v>1952</v>
      </c>
      <c r="H879" t="s">
        <v>163</v>
      </c>
      <c r="I879" t="s">
        <v>306</v>
      </c>
      <c r="J879" t="s">
        <v>84</v>
      </c>
      <c r="K879" s="1">
        <v>272100</v>
      </c>
      <c r="L879" s="1">
        <v>929862</v>
      </c>
      <c r="M879" s="1"/>
      <c r="N879" s="1">
        <v>35657</v>
      </c>
      <c r="O879" s="1"/>
      <c r="P879" s="1"/>
      <c r="Q879" s="1"/>
      <c r="R879" s="1"/>
      <c r="S879" s="1"/>
      <c r="T879" s="1">
        <v>1237619</v>
      </c>
      <c r="U879" s="1"/>
      <c r="V879" s="1">
        <v>1237619</v>
      </c>
      <c r="W879" s="1">
        <v>343760</v>
      </c>
      <c r="X879" s="1"/>
      <c r="Y879" s="1"/>
      <c r="Z879" s="1"/>
      <c r="AA879" s="1"/>
      <c r="AB879" s="1"/>
      <c r="AC879" s="1"/>
      <c r="AD879" s="1"/>
      <c r="AE879" s="1"/>
      <c r="AF879" s="1">
        <v>21073</v>
      </c>
      <c r="AG879" s="1"/>
      <c r="AH879" s="1"/>
      <c r="AI879" s="1"/>
      <c r="AJ879" s="1"/>
      <c r="AK879" s="1">
        <v>364833</v>
      </c>
      <c r="AL879" s="1">
        <v>1602452</v>
      </c>
      <c r="AM879" s="1"/>
      <c r="AN879" s="1"/>
      <c r="AO879" s="1"/>
      <c r="AP879" s="1">
        <v>164820</v>
      </c>
      <c r="AQ879" s="1"/>
      <c r="AR879" s="1"/>
      <c r="AS879" s="1"/>
      <c r="AT879" s="1"/>
      <c r="AU879" s="1"/>
      <c r="AV879" s="1">
        <v>164820</v>
      </c>
      <c r="AW879" s="1"/>
      <c r="AX879" s="1">
        <v>164820</v>
      </c>
      <c r="AY879" s="1"/>
      <c r="AZ879" s="1"/>
      <c r="BA879" s="1"/>
      <c r="BB879" s="1"/>
      <c r="BC879" s="1"/>
      <c r="BD879" s="1">
        <v>3848</v>
      </c>
      <c r="BE879" s="1"/>
      <c r="BF879" s="1"/>
      <c r="BG879" s="1"/>
      <c r="BH879" s="1">
        <v>3848</v>
      </c>
      <c r="BI879" s="1">
        <v>168668</v>
      </c>
      <c r="BJ879" s="1">
        <v>150000</v>
      </c>
      <c r="BK879" s="1"/>
      <c r="BL879" s="1"/>
      <c r="BM879" s="1"/>
      <c r="BN879" s="1"/>
      <c r="BO879" s="1"/>
      <c r="BP879" s="1">
        <v>61359</v>
      </c>
      <c r="BQ879" s="1">
        <v>1222425</v>
      </c>
      <c r="BR879" s="1">
        <v>1433784</v>
      </c>
      <c r="BS879" s="1">
        <v>1602452</v>
      </c>
    </row>
    <row r="880" spans="2:71" x14ac:dyDescent="0.35">
      <c r="B880">
        <v>900878133</v>
      </c>
      <c r="C880" t="s">
        <v>118</v>
      </c>
      <c r="D880" t="s">
        <v>1953</v>
      </c>
      <c r="E880" t="s">
        <v>111</v>
      </c>
      <c r="F880" t="s">
        <v>88</v>
      </c>
      <c r="G880" t="s">
        <v>1954</v>
      </c>
      <c r="H880" t="s">
        <v>92</v>
      </c>
      <c r="I880" t="s">
        <v>96</v>
      </c>
      <c r="J880" t="s">
        <v>84</v>
      </c>
      <c r="K880" s="1">
        <v>1402843</v>
      </c>
      <c r="L880" s="1">
        <v>42037673</v>
      </c>
      <c r="M880" s="1">
        <v>1457720</v>
      </c>
      <c r="N880" s="1"/>
      <c r="O880" s="1"/>
      <c r="P880" s="1"/>
      <c r="Q880" s="1">
        <v>0</v>
      </c>
      <c r="R880" s="1"/>
      <c r="S880" s="1"/>
      <c r="T880" s="1">
        <v>44898236</v>
      </c>
      <c r="U880" s="1"/>
      <c r="V880" s="1">
        <v>44898236</v>
      </c>
      <c r="W880" s="1">
        <v>1178748</v>
      </c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>
        <v>204357</v>
      </c>
      <c r="AI880" s="1">
        <v>9228344</v>
      </c>
      <c r="AJ880" s="1"/>
      <c r="AK880" s="1">
        <v>10611449</v>
      </c>
      <c r="AL880" s="1">
        <v>55509685</v>
      </c>
      <c r="AM880" s="1">
        <v>2136</v>
      </c>
      <c r="AN880" s="1"/>
      <c r="AO880" s="1">
        <v>2136</v>
      </c>
      <c r="AP880" s="1"/>
      <c r="AQ880" s="1">
        <v>439774</v>
      </c>
      <c r="AR880" s="1">
        <v>15630990</v>
      </c>
      <c r="AS880" s="1">
        <v>15630990</v>
      </c>
      <c r="AT880" s="1"/>
      <c r="AU880" s="1"/>
      <c r="AV880" s="1">
        <v>16072900</v>
      </c>
      <c r="AW880" s="1"/>
      <c r="AX880" s="1">
        <v>16072900</v>
      </c>
      <c r="AY880" s="1"/>
      <c r="AZ880" s="1"/>
      <c r="BA880" s="1"/>
      <c r="BB880" s="1">
        <v>15768600</v>
      </c>
      <c r="BC880" s="1"/>
      <c r="BD880" s="1"/>
      <c r="BE880" s="1"/>
      <c r="BF880" s="1"/>
      <c r="BG880" s="1">
        <v>11314900</v>
      </c>
      <c r="BH880" s="1">
        <v>27083500</v>
      </c>
      <c r="BI880" s="1">
        <v>43156400</v>
      </c>
      <c r="BJ880" s="1">
        <v>100000</v>
      </c>
      <c r="BK880" s="1"/>
      <c r="BL880" s="1"/>
      <c r="BM880" s="1"/>
      <c r="BN880" s="1"/>
      <c r="BO880" s="1"/>
      <c r="BP880" s="1">
        <v>92383</v>
      </c>
      <c r="BQ880" s="1">
        <v>12160902</v>
      </c>
      <c r="BR880" s="1">
        <v>12353285</v>
      </c>
      <c r="BS880" s="1">
        <v>55509685</v>
      </c>
    </row>
    <row r="881" spans="2:71" x14ac:dyDescent="0.35">
      <c r="B881">
        <v>900899110</v>
      </c>
      <c r="C881" t="s">
        <v>118</v>
      </c>
      <c r="D881" t="s">
        <v>1955</v>
      </c>
      <c r="E881" t="s">
        <v>111</v>
      </c>
      <c r="F881" t="s">
        <v>88</v>
      </c>
      <c r="G881" t="s">
        <v>1956</v>
      </c>
      <c r="H881" t="s">
        <v>99</v>
      </c>
      <c r="I881" t="s">
        <v>159</v>
      </c>
      <c r="J881" t="s">
        <v>84</v>
      </c>
      <c r="K881" s="1">
        <v>680976</v>
      </c>
      <c r="L881" s="1">
        <v>9326939</v>
      </c>
      <c r="M881" s="1">
        <v>6640367</v>
      </c>
      <c r="N881" s="1">
        <v>4046386</v>
      </c>
      <c r="O881" s="1">
        <v>0</v>
      </c>
      <c r="P881" s="1">
        <v>0</v>
      </c>
      <c r="Q881" s="1">
        <v>0</v>
      </c>
      <c r="R881" s="1">
        <v>0</v>
      </c>
      <c r="S881" s="1">
        <v>0</v>
      </c>
      <c r="T881" s="1">
        <v>20694668</v>
      </c>
      <c r="U881" s="1">
        <v>0</v>
      </c>
      <c r="V881" s="1">
        <v>20694668</v>
      </c>
      <c r="W881" s="1">
        <v>25574926</v>
      </c>
      <c r="X881" s="1">
        <v>0</v>
      </c>
      <c r="Y881" s="1">
        <v>0</v>
      </c>
      <c r="Z881" s="1">
        <v>0</v>
      </c>
      <c r="AA881" s="1">
        <v>183100</v>
      </c>
      <c r="AB881" s="1">
        <v>0</v>
      </c>
      <c r="AC881" s="1">
        <v>0</v>
      </c>
      <c r="AD881" s="1">
        <v>108174</v>
      </c>
      <c r="AE881" s="1">
        <v>0</v>
      </c>
      <c r="AF881" s="1">
        <v>161430</v>
      </c>
      <c r="AG881" s="1">
        <v>0</v>
      </c>
      <c r="AH881" s="1">
        <v>0</v>
      </c>
      <c r="AI881" s="1">
        <v>696974</v>
      </c>
      <c r="AJ881" s="1">
        <v>0</v>
      </c>
      <c r="AK881" s="1">
        <v>26724604</v>
      </c>
      <c r="AL881" s="1">
        <v>47419272</v>
      </c>
      <c r="AM881" s="1">
        <v>536977</v>
      </c>
      <c r="AN881" s="1">
        <v>0</v>
      </c>
      <c r="AO881" s="1">
        <v>536977</v>
      </c>
      <c r="AP881" s="1">
        <v>4355321</v>
      </c>
      <c r="AQ881" s="1">
        <v>0</v>
      </c>
      <c r="AR881" s="1">
        <v>9730327</v>
      </c>
      <c r="AS881" s="1">
        <v>9730327</v>
      </c>
      <c r="AT881" s="1">
        <v>0</v>
      </c>
      <c r="AU881" s="1">
        <v>2353629</v>
      </c>
      <c r="AV881" s="1">
        <v>16976254</v>
      </c>
      <c r="AW881" s="1">
        <v>0</v>
      </c>
      <c r="AX881" s="1">
        <v>16976254</v>
      </c>
      <c r="AY881" s="1">
        <v>0</v>
      </c>
      <c r="AZ881" s="1">
        <v>0</v>
      </c>
      <c r="BA881" s="1">
        <v>0</v>
      </c>
      <c r="BB881" s="1">
        <v>0</v>
      </c>
      <c r="BC881" s="1">
        <v>0</v>
      </c>
      <c r="BD881" s="1">
        <v>3614678</v>
      </c>
      <c r="BE881" s="1">
        <v>9247728</v>
      </c>
      <c r="BF881" s="1">
        <v>9247728</v>
      </c>
      <c r="BG881" s="1">
        <v>2119000</v>
      </c>
      <c r="BH881" s="1">
        <v>14981406</v>
      </c>
      <c r="BI881" s="1">
        <v>31957660</v>
      </c>
      <c r="BJ881" s="1">
        <v>2000000</v>
      </c>
      <c r="BK881" s="1">
        <v>0</v>
      </c>
      <c r="BL881" s="1">
        <v>0</v>
      </c>
      <c r="BM881" s="1">
        <v>0</v>
      </c>
      <c r="BN881" s="1">
        <v>0</v>
      </c>
      <c r="BO881" s="1">
        <v>0</v>
      </c>
      <c r="BP881" s="1">
        <v>200000</v>
      </c>
      <c r="BQ881" s="1">
        <v>13261612</v>
      </c>
      <c r="BR881" s="1">
        <v>15461612</v>
      </c>
      <c r="BS881" s="1">
        <v>47419272</v>
      </c>
    </row>
    <row r="882" spans="2:71" x14ac:dyDescent="0.35">
      <c r="B882">
        <v>900902497</v>
      </c>
      <c r="C882" t="s">
        <v>118</v>
      </c>
      <c r="D882" t="s">
        <v>1957</v>
      </c>
      <c r="E882" t="s">
        <v>111</v>
      </c>
      <c r="F882" t="s">
        <v>88</v>
      </c>
      <c r="G882" t="s">
        <v>1958</v>
      </c>
      <c r="H882" t="s">
        <v>89</v>
      </c>
      <c r="I882" t="s">
        <v>89</v>
      </c>
      <c r="J882" t="s">
        <v>84</v>
      </c>
      <c r="K882" s="1">
        <v>31404</v>
      </c>
      <c r="L882" s="1">
        <v>1795175</v>
      </c>
      <c r="M882" s="1">
        <v>250001</v>
      </c>
      <c r="N882" s="1">
        <v>414618</v>
      </c>
      <c r="O882" s="1"/>
      <c r="P882" s="1"/>
      <c r="Q882" s="1"/>
      <c r="R882" s="1">
        <v>508886</v>
      </c>
      <c r="S882" s="1"/>
      <c r="T882" s="1">
        <v>3000084</v>
      </c>
      <c r="U882" s="1"/>
      <c r="V882" s="1">
        <v>3000084</v>
      </c>
      <c r="W882" s="1">
        <v>4020344</v>
      </c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>
        <v>4020344</v>
      </c>
      <c r="AL882" s="1">
        <v>7020428</v>
      </c>
      <c r="AM882" s="1">
        <v>206065</v>
      </c>
      <c r="AN882" s="1"/>
      <c r="AO882" s="1">
        <v>206065</v>
      </c>
      <c r="AP882" s="1">
        <v>645998</v>
      </c>
      <c r="AQ882" s="1">
        <v>440465</v>
      </c>
      <c r="AR882" s="1">
        <v>1527433</v>
      </c>
      <c r="AS882" s="1">
        <v>1527433</v>
      </c>
      <c r="AT882" s="1"/>
      <c r="AU882" s="1"/>
      <c r="AV882" s="1">
        <v>2819961</v>
      </c>
      <c r="AW882" s="1"/>
      <c r="AX882" s="1">
        <v>2819961</v>
      </c>
      <c r="AY882" s="1"/>
      <c r="AZ882" s="1"/>
      <c r="BA882" s="1"/>
      <c r="BB882" s="1">
        <v>200269</v>
      </c>
      <c r="BC882" s="1"/>
      <c r="BD882" s="1"/>
      <c r="BE882" s="1">
        <v>1095518</v>
      </c>
      <c r="BF882" s="1">
        <v>1095518</v>
      </c>
      <c r="BG882" s="1">
        <v>24012</v>
      </c>
      <c r="BH882" s="1">
        <v>1319799</v>
      </c>
      <c r="BI882" s="1">
        <v>4139760</v>
      </c>
      <c r="BJ882" s="1">
        <v>1200000</v>
      </c>
      <c r="BK882" s="1"/>
      <c r="BL882" s="1"/>
      <c r="BM882" s="1"/>
      <c r="BN882" s="1"/>
      <c r="BO882" s="1"/>
      <c r="BP882" s="1">
        <v>129804</v>
      </c>
      <c r="BQ882" s="1">
        <v>1550864</v>
      </c>
      <c r="BR882" s="1">
        <v>2880668</v>
      </c>
      <c r="BS882" s="1">
        <v>7020428</v>
      </c>
    </row>
    <row r="883" spans="2:71" x14ac:dyDescent="0.35">
      <c r="B883">
        <v>900910405</v>
      </c>
      <c r="C883" t="s">
        <v>118</v>
      </c>
      <c r="D883" t="s">
        <v>1959</v>
      </c>
      <c r="E883" t="s">
        <v>111</v>
      </c>
      <c r="F883" t="s">
        <v>88</v>
      </c>
      <c r="G883" t="s">
        <v>1960</v>
      </c>
      <c r="H883" t="s">
        <v>97</v>
      </c>
      <c r="I883" t="s">
        <v>98</v>
      </c>
      <c r="J883" t="s">
        <v>84</v>
      </c>
      <c r="K883" s="1">
        <v>813946</v>
      </c>
      <c r="L883" s="1">
        <v>3608815</v>
      </c>
      <c r="M883" s="1">
        <v>3629404</v>
      </c>
      <c r="N883" s="1">
        <v>233180</v>
      </c>
      <c r="O883" s="1"/>
      <c r="P883" s="1"/>
      <c r="Q883" s="1"/>
      <c r="R883" s="1">
        <v>3410</v>
      </c>
      <c r="S883" s="1"/>
      <c r="T883" s="1">
        <v>8288755</v>
      </c>
      <c r="U883" s="1"/>
      <c r="V883" s="1">
        <v>8288755</v>
      </c>
      <c r="W883" s="1">
        <v>16447</v>
      </c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>
        <v>16447</v>
      </c>
      <c r="AL883" s="1">
        <v>8305202</v>
      </c>
      <c r="AM883" s="1">
        <v>30592</v>
      </c>
      <c r="AN883" s="1"/>
      <c r="AO883" s="1">
        <v>30592</v>
      </c>
      <c r="AP883" s="1">
        <v>1533893</v>
      </c>
      <c r="AQ883" s="1">
        <v>157363</v>
      </c>
      <c r="AR883" s="1">
        <v>1665077</v>
      </c>
      <c r="AS883" s="1"/>
      <c r="AT883" s="1"/>
      <c r="AU883" s="1">
        <v>1742701</v>
      </c>
      <c r="AV883" s="1">
        <v>5129626</v>
      </c>
      <c r="AW883" s="1"/>
      <c r="AX883" s="1">
        <v>5129626</v>
      </c>
      <c r="AY883" s="1"/>
      <c r="AZ883" s="1"/>
      <c r="BA883" s="1"/>
      <c r="BB883" s="1"/>
      <c r="BC883" s="1"/>
      <c r="BD883" s="1"/>
      <c r="BE883" s="1"/>
      <c r="BF883" s="1"/>
      <c r="BG883" s="1">
        <v>863158</v>
      </c>
      <c r="BH883" s="1">
        <v>863158</v>
      </c>
      <c r="BI883" s="1">
        <v>5992784</v>
      </c>
      <c r="BJ883" s="1">
        <v>1650000</v>
      </c>
      <c r="BK883" s="1"/>
      <c r="BL883" s="1"/>
      <c r="BM883" s="1"/>
      <c r="BN883" s="1"/>
      <c r="BO883" s="1"/>
      <c r="BP883" s="1">
        <v>120333</v>
      </c>
      <c r="BQ883" s="1">
        <v>542085</v>
      </c>
      <c r="BR883" s="1">
        <v>2312418</v>
      </c>
      <c r="BS883" s="1">
        <v>8305202</v>
      </c>
    </row>
    <row r="884" spans="2:71" x14ac:dyDescent="0.35">
      <c r="B884">
        <v>900915939</v>
      </c>
      <c r="C884" t="s">
        <v>118</v>
      </c>
      <c r="D884" t="s">
        <v>1961</v>
      </c>
      <c r="E884" t="s">
        <v>111</v>
      </c>
      <c r="F884" t="s">
        <v>88</v>
      </c>
      <c r="G884" t="s">
        <v>481</v>
      </c>
      <c r="H884" t="s">
        <v>92</v>
      </c>
      <c r="I884" t="s">
        <v>96</v>
      </c>
      <c r="J884" t="s">
        <v>84</v>
      </c>
      <c r="K884" s="1">
        <v>85674</v>
      </c>
      <c r="L884" s="1">
        <v>838830</v>
      </c>
      <c r="M884" s="1"/>
      <c r="N884" s="1">
        <v>5703</v>
      </c>
      <c r="O884" s="1"/>
      <c r="P884" s="1"/>
      <c r="Q884" s="1"/>
      <c r="R884" s="1"/>
      <c r="S884" s="1"/>
      <c r="T884" s="1">
        <v>930207</v>
      </c>
      <c r="U884" s="1"/>
      <c r="V884" s="1">
        <v>930207</v>
      </c>
      <c r="W884" s="1">
        <v>5673</v>
      </c>
      <c r="X884" s="1">
        <v>222759</v>
      </c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>
        <v>228432</v>
      </c>
      <c r="AL884" s="1">
        <v>1158639</v>
      </c>
      <c r="AM884" s="1">
        <v>6521</v>
      </c>
      <c r="AN884" s="1"/>
      <c r="AO884" s="1">
        <v>6521</v>
      </c>
      <c r="AP884" s="1">
        <v>60201</v>
      </c>
      <c r="AQ884" s="1">
        <v>3674</v>
      </c>
      <c r="AR884" s="1"/>
      <c r="AS884" s="1"/>
      <c r="AT884" s="1"/>
      <c r="AU884" s="1"/>
      <c r="AV884" s="1">
        <v>70396</v>
      </c>
      <c r="AW884" s="1"/>
      <c r="AX884" s="1">
        <v>70396</v>
      </c>
      <c r="AY884" s="1"/>
      <c r="AZ884" s="1"/>
      <c r="BA884" s="1"/>
      <c r="BB884" s="1">
        <v>885841</v>
      </c>
      <c r="BC884" s="1"/>
      <c r="BD884" s="1"/>
      <c r="BE884" s="1"/>
      <c r="BF884" s="1"/>
      <c r="BG884" s="1"/>
      <c r="BH884" s="1">
        <v>885841</v>
      </c>
      <c r="BI884" s="1">
        <v>956237</v>
      </c>
      <c r="BJ884" s="1">
        <v>20000</v>
      </c>
      <c r="BK884" s="1"/>
      <c r="BL884" s="1"/>
      <c r="BM884" s="1"/>
      <c r="BN884" s="1"/>
      <c r="BO884" s="1"/>
      <c r="BP884" s="1">
        <v>17425</v>
      </c>
      <c r="BQ884" s="1">
        <v>164977</v>
      </c>
      <c r="BR884" s="1">
        <v>202402</v>
      </c>
      <c r="BS884" s="1">
        <v>1158639</v>
      </c>
    </row>
    <row r="885" spans="2:71" x14ac:dyDescent="0.35">
      <c r="B885">
        <v>900944915</v>
      </c>
      <c r="C885" t="s">
        <v>118</v>
      </c>
      <c r="D885" t="s">
        <v>1962</v>
      </c>
      <c r="E885" t="s">
        <v>111</v>
      </c>
      <c r="F885" t="s">
        <v>85</v>
      </c>
      <c r="G885" t="s">
        <v>1963</v>
      </c>
      <c r="H885" t="s">
        <v>82</v>
      </c>
      <c r="I885" t="s">
        <v>83</v>
      </c>
      <c r="J885" t="s">
        <v>84</v>
      </c>
      <c r="K885" s="1">
        <v>35042</v>
      </c>
      <c r="L885" s="1">
        <v>940737</v>
      </c>
      <c r="M885" s="1"/>
      <c r="N885" s="1">
        <v>6760</v>
      </c>
      <c r="O885" s="1"/>
      <c r="P885" s="1"/>
      <c r="Q885" s="1">
        <v>393612</v>
      </c>
      <c r="R885" s="1"/>
      <c r="S885" s="1"/>
      <c r="T885" s="1">
        <v>1376151</v>
      </c>
      <c r="U885" s="1"/>
      <c r="V885" s="1">
        <v>1376151</v>
      </c>
      <c r="W885" s="1"/>
      <c r="X885" s="1"/>
      <c r="Y885" s="1"/>
      <c r="Z885" s="1"/>
      <c r="AA885" s="1"/>
      <c r="AB885" s="1"/>
      <c r="AC885" s="1"/>
      <c r="AD885" s="1">
        <v>735480</v>
      </c>
      <c r="AE885" s="1"/>
      <c r="AF885" s="1">
        <v>0</v>
      </c>
      <c r="AG885" s="1"/>
      <c r="AH885" s="1"/>
      <c r="AI885" s="1"/>
      <c r="AJ885" s="1"/>
      <c r="AK885" s="1">
        <v>735480</v>
      </c>
      <c r="AL885" s="1">
        <v>2111631</v>
      </c>
      <c r="AM885" s="1">
        <v>7374</v>
      </c>
      <c r="AN885" s="1"/>
      <c r="AO885" s="1">
        <v>7374</v>
      </c>
      <c r="AP885" s="1">
        <v>6868</v>
      </c>
      <c r="AQ885" s="1">
        <v>99</v>
      </c>
      <c r="AR885" s="1"/>
      <c r="AS885" s="1"/>
      <c r="AT885" s="1"/>
      <c r="AU885" s="1"/>
      <c r="AV885" s="1">
        <v>14341</v>
      </c>
      <c r="AW885" s="1"/>
      <c r="AX885" s="1">
        <v>14341</v>
      </c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>
        <v>14341</v>
      </c>
      <c r="BJ885" s="1">
        <v>120000</v>
      </c>
      <c r="BK885" s="1"/>
      <c r="BL885" s="1"/>
      <c r="BM885" s="1"/>
      <c r="BN885" s="1">
        <v>4605875</v>
      </c>
      <c r="BO885" s="1"/>
      <c r="BP885" s="1">
        <v>25500</v>
      </c>
      <c r="BQ885" s="1">
        <v>-2654085</v>
      </c>
      <c r="BR885" s="1">
        <v>2097290</v>
      </c>
      <c r="BS885" s="1">
        <v>2111631</v>
      </c>
    </row>
    <row r="886" spans="2:71" x14ac:dyDescent="0.35">
      <c r="B886">
        <v>900946862</v>
      </c>
      <c r="C886" t="s">
        <v>118</v>
      </c>
      <c r="D886" t="s">
        <v>1964</v>
      </c>
      <c r="E886" t="s">
        <v>111</v>
      </c>
      <c r="F886" t="s">
        <v>88</v>
      </c>
      <c r="G886" t="s">
        <v>1965</v>
      </c>
      <c r="H886" t="s">
        <v>97</v>
      </c>
      <c r="I886" t="s">
        <v>98</v>
      </c>
      <c r="J886" t="s">
        <v>84</v>
      </c>
      <c r="K886" s="1">
        <v>37584</v>
      </c>
      <c r="L886" s="1">
        <v>60000</v>
      </c>
      <c r="M886" s="1">
        <v>23958</v>
      </c>
      <c r="N886" s="1"/>
      <c r="O886" s="1"/>
      <c r="P886" s="1"/>
      <c r="Q886" s="1"/>
      <c r="R886" s="1"/>
      <c r="S886" s="1"/>
      <c r="T886" s="1">
        <v>121542</v>
      </c>
      <c r="U886" s="1"/>
      <c r="V886" s="1">
        <v>121542</v>
      </c>
      <c r="W886" s="1">
        <v>17645</v>
      </c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>
        <v>17645</v>
      </c>
      <c r="AL886" s="1">
        <v>139187</v>
      </c>
      <c r="AM886" s="1"/>
      <c r="AN886" s="1"/>
      <c r="AO886" s="1"/>
      <c r="AP886" s="1">
        <v>31287</v>
      </c>
      <c r="AQ886" s="1"/>
      <c r="AR886" s="1"/>
      <c r="AS886" s="1"/>
      <c r="AT886" s="1"/>
      <c r="AU886" s="1"/>
      <c r="AV886" s="1">
        <v>31287</v>
      </c>
      <c r="AW886" s="1"/>
      <c r="AX886" s="1">
        <v>31287</v>
      </c>
      <c r="AY886" s="1"/>
      <c r="AZ886" s="1"/>
      <c r="BA886" s="1"/>
      <c r="BB886" s="1"/>
      <c r="BC886" s="1"/>
      <c r="BD886" s="1"/>
      <c r="BE886" s="1"/>
      <c r="BF886" s="1"/>
      <c r="BG886" s="1">
        <v>69610</v>
      </c>
      <c r="BH886" s="1">
        <v>69610</v>
      </c>
      <c r="BI886" s="1">
        <v>100897</v>
      </c>
      <c r="BJ886" s="1">
        <v>5000</v>
      </c>
      <c r="BK886" s="1"/>
      <c r="BL886" s="1"/>
      <c r="BM886" s="1"/>
      <c r="BN886" s="1"/>
      <c r="BO886" s="1"/>
      <c r="BP886" s="1"/>
      <c r="BQ886" s="1">
        <v>33290</v>
      </c>
      <c r="BR886" s="1">
        <v>38290</v>
      </c>
      <c r="BS886" s="1">
        <v>139187</v>
      </c>
    </row>
    <row r="887" spans="2:71" x14ac:dyDescent="0.35">
      <c r="B887">
        <v>900950018</v>
      </c>
      <c r="C887" t="s">
        <v>118</v>
      </c>
      <c r="D887" t="s">
        <v>1966</v>
      </c>
      <c r="E887" t="s">
        <v>111</v>
      </c>
      <c r="F887" t="s">
        <v>88</v>
      </c>
      <c r="G887" t="s">
        <v>1967</v>
      </c>
      <c r="H887" t="s">
        <v>89</v>
      </c>
      <c r="I887" t="s">
        <v>89</v>
      </c>
      <c r="J887" t="s">
        <v>84</v>
      </c>
      <c r="K887" s="1">
        <v>1006537</v>
      </c>
      <c r="L887" s="1">
        <v>2178532</v>
      </c>
      <c r="M887" s="1">
        <v>1470791</v>
      </c>
      <c r="N887" s="1"/>
      <c r="O887" s="1"/>
      <c r="P887" s="1"/>
      <c r="Q887" s="1">
        <v>97800</v>
      </c>
      <c r="R887" s="1">
        <v>1522580</v>
      </c>
      <c r="S887" s="1"/>
      <c r="T887" s="1">
        <v>6276240</v>
      </c>
      <c r="U887" s="1"/>
      <c r="V887" s="1">
        <v>6276240</v>
      </c>
      <c r="W887" s="1">
        <v>57170</v>
      </c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>
        <v>70004</v>
      </c>
      <c r="AJ887" s="1"/>
      <c r="AK887" s="1">
        <v>127174</v>
      </c>
      <c r="AL887" s="1">
        <v>6403414</v>
      </c>
      <c r="AM887" s="1">
        <v>103145</v>
      </c>
      <c r="AN887" s="1"/>
      <c r="AO887" s="1">
        <v>103145</v>
      </c>
      <c r="AP887" s="1">
        <v>1661999</v>
      </c>
      <c r="AQ887" s="1">
        <v>30926</v>
      </c>
      <c r="AR887" s="1">
        <v>433645</v>
      </c>
      <c r="AS887" s="1">
        <v>433645</v>
      </c>
      <c r="AT887" s="1"/>
      <c r="AU887" s="1"/>
      <c r="AV887" s="1">
        <v>2229715</v>
      </c>
      <c r="AW887" s="1"/>
      <c r="AX887" s="1">
        <v>2229715</v>
      </c>
      <c r="AY887" s="1"/>
      <c r="AZ887" s="1"/>
      <c r="BA887" s="1"/>
      <c r="BB887" s="1"/>
      <c r="BC887" s="1"/>
      <c r="BD887" s="1"/>
      <c r="BE887" s="1">
        <v>256700</v>
      </c>
      <c r="BF887" s="1">
        <v>256700</v>
      </c>
      <c r="BG887" s="1">
        <v>33191</v>
      </c>
      <c r="BH887" s="1">
        <v>289891</v>
      </c>
      <c r="BI887" s="1">
        <v>2519606</v>
      </c>
      <c r="BJ887" s="1">
        <v>4430475</v>
      </c>
      <c r="BK887" s="1"/>
      <c r="BL887" s="1"/>
      <c r="BM887" s="1"/>
      <c r="BN887" s="1"/>
      <c r="BO887" s="1">
        <v>13639</v>
      </c>
      <c r="BP887" s="1">
        <v>1034</v>
      </c>
      <c r="BQ887" s="1">
        <v>-561340</v>
      </c>
      <c r="BR887" s="1">
        <v>3883808</v>
      </c>
      <c r="BS887" s="1">
        <v>6403414</v>
      </c>
    </row>
    <row r="888" spans="2:71" x14ac:dyDescent="0.35">
      <c r="B888">
        <v>900958259</v>
      </c>
      <c r="C888" t="s">
        <v>118</v>
      </c>
      <c r="D888" t="s">
        <v>1968</v>
      </c>
      <c r="E888" t="s">
        <v>111</v>
      </c>
      <c r="F888" t="s">
        <v>88</v>
      </c>
      <c r="G888" t="s">
        <v>1969</v>
      </c>
      <c r="H888" t="s">
        <v>86</v>
      </c>
      <c r="I888" t="s">
        <v>126</v>
      </c>
      <c r="J888" t="s">
        <v>84</v>
      </c>
      <c r="K888" s="1">
        <v>1344549</v>
      </c>
      <c r="L888" s="1">
        <v>2500856</v>
      </c>
      <c r="M888" s="1"/>
      <c r="N888" s="1">
        <v>8552</v>
      </c>
      <c r="O888" s="1"/>
      <c r="P888" s="1"/>
      <c r="Q888" s="1"/>
      <c r="R888" s="1">
        <v>8165549</v>
      </c>
      <c r="S888" s="1"/>
      <c r="T888" s="1">
        <v>12019506</v>
      </c>
      <c r="U888" s="1"/>
      <c r="V888" s="1">
        <v>12019506</v>
      </c>
      <c r="W888" s="1">
        <v>2317654</v>
      </c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>
        <v>2317654</v>
      </c>
      <c r="AL888" s="1">
        <v>14337160</v>
      </c>
      <c r="AM888" s="1">
        <v>595754</v>
      </c>
      <c r="AN888" s="1"/>
      <c r="AO888" s="1">
        <v>595754</v>
      </c>
      <c r="AP888" s="1">
        <v>671944</v>
      </c>
      <c r="AQ888" s="1">
        <v>345638</v>
      </c>
      <c r="AR888" s="1"/>
      <c r="AS888" s="1"/>
      <c r="AT888" s="1"/>
      <c r="AU888" s="1">
        <v>2201524</v>
      </c>
      <c r="AV888" s="1">
        <v>3814860</v>
      </c>
      <c r="AW888" s="1"/>
      <c r="AX888" s="1">
        <v>3814860</v>
      </c>
      <c r="AY888" s="1"/>
      <c r="AZ888" s="1"/>
      <c r="BA888" s="1"/>
      <c r="BB888" s="1">
        <v>2640581</v>
      </c>
      <c r="BC888" s="1"/>
      <c r="BD888" s="1"/>
      <c r="BE888" s="1"/>
      <c r="BF888" s="1"/>
      <c r="BG888" s="1">
        <v>2635360</v>
      </c>
      <c r="BH888" s="1">
        <v>5275941</v>
      </c>
      <c r="BI888" s="1">
        <v>9090801</v>
      </c>
      <c r="BJ888" s="1">
        <v>300000</v>
      </c>
      <c r="BK888" s="1"/>
      <c r="BL888" s="1"/>
      <c r="BM888" s="1"/>
      <c r="BN888" s="1"/>
      <c r="BO888" s="1">
        <v>760000</v>
      </c>
      <c r="BP888" s="1">
        <v>150000</v>
      </c>
      <c r="BQ888" s="1">
        <v>4036359</v>
      </c>
      <c r="BR888" s="1">
        <v>5246359</v>
      </c>
      <c r="BS888" s="1">
        <v>14337160</v>
      </c>
    </row>
    <row r="889" spans="2:71" x14ac:dyDescent="0.35">
      <c r="B889">
        <v>900961809</v>
      </c>
      <c r="C889" t="s">
        <v>118</v>
      </c>
      <c r="D889" t="s">
        <v>1970</v>
      </c>
      <c r="E889" t="s">
        <v>111</v>
      </c>
      <c r="F889" t="s">
        <v>122</v>
      </c>
      <c r="G889" t="s">
        <v>1971</v>
      </c>
      <c r="H889" t="s">
        <v>89</v>
      </c>
      <c r="I889" t="s">
        <v>89</v>
      </c>
      <c r="J889" t="s">
        <v>84</v>
      </c>
      <c r="K889" s="1">
        <v>8511314</v>
      </c>
      <c r="L889" s="1">
        <v>226865738</v>
      </c>
      <c r="M889" s="1"/>
      <c r="N889" s="1"/>
      <c r="O889" s="1"/>
      <c r="P889" s="1"/>
      <c r="Q889" s="1">
        <v>47458</v>
      </c>
      <c r="R889" s="1"/>
      <c r="S889" s="1">
        <v>763394</v>
      </c>
      <c r="T889" s="1">
        <v>236187904</v>
      </c>
      <c r="U889" s="1"/>
      <c r="V889" s="1">
        <v>236187904</v>
      </c>
      <c r="W889" s="1">
        <v>37452372</v>
      </c>
      <c r="X889" s="1"/>
      <c r="Y889" s="1"/>
      <c r="Z889" s="1"/>
      <c r="AA889" s="1">
        <v>240666</v>
      </c>
      <c r="AB889" s="1"/>
      <c r="AC889" s="1"/>
      <c r="AD889" s="1"/>
      <c r="AE889" s="1">
        <v>9898543</v>
      </c>
      <c r="AF889" s="1"/>
      <c r="AG889" s="1"/>
      <c r="AH889" s="1"/>
      <c r="AI889" s="1">
        <v>4921593</v>
      </c>
      <c r="AJ889" s="1"/>
      <c r="AK889" s="1">
        <v>52513174</v>
      </c>
      <c r="AL889" s="1">
        <v>288701078</v>
      </c>
      <c r="AM889" s="1"/>
      <c r="AN889" s="1"/>
      <c r="AO889" s="1"/>
      <c r="AP889" s="1">
        <v>46954470</v>
      </c>
      <c r="AQ889" s="1">
        <v>1794850</v>
      </c>
      <c r="AR889" s="1">
        <v>1794608</v>
      </c>
      <c r="AS889" s="1">
        <v>1794608</v>
      </c>
      <c r="AT889" s="1"/>
      <c r="AU889" s="1">
        <v>3698061</v>
      </c>
      <c r="AV889" s="1">
        <v>54241989</v>
      </c>
      <c r="AW889" s="1"/>
      <c r="AX889" s="1">
        <v>54241989</v>
      </c>
      <c r="AY889" s="1"/>
      <c r="AZ889" s="1">
        <v>870972</v>
      </c>
      <c r="BA889" s="1">
        <v>870972</v>
      </c>
      <c r="BB889" s="1"/>
      <c r="BC889" s="1">
        <v>1177255</v>
      </c>
      <c r="BD889" s="1"/>
      <c r="BE889" s="1">
        <v>83041235</v>
      </c>
      <c r="BF889" s="1">
        <v>83041235</v>
      </c>
      <c r="BG889" s="1"/>
      <c r="BH889" s="1">
        <v>85089462</v>
      </c>
      <c r="BI889" s="1">
        <v>139331451</v>
      </c>
      <c r="BJ889" s="1">
        <v>15888</v>
      </c>
      <c r="BK889" s="1"/>
      <c r="BL889" s="1"/>
      <c r="BM889" s="1">
        <v>163324411</v>
      </c>
      <c r="BN889" s="1"/>
      <c r="BO889" s="1"/>
      <c r="BP889" s="1"/>
      <c r="BQ889" s="1">
        <v>-13970672</v>
      </c>
      <c r="BR889" s="1">
        <v>149369627</v>
      </c>
      <c r="BS889" s="1">
        <v>288701078</v>
      </c>
    </row>
    <row r="890" spans="2:71" x14ac:dyDescent="0.35">
      <c r="B890">
        <v>900974585</v>
      </c>
      <c r="C890" t="s">
        <v>118</v>
      </c>
      <c r="D890" t="s">
        <v>1972</v>
      </c>
      <c r="E890" t="s">
        <v>111</v>
      </c>
      <c r="F890" t="s">
        <v>88</v>
      </c>
      <c r="G890" t="s">
        <v>1973</v>
      </c>
      <c r="H890" t="s">
        <v>153</v>
      </c>
      <c r="I890" t="s">
        <v>193</v>
      </c>
      <c r="J890" t="s">
        <v>84</v>
      </c>
      <c r="K890" s="1">
        <v>3040</v>
      </c>
      <c r="L890" s="1">
        <v>1376493</v>
      </c>
      <c r="M890" s="1">
        <v>69889</v>
      </c>
      <c r="N890" s="1">
        <v>420530</v>
      </c>
      <c r="O890" s="1"/>
      <c r="P890" s="1"/>
      <c r="Q890" s="1"/>
      <c r="R890" s="1"/>
      <c r="S890" s="1"/>
      <c r="T890" s="1">
        <v>1869952</v>
      </c>
      <c r="U890" s="1"/>
      <c r="V890" s="1">
        <v>1869952</v>
      </c>
      <c r="W890" s="1">
        <v>668546</v>
      </c>
      <c r="X890" s="1"/>
      <c r="Y890" s="1"/>
      <c r="Z890" s="1"/>
      <c r="AA890" s="1">
        <v>5985</v>
      </c>
      <c r="AB890" s="1"/>
      <c r="AC890" s="1"/>
      <c r="AD890" s="1"/>
      <c r="AE890" s="1"/>
      <c r="AF890" s="1"/>
      <c r="AG890" s="1"/>
      <c r="AH890" s="1"/>
      <c r="AI890" s="1"/>
      <c r="AJ890" s="1"/>
      <c r="AK890" s="1">
        <v>674531</v>
      </c>
      <c r="AL890" s="1">
        <v>2544483</v>
      </c>
      <c r="AM890" s="1"/>
      <c r="AN890" s="1"/>
      <c r="AO890" s="1"/>
      <c r="AP890" s="1">
        <v>1656237</v>
      </c>
      <c r="AQ890" s="1"/>
      <c r="AR890" s="1"/>
      <c r="AS890" s="1"/>
      <c r="AT890" s="1"/>
      <c r="AU890" s="1"/>
      <c r="AV890" s="1">
        <v>1656237</v>
      </c>
      <c r="AW890" s="1"/>
      <c r="AX890" s="1">
        <v>1656237</v>
      </c>
      <c r="AY890" s="1"/>
      <c r="AZ890" s="1"/>
      <c r="BA890" s="1"/>
      <c r="BB890" s="1">
        <v>672793</v>
      </c>
      <c r="BC890" s="1"/>
      <c r="BD890" s="1"/>
      <c r="BE890" s="1">
        <v>85858</v>
      </c>
      <c r="BF890" s="1">
        <v>85858</v>
      </c>
      <c r="BG890" s="1"/>
      <c r="BH890" s="1">
        <v>758651</v>
      </c>
      <c r="BI890" s="1">
        <v>2414888</v>
      </c>
      <c r="BJ890" s="1">
        <v>200000</v>
      </c>
      <c r="BK890" s="1"/>
      <c r="BL890" s="1"/>
      <c r="BM890" s="1"/>
      <c r="BN890" s="1"/>
      <c r="BO890" s="1"/>
      <c r="BP890" s="1">
        <v>251836</v>
      </c>
      <c r="BQ890" s="1">
        <v>-322241</v>
      </c>
      <c r="BR890" s="1">
        <v>129595</v>
      </c>
      <c r="BS890" s="1">
        <v>2544483</v>
      </c>
    </row>
    <row r="891" spans="2:71" x14ac:dyDescent="0.35">
      <c r="B891">
        <v>900980170</v>
      </c>
      <c r="C891" t="s">
        <v>118</v>
      </c>
      <c r="D891" t="s">
        <v>1974</v>
      </c>
      <c r="E891" t="s">
        <v>111</v>
      </c>
      <c r="F891" t="s">
        <v>88</v>
      </c>
      <c r="G891" t="s">
        <v>1975</v>
      </c>
      <c r="H891" t="s">
        <v>144</v>
      </c>
      <c r="I891" t="s">
        <v>145</v>
      </c>
      <c r="J891" t="s">
        <v>84</v>
      </c>
      <c r="K891" s="1">
        <v>1593</v>
      </c>
      <c r="L891" s="1">
        <v>4834357</v>
      </c>
      <c r="M891" s="1"/>
      <c r="N891" s="1"/>
      <c r="O891" s="1"/>
      <c r="P891" s="1"/>
      <c r="Q891" s="1"/>
      <c r="R891" s="1"/>
      <c r="S891" s="1"/>
      <c r="T891" s="1">
        <v>4835950</v>
      </c>
      <c r="U891" s="1"/>
      <c r="V891" s="1">
        <v>4835950</v>
      </c>
      <c r="W891" s="1">
        <v>3875000</v>
      </c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>
        <v>3875000</v>
      </c>
      <c r="AL891" s="1">
        <v>8710950</v>
      </c>
      <c r="AM891" s="1"/>
      <c r="AN891" s="1"/>
      <c r="AO891" s="1"/>
      <c r="AP891" s="1">
        <v>3874</v>
      </c>
      <c r="AQ891" s="1"/>
      <c r="AR891" s="1"/>
      <c r="AS891" s="1"/>
      <c r="AT891" s="1"/>
      <c r="AU891" s="1"/>
      <c r="AV891" s="1">
        <v>3874</v>
      </c>
      <c r="AW891" s="1"/>
      <c r="AX891" s="1">
        <v>3874</v>
      </c>
      <c r="AY891" s="1"/>
      <c r="AZ891" s="1"/>
      <c r="BA891" s="1"/>
      <c r="BB891" s="1">
        <v>2500</v>
      </c>
      <c r="BC891" s="1"/>
      <c r="BD891" s="1">
        <v>55718</v>
      </c>
      <c r="BE891" s="1"/>
      <c r="BF891" s="1"/>
      <c r="BG891" s="1"/>
      <c r="BH891" s="1">
        <v>58218</v>
      </c>
      <c r="BI891" s="1">
        <v>62092</v>
      </c>
      <c r="BJ891" s="1">
        <v>8000000</v>
      </c>
      <c r="BK891" s="1"/>
      <c r="BL891" s="1"/>
      <c r="BM891" s="1"/>
      <c r="BN891" s="1"/>
      <c r="BO891" s="1"/>
      <c r="BP891" s="1">
        <v>38319</v>
      </c>
      <c r="BQ891" s="1">
        <v>610539</v>
      </c>
      <c r="BR891" s="1">
        <v>8648858</v>
      </c>
      <c r="BS891" s="1">
        <v>8710950</v>
      </c>
    </row>
    <row r="892" spans="2:71" x14ac:dyDescent="0.35">
      <c r="B892">
        <v>900980616</v>
      </c>
      <c r="C892" t="s">
        <v>118</v>
      </c>
      <c r="D892" t="s">
        <v>1976</v>
      </c>
      <c r="E892" t="s">
        <v>111</v>
      </c>
      <c r="F892" t="s">
        <v>88</v>
      </c>
      <c r="G892" t="s">
        <v>1977</v>
      </c>
      <c r="H892" t="s">
        <v>92</v>
      </c>
      <c r="I892" t="s">
        <v>179</v>
      </c>
      <c r="J892" t="s">
        <v>84</v>
      </c>
      <c r="K892" s="1">
        <v>133988</v>
      </c>
      <c r="L892" s="1">
        <v>894839</v>
      </c>
      <c r="M892" s="1"/>
      <c r="N892" s="1"/>
      <c r="O892" s="1"/>
      <c r="P892" s="1"/>
      <c r="Q892" s="1"/>
      <c r="R892" s="1"/>
      <c r="S892" s="1"/>
      <c r="T892" s="1">
        <v>1028827</v>
      </c>
      <c r="U892" s="1"/>
      <c r="V892" s="1">
        <v>1028827</v>
      </c>
      <c r="W892" s="1">
        <v>975524</v>
      </c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>
        <v>975524</v>
      </c>
      <c r="AL892" s="1">
        <v>2004351</v>
      </c>
      <c r="AM892" s="1">
        <v>12694</v>
      </c>
      <c r="AN892" s="1"/>
      <c r="AO892" s="1">
        <v>12694</v>
      </c>
      <c r="AP892" s="1">
        <v>7037</v>
      </c>
      <c r="AQ892" s="1">
        <v>41623</v>
      </c>
      <c r="AR892" s="1">
        <v>93946</v>
      </c>
      <c r="AS892" s="1">
        <v>93946</v>
      </c>
      <c r="AT892" s="1"/>
      <c r="AU892" s="1"/>
      <c r="AV892" s="1">
        <v>155300</v>
      </c>
      <c r="AW892" s="1"/>
      <c r="AX892" s="1">
        <v>155300</v>
      </c>
      <c r="AY892" s="1"/>
      <c r="AZ892" s="1"/>
      <c r="BA892" s="1"/>
      <c r="BB892" s="1"/>
      <c r="BC892" s="1"/>
      <c r="BD892" s="1"/>
      <c r="BE892" s="1">
        <v>219207</v>
      </c>
      <c r="BF892" s="1">
        <v>219207</v>
      </c>
      <c r="BG892" s="1"/>
      <c r="BH892" s="1">
        <v>219207</v>
      </c>
      <c r="BI892" s="1">
        <v>374507</v>
      </c>
      <c r="BJ892" s="1">
        <v>303590</v>
      </c>
      <c r="BK892" s="1"/>
      <c r="BL892" s="1"/>
      <c r="BM892" s="1"/>
      <c r="BN892" s="1"/>
      <c r="BO892" s="1">
        <v>467493</v>
      </c>
      <c r="BP892" s="1"/>
      <c r="BQ892" s="1">
        <v>858761</v>
      </c>
      <c r="BR892" s="1">
        <v>1629844</v>
      </c>
      <c r="BS892" s="1">
        <v>2004351</v>
      </c>
    </row>
    <row r="893" spans="2:71" x14ac:dyDescent="0.35">
      <c r="B893">
        <v>900982441</v>
      </c>
      <c r="C893" t="s">
        <v>118</v>
      </c>
      <c r="D893" t="s">
        <v>1978</v>
      </c>
      <c r="E893" t="s">
        <v>111</v>
      </c>
      <c r="F893" t="s">
        <v>88</v>
      </c>
      <c r="G893" t="s">
        <v>1979</v>
      </c>
      <c r="H893" t="s">
        <v>97</v>
      </c>
      <c r="I893" t="s">
        <v>98</v>
      </c>
      <c r="J893" t="s">
        <v>84</v>
      </c>
      <c r="K893" s="1">
        <v>855</v>
      </c>
      <c r="L893" s="1">
        <v>1627202</v>
      </c>
      <c r="M893" s="1">
        <v>499953</v>
      </c>
      <c r="N893" s="1">
        <v>215330</v>
      </c>
      <c r="O893" s="1"/>
      <c r="P893" s="1"/>
      <c r="Q893" s="1"/>
      <c r="R893" s="1">
        <v>15822</v>
      </c>
      <c r="S893" s="1"/>
      <c r="T893" s="1">
        <v>2359162</v>
      </c>
      <c r="U893" s="1"/>
      <c r="V893" s="1">
        <v>2359162</v>
      </c>
      <c r="W893" s="1">
        <v>75300</v>
      </c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>
        <v>75300</v>
      </c>
      <c r="AL893" s="1">
        <v>2434462</v>
      </c>
      <c r="AM893" s="1"/>
      <c r="AN893" s="1"/>
      <c r="AO893" s="1"/>
      <c r="AP893" s="1">
        <v>1369269</v>
      </c>
      <c r="AQ893" s="1"/>
      <c r="AR893" s="1"/>
      <c r="AS893" s="1"/>
      <c r="AT893" s="1"/>
      <c r="AU893" s="1"/>
      <c r="AV893" s="1">
        <v>1369269</v>
      </c>
      <c r="AW893" s="1"/>
      <c r="AX893" s="1">
        <v>1369269</v>
      </c>
      <c r="AY893" s="1"/>
      <c r="AZ893" s="1"/>
      <c r="BA893" s="1"/>
      <c r="BB893" s="1"/>
      <c r="BC893" s="1"/>
      <c r="BD893" s="1"/>
      <c r="BE893" s="1">
        <v>454910</v>
      </c>
      <c r="BF893" s="1"/>
      <c r="BG893" s="1"/>
      <c r="BH893" s="1">
        <v>454910</v>
      </c>
      <c r="BI893" s="1">
        <v>1824179</v>
      </c>
      <c r="BJ893" s="1">
        <v>10000</v>
      </c>
      <c r="BK893" s="1"/>
      <c r="BL893" s="1"/>
      <c r="BM893" s="1"/>
      <c r="BN893" s="1"/>
      <c r="BO893" s="1"/>
      <c r="BP893" s="1">
        <v>18181</v>
      </c>
      <c r="BQ893" s="1">
        <v>582102</v>
      </c>
      <c r="BR893" s="1">
        <v>610283</v>
      </c>
      <c r="BS893" s="1">
        <v>2434462</v>
      </c>
    </row>
    <row r="894" spans="2:71" x14ac:dyDescent="0.35">
      <c r="B894">
        <v>900994091</v>
      </c>
      <c r="C894" t="s">
        <v>118</v>
      </c>
      <c r="D894" t="s">
        <v>1980</v>
      </c>
      <c r="E894" t="s">
        <v>111</v>
      </c>
      <c r="F894" t="s">
        <v>88</v>
      </c>
      <c r="G894" t="s">
        <v>1981</v>
      </c>
      <c r="H894" t="s">
        <v>82</v>
      </c>
      <c r="I894" t="s">
        <v>83</v>
      </c>
      <c r="J894" t="s">
        <v>84</v>
      </c>
      <c r="K894" s="1">
        <v>161801</v>
      </c>
      <c r="L894" s="1">
        <v>567527</v>
      </c>
      <c r="M894" s="1">
        <v>1316547</v>
      </c>
      <c r="N894" s="1">
        <v>19006</v>
      </c>
      <c r="O894" s="1"/>
      <c r="P894" s="1"/>
      <c r="Q894" s="1"/>
      <c r="R894" s="1"/>
      <c r="S894" s="1"/>
      <c r="T894" s="1">
        <v>2064881</v>
      </c>
      <c r="U894" s="1"/>
      <c r="V894" s="1">
        <v>2064881</v>
      </c>
      <c r="W894" s="1">
        <v>1922044</v>
      </c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>
        <v>1922044</v>
      </c>
      <c r="AL894" s="1">
        <v>3986925</v>
      </c>
      <c r="AM894" s="1"/>
      <c r="AN894" s="1"/>
      <c r="AO894" s="1"/>
      <c r="AP894" s="1">
        <v>1772537</v>
      </c>
      <c r="AQ894" s="1"/>
      <c r="AR894" s="1"/>
      <c r="AS894" s="1"/>
      <c r="AT894" s="1"/>
      <c r="AU894" s="1"/>
      <c r="AV894" s="1">
        <v>1772537</v>
      </c>
      <c r="AW894" s="1"/>
      <c r="AX894" s="1">
        <v>1772537</v>
      </c>
      <c r="AY894" s="1"/>
      <c r="AZ894" s="1"/>
      <c r="BA894" s="1"/>
      <c r="BB894" s="1"/>
      <c r="BC894" s="1"/>
      <c r="BD894" s="1"/>
      <c r="BE894" s="1">
        <v>71398</v>
      </c>
      <c r="BF894" s="1"/>
      <c r="BG894" s="1"/>
      <c r="BH894" s="1">
        <v>71398</v>
      </c>
      <c r="BI894" s="1">
        <v>1843935</v>
      </c>
      <c r="BJ894" s="1">
        <v>290000</v>
      </c>
      <c r="BK894" s="1"/>
      <c r="BL894" s="1"/>
      <c r="BM894" s="1"/>
      <c r="BN894" s="1"/>
      <c r="BO894" s="1"/>
      <c r="BP894" s="1"/>
      <c r="BQ894" s="1">
        <v>1852990</v>
      </c>
      <c r="BR894" s="1">
        <v>2142990</v>
      </c>
      <c r="BS894" s="1">
        <v>3986925</v>
      </c>
    </row>
    <row r="895" spans="2:71" x14ac:dyDescent="0.35">
      <c r="B895">
        <v>901006746</v>
      </c>
      <c r="C895" t="s">
        <v>118</v>
      </c>
      <c r="D895" t="s">
        <v>1982</v>
      </c>
      <c r="E895" t="s">
        <v>111</v>
      </c>
      <c r="F895" t="s">
        <v>88</v>
      </c>
      <c r="G895" t="s">
        <v>1983</v>
      </c>
      <c r="H895" t="s">
        <v>97</v>
      </c>
      <c r="I895" t="s">
        <v>98</v>
      </c>
      <c r="J895" t="s">
        <v>84</v>
      </c>
      <c r="K895" s="1">
        <v>7376</v>
      </c>
      <c r="L895" s="1">
        <v>7651320</v>
      </c>
      <c r="M895" s="1">
        <v>3651881</v>
      </c>
      <c r="N895" s="1"/>
      <c r="O895" s="1"/>
      <c r="P895" s="1"/>
      <c r="Q895" s="1">
        <v>18019</v>
      </c>
      <c r="R895" s="1"/>
      <c r="S895" s="1"/>
      <c r="T895" s="1">
        <v>11328596</v>
      </c>
      <c r="U895" s="1"/>
      <c r="V895" s="1">
        <v>11328596</v>
      </c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>
        <v>11328596</v>
      </c>
      <c r="AM895" s="1"/>
      <c r="AN895" s="1">
        <v>258284</v>
      </c>
      <c r="AO895" s="1">
        <v>258284</v>
      </c>
      <c r="AP895" s="1">
        <v>180222</v>
      </c>
      <c r="AQ895" s="1">
        <v>364274</v>
      </c>
      <c r="AR895" s="1">
        <v>17383</v>
      </c>
      <c r="AS895" s="1">
        <v>17383</v>
      </c>
      <c r="AT895" s="1"/>
      <c r="AU895" s="1"/>
      <c r="AV895" s="1">
        <v>820163</v>
      </c>
      <c r="AW895" s="1"/>
      <c r="AX895" s="1">
        <v>820163</v>
      </c>
      <c r="AY895" s="1"/>
      <c r="AZ895" s="1"/>
      <c r="BA895" s="1"/>
      <c r="BB895" s="1">
        <v>7309941</v>
      </c>
      <c r="BC895" s="1"/>
      <c r="BD895" s="1"/>
      <c r="BE895" s="1"/>
      <c r="BF895" s="1"/>
      <c r="BG895" s="1"/>
      <c r="BH895" s="1">
        <v>7309941</v>
      </c>
      <c r="BI895" s="1">
        <v>8130104</v>
      </c>
      <c r="BJ895" s="1">
        <v>250000</v>
      </c>
      <c r="BK895" s="1"/>
      <c r="BL895" s="1"/>
      <c r="BM895" s="1"/>
      <c r="BN895" s="1"/>
      <c r="BO895" s="1"/>
      <c r="BP895" s="1"/>
      <c r="BQ895" s="1">
        <v>2948492</v>
      </c>
      <c r="BR895" s="1">
        <v>3198492</v>
      </c>
      <c r="BS895" s="1">
        <v>11328596</v>
      </c>
    </row>
    <row r="896" spans="2:71" x14ac:dyDescent="0.35">
      <c r="B896">
        <v>901009210</v>
      </c>
      <c r="C896" t="s">
        <v>118</v>
      </c>
      <c r="D896" t="s">
        <v>1984</v>
      </c>
      <c r="E896" t="s">
        <v>111</v>
      </c>
      <c r="F896" t="s">
        <v>88</v>
      </c>
      <c r="G896" t="s">
        <v>1985</v>
      </c>
      <c r="H896" t="s">
        <v>86</v>
      </c>
      <c r="I896" t="s">
        <v>94</v>
      </c>
      <c r="J896" t="s">
        <v>84</v>
      </c>
      <c r="K896" s="1">
        <v>14398</v>
      </c>
      <c r="L896" s="1">
        <v>5903589</v>
      </c>
      <c r="M896" s="1">
        <v>351250</v>
      </c>
      <c r="N896" s="1"/>
      <c r="O896" s="1"/>
      <c r="P896" s="1"/>
      <c r="Q896" s="1"/>
      <c r="R896" s="1"/>
      <c r="S896" s="1"/>
      <c r="T896" s="1">
        <v>6269237</v>
      </c>
      <c r="U896" s="1"/>
      <c r="V896" s="1">
        <v>6269237</v>
      </c>
      <c r="W896" s="1">
        <v>3103671</v>
      </c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>
        <v>20406028</v>
      </c>
      <c r="AI896" s="1"/>
      <c r="AJ896" s="1"/>
      <c r="AK896" s="1">
        <v>23509699</v>
      </c>
      <c r="AL896" s="1">
        <v>29778936</v>
      </c>
      <c r="AM896" s="1"/>
      <c r="AN896" s="1"/>
      <c r="AO896" s="1"/>
      <c r="AP896" s="1">
        <v>2200265</v>
      </c>
      <c r="AQ896" s="1"/>
      <c r="AR896" s="1"/>
      <c r="AS896" s="1"/>
      <c r="AT896" s="1"/>
      <c r="AU896" s="1"/>
      <c r="AV896" s="1">
        <v>2200265</v>
      </c>
      <c r="AW896" s="1"/>
      <c r="AX896" s="1">
        <v>2200265</v>
      </c>
      <c r="AY896" s="1"/>
      <c r="AZ896" s="1"/>
      <c r="BA896" s="1"/>
      <c r="BB896" s="1">
        <v>9923910</v>
      </c>
      <c r="BC896" s="1"/>
      <c r="BD896" s="1"/>
      <c r="BE896" s="1"/>
      <c r="BF896" s="1"/>
      <c r="BG896" s="1"/>
      <c r="BH896" s="1">
        <v>9923910</v>
      </c>
      <c r="BI896" s="1">
        <v>12124175</v>
      </c>
      <c r="BJ896" s="1">
        <v>1740000</v>
      </c>
      <c r="BK896" s="1">
        <v>11533246</v>
      </c>
      <c r="BL896" s="1"/>
      <c r="BM896" s="1"/>
      <c r="BN896" s="1"/>
      <c r="BO896" s="1">
        <v>4554567</v>
      </c>
      <c r="BP896" s="1"/>
      <c r="BQ896" s="1">
        <v>-173052</v>
      </c>
      <c r="BR896" s="1">
        <v>17654761</v>
      </c>
      <c r="BS896" s="1">
        <v>29778936</v>
      </c>
    </row>
    <row r="897" spans="2:71" x14ac:dyDescent="0.35">
      <c r="B897">
        <v>901014292</v>
      </c>
      <c r="C897" t="s">
        <v>118</v>
      </c>
      <c r="D897" t="s">
        <v>1986</v>
      </c>
      <c r="E897" t="s">
        <v>111</v>
      </c>
      <c r="F897" t="s">
        <v>88</v>
      </c>
      <c r="G897" t="s">
        <v>1987</v>
      </c>
      <c r="H897" t="s">
        <v>82</v>
      </c>
      <c r="I897" t="s">
        <v>165</v>
      </c>
      <c r="J897" t="s">
        <v>84</v>
      </c>
      <c r="K897" s="1">
        <v>1002</v>
      </c>
      <c r="L897" s="1">
        <v>1619125</v>
      </c>
      <c r="M897" s="1">
        <v>7547798</v>
      </c>
      <c r="N897" s="1">
        <v>14235</v>
      </c>
      <c r="O897" s="1">
        <v>0</v>
      </c>
      <c r="P897" s="1">
        <v>0</v>
      </c>
      <c r="Q897" s="1">
        <v>0</v>
      </c>
      <c r="R897" s="1">
        <v>946</v>
      </c>
      <c r="S897" s="1">
        <v>0</v>
      </c>
      <c r="T897" s="1">
        <v>9183106</v>
      </c>
      <c r="U897" s="1">
        <v>0</v>
      </c>
      <c r="V897" s="1">
        <v>9183106</v>
      </c>
      <c r="W897" s="1">
        <v>14070</v>
      </c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>
        <v>14070</v>
      </c>
      <c r="AL897" s="1">
        <v>9197176</v>
      </c>
      <c r="AM897" s="1">
        <v>22438</v>
      </c>
      <c r="AN897" s="1"/>
      <c r="AO897" s="1">
        <v>22438</v>
      </c>
      <c r="AP897" s="1">
        <v>1836110</v>
      </c>
      <c r="AQ897" s="1">
        <v>1341</v>
      </c>
      <c r="AR897" s="1"/>
      <c r="AS897" s="1"/>
      <c r="AT897" s="1"/>
      <c r="AU897" s="1"/>
      <c r="AV897" s="1">
        <v>1859889</v>
      </c>
      <c r="AW897" s="1"/>
      <c r="AX897" s="1">
        <v>1859889</v>
      </c>
      <c r="AY897" s="1"/>
      <c r="AZ897" s="1"/>
      <c r="BA897" s="1"/>
      <c r="BB897" s="1">
        <v>7110607</v>
      </c>
      <c r="BC897" s="1"/>
      <c r="BD897" s="1"/>
      <c r="BE897" s="1"/>
      <c r="BF897" s="1"/>
      <c r="BG897" s="1"/>
      <c r="BH897" s="1">
        <v>7110607</v>
      </c>
      <c r="BI897" s="1">
        <v>8970496</v>
      </c>
      <c r="BJ897" s="1">
        <v>24000</v>
      </c>
      <c r="BK897" s="1"/>
      <c r="BL897" s="1"/>
      <c r="BM897" s="1"/>
      <c r="BN897" s="1"/>
      <c r="BO897" s="1"/>
      <c r="BP897" s="1">
        <v>61981</v>
      </c>
      <c r="BQ897" s="1">
        <v>140699</v>
      </c>
      <c r="BR897" s="1">
        <v>226680</v>
      </c>
      <c r="BS897" s="1">
        <v>9197176</v>
      </c>
    </row>
    <row r="898" spans="2:71" x14ac:dyDescent="0.35">
      <c r="B898">
        <v>901017711</v>
      </c>
      <c r="C898" t="s">
        <v>118</v>
      </c>
      <c r="D898" t="s">
        <v>1988</v>
      </c>
      <c r="E898" t="s">
        <v>111</v>
      </c>
      <c r="F898" t="s">
        <v>88</v>
      </c>
      <c r="G898" t="s">
        <v>1989</v>
      </c>
      <c r="H898" t="s">
        <v>105</v>
      </c>
      <c r="I898" t="s">
        <v>156</v>
      </c>
      <c r="J898" t="s">
        <v>84</v>
      </c>
      <c r="K898" s="1">
        <v>1263778</v>
      </c>
      <c r="L898" s="1">
        <v>71933</v>
      </c>
      <c r="M898" s="1"/>
      <c r="N898" s="1"/>
      <c r="O898" s="1"/>
      <c r="P898" s="1"/>
      <c r="Q898" s="1">
        <v>2103458</v>
      </c>
      <c r="R898" s="1"/>
      <c r="S898" s="1"/>
      <c r="T898" s="1">
        <v>3439169</v>
      </c>
      <c r="U898" s="1"/>
      <c r="V898" s="1">
        <v>3439169</v>
      </c>
      <c r="W898" s="1">
        <v>109789</v>
      </c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>
        <v>109789</v>
      </c>
      <c r="AL898" s="1">
        <v>3548958</v>
      </c>
      <c r="AM898" s="1">
        <v>0</v>
      </c>
      <c r="AN898" s="1">
        <v>0</v>
      </c>
      <c r="AO898" s="1">
        <v>0</v>
      </c>
      <c r="AP898" s="1">
        <v>4180</v>
      </c>
      <c r="AQ898" s="1"/>
      <c r="AR898" s="1"/>
      <c r="AS898" s="1"/>
      <c r="AT898" s="1"/>
      <c r="AU898" s="1"/>
      <c r="AV898" s="1">
        <v>4180</v>
      </c>
      <c r="AW898" s="1"/>
      <c r="AX898" s="1">
        <v>4180</v>
      </c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>
        <v>4180</v>
      </c>
      <c r="BJ898" s="1">
        <v>20000</v>
      </c>
      <c r="BK898" s="1"/>
      <c r="BL898" s="1"/>
      <c r="BM898" s="1"/>
      <c r="BN898" s="1"/>
      <c r="BO898" s="1"/>
      <c r="BP898" s="1"/>
      <c r="BQ898" s="1">
        <v>3524778</v>
      </c>
      <c r="BR898" s="1">
        <v>3544778</v>
      </c>
      <c r="BS898" s="1">
        <v>3548958</v>
      </c>
    </row>
    <row r="899" spans="2:71" x14ac:dyDescent="0.35">
      <c r="B899">
        <v>901029243</v>
      </c>
      <c r="C899" t="s">
        <v>118</v>
      </c>
      <c r="D899" t="s">
        <v>1990</v>
      </c>
      <c r="E899" t="s">
        <v>111</v>
      </c>
      <c r="F899" t="s">
        <v>88</v>
      </c>
      <c r="G899" t="s">
        <v>325</v>
      </c>
      <c r="H899" t="s">
        <v>97</v>
      </c>
      <c r="I899" t="s">
        <v>98</v>
      </c>
      <c r="J899" t="s">
        <v>84</v>
      </c>
      <c r="K899" s="1">
        <v>169052</v>
      </c>
      <c r="L899" s="1">
        <v>134887</v>
      </c>
      <c r="M899" s="1">
        <v>3722887</v>
      </c>
      <c r="N899" s="1"/>
      <c r="O899" s="1"/>
      <c r="P899" s="1"/>
      <c r="Q899" s="1"/>
      <c r="R899" s="1"/>
      <c r="S899" s="1"/>
      <c r="T899" s="1">
        <v>4026826</v>
      </c>
      <c r="U899" s="1"/>
      <c r="V899" s="1">
        <v>4026826</v>
      </c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>
        <v>4026826</v>
      </c>
      <c r="AM899" s="1">
        <v>0</v>
      </c>
      <c r="AN899" s="1"/>
      <c r="AO899" s="1">
        <v>0</v>
      </c>
      <c r="AP899" s="1">
        <v>221678</v>
      </c>
      <c r="AQ899" s="1">
        <v>20586</v>
      </c>
      <c r="AR899" s="1"/>
      <c r="AS899" s="1"/>
      <c r="AT899" s="1"/>
      <c r="AU899" s="1"/>
      <c r="AV899" s="1">
        <v>242264</v>
      </c>
      <c r="AW899" s="1"/>
      <c r="AX899" s="1">
        <v>242264</v>
      </c>
      <c r="AY899" s="1"/>
      <c r="AZ899" s="1"/>
      <c r="BA899" s="1"/>
      <c r="BB899" s="1"/>
      <c r="BC899" s="1"/>
      <c r="BD899" s="1"/>
      <c r="BE899" s="1"/>
      <c r="BF899" s="1"/>
      <c r="BG899" s="1">
        <v>3715049</v>
      </c>
      <c r="BH899" s="1">
        <v>3715049</v>
      </c>
      <c r="BI899" s="1">
        <v>3957313</v>
      </c>
      <c r="BJ899" s="1">
        <v>50000</v>
      </c>
      <c r="BK899" s="1"/>
      <c r="BL899" s="1"/>
      <c r="BM899" s="1"/>
      <c r="BN899" s="1"/>
      <c r="BO899" s="1"/>
      <c r="BP899" s="1"/>
      <c r="BQ899" s="1">
        <v>19513</v>
      </c>
      <c r="BR899" s="1">
        <v>69513</v>
      </c>
      <c r="BS899" s="1">
        <v>4026826</v>
      </c>
    </row>
    <row r="900" spans="2:71" x14ac:dyDescent="0.35">
      <c r="B900">
        <v>901030756</v>
      </c>
      <c r="C900" t="s">
        <v>118</v>
      </c>
      <c r="D900" t="s">
        <v>1991</v>
      </c>
      <c r="E900" t="s">
        <v>111</v>
      </c>
      <c r="F900" t="s">
        <v>88</v>
      </c>
      <c r="G900" t="s">
        <v>1992</v>
      </c>
      <c r="H900" t="s">
        <v>82</v>
      </c>
      <c r="I900" t="s">
        <v>83</v>
      </c>
      <c r="J900" t="s">
        <v>84</v>
      </c>
      <c r="K900" s="1">
        <v>736490</v>
      </c>
      <c r="L900" s="1">
        <v>565610</v>
      </c>
      <c r="M900" s="1">
        <v>6056</v>
      </c>
      <c r="N900" s="1"/>
      <c r="O900" s="1"/>
      <c r="P900" s="1"/>
      <c r="Q900" s="1"/>
      <c r="R900" s="1"/>
      <c r="S900" s="1"/>
      <c r="T900" s="1">
        <v>1308156</v>
      </c>
      <c r="U900" s="1"/>
      <c r="V900" s="1">
        <v>1308156</v>
      </c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>
        <v>770611</v>
      </c>
      <c r="AL900" s="1">
        <v>2078767</v>
      </c>
      <c r="AM900" s="1"/>
      <c r="AN900" s="1"/>
      <c r="AO900" s="1"/>
      <c r="AP900" s="1">
        <v>1724972</v>
      </c>
      <c r="AQ900" s="1"/>
      <c r="AR900" s="1">
        <v>94921</v>
      </c>
      <c r="AS900" s="1"/>
      <c r="AT900" s="1"/>
      <c r="AU900" s="1"/>
      <c r="AV900" s="1">
        <v>1819893</v>
      </c>
      <c r="AW900" s="1"/>
      <c r="AX900" s="1">
        <v>1819893</v>
      </c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>
        <v>1819893</v>
      </c>
      <c r="BJ900" s="1">
        <v>66000</v>
      </c>
      <c r="BK900" s="1"/>
      <c r="BL900" s="1"/>
      <c r="BM900" s="1"/>
      <c r="BN900" s="1"/>
      <c r="BO900" s="1"/>
      <c r="BP900" s="1"/>
      <c r="BQ900" s="1">
        <v>192874</v>
      </c>
      <c r="BR900" s="1">
        <v>258874</v>
      </c>
      <c r="BS900" s="1">
        <v>2078767</v>
      </c>
    </row>
    <row r="901" spans="2:71" x14ac:dyDescent="0.35">
      <c r="B901">
        <v>901053244</v>
      </c>
      <c r="C901" t="s">
        <v>118</v>
      </c>
      <c r="D901" t="s">
        <v>1993</v>
      </c>
      <c r="E901" t="s">
        <v>111</v>
      </c>
      <c r="F901" t="s">
        <v>88</v>
      </c>
      <c r="G901" t="s">
        <v>1994</v>
      </c>
      <c r="H901" t="s">
        <v>86</v>
      </c>
      <c r="I901" t="s">
        <v>117</v>
      </c>
      <c r="J901" t="s">
        <v>84</v>
      </c>
      <c r="K901" s="1">
        <v>72554</v>
      </c>
      <c r="L901" s="1">
        <v>1261075</v>
      </c>
      <c r="M901" s="1">
        <v>22101164</v>
      </c>
      <c r="N901" s="1"/>
      <c r="O901" s="1"/>
      <c r="P901" s="1"/>
      <c r="Q901" s="1"/>
      <c r="R901" s="1"/>
      <c r="S901" s="1"/>
      <c r="T901" s="1">
        <v>23434793</v>
      </c>
      <c r="U901" s="1"/>
      <c r="V901" s="1">
        <v>23434793</v>
      </c>
      <c r="W901" s="1">
        <v>40375</v>
      </c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>
        <v>40375</v>
      </c>
      <c r="AL901" s="1">
        <v>23475168</v>
      </c>
      <c r="AM901" s="1">
        <v>4130</v>
      </c>
      <c r="AN901" s="1"/>
      <c r="AO901" s="1">
        <v>4130</v>
      </c>
      <c r="AP901" s="1">
        <v>95777</v>
      </c>
      <c r="AQ901" s="1">
        <v>376</v>
      </c>
      <c r="AR901" s="1"/>
      <c r="AS901" s="1"/>
      <c r="AT901" s="1"/>
      <c r="AU901" s="1"/>
      <c r="AV901" s="1">
        <v>100283</v>
      </c>
      <c r="AW901" s="1"/>
      <c r="AX901" s="1">
        <v>100283</v>
      </c>
      <c r="AY901" s="1"/>
      <c r="AZ901" s="1"/>
      <c r="BA901" s="1"/>
      <c r="BB901" s="1">
        <v>23652017</v>
      </c>
      <c r="BC901" s="1"/>
      <c r="BD901" s="1"/>
      <c r="BE901" s="1"/>
      <c r="BF901" s="1"/>
      <c r="BG901" s="1"/>
      <c r="BH901" s="1">
        <v>23652017</v>
      </c>
      <c r="BI901" s="1">
        <v>23752300</v>
      </c>
      <c r="BJ901" s="1">
        <v>50000</v>
      </c>
      <c r="BK901" s="1"/>
      <c r="BL901" s="1"/>
      <c r="BM901" s="1"/>
      <c r="BN901" s="1"/>
      <c r="BO901" s="1"/>
      <c r="BP901" s="1"/>
      <c r="BQ901" s="1">
        <v>-327132</v>
      </c>
      <c r="BR901" s="1">
        <v>-277132</v>
      </c>
      <c r="BS901" s="1">
        <v>23475168</v>
      </c>
    </row>
    <row r="902" spans="2:71" x14ac:dyDescent="0.35">
      <c r="B902">
        <v>901054495</v>
      </c>
      <c r="C902" t="s">
        <v>118</v>
      </c>
      <c r="D902" t="s">
        <v>1995</v>
      </c>
      <c r="E902" t="s">
        <v>111</v>
      </c>
      <c r="F902" t="s">
        <v>88</v>
      </c>
      <c r="G902" t="s">
        <v>1996</v>
      </c>
      <c r="H902" t="s">
        <v>89</v>
      </c>
      <c r="I902" t="s">
        <v>89</v>
      </c>
      <c r="J902" t="s">
        <v>84</v>
      </c>
      <c r="K902" s="1">
        <v>3749</v>
      </c>
      <c r="L902" s="1">
        <v>7890555</v>
      </c>
      <c r="M902" s="1"/>
      <c r="N902" s="1"/>
      <c r="O902" s="1"/>
      <c r="P902" s="1"/>
      <c r="Q902" s="1">
        <v>499034</v>
      </c>
      <c r="R902" s="1">
        <v>77080</v>
      </c>
      <c r="S902" s="1"/>
      <c r="T902" s="1">
        <v>8470418</v>
      </c>
      <c r="U902" s="1"/>
      <c r="V902" s="1">
        <v>8470418</v>
      </c>
      <c r="W902" s="1">
        <v>681003</v>
      </c>
      <c r="X902" s="1"/>
      <c r="Y902" s="1">
        <v>17651405</v>
      </c>
      <c r="Z902" s="1"/>
      <c r="AA902" s="1">
        <v>101273</v>
      </c>
      <c r="AB902" s="1"/>
      <c r="AC902" s="1"/>
      <c r="AD902" s="1"/>
      <c r="AE902" s="1"/>
      <c r="AF902" s="1"/>
      <c r="AG902" s="1"/>
      <c r="AH902" s="1"/>
      <c r="AI902" s="1">
        <v>2038131</v>
      </c>
      <c r="AJ902" s="1"/>
      <c r="AK902" s="1">
        <v>20471812</v>
      </c>
      <c r="AL902" s="1">
        <v>28942230</v>
      </c>
      <c r="AM902" s="1"/>
      <c r="AN902" s="1"/>
      <c r="AO902" s="1"/>
      <c r="AP902" s="1">
        <v>8151894</v>
      </c>
      <c r="AQ902" s="1">
        <v>46685</v>
      </c>
      <c r="AR902" s="1"/>
      <c r="AS902" s="1"/>
      <c r="AT902" s="1"/>
      <c r="AU902" s="1">
        <v>650167</v>
      </c>
      <c r="AV902" s="1">
        <v>8848746</v>
      </c>
      <c r="AW902" s="1"/>
      <c r="AX902" s="1">
        <v>8848746</v>
      </c>
      <c r="AY902" s="1"/>
      <c r="AZ902" s="1"/>
      <c r="BA902" s="1"/>
      <c r="BB902" s="1">
        <v>3605979</v>
      </c>
      <c r="BC902" s="1"/>
      <c r="BD902" s="1"/>
      <c r="BE902" s="1"/>
      <c r="BF902" s="1"/>
      <c r="BG902" s="1"/>
      <c r="BH902" s="1">
        <v>3605979</v>
      </c>
      <c r="BI902" s="1">
        <v>12454725</v>
      </c>
      <c r="BJ902" s="1">
        <v>40000</v>
      </c>
      <c r="BK902" s="1"/>
      <c r="BL902" s="1"/>
      <c r="BM902" s="1"/>
      <c r="BN902" s="1"/>
      <c r="BO902" s="1">
        <v>16369445</v>
      </c>
      <c r="BP902" s="1"/>
      <c r="BQ902" s="1">
        <v>78060</v>
      </c>
      <c r="BR902" s="1">
        <v>16487505</v>
      </c>
      <c r="BS902" s="1">
        <v>28942230</v>
      </c>
    </row>
    <row r="903" spans="2:71" x14ac:dyDescent="0.35">
      <c r="B903">
        <v>901059647</v>
      </c>
      <c r="C903" t="s">
        <v>118</v>
      </c>
      <c r="D903" t="s">
        <v>1997</v>
      </c>
      <c r="E903" t="s">
        <v>111</v>
      </c>
      <c r="F903" t="s">
        <v>88</v>
      </c>
      <c r="G903" t="s">
        <v>1998</v>
      </c>
      <c r="H903" t="s">
        <v>154</v>
      </c>
      <c r="I903" t="s">
        <v>155</v>
      </c>
      <c r="J903" t="s">
        <v>84</v>
      </c>
      <c r="K903" s="1">
        <v>1544031</v>
      </c>
      <c r="L903" s="1">
        <v>6435546</v>
      </c>
      <c r="M903" s="1">
        <v>732483</v>
      </c>
      <c r="N903" s="1"/>
      <c r="O903" s="1"/>
      <c r="P903" s="1"/>
      <c r="Q903" s="1"/>
      <c r="R903" s="1"/>
      <c r="S903" s="1"/>
      <c r="T903" s="1">
        <v>8712060</v>
      </c>
      <c r="U903" s="1"/>
      <c r="V903" s="1">
        <v>8712060</v>
      </c>
      <c r="W903" s="1">
        <v>384860</v>
      </c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>
        <v>384860</v>
      </c>
      <c r="AL903" s="1">
        <v>9096920</v>
      </c>
      <c r="AM903" s="1"/>
      <c r="AN903" s="1"/>
      <c r="AO903" s="1"/>
      <c r="AP903" s="1">
        <v>3988678</v>
      </c>
      <c r="AQ903" s="1">
        <v>6801</v>
      </c>
      <c r="AR903" s="1"/>
      <c r="AS903" s="1"/>
      <c r="AT903" s="1"/>
      <c r="AU903" s="1"/>
      <c r="AV903" s="1">
        <v>3995479</v>
      </c>
      <c r="AW903" s="1"/>
      <c r="AX903" s="1">
        <v>3995479</v>
      </c>
      <c r="AY903" s="1"/>
      <c r="AZ903" s="1"/>
      <c r="BA903" s="1"/>
      <c r="BB903" s="1">
        <v>907743</v>
      </c>
      <c r="BC903" s="1"/>
      <c r="BD903" s="1"/>
      <c r="BE903" s="1"/>
      <c r="BF903" s="1"/>
      <c r="BG903" s="1"/>
      <c r="BH903" s="1">
        <v>907743</v>
      </c>
      <c r="BI903" s="1">
        <v>4903222</v>
      </c>
      <c r="BJ903" s="1">
        <v>4000000</v>
      </c>
      <c r="BK903" s="1"/>
      <c r="BL903" s="1"/>
      <c r="BM903" s="1"/>
      <c r="BN903" s="1"/>
      <c r="BO903" s="1"/>
      <c r="BP903" s="1">
        <v>188159</v>
      </c>
      <c r="BQ903" s="1">
        <v>5539</v>
      </c>
      <c r="BR903" s="1">
        <v>4193698</v>
      </c>
      <c r="BS903" s="1">
        <v>9096920</v>
      </c>
    </row>
    <row r="904" spans="2:71" x14ac:dyDescent="0.35">
      <c r="B904">
        <v>901064499</v>
      </c>
      <c r="C904" t="s">
        <v>118</v>
      </c>
      <c r="D904" t="s">
        <v>1999</v>
      </c>
      <c r="E904" t="s">
        <v>111</v>
      </c>
      <c r="F904" t="s">
        <v>88</v>
      </c>
      <c r="G904" t="s">
        <v>2000</v>
      </c>
      <c r="H904" t="s">
        <v>92</v>
      </c>
      <c r="I904" t="s">
        <v>93</v>
      </c>
      <c r="J904" t="s">
        <v>84</v>
      </c>
      <c r="K904" s="1">
        <v>36112</v>
      </c>
      <c r="L904" s="1">
        <v>2409368</v>
      </c>
      <c r="M904" s="1"/>
      <c r="N904" s="1">
        <v>11556</v>
      </c>
      <c r="O904" s="1"/>
      <c r="P904" s="1"/>
      <c r="Q904" s="1">
        <v>491</v>
      </c>
      <c r="R904" s="1"/>
      <c r="S904" s="1"/>
      <c r="T904" s="1">
        <v>2457527</v>
      </c>
      <c r="U904" s="1"/>
      <c r="V904" s="1">
        <v>2457527</v>
      </c>
      <c r="W904" s="1"/>
      <c r="X904" s="1">
        <v>287717</v>
      </c>
      <c r="Y904" s="1"/>
      <c r="Z904" s="1"/>
      <c r="AA904" s="1"/>
      <c r="AB904" s="1"/>
      <c r="AC904" s="1"/>
      <c r="AD904" s="1">
        <v>5109138</v>
      </c>
      <c r="AE904" s="1"/>
      <c r="AF904" s="1"/>
      <c r="AG904" s="1"/>
      <c r="AH904" s="1"/>
      <c r="AI904" s="1">
        <v>24072357</v>
      </c>
      <c r="AJ904" s="1"/>
      <c r="AK904" s="1">
        <v>29469212</v>
      </c>
      <c r="AL904" s="1">
        <v>31926739</v>
      </c>
      <c r="AM904" s="1">
        <v>75158</v>
      </c>
      <c r="AN904" s="1"/>
      <c r="AO904" s="1">
        <v>75158</v>
      </c>
      <c r="AP904" s="1">
        <v>831114</v>
      </c>
      <c r="AQ904" s="1">
        <v>1877</v>
      </c>
      <c r="AR904" s="1">
        <v>192572</v>
      </c>
      <c r="AS904" s="1">
        <v>192572</v>
      </c>
      <c r="AT904" s="1"/>
      <c r="AU904" s="1">
        <v>2667</v>
      </c>
      <c r="AV904" s="1">
        <v>1103388</v>
      </c>
      <c r="AW904" s="1"/>
      <c r="AX904" s="1">
        <v>1103388</v>
      </c>
      <c r="AY904" s="1"/>
      <c r="AZ904" s="1"/>
      <c r="BA904" s="1"/>
      <c r="BB904" s="1">
        <v>30677253</v>
      </c>
      <c r="BC904" s="1"/>
      <c r="BD904" s="1"/>
      <c r="BE904" s="1"/>
      <c r="BF904" s="1"/>
      <c r="BG904" s="1">
        <v>22329</v>
      </c>
      <c r="BH904" s="1">
        <v>30699582</v>
      </c>
      <c r="BI904" s="1">
        <v>31802970</v>
      </c>
      <c r="BJ904" s="1">
        <v>150000</v>
      </c>
      <c r="BK904" s="1"/>
      <c r="BL904" s="1"/>
      <c r="BM904" s="1"/>
      <c r="BN904" s="1"/>
      <c r="BO904" s="1"/>
      <c r="BP904" s="1">
        <v>765</v>
      </c>
      <c r="BQ904" s="1">
        <v>-26996</v>
      </c>
      <c r="BR904" s="1">
        <v>123769</v>
      </c>
      <c r="BS904" s="1">
        <v>31926739</v>
      </c>
    </row>
    <row r="905" spans="2:71" x14ac:dyDescent="0.35">
      <c r="B905">
        <v>901070421</v>
      </c>
      <c r="C905" t="s">
        <v>118</v>
      </c>
      <c r="D905" t="s">
        <v>2001</v>
      </c>
      <c r="E905" t="s">
        <v>111</v>
      </c>
      <c r="F905" t="s">
        <v>88</v>
      </c>
      <c r="G905" t="s">
        <v>2002</v>
      </c>
      <c r="H905" t="s">
        <v>115</v>
      </c>
      <c r="I905" t="s">
        <v>116</v>
      </c>
      <c r="J905" t="s">
        <v>84</v>
      </c>
      <c r="K905" s="1">
        <v>8824</v>
      </c>
      <c r="L905" s="1">
        <v>1762476</v>
      </c>
      <c r="M905" s="1">
        <v>3873963</v>
      </c>
      <c r="N905" s="1">
        <v>219156</v>
      </c>
      <c r="O905" s="1"/>
      <c r="P905" s="1"/>
      <c r="Q905" s="1"/>
      <c r="R905" s="1"/>
      <c r="S905" s="1"/>
      <c r="T905" s="1">
        <v>5864419</v>
      </c>
      <c r="U905" s="1"/>
      <c r="V905" s="1">
        <v>5864419</v>
      </c>
      <c r="W905" s="1">
        <v>1080689</v>
      </c>
      <c r="X905" s="1"/>
      <c r="Y905" s="1"/>
      <c r="Z905" s="1"/>
      <c r="AA905" s="1">
        <v>2676</v>
      </c>
      <c r="AB905" s="1"/>
      <c r="AC905" s="1"/>
      <c r="AD905" s="1"/>
      <c r="AE905" s="1"/>
      <c r="AF905" s="1"/>
      <c r="AG905" s="1"/>
      <c r="AH905" s="1">
        <v>290000</v>
      </c>
      <c r="AI905" s="1"/>
      <c r="AJ905" s="1"/>
      <c r="AK905" s="1">
        <v>1373365</v>
      </c>
      <c r="AL905" s="1">
        <v>7237784</v>
      </c>
      <c r="AM905" s="1">
        <v>117076</v>
      </c>
      <c r="AN905" s="1"/>
      <c r="AO905" s="1">
        <v>117076</v>
      </c>
      <c r="AP905" s="1">
        <v>940133</v>
      </c>
      <c r="AQ905" s="1">
        <v>434309</v>
      </c>
      <c r="AR905" s="1">
        <v>51623</v>
      </c>
      <c r="AS905" s="1"/>
      <c r="AT905" s="1">
        <v>51623</v>
      </c>
      <c r="AU905" s="1"/>
      <c r="AV905" s="1">
        <v>1543141</v>
      </c>
      <c r="AW905" s="1"/>
      <c r="AX905" s="1">
        <v>1543141</v>
      </c>
      <c r="AY905" s="1"/>
      <c r="AZ905" s="1"/>
      <c r="BA905" s="1"/>
      <c r="BB905" s="1">
        <v>4140730</v>
      </c>
      <c r="BC905" s="1">
        <v>33063</v>
      </c>
      <c r="BD905" s="1"/>
      <c r="BE905" s="1">
        <v>169330</v>
      </c>
      <c r="BF905" s="1">
        <v>169330</v>
      </c>
      <c r="BG905" s="1"/>
      <c r="BH905" s="1">
        <v>4343123</v>
      </c>
      <c r="BI905" s="1">
        <v>5886264</v>
      </c>
      <c r="BJ905" s="1">
        <v>400000</v>
      </c>
      <c r="BK905" s="1"/>
      <c r="BL905" s="1"/>
      <c r="BM905" s="1"/>
      <c r="BN905" s="1"/>
      <c r="BO905" s="1">
        <v>220420</v>
      </c>
      <c r="BP905" s="1">
        <v>111285</v>
      </c>
      <c r="BQ905" s="1">
        <v>619815</v>
      </c>
      <c r="BR905" s="1">
        <v>1351520</v>
      </c>
      <c r="BS905" s="1">
        <v>7237784</v>
      </c>
    </row>
    <row r="906" spans="2:71" x14ac:dyDescent="0.35">
      <c r="B906">
        <v>901077546</v>
      </c>
      <c r="C906" t="s">
        <v>118</v>
      </c>
      <c r="D906" t="s">
        <v>2003</v>
      </c>
      <c r="E906" t="s">
        <v>111</v>
      </c>
      <c r="F906" t="s">
        <v>88</v>
      </c>
      <c r="G906" t="s">
        <v>2004</v>
      </c>
      <c r="H906" t="s">
        <v>153</v>
      </c>
      <c r="I906" t="s">
        <v>241</v>
      </c>
      <c r="J906" t="s">
        <v>84</v>
      </c>
      <c r="K906" s="1">
        <v>1797800</v>
      </c>
      <c r="L906" s="1">
        <v>1503794</v>
      </c>
      <c r="M906" s="1"/>
      <c r="N906" s="1">
        <v>376707</v>
      </c>
      <c r="O906" s="1"/>
      <c r="P906" s="1"/>
      <c r="Q906" s="1"/>
      <c r="R906" s="1">
        <v>3318</v>
      </c>
      <c r="S906" s="1"/>
      <c r="T906" s="1">
        <v>3681619</v>
      </c>
      <c r="U906" s="1"/>
      <c r="V906" s="1">
        <v>3681619</v>
      </c>
      <c r="W906" s="1">
        <v>596381</v>
      </c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>
        <v>473190</v>
      </c>
      <c r="AJ906" s="1"/>
      <c r="AK906" s="1">
        <v>1069571</v>
      </c>
      <c r="AL906" s="1">
        <v>4751190</v>
      </c>
      <c r="AM906" s="1"/>
      <c r="AN906" s="1"/>
      <c r="AO906" s="1"/>
      <c r="AP906" s="1">
        <v>1394756</v>
      </c>
      <c r="AQ906" s="1"/>
      <c r="AR906" s="1"/>
      <c r="AS906" s="1"/>
      <c r="AT906" s="1"/>
      <c r="AU906" s="1"/>
      <c r="AV906" s="1">
        <v>1394756</v>
      </c>
      <c r="AW906" s="1"/>
      <c r="AX906" s="1">
        <v>1394756</v>
      </c>
      <c r="AY906" s="1"/>
      <c r="AZ906" s="1"/>
      <c r="BA906" s="1"/>
      <c r="BB906" s="1">
        <v>400314</v>
      </c>
      <c r="BC906" s="1"/>
      <c r="BD906" s="1"/>
      <c r="BE906" s="1"/>
      <c r="BF906" s="1"/>
      <c r="BG906" s="1"/>
      <c r="BH906" s="1">
        <v>400314</v>
      </c>
      <c r="BI906" s="1">
        <v>1795070</v>
      </c>
      <c r="BJ906" s="1">
        <v>500000</v>
      </c>
      <c r="BK906" s="1"/>
      <c r="BL906" s="1"/>
      <c r="BM906" s="1"/>
      <c r="BN906" s="1"/>
      <c r="BO906" s="1">
        <v>84</v>
      </c>
      <c r="BP906" s="1">
        <v>245603</v>
      </c>
      <c r="BQ906" s="1">
        <v>2210433</v>
      </c>
      <c r="BR906" s="1">
        <v>2956120</v>
      </c>
      <c r="BS906" s="1">
        <v>4751190</v>
      </c>
    </row>
    <row r="907" spans="2:71" x14ac:dyDescent="0.35">
      <c r="B907">
        <v>901109506</v>
      </c>
      <c r="C907" t="s">
        <v>118</v>
      </c>
      <c r="D907" t="s">
        <v>2005</v>
      </c>
      <c r="E907" t="s">
        <v>111</v>
      </c>
      <c r="F907" t="s">
        <v>88</v>
      </c>
      <c r="G907" t="s">
        <v>2006</v>
      </c>
      <c r="H907" t="s">
        <v>102</v>
      </c>
      <c r="I907" t="s">
        <v>103</v>
      </c>
      <c r="J907" t="s">
        <v>84</v>
      </c>
      <c r="K907" s="1">
        <v>37076</v>
      </c>
      <c r="L907" s="1">
        <v>574439</v>
      </c>
      <c r="M907" s="1">
        <v>1333877</v>
      </c>
      <c r="N907" s="1">
        <v>76199</v>
      </c>
      <c r="O907" s="1"/>
      <c r="P907" s="1"/>
      <c r="Q907" s="1"/>
      <c r="R907" s="1"/>
      <c r="S907" s="1"/>
      <c r="T907" s="1">
        <v>2021591</v>
      </c>
      <c r="U907" s="1"/>
      <c r="V907" s="1">
        <v>2021591</v>
      </c>
      <c r="W907" s="1">
        <v>488660</v>
      </c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>
        <v>488660</v>
      </c>
      <c r="AL907" s="1">
        <v>2510251</v>
      </c>
      <c r="AM907" s="1"/>
      <c r="AN907" s="1"/>
      <c r="AO907" s="1"/>
      <c r="AP907" s="1">
        <v>932019</v>
      </c>
      <c r="AQ907" s="1">
        <v>479109</v>
      </c>
      <c r="AR907" s="1">
        <v>6663</v>
      </c>
      <c r="AS907" s="1">
        <v>6663</v>
      </c>
      <c r="AT907" s="1"/>
      <c r="AU907" s="1"/>
      <c r="AV907" s="1">
        <v>1417791</v>
      </c>
      <c r="AW907" s="1"/>
      <c r="AX907" s="1">
        <v>1417791</v>
      </c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>
        <v>1417791</v>
      </c>
      <c r="BJ907" s="1">
        <v>56488</v>
      </c>
      <c r="BK907" s="1"/>
      <c r="BL907" s="1"/>
      <c r="BM907" s="1"/>
      <c r="BN907" s="1"/>
      <c r="BO907" s="1">
        <v>13626</v>
      </c>
      <c r="BP907" s="1">
        <v>121248</v>
      </c>
      <c r="BQ907" s="1">
        <v>901098</v>
      </c>
      <c r="BR907" s="1">
        <v>1092460</v>
      </c>
      <c r="BS907" s="1">
        <v>2510251</v>
      </c>
    </row>
    <row r="908" spans="2:71" x14ac:dyDescent="0.35">
      <c r="B908">
        <v>901117741</v>
      </c>
      <c r="C908" t="s">
        <v>118</v>
      </c>
      <c r="D908" t="s">
        <v>2007</v>
      </c>
      <c r="E908" t="s">
        <v>111</v>
      </c>
      <c r="F908" t="s">
        <v>88</v>
      </c>
      <c r="G908" t="s">
        <v>2008</v>
      </c>
      <c r="H908" t="s">
        <v>97</v>
      </c>
      <c r="I908" t="s">
        <v>98</v>
      </c>
      <c r="J908" t="s">
        <v>84</v>
      </c>
      <c r="K908" s="1">
        <v>216080</v>
      </c>
      <c r="L908" s="1">
        <v>6358917</v>
      </c>
      <c r="M908" s="1">
        <v>0</v>
      </c>
      <c r="N908" s="1">
        <v>0</v>
      </c>
      <c r="O908" s="1">
        <v>0</v>
      </c>
      <c r="P908" s="1">
        <v>0</v>
      </c>
      <c r="Q908" s="1">
        <v>0</v>
      </c>
      <c r="R908" s="1">
        <v>0</v>
      </c>
      <c r="S908" s="1">
        <v>0</v>
      </c>
      <c r="T908" s="1">
        <v>6574997</v>
      </c>
      <c r="U908" s="1">
        <v>0</v>
      </c>
      <c r="V908" s="1">
        <v>6574997</v>
      </c>
      <c r="W908" s="1">
        <v>25216</v>
      </c>
      <c r="X908" s="1">
        <v>0</v>
      </c>
      <c r="Y908" s="1">
        <v>0</v>
      </c>
      <c r="Z908" s="1">
        <v>0</v>
      </c>
      <c r="AA908" s="1">
        <v>26614</v>
      </c>
      <c r="AB908" s="1">
        <v>0</v>
      </c>
      <c r="AC908" s="1">
        <v>0</v>
      </c>
      <c r="AD908" s="1">
        <v>0</v>
      </c>
      <c r="AE908" s="1">
        <v>20881723</v>
      </c>
      <c r="AF908" s="1">
        <v>0</v>
      </c>
      <c r="AG908" s="1">
        <v>0</v>
      </c>
      <c r="AH908" s="1">
        <v>528094</v>
      </c>
      <c r="AI908" s="1">
        <v>0</v>
      </c>
      <c r="AJ908" s="1">
        <v>0</v>
      </c>
      <c r="AK908" s="1">
        <v>21461647</v>
      </c>
      <c r="AL908" s="1">
        <v>28036644</v>
      </c>
      <c r="AM908" s="1">
        <v>334577</v>
      </c>
      <c r="AN908" s="1">
        <v>0</v>
      </c>
      <c r="AO908" s="1">
        <v>334577</v>
      </c>
      <c r="AP908" s="1">
        <v>3213810</v>
      </c>
      <c r="AQ908" s="1">
        <v>15549</v>
      </c>
      <c r="AR908" s="1">
        <v>0</v>
      </c>
      <c r="AS908" s="1">
        <v>0</v>
      </c>
      <c r="AT908" s="1">
        <v>0</v>
      </c>
      <c r="AU908" s="1">
        <v>963866</v>
      </c>
      <c r="AV908" s="1">
        <v>4527802</v>
      </c>
      <c r="AW908" s="1"/>
      <c r="AX908" s="1">
        <v>4527802</v>
      </c>
      <c r="AY908" s="1">
        <v>0</v>
      </c>
      <c r="AZ908" s="1">
        <v>0</v>
      </c>
      <c r="BA908" s="1">
        <v>0</v>
      </c>
      <c r="BB908" s="1">
        <v>0</v>
      </c>
      <c r="BC908" s="1">
        <v>0</v>
      </c>
      <c r="BD908" s="1">
        <v>0</v>
      </c>
      <c r="BE908" s="1">
        <v>2237453</v>
      </c>
      <c r="BF908" s="1"/>
      <c r="BG908" s="1">
        <v>20320522</v>
      </c>
      <c r="BH908" s="1">
        <v>22557975</v>
      </c>
      <c r="BI908" s="1">
        <v>27085777</v>
      </c>
      <c r="BJ908" s="1">
        <v>30000</v>
      </c>
      <c r="BK908" s="1">
        <v>0</v>
      </c>
      <c r="BL908" s="1">
        <v>0</v>
      </c>
      <c r="BM908" s="1">
        <v>0</v>
      </c>
      <c r="BN908" s="1">
        <v>0</v>
      </c>
      <c r="BO908" s="1">
        <v>0</v>
      </c>
      <c r="BP908" s="1">
        <v>65251</v>
      </c>
      <c r="BQ908" s="1">
        <v>855616</v>
      </c>
      <c r="BR908" s="1">
        <v>950867</v>
      </c>
      <c r="BS908" s="1">
        <v>28036644</v>
      </c>
    </row>
    <row r="909" spans="2:71" x14ac:dyDescent="0.35">
      <c r="B909">
        <v>901132219</v>
      </c>
      <c r="C909" t="s">
        <v>118</v>
      </c>
      <c r="D909" t="s">
        <v>2009</v>
      </c>
      <c r="E909" t="s">
        <v>111</v>
      </c>
      <c r="F909" t="s">
        <v>88</v>
      </c>
      <c r="G909" t="s">
        <v>1732</v>
      </c>
      <c r="H909" t="s">
        <v>133</v>
      </c>
      <c r="I909" t="s">
        <v>134</v>
      </c>
      <c r="J909" t="s">
        <v>84</v>
      </c>
      <c r="K909" s="1">
        <v>575063</v>
      </c>
      <c r="L909" s="1">
        <v>7718822</v>
      </c>
      <c r="M909" s="1">
        <v>7594433</v>
      </c>
      <c r="N909" s="1">
        <v>427043</v>
      </c>
      <c r="O909" s="1">
        <v>0</v>
      </c>
      <c r="P909" s="1">
        <v>0</v>
      </c>
      <c r="Q909" s="1">
        <v>9027799</v>
      </c>
      <c r="R909" s="1">
        <v>0</v>
      </c>
      <c r="S909" s="1">
        <v>0</v>
      </c>
      <c r="T909" s="1">
        <v>25343160</v>
      </c>
      <c r="U909" s="1">
        <v>0</v>
      </c>
      <c r="V909" s="1">
        <v>25343160</v>
      </c>
      <c r="W909" s="1">
        <v>0</v>
      </c>
      <c r="X909" s="1">
        <v>0</v>
      </c>
      <c r="Y909" s="1">
        <v>0</v>
      </c>
      <c r="Z909" s="1">
        <v>0</v>
      </c>
      <c r="AA909" s="1">
        <v>0</v>
      </c>
      <c r="AB909" s="1">
        <v>0</v>
      </c>
      <c r="AC909" s="1">
        <v>0</v>
      </c>
      <c r="AD909" s="1">
        <v>0</v>
      </c>
      <c r="AE909" s="1">
        <v>0</v>
      </c>
      <c r="AF909" s="1">
        <v>0</v>
      </c>
      <c r="AG909" s="1">
        <v>0</v>
      </c>
      <c r="AH909" s="1">
        <v>0</v>
      </c>
      <c r="AI909" s="1">
        <v>0</v>
      </c>
      <c r="AJ909" s="1">
        <v>0</v>
      </c>
      <c r="AK909" s="1">
        <v>0</v>
      </c>
      <c r="AL909" s="1">
        <v>25343160</v>
      </c>
      <c r="AM909" s="1">
        <v>0</v>
      </c>
      <c r="AN909" s="1">
        <v>0</v>
      </c>
      <c r="AO909" s="1">
        <v>0</v>
      </c>
      <c r="AP909" s="1">
        <v>2747968</v>
      </c>
      <c r="AQ909" s="1">
        <v>151058</v>
      </c>
      <c r="AR909" s="1">
        <v>4723360</v>
      </c>
      <c r="AS909" s="1">
        <v>4723360</v>
      </c>
      <c r="AT909" s="1">
        <v>0</v>
      </c>
      <c r="AU909" s="1">
        <v>4926925</v>
      </c>
      <c r="AV909" s="1">
        <v>12549311</v>
      </c>
      <c r="AW909" s="1">
        <v>0</v>
      </c>
      <c r="AX909" s="1">
        <v>12549311</v>
      </c>
      <c r="AY909" s="1">
        <v>0</v>
      </c>
      <c r="AZ909" s="1">
        <v>0</v>
      </c>
      <c r="BA909" s="1">
        <v>0</v>
      </c>
      <c r="BB909" s="1">
        <v>0</v>
      </c>
      <c r="BC909" s="1">
        <v>0</v>
      </c>
      <c r="BD909" s="1">
        <v>0</v>
      </c>
      <c r="BE909" s="1">
        <v>0</v>
      </c>
      <c r="BF909" s="1">
        <v>0</v>
      </c>
      <c r="BG909" s="1">
        <v>770642</v>
      </c>
      <c r="BH909" s="1">
        <v>770642</v>
      </c>
      <c r="BI909" s="1">
        <v>13319953</v>
      </c>
      <c r="BJ909" s="1">
        <v>130000</v>
      </c>
      <c r="BK909" s="1">
        <v>2227020</v>
      </c>
      <c r="BL909" s="1">
        <v>0</v>
      </c>
      <c r="BM909" s="1">
        <v>0</v>
      </c>
      <c r="BN909" s="1">
        <v>0</v>
      </c>
      <c r="BO909" s="1">
        <v>0</v>
      </c>
      <c r="BP909" s="1">
        <v>0</v>
      </c>
      <c r="BQ909" s="1">
        <v>9666187</v>
      </c>
      <c r="BR909" s="1">
        <v>12023207</v>
      </c>
      <c r="BS909" s="1">
        <v>25343160</v>
      </c>
    </row>
    <row r="910" spans="2:71" x14ac:dyDescent="0.35">
      <c r="B910">
        <v>901146552</v>
      </c>
      <c r="C910" t="s">
        <v>118</v>
      </c>
      <c r="D910" t="s">
        <v>2010</v>
      </c>
      <c r="E910" t="s">
        <v>111</v>
      </c>
      <c r="F910" t="s">
        <v>88</v>
      </c>
      <c r="G910" t="s">
        <v>2011</v>
      </c>
      <c r="H910" t="s">
        <v>115</v>
      </c>
      <c r="I910" t="s">
        <v>116</v>
      </c>
      <c r="J910" t="s">
        <v>84</v>
      </c>
      <c r="K910" s="1">
        <v>215898</v>
      </c>
      <c r="L910" s="1">
        <v>4255215</v>
      </c>
      <c r="M910" s="1">
        <v>333002</v>
      </c>
      <c r="N910" s="1">
        <v>19718</v>
      </c>
      <c r="O910" s="1"/>
      <c r="P910" s="1"/>
      <c r="Q910" s="1"/>
      <c r="R910" s="1"/>
      <c r="S910" s="1"/>
      <c r="T910" s="1">
        <v>4823833</v>
      </c>
      <c r="U910" s="1"/>
      <c r="V910" s="1">
        <v>4823833</v>
      </c>
      <c r="W910" s="1">
        <v>88135</v>
      </c>
      <c r="X910" s="1"/>
      <c r="Y910" s="1"/>
      <c r="Z910" s="1"/>
      <c r="AA910" s="1"/>
      <c r="AB910" s="1"/>
      <c r="AC910" s="1"/>
      <c r="AD910" s="1">
        <v>554873</v>
      </c>
      <c r="AE910" s="1"/>
      <c r="AF910" s="1"/>
      <c r="AG910" s="1"/>
      <c r="AH910" s="1"/>
      <c r="AI910" s="1"/>
      <c r="AJ910" s="1"/>
      <c r="AK910" s="1">
        <v>643008</v>
      </c>
      <c r="AL910" s="1">
        <v>5466841</v>
      </c>
      <c r="AM910" s="1">
        <v>50417</v>
      </c>
      <c r="AN910" s="1"/>
      <c r="AO910" s="1">
        <v>50417</v>
      </c>
      <c r="AP910" s="1">
        <v>342749</v>
      </c>
      <c r="AQ910" s="1">
        <v>29612</v>
      </c>
      <c r="AR910" s="1">
        <v>257119</v>
      </c>
      <c r="AS910" s="1">
        <v>257119</v>
      </c>
      <c r="AT910" s="1"/>
      <c r="AU910" s="1"/>
      <c r="AV910" s="1">
        <v>679897</v>
      </c>
      <c r="AW910" s="1"/>
      <c r="AX910" s="1">
        <v>679897</v>
      </c>
      <c r="AY910" s="1"/>
      <c r="AZ910" s="1"/>
      <c r="BA910" s="1"/>
      <c r="BB910" s="1"/>
      <c r="BC910" s="1"/>
      <c r="BD910" s="1"/>
      <c r="BE910" s="1"/>
      <c r="BF910" s="1"/>
      <c r="BG910" s="1">
        <v>3695216</v>
      </c>
      <c r="BH910" s="1">
        <v>3695216</v>
      </c>
      <c r="BI910" s="1">
        <v>4375113</v>
      </c>
      <c r="BJ910" s="1">
        <v>50000</v>
      </c>
      <c r="BK910" s="1"/>
      <c r="BL910" s="1"/>
      <c r="BM910" s="1"/>
      <c r="BN910" s="1"/>
      <c r="BO910" s="1"/>
      <c r="BP910" s="1"/>
      <c r="BQ910" s="1">
        <v>1041728</v>
      </c>
      <c r="BR910" s="1">
        <v>1091728</v>
      </c>
      <c r="BS910" s="1">
        <v>5466841</v>
      </c>
    </row>
    <row r="911" spans="2:71" x14ac:dyDescent="0.35">
      <c r="B911">
        <v>901148593</v>
      </c>
      <c r="C911" t="s">
        <v>118</v>
      </c>
      <c r="D911" t="s">
        <v>2012</v>
      </c>
      <c r="E911" t="s">
        <v>111</v>
      </c>
      <c r="F911" t="s">
        <v>88</v>
      </c>
      <c r="G911" t="s">
        <v>2013</v>
      </c>
      <c r="H911" t="s">
        <v>329</v>
      </c>
      <c r="I911" t="s">
        <v>416</v>
      </c>
      <c r="J911" t="s">
        <v>84</v>
      </c>
      <c r="K911" s="1">
        <v>327311</v>
      </c>
      <c r="L911" s="1">
        <v>2566972</v>
      </c>
      <c r="M911" s="1">
        <v>275991</v>
      </c>
      <c r="N911" s="1"/>
      <c r="O911" s="1"/>
      <c r="P911" s="1"/>
      <c r="Q911" s="1">
        <v>2000</v>
      </c>
      <c r="R911" s="1"/>
      <c r="S911" s="1"/>
      <c r="T911" s="1">
        <v>3172274</v>
      </c>
      <c r="U911" s="1"/>
      <c r="V911" s="1">
        <v>3172274</v>
      </c>
      <c r="W911" s="1">
        <v>686533</v>
      </c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>
        <v>686533</v>
      </c>
      <c r="AL911" s="1">
        <v>3858807</v>
      </c>
      <c r="AM911" s="1">
        <v>71645</v>
      </c>
      <c r="AN911" s="1"/>
      <c r="AO911" s="1">
        <v>71645</v>
      </c>
      <c r="AP911" s="1">
        <v>543008</v>
      </c>
      <c r="AQ911" s="1">
        <v>581525</v>
      </c>
      <c r="AR911" s="1"/>
      <c r="AS911" s="1"/>
      <c r="AT911" s="1"/>
      <c r="AU911" s="1"/>
      <c r="AV911" s="1">
        <v>1196178</v>
      </c>
      <c r="AW911" s="1"/>
      <c r="AX911" s="1">
        <v>1196178</v>
      </c>
      <c r="AY911" s="1"/>
      <c r="AZ911" s="1"/>
      <c r="BA911" s="1"/>
      <c r="BB911" s="1">
        <v>578390</v>
      </c>
      <c r="BC911" s="1"/>
      <c r="BD911" s="1"/>
      <c r="BE911" s="1"/>
      <c r="BF911" s="1"/>
      <c r="BG911" s="1"/>
      <c r="BH911" s="1">
        <v>578390</v>
      </c>
      <c r="BI911" s="1">
        <v>1774568</v>
      </c>
      <c r="BJ911" s="1">
        <v>1000000</v>
      </c>
      <c r="BK911" s="1"/>
      <c r="BL911" s="1"/>
      <c r="BM911" s="1"/>
      <c r="BN911" s="1"/>
      <c r="BO911" s="1"/>
      <c r="BP911" s="1"/>
      <c r="BQ911" s="1">
        <v>1084239</v>
      </c>
      <c r="BR911" s="1">
        <v>2084239</v>
      </c>
      <c r="BS911" s="1">
        <v>3858807</v>
      </c>
    </row>
    <row r="912" spans="2:71" x14ac:dyDescent="0.35">
      <c r="B912">
        <v>901156642</v>
      </c>
      <c r="C912" t="s">
        <v>118</v>
      </c>
      <c r="D912" t="s">
        <v>2014</v>
      </c>
      <c r="E912" t="s">
        <v>111</v>
      </c>
      <c r="F912" t="s">
        <v>88</v>
      </c>
      <c r="G912" t="s">
        <v>2015</v>
      </c>
      <c r="H912" t="s">
        <v>92</v>
      </c>
      <c r="I912" t="s">
        <v>93</v>
      </c>
      <c r="J912" t="s">
        <v>84</v>
      </c>
      <c r="K912" s="1">
        <v>131668</v>
      </c>
      <c r="L912" s="1">
        <v>451304</v>
      </c>
      <c r="M912" s="1">
        <v>257598</v>
      </c>
      <c r="N912" s="1">
        <v>68276</v>
      </c>
      <c r="O912" s="1"/>
      <c r="P912" s="1"/>
      <c r="Q912" s="1"/>
      <c r="R912" s="1"/>
      <c r="S912" s="1"/>
      <c r="T912" s="1">
        <v>908846</v>
      </c>
      <c r="U912" s="1"/>
      <c r="V912" s="1">
        <v>908846</v>
      </c>
      <c r="W912" s="1">
        <v>113897</v>
      </c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>
        <v>113897</v>
      </c>
      <c r="AL912" s="1">
        <v>1022743</v>
      </c>
      <c r="AM912" s="1"/>
      <c r="AN912" s="1"/>
      <c r="AO912" s="1"/>
      <c r="AP912" s="1">
        <v>36369</v>
      </c>
      <c r="AQ912" s="1">
        <v>22853</v>
      </c>
      <c r="AR912" s="1">
        <v>115390</v>
      </c>
      <c r="AS912" s="1">
        <v>115390</v>
      </c>
      <c r="AT912" s="1"/>
      <c r="AU912" s="1">
        <v>14000</v>
      </c>
      <c r="AV912" s="1">
        <v>188612</v>
      </c>
      <c r="AW912" s="1"/>
      <c r="AX912" s="1">
        <v>188612</v>
      </c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>
        <v>188612</v>
      </c>
      <c r="BJ912" s="1">
        <v>500000</v>
      </c>
      <c r="BK912" s="1"/>
      <c r="BL912" s="1"/>
      <c r="BM912" s="1"/>
      <c r="BN912" s="1"/>
      <c r="BO912" s="1"/>
      <c r="BP912" s="1"/>
      <c r="BQ912" s="1">
        <v>334131</v>
      </c>
      <c r="BR912" s="1">
        <v>834131</v>
      </c>
      <c r="BS912" s="1">
        <v>1022743</v>
      </c>
    </row>
    <row r="913" spans="2:71" x14ac:dyDescent="0.35">
      <c r="B913">
        <v>901158864</v>
      </c>
      <c r="C913" t="s">
        <v>118</v>
      </c>
      <c r="D913" t="s">
        <v>2016</v>
      </c>
      <c r="E913" t="s">
        <v>111</v>
      </c>
      <c r="F913" t="s">
        <v>88</v>
      </c>
      <c r="G913" t="s">
        <v>2017</v>
      </c>
      <c r="H913" t="s">
        <v>97</v>
      </c>
      <c r="I913" t="s">
        <v>98</v>
      </c>
      <c r="J913" t="s">
        <v>84</v>
      </c>
      <c r="K913" s="1">
        <v>1604</v>
      </c>
      <c r="L913" s="1">
        <v>5946524</v>
      </c>
      <c r="M913" s="1"/>
      <c r="N913" s="1">
        <v>99964</v>
      </c>
      <c r="O913" s="1"/>
      <c r="P913" s="1"/>
      <c r="Q913" s="1">
        <v>1705414</v>
      </c>
      <c r="R913" s="1"/>
      <c r="S913" s="1"/>
      <c r="T913" s="1">
        <v>7753506</v>
      </c>
      <c r="U913" s="1"/>
      <c r="V913" s="1">
        <v>7753506</v>
      </c>
      <c r="W913" s="1"/>
      <c r="X913" s="1"/>
      <c r="Y913" s="1"/>
      <c r="Z913" s="1"/>
      <c r="AA913" s="1"/>
      <c r="AB913" s="1"/>
      <c r="AC913" s="1"/>
      <c r="AD913" s="1"/>
      <c r="AE913" s="1">
        <v>2386384</v>
      </c>
      <c r="AF913" s="1"/>
      <c r="AG913" s="1"/>
      <c r="AH913" s="1"/>
      <c r="AI913" s="1"/>
      <c r="AJ913" s="1"/>
      <c r="AK913" s="1">
        <v>2386384</v>
      </c>
      <c r="AL913" s="1">
        <v>10139890</v>
      </c>
      <c r="AM913" s="1">
        <v>196911</v>
      </c>
      <c r="AN913" s="1"/>
      <c r="AO913" s="1">
        <v>196911</v>
      </c>
      <c r="AP913" s="1">
        <v>731480</v>
      </c>
      <c r="AQ913" s="1">
        <v>6020</v>
      </c>
      <c r="AR913" s="1">
        <v>16756</v>
      </c>
      <c r="AS913" s="1">
        <v>16756</v>
      </c>
      <c r="AT913" s="1"/>
      <c r="AU913" s="1"/>
      <c r="AV913" s="1">
        <v>951167</v>
      </c>
      <c r="AW913" s="1"/>
      <c r="AX913" s="1">
        <v>951167</v>
      </c>
      <c r="AY913" s="1"/>
      <c r="AZ913" s="1"/>
      <c r="BA913" s="1"/>
      <c r="BB913" s="1"/>
      <c r="BC913" s="1"/>
      <c r="BD913" s="1"/>
      <c r="BE913" s="1"/>
      <c r="BF913" s="1"/>
      <c r="BG913" s="1">
        <v>4073715</v>
      </c>
      <c r="BH913" s="1">
        <v>4073715</v>
      </c>
      <c r="BI913" s="1">
        <v>5024882</v>
      </c>
      <c r="BJ913" s="1">
        <v>2030000</v>
      </c>
      <c r="BK913" s="1"/>
      <c r="BL913" s="1"/>
      <c r="BM913" s="1"/>
      <c r="BN913" s="1"/>
      <c r="BO913" s="1"/>
      <c r="BP913" s="1"/>
      <c r="BQ913" s="1">
        <v>3085008</v>
      </c>
      <c r="BR913" s="1">
        <v>5115008</v>
      </c>
      <c r="BS913" s="1">
        <v>10139890</v>
      </c>
    </row>
    <row r="914" spans="2:71" x14ac:dyDescent="0.35">
      <c r="B914">
        <v>901162264</v>
      </c>
      <c r="C914" t="s">
        <v>118</v>
      </c>
      <c r="D914" t="s">
        <v>2018</v>
      </c>
      <c r="E914" t="s">
        <v>111</v>
      </c>
      <c r="F914" t="s">
        <v>88</v>
      </c>
      <c r="G914" t="s">
        <v>2019</v>
      </c>
      <c r="H914" t="s">
        <v>92</v>
      </c>
      <c r="I914" t="s">
        <v>114</v>
      </c>
      <c r="J914" t="s">
        <v>84</v>
      </c>
      <c r="K914" s="1">
        <v>27197</v>
      </c>
      <c r="L914" s="1">
        <v>68845</v>
      </c>
      <c r="M914" s="1">
        <v>0</v>
      </c>
      <c r="N914" s="1">
        <v>40893</v>
      </c>
      <c r="O914" s="1">
        <v>0</v>
      </c>
      <c r="P914" s="1">
        <v>0</v>
      </c>
      <c r="Q914" s="1">
        <v>0</v>
      </c>
      <c r="R914" s="1">
        <v>0</v>
      </c>
      <c r="S914" s="1">
        <v>0</v>
      </c>
      <c r="T914" s="1">
        <v>136935</v>
      </c>
      <c r="U914" s="1">
        <v>1658448</v>
      </c>
      <c r="V914" s="1">
        <v>1795383</v>
      </c>
      <c r="W914" s="1">
        <v>0</v>
      </c>
      <c r="X914" s="1">
        <v>0</v>
      </c>
      <c r="Y914" s="1">
        <v>0</v>
      </c>
      <c r="Z914" s="1">
        <v>0</v>
      </c>
      <c r="AA914" s="1">
        <v>0</v>
      </c>
      <c r="AB914" s="1">
        <v>0</v>
      </c>
      <c r="AC914" s="1">
        <v>0</v>
      </c>
      <c r="AD914" s="1">
        <v>0</v>
      </c>
      <c r="AE914" s="1">
        <v>0</v>
      </c>
      <c r="AF914" s="1">
        <v>0</v>
      </c>
      <c r="AG914" s="1">
        <v>0</v>
      </c>
      <c r="AH914" s="1">
        <v>0</v>
      </c>
      <c r="AI914" s="1">
        <v>0</v>
      </c>
      <c r="AJ914" s="1">
        <v>0</v>
      </c>
      <c r="AK914" s="1">
        <v>0</v>
      </c>
      <c r="AL914" s="1">
        <v>1795383</v>
      </c>
      <c r="AM914" s="1">
        <v>176</v>
      </c>
      <c r="AN914" s="1"/>
      <c r="AO914" s="1">
        <v>176</v>
      </c>
      <c r="AP914" s="1"/>
      <c r="AQ914" s="1">
        <v>549</v>
      </c>
      <c r="AR914" s="1"/>
      <c r="AS914" s="1"/>
      <c r="AT914" s="1"/>
      <c r="AU914" s="1"/>
      <c r="AV914" s="1">
        <v>725</v>
      </c>
      <c r="AW914" s="1">
        <v>0</v>
      </c>
      <c r="AX914" s="1">
        <v>725</v>
      </c>
      <c r="AY914" s="1">
        <v>0</v>
      </c>
      <c r="AZ914" s="1">
        <v>0</v>
      </c>
      <c r="BA914" s="1">
        <v>0</v>
      </c>
      <c r="BB914" s="1">
        <v>0</v>
      </c>
      <c r="BC914" s="1">
        <v>0</v>
      </c>
      <c r="BD914" s="1"/>
      <c r="BE914" s="1">
        <v>1010000</v>
      </c>
      <c r="BF914" s="1">
        <v>1010000</v>
      </c>
      <c r="BG914" s="1">
        <v>241518</v>
      </c>
      <c r="BH914" s="1">
        <v>1251518</v>
      </c>
      <c r="BI914" s="1">
        <v>1252243</v>
      </c>
      <c r="BJ914" s="1">
        <v>5000</v>
      </c>
      <c r="BK914" s="1">
        <v>0</v>
      </c>
      <c r="BL914" s="1">
        <v>0</v>
      </c>
      <c r="BM914" s="1">
        <v>0</v>
      </c>
      <c r="BN914" s="1">
        <v>0</v>
      </c>
      <c r="BO914" s="1">
        <v>0</v>
      </c>
      <c r="BP914" s="1">
        <v>0</v>
      </c>
      <c r="BQ914" s="1">
        <v>538140</v>
      </c>
      <c r="BR914" s="1">
        <v>543140</v>
      </c>
      <c r="BS914" s="1">
        <v>1795383</v>
      </c>
    </row>
    <row r="915" spans="2:71" x14ac:dyDescent="0.35">
      <c r="B915">
        <v>901170872</v>
      </c>
      <c r="C915" t="s">
        <v>118</v>
      </c>
      <c r="D915" t="s">
        <v>2020</v>
      </c>
      <c r="E915" t="s">
        <v>111</v>
      </c>
      <c r="F915" t="s">
        <v>88</v>
      </c>
      <c r="G915" t="s">
        <v>2021</v>
      </c>
      <c r="H915" t="s">
        <v>133</v>
      </c>
      <c r="I915" t="s">
        <v>238</v>
      </c>
      <c r="J915" t="s">
        <v>84</v>
      </c>
      <c r="K915" s="1">
        <v>22502</v>
      </c>
      <c r="L915" s="1">
        <v>595624</v>
      </c>
      <c r="M915" s="1">
        <v>0</v>
      </c>
      <c r="N915" s="1">
        <v>3219</v>
      </c>
      <c r="O915" s="1">
        <v>0</v>
      </c>
      <c r="P915" s="1">
        <v>0</v>
      </c>
      <c r="Q915" s="1">
        <v>0</v>
      </c>
      <c r="R915" s="1">
        <v>0</v>
      </c>
      <c r="S915" s="1">
        <v>0</v>
      </c>
      <c r="T915" s="1">
        <v>621345</v>
      </c>
      <c r="U915" s="1">
        <v>0</v>
      </c>
      <c r="V915" s="1">
        <v>621345</v>
      </c>
      <c r="W915" s="1">
        <v>6968360</v>
      </c>
      <c r="X915" s="1">
        <v>0</v>
      </c>
      <c r="Y915" s="1">
        <v>14201862</v>
      </c>
      <c r="Z915" s="1">
        <v>0</v>
      </c>
      <c r="AA915" s="1">
        <v>0</v>
      </c>
      <c r="AB915" s="1">
        <v>0</v>
      </c>
      <c r="AC915" s="1">
        <v>0</v>
      </c>
      <c r="AD915" s="1">
        <v>0</v>
      </c>
      <c r="AE915" s="1">
        <v>0</v>
      </c>
      <c r="AF915" s="1">
        <v>0</v>
      </c>
      <c r="AG915" s="1">
        <v>0</v>
      </c>
      <c r="AH915" s="1">
        <v>0</v>
      </c>
      <c r="AI915" s="1">
        <v>1683207</v>
      </c>
      <c r="AJ915" s="1">
        <v>0</v>
      </c>
      <c r="AK915" s="1">
        <v>22853429</v>
      </c>
      <c r="AL915" s="1">
        <v>23474774</v>
      </c>
      <c r="AM915" s="1">
        <v>15916</v>
      </c>
      <c r="AN915" s="1">
        <v>0</v>
      </c>
      <c r="AO915" s="1">
        <v>15916</v>
      </c>
      <c r="AP915" s="1">
        <v>439292</v>
      </c>
      <c r="AQ915" s="1">
        <v>0</v>
      </c>
      <c r="AR915" s="1">
        <v>0</v>
      </c>
      <c r="AS915" s="1">
        <v>0</v>
      </c>
      <c r="AT915" s="1">
        <v>0</v>
      </c>
      <c r="AU915" s="1">
        <v>0</v>
      </c>
      <c r="AV915" s="1">
        <v>455208</v>
      </c>
      <c r="AW915" s="1"/>
      <c r="AX915" s="1">
        <v>455208</v>
      </c>
      <c r="AY915" s="1">
        <v>0</v>
      </c>
      <c r="AZ915" s="1">
        <v>0</v>
      </c>
      <c r="BA915" s="1">
        <v>0</v>
      </c>
      <c r="BB915" s="1">
        <v>3216816</v>
      </c>
      <c r="BC915" s="1">
        <v>0</v>
      </c>
      <c r="BD915" s="1">
        <v>0</v>
      </c>
      <c r="BE915" s="1">
        <v>0</v>
      </c>
      <c r="BF915" s="1">
        <v>0</v>
      </c>
      <c r="BG915" s="1">
        <v>0</v>
      </c>
      <c r="BH915" s="1">
        <v>3216816</v>
      </c>
      <c r="BI915" s="1">
        <v>3672024</v>
      </c>
      <c r="BJ915" s="1">
        <v>458000</v>
      </c>
      <c r="BK915" s="1">
        <v>0</v>
      </c>
      <c r="BL915" s="1">
        <v>0</v>
      </c>
      <c r="BM915" s="1">
        <v>0</v>
      </c>
      <c r="BN915" s="1">
        <v>0</v>
      </c>
      <c r="BO915" s="1">
        <v>19434800</v>
      </c>
      <c r="BP915" s="1">
        <v>0</v>
      </c>
      <c r="BQ915" s="1">
        <v>-90050</v>
      </c>
      <c r="BR915" s="1">
        <v>19802750</v>
      </c>
      <c r="BS915" s="1">
        <v>23474774</v>
      </c>
    </row>
    <row r="916" spans="2:71" x14ac:dyDescent="0.35">
      <c r="B916">
        <v>901178054</v>
      </c>
      <c r="C916" t="s">
        <v>118</v>
      </c>
      <c r="D916" t="s">
        <v>2022</v>
      </c>
      <c r="E916" t="s">
        <v>111</v>
      </c>
      <c r="F916" t="s">
        <v>88</v>
      </c>
      <c r="G916" t="s">
        <v>2023</v>
      </c>
      <c r="H916" t="s">
        <v>92</v>
      </c>
      <c r="I916" t="s">
        <v>93</v>
      </c>
      <c r="J916" t="s">
        <v>84</v>
      </c>
      <c r="K916" s="1">
        <v>3842974</v>
      </c>
      <c r="L916" s="1">
        <v>10071576</v>
      </c>
      <c r="M916" s="1">
        <v>679786</v>
      </c>
      <c r="N916" s="1"/>
      <c r="O916" s="1"/>
      <c r="P916" s="1"/>
      <c r="Q916" s="1"/>
      <c r="R916" s="1">
        <v>321422</v>
      </c>
      <c r="S916" s="1"/>
      <c r="T916" s="1">
        <v>14915758</v>
      </c>
      <c r="U916" s="1"/>
      <c r="V916" s="1">
        <v>14915758</v>
      </c>
      <c r="W916" s="1">
        <v>11766902</v>
      </c>
      <c r="X916" s="1"/>
      <c r="Y916" s="1"/>
      <c r="Z916" s="1"/>
      <c r="AA916" s="1"/>
      <c r="AB916" s="1"/>
      <c r="AC916" s="1"/>
      <c r="AD916" s="1"/>
      <c r="AE916" s="1"/>
      <c r="AF916" s="1">
        <v>806</v>
      </c>
      <c r="AG916" s="1"/>
      <c r="AH916" s="1">
        <v>1145154</v>
      </c>
      <c r="AI916" s="1">
        <v>2720602</v>
      </c>
      <c r="AJ916" s="1"/>
      <c r="AK916" s="1">
        <v>15633464</v>
      </c>
      <c r="AL916" s="1">
        <v>30549222</v>
      </c>
      <c r="AM916" s="1">
        <v>107142</v>
      </c>
      <c r="AN916" s="1"/>
      <c r="AO916" s="1">
        <v>107142</v>
      </c>
      <c r="AP916" s="1">
        <v>7327503</v>
      </c>
      <c r="AQ916" s="1">
        <v>2365232</v>
      </c>
      <c r="AR916" s="1"/>
      <c r="AS916" s="1"/>
      <c r="AT916" s="1"/>
      <c r="AU916" s="1"/>
      <c r="AV916" s="1">
        <v>9799877</v>
      </c>
      <c r="AW916" s="1"/>
      <c r="AX916" s="1">
        <v>9799877</v>
      </c>
      <c r="AY916" s="1"/>
      <c r="AZ916" s="1"/>
      <c r="BA916" s="1"/>
      <c r="BB916" s="1">
        <v>5849165</v>
      </c>
      <c r="BC916" s="1"/>
      <c r="BD916" s="1"/>
      <c r="BE916" s="1"/>
      <c r="BF916" s="1"/>
      <c r="BG916" s="1"/>
      <c r="BH916" s="1">
        <v>5849165</v>
      </c>
      <c r="BI916" s="1">
        <v>15649042</v>
      </c>
      <c r="BJ916" s="1">
        <v>250000</v>
      </c>
      <c r="BK916" s="1"/>
      <c r="BL916" s="1"/>
      <c r="BM916" s="1"/>
      <c r="BN916" s="1"/>
      <c r="BO916" s="1"/>
      <c r="BP916" s="1">
        <v>125000</v>
      </c>
      <c r="BQ916" s="1">
        <v>14525180</v>
      </c>
      <c r="BR916" s="1">
        <v>14900180</v>
      </c>
      <c r="BS916" s="1">
        <v>30549222</v>
      </c>
    </row>
    <row r="917" spans="2:71" x14ac:dyDescent="0.35">
      <c r="B917">
        <v>901186425</v>
      </c>
      <c r="C917" t="s">
        <v>118</v>
      </c>
      <c r="D917" t="s">
        <v>2024</v>
      </c>
      <c r="E917" t="s">
        <v>111</v>
      </c>
      <c r="F917" t="s">
        <v>88</v>
      </c>
      <c r="G917" t="s">
        <v>1279</v>
      </c>
      <c r="H917" t="s">
        <v>86</v>
      </c>
      <c r="I917" t="s">
        <v>94</v>
      </c>
      <c r="J917" t="s">
        <v>84</v>
      </c>
      <c r="K917" s="1">
        <v>0</v>
      </c>
      <c r="L917" s="1">
        <v>3745</v>
      </c>
      <c r="M917" s="1"/>
      <c r="N917" s="1"/>
      <c r="O917" s="1"/>
      <c r="P917" s="1"/>
      <c r="Q917" s="1"/>
      <c r="R917" s="1"/>
      <c r="S917" s="1"/>
      <c r="T917" s="1">
        <v>3745</v>
      </c>
      <c r="U917" s="1"/>
      <c r="V917" s="1">
        <v>3745</v>
      </c>
      <c r="W917" s="1"/>
      <c r="X917" s="1"/>
      <c r="Y917" s="1"/>
      <c r="Z917" s="1"/>
      <c r="AA917" s="1"/>
      <c r="AB917" s="1"/>
      <c r="AC917" s="1"/>
      <c r="AD917" s="1">
        <v>518755</v>
      </c>
      <c r="AE917" s="1"/>
      <c r="AF917" s="1"/>
      <c r="AG917" s="1"/>
      <c r="AH917" s="1"/>
      <c r="AI917" s="1"/>
      <c r="AJ917" s="1"/>
      <c r="AK917" s="1">
        <v>518755</v>
      </c>
      <c r="AL917" s="1">
        <v>522500</v>
      </c>
      <c r="AM917" s="1"/>
      <c r="AN917" s="1"/>
      <c r="AO917" s="1"/>
      <c r="AP917" s="1">
        <v>69914</v>
      </c>
      <c r="AQ917" s="1"/>
      <c r="AR917" s="1"/>
      <c r="AS917" s="1"/>
      <c r="AT917" s="1"/>
      <c r="AU917" s="1"/>
      <c r="AV917" s="1">
        <v>69914</v>
      </c>
      <c r="AW917" s="1"/>
      <c r="AX917" s="1">
        <v>69914</v>
      </c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>
        <v>69914</v>
      </c>
      <c r="BJ917" s="1">
        <v>500000</v>
      </c>
      <c r="BK917" s="1"/>
      <c r="BL917" s="1"/>
      <c r="BM917" s="1"/>
      <c r="BN917" s="1"/>
      <c r="BO917" s="1"/>
      <c r="BP917" s="1"/>
      <c r="BQ917" s="1">
        <v>-47414</v>
      </c>
      <c r="BR917" s="1">
        <v>452586</v>
      </c>
      <c r="BS917" s="1">
        <v>522500</v>
      </c>
    </row>
    <row r="918" spans="2:71" x14ac:dyDescent="0.35">
      <c r="B918">
        <v>901186671</v>
      </c>
      <c r="C918" t="s">
        <v>118</v>
      </c>
      <c r="D918" t="s">
        <v>2025</v>
      </c>
      <c r="E918" t="s">
        <v>111</v>
      </c>
      <c r="F918" t="s">
        <v>88</v>
      </c>
      <c r="G918" t="s">
        <v>1289</v>
      </c>
      <c r="H918" t="s">
        <v>89</v>
      </c>
      <c r="I918" t="s">
        <v>89</v>
      </c>
      <c r="J918" t="s">
        <v>84</v>
      </c>
      <c r="K918" s="1">
        <v>362</v>
      </c>
      <c r="L918" s="1">
        <v>3203440</v>
      </c>
      <c r="M918" s="1"/>
      <c r="N918" s="1">
        <v>28347</v>
      </c>
      <c r="O918" s="1"/>
      <c r="P918" s="1"/>
      <c r="Q918" s="1"/>
      <c r="R918" s="1">
        <v>294645</v>
      </c>
      <c r="S918" s="1"/>
      <c r="T918" s="1">
        <v>3526794</v>
      </c>
      <c r="U918" s="1"/>
      <c r="V918" s="1">
        <v>3526794</v>
      </c>
      <c r="W918" s="1">
        <v>350542</v>
      </c>
      <c r="X918" s="1">
        <v>3000390</v>
      </c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>
        <v>3350932</v>
      </c>
      <c r="AL918" s="1">
        <v>6877726</v>
      </c>
      <c r="AM918" s="1">
        <v>10734</v>
      </c>
      <c r="AN918" s="1"/>
      <c r="AO918" s="1">
        <v>10734</v>
      </c>
      <c r="AP918" s="1">
        <v>407094</v>
      </c>
      <c r="AQ918" s="1">
        <v>211063</v>
      </c>
      <c r="AR918" s="1"/>
      <c r="AS918" s="1"/>
      <c r="AT918" s="1"/>
      <c r="AU918" s="1">
        <v>234191</v>
      </c>
      <c r="AV918" s="1">
        <v>863082</v>
      </c>
      <c r="AW918" s="1"/>
      <c r="AX918" s="1">
        <v>863082</v>
      </c>
      <c r="AY918" s="1"/>
      <c r="AZ918" s="1"/>
      <c r="BA918" s="1"/>
      <c r="BB918" s="1"/>
      <c r="BC918" s="1"/>
      <c r="BD918" s="1"/>
      <c r="BE918" s="1">
        <v>2456233</v>
      </c>
      <c r="BF918" s="1"/>
      <c r="BG918" s="1"/>
      <c r="BH918" s="1">
        <v>2456233</v>
      </c>
      <c r="BI918" s="1">
        <v>3319315</v>
      </c>
      <c r="BJ918" s="1">
        <v>2400000</v>
      </c>
      <c r="BK918" s="1"/>
      <c r="BL918" s="1"/>
      <c r="BM918" s="1"/>
      <c r="BN918" s="1"/>
      <c r="BO918" s="1"/>
      <c r="BP918" s="1">
        <v>111182</v>
      </c>
      <c r="BQ918" s="1">
        <v>1047229</v>
      </c>
      <c r="BR918" s="1">
        <v>3558411</v>
      </c>
      <c r="BS918" s="1">
        <v>6877726</v>
      </c>
    </row>
    <row r="919" spans="2:71" x14ac:dyDescent="0.35">
      <c r="B919">
        <v>901215984</v>
      </c>
      <c r="C919" t="s">
        <v>118</v>
      </c>
      <c r="D919" t="s">
        <v>2026</v>
      </c>
      <c r="E919" t="s">
        <v>111</v>
      </c>
      <c r="F919" t="s">
        <v>88</v>
      </c>
      <c r="G919" t="s">
        <v>2027</v>
      </c>
      <c r="H919" t="s">
        <v>107</v>
      </c>
      <c r="I919" t="s">
        <v>531</v>
      </c>
      <c r="J919" t="s">
        <v>84</v>
      </c>
      <c r="K919" s="1">
        <v>576575</v>
      </c>
      <c r="L919" s="1">
        <v>1426051</v>
      </c>
      <c r="M919" s="1">
        <v>3028492</v>
      </c>
      <c r="N919" s="1"/>
      <c r="O919" s="1"/>
      <c r="P919" s="1"/>
      <c r="Q919" s="1"/>
      <c r="R919" s="1"/>
      <c r="S919" s="1"/>
      <c r="T919" s="1">
        <v>5031118</v>
      </c>
      <c r="U919" s="1"/>
      <c r="V919" s="1">
        <v>5031118</v>
      </c>
      <c r="W919" s="1">
        <v>4069</v>
      </c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>
        <v>4069</v>
      </c>
      <c r="AL919" s="1">
        <v>5035187</v>
      </c>
      <c r="AM919" s="1"/>
      <c r="AN919" s="1"/>
      <c r="AO919" s="1"/>
      <c r="AP919" s="1">
        <v>3611353</v>
      </c>
      <c r="AQ919" s="1"/>
      <c r="AR919" s="1"/>
      <c r="AS919" s="1"/>
      <c r="AT919" s="1"/>
      <c r="AU919" s="1"/>
      <c r="AV919" s="1">
        <v>3611353</v>
      </c>
      <c r="AW919" s="1"/>
      <c r="AX919" s="1">
        <v>3611353</v>
      </c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>
        <v>3611353</v>
      </c>
      <c r="BJ919" s="1">
        <v>1200000</v>
      </c>
      <c r="BK919" s="1"/>
      <c r="BL919" s="1"/>
      <c r="BM919" s="1"/>
      <c r="BN919" s="1"/>
      <c r="BO919" s="1"/>
      <c r="BP919" s="1"/>
      <c r="BQ919" s="1">
        <v>223834</v>
      </c>
      <c r="BR919" s="1">
        <v>1423834</v>
      </c>
      <c r="BS919" s="1">
        <v>5035187</v>
      </c>
    </row>
    <row r="920" spans="2:71" x14ac:dyDescent="0.35">
      <c r="B920">
        <v>901217100</v>
      </c>
      <c r="C920" t="s">
        <v>118</v>
      </c>
      <c r="D920" t="s">
        <v>2028</v>
      </c>
      <c r="E920" t="s">
        <v>111</v>
      </c>
      <c r="F920" t="s">
        <v>88</v>
      </c>
      <c r="G920" t="s">
        <v>2029</v>
      </c>
      <c r="H920" t="s">
        <v>99</v>
      </c>
      <c r="I920" t="s">
        <v>123</v>
      </c>
      <c r="J920" t="s">
        <v>84</v>
      </c>
      <c r="K920" s="1">
        <v>79712</v>
      </c>
      <c r="L920" s="1">
        <v>2822620</v>
      </c>
      <c r="M920" s="1">
        <v>0</v>
      </c>
      <c r="N920" s="1">
        <v>72936</v>
      </c>
      <c r="O920" s="1">
        <v>0</v>
      </c>
      <c r="P920" s="1">
        <v>0</v>
      </c>
      <c r="Q920" s="1">
        <v>0</v>
      </c>
      <c r="R920" s="1">
        <v>0</v>
      </c>
      <c r="S920" s="1">
        <v>0</v>
      </c>
      <c r="T920" s="1">
        <v>2975268</v>
      </c>
      <c r="U920" s="1">
        <v>0</v>
      </c>
      <c r="V920" s="1">
        <v>2975268</v>
      </c>
      <c r="W920" s="1">
        <v>33739383</v>
      </c>
      <c r="X920" s="1">
        <v>0</v>
      </c>
      <c r="Y920" s="1">
        <v>0</v>
      </c>
      <c r="Z920" s="1">
        <v>0</v>
      </c>
      <c r="AA920" s="1">
        <v>0</v>
      </c>
      <c r="AB920" s="1">
        <v>0</v>
      </c>
      <c r="AC920" s="1">
        <v>0</v>
      </c>
      <c r="AD920" s="1">
        <v>0</v>
      </c>
      <c r="AE920" s="1">
        <v>0</v>
      </c>
      <c r="AF920" s="1">
        <v>3725109</v>
      </c>
      <c r="AG920" s="1">
        <v>0</v>
      </c>
      <c r="AH920" s="1">
        <v>0</v>
      </c>
      <c r="AI920" s="1">
        <v>0</v>
      </c>
      <c r="AJ920" s="1">
        <v>0</v>
      </c>
      <c r="AK920" s="1">
        <v>37464492</v>
      </c>
      <c r="AL920" s="1">
        <v>40439760</v>
      </c>
      <c r="AM920" s="1">
        <v>0</v>
      </c>
      <c r="AN920" s="1">
        <v>0</v>
      </c>
      <c r="AO920" s="1">
        <v>0</v>
      </c>
      <c r="AP920" s="1">
        <v>353488</v>
      </c>
      <c r="AQ920" s="1">
        <v>0</v>
      </c>
      <c r="AR920" s="1">
        <v>409958</v>
      </c>
      <c r="AS920" s="1">
        <v>409958</v>
      </c>
      <c r="AT920" s="1">
        <v>0</v>
      </c>
      <c r="AU920" s="1"/>
      <c r="AV920" s="1">
        <v>763446</v>
      </c>
      <c r="AW920" s="1">
        <v>0</v>
      </c>
      <c r="AX920" s="1">
        <v>763446</v>
      </c>
      <c r="AY920" s="1">
        <v>0</v>
      </c>
      <c r="AZ920" s="1">
        <v>0</v>
      </c>
      <c r="BA920" s="1">
        <v>0</v>
      </c>
      <c r="BB920" s="1">
        <v>33814997</v>
      </c>
      <c r="BC920" s="1">
        <v>0</v>
      </c>
      <c r="BD920" s="1">
        <v>0</v>
      </c>
      <c r="BE920" s="1">
        <v>0</v>
      </c>
      <c r="BF920" s="1">
        <v>0</v>
      </c>
      <c r="BG920" s="1"/>
      <c r="BH920" s="1">
        <v>33814997</v>
      </c>
      <c r="BI920" s="1">
        <v>34578443</v>
      </c>
      <c r="BJ920" s="1">
        <v>302000</v>
      </c>
      <c r="BK920" s="1">
        <v>12489080</v>
      </c>
      <c r="BL920" s="1">
        <v>0</v>
      </c>
      <c r="BM920" s="1">
        <v>0</v>
      </c>
      <c r="BN920" s="1">
        <v>0</v>
      </c>
      <c r="BO920" s="1">
        <v>0</v>
      </c>
      <c r="BP920" s="1">
        <v>0</v>
      </c>
      <c r="BQ920" s="1">
        <v>-6929763</v>
      </c>
      <c r="BR920" s="1">
        <v>5861317</v>
      </c>
      <c r="BS920" s="1">
        <v>40439760</v>
      </c>
    </row>
    <row r="921" spans="2:71" x14ac:dyDescent="0.35">
      <c r="B921">
        <v>901217147</v>
      </c>
      <c r="C921" t="s">
        <v>118</v>
      </c>
      <c r="D921" t="s">
        <v>2030</v>
      </c>
      <c r="E921" t="s">
        <v>111</v>
      </c>
      <c r="F921" t="s">
        <v>88</v>
      </c>
      <c r="G921" t="s">
        <v>2031</v>
      </c>
      <c r="H921" t="s">
        <v>82</v>
      </c>
      <c r="I921" t="s">
        <v>83</v>
      </c>
      <c r="J921" t="s">
        <v>84</v>
      </c>
      <c r="K921" s="1">
        <v>1078542</v>
      </c>
      <c r="L921" s="1">
        <v>305467</v>
      </c>
      <c r="M921" s="1">
        <v>449869</v>
      </c>
      <c r="N921" s="1">
        <v>0</v>
      </c>
      <c r="O921" s="1">
        <v>0</v>
      </c>
      <c r="P921" s="1">
        <v>0</v>
      </c>
      <c r="Q921" s="1">
        <v>245000</v>
      </c>
      <c r="R921" s="1">
        <v>0</v>
      </c>
      <c r="S921" s="1">
        <v>0</v>
      </c>
      <c r="T921" s="1">
        <v>2078878</v>
      </c>
      <c r="U921" s="1">
        <v>0</v>
      </c>
      <c r="V921" s="1">
        <v>2078878</v>
      </c>
      <c r="W921" s="1">
        <v>356955</v>
      </c>
      <c r="X921" s="1">
        <v>0</v>
      </c>
      <c r="Y921" s="1">
        <v>0</v>
      </c>
      <c r="Z921" s="1">
        <v>0</v>
      </c>
      <c r="AA921" s="1">
        <v>0</v>
      </c>
      <c r="AB921" s="1">
        <v>0</v>
      </c>
      <c r="AC921" s="1">
        <v>0</v>
      </c>
      <c r="AD921" s="1">
        <v>0</v>
      </c>
      <c r="AE921" s="1">
        <v>0</v>
      </c>
      <c r="AF921" s="1">
        <v>0</v>
      </c>
      <c r="AG921" s="1">
        <v>0</v>
      </c>
      <c r="AH921" s="1">
        <v>0</v>
      </c>
      <c r="AI921" s="1">
        <v>0</v>
      </c>
      <c r="AJ921" s="1">
        <v>0</v>
      </c>
      <c r="AK921" s="1">
        <v>356955</v>
      </c>
      <c r="AL921" s="1">
        <v>2435833</v>
      </c>
      <c r="AM921" s="1">
        <v>0</v>
      </c>
      <c r="AN921" s="1">
        <v>0</v>
      </c>
      <c r="AO921" s="1">
        <v>0</v>
      </c>
      <c r="AP921" s="1">
        <v>144732</v>
      </c>
      <c r="AQ921" s="1">
        <v>28771</v>
      </c>
      <c r="AR921" s="1">
        <v>0</v>
      </c>
      <c r="AS921" s="1">
        <v>0</v>
      </c>
      <c r="AT921" s="1">
        <v>0</v>
      </c>
      <c r="AU921" s="1">
        <v>1280024</v>
      </c>
      <c r="AV921" s="1">
        <v>1453527</v>
      </c>
      <c r="AW921" s="1">
        <v>0</v>
      </c>
      <c r="AX921" s="1">
        <v>1453527</v>
      </c>
      <c r="AY921" s="1">
        <v>0</v>
      </c>
      <c r="AZ921" s="1">
        <v>0</v>
      </c>
      <c r="BA921" s="1">
        <v>0</v>
      </c>
      <c r="BB921" s="1">
        <v>0</v>
      </c>
      <c r="BC921" s="1">
        <v>0</v>
      </c>
      <c r="BD921" s="1">
        <v>0</v>
      </c>
      <c r="BE921" s="1">
        <v>0</v>
      </c>
      <c r="BF921" s="1">
        <v>0</v>
      </c>
      <c r="BG921" s="1">
        <v>0</v>
      </c>
      <c r="BH921" s="1">
        <v>0</v>
      </c>
      <c r="BI921" s="1">
        <v>1453527</v>
      </c>
      <c r="BJ921" s="1">
        <v>500000</v>
      </c>
      <c r="BK921" s="1">
        <v>157352</v>
      </c>
      <c r="BL921" s="1">
        <v>0</v>
      </c>
      <c r="BM921" s="1">
        <v>0</v>
      </c>
      <c r="BN921" s="1">
        <v>0</v>
      </c>
      <c r="BO921" s="1">
        <v>0</v>
      </c>
      <c r="BP921" s="1">
        <v>0</v>
      </c>
      <c r="BQ921" s="1">
        <v>324954</v>
      </c>
      <c r="BR921" s="1">
        <v>982306</v>
      </c>
      <c r="BS921" s="1">
        <v>2435833</v>
      </c>
    </row>
    <row r="922" spans="2:71" x14ac:dyDescent="0.35">
      <c r="B922">
        <v>901217893</v>
      </c>
      <c r="C922" t="s">
        <v>118</v>
      </c>
      <c r="D922" t="s">
        <v>2032</v>
      </c>
      <c r="E922" t="s">
        <v>111</v>
      </c>
      <c r="F922" t="s">
        <v>88</v>
      </c>
      <c r="G922" t="s">
        <v>2033</v>
      </c>
      <c r="H922" t="s">
        <v>97</v>
      </c>
      <c r="I922" t="s">
        <v>141</v>
      </c>
      <c r="J922" t="s">
        <v>84</v>
      </c>
      <c r="K922" s="1">
        <v>330433</v>
      </c>
      <c r="L922" s="1">
        <v>222792</v>
      </c>
      <c r="M922" s="1">
        <v>0</v>
      </c>
      <c r="N922" s="1">
        <v>68983</v>
      </c>
      <c r="O922" s="1"/>
      <c r="P922" s="1"/>
      <c r="Q922" s="1"/>
      <c r="R922" s="1"/>
      <c r="S922" s="1"/>
      <c r="T922" s="1">
        <v>622208</v>
      </c>
      <c r="U922" s="1"/>
      <c r="V922" s="1">
        <v>622208</v>
      </c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>
        <v>622208</v>
      </c>
      <c r="AM922" s="1">
        <v>9307</v>
      </c>
      <c r="AN922" s="1"/>
      <c r="AO922" s="1">
        <v>9307</v>
      </c>
      <c r="AP922" s="1">
        <v>211022</v>
      </c>
      <c r="AQ922" s="1">
        <v>8269</v>
      </c>
      <c r="AR922" s="1"/>
      <c r="AS922" s="1"/>
      <c r="AT922" s="1"/>
      <c r="AU922" s="1"/>
      <c r="AV922" s="1">
        <v>228598</v>
      </c>
      <c r="AW922" s="1"/>
      <c r="AX922" s="1">
        <v>228598</v>
      </c>
      <c r="AY922" s="1"/>
      <c r="AZ922" s="1"/>
      <c r="BA922" s="1"/>
      <c r="BB922" s="1">
        <v>237203</v>
      </c>
      <c r="BC922" s="1"/>
      <c r="BD922" s="1"/>
      <c r="BE922" s="1"/>
      <c r="BF922" s="1"/>
      <c r="BG922" s="1"/>
      <c r="BH922" s="1">
        <v>237203</v>
      </c>
      <c r="BI922" s="1">
        <v>465801</v>
      </c>
      <c r="BJ922" s="1">
        <v>40000</v>
      </c>
      <c r="BK922" s="1"/>
      <c r="BL922" s="1"/>
      <c r="BM922" s="1"/>
      <c r="BN922" s="1"/>
      <c r="BO922" s="1"/>
      <c r="BP922" s="1">
        <v>83430</v>
      </c>
      <c r="BQ922" s="1">
        <v>32977</v>
      </c>
      <c r="BR922" s="1">
        <v>156407</v>
      </c>
      <c r="BS922" s="1">
        <v>622208</v>
      </c>
    </row>
    <row r="923" spans="2:71" x14ac:dyDescent="0.35">
      <c r="B923">
        <v>901221033</v>
      </c>
      <c r="C923" t="s">
        <v>118</v>
      </c>
      <c r="D923" t="s">
        <v>2034</v>
      </c>
      <c r="E923" t="s">
        <v>111</v>
      </c>
      <c r="F923" t="s">
        <v>122</v>
      </c>
      <c r="G923" t="s">
        <v>2035</v>
      </c>
      <c r="H923" t="s">
        <v>89</v>
      </c>
      <c r="I923" t="s">
        <v>89</v>
      </c>
      <c r="J923" t="s">
        <v>84</v>
      </c>
      <c r="K923" s="1">
        <v>34564175</v>
      </c>
      <c r="L923" s="1">
        <v>84832720</v>
      </c>
      <c r="M923" s="1"/>
      <c r="N923" s="1">
        <v>6430248</v>
      </c>
      <c r="O923" s="1"/>
      <c r="P923" s="1"/>
      <c r="Q923" s="1">
        <v>1154555</v>
      </c>
      <c r="R923" s="1"/>
      <c r="S923" s="1"/>
      <c r="T923" s="1">
        <v>126981698</v>
      </c>
      <c r="U923" s="1"/>
      <c r="V923" s="1">
        <v>126981698</v>
      </c>
      <c r="W923" s="1">
        <v>1564382</v>
      </c>
      <c r="X923" s="1"/>
      <c r="Y923" s="1"/>
      <c r="Z923" s="1"/>
      <c r="AA923" s="1"/>
      <c r="AB923" s="1"/>
      <c r="AC923" s="1"/>
      <c r="AD923" s="1">
        <v>54982515</v>
      </c>
      <c r="AE923" s="1"/>
      <c r="AF923" s="1"/>
      <c r="AG923" s="1"/>
      <c r="AH923" s="1"/>
      <c r="AI923" s="1">
        <v>999166</v>
      </c>
      <c r="AJ923" s="1"/>
      <c r="AK923" s="1">
        <v>57546063</v>
      </c>
      <c r="AL923" s="1">
        <v>184527761</v>
      </c>
      <c r="AM923" s="1">
        <v>1923202</v>
      </c>
      <c r="AN923" s="1"/>
      <c r="AO923" s="1">
        <v>1923202</v>
      </c>
      <c r="AP923" s="1">
        <v>26816052</v>
      </c>
      <c r="AQ923" s="1">
        <v>1719732</v>
      </c>
      <c r="AR923" s="1">
        <v>78006347</v>
      </c>
      <c r="AS923" s="1">
        <v>49208469</v>
      </c>
      <c r="AT923" s="1">
        <v>28797878</v>
      </c>
      <c r="AU923" s="1"/>
      <c r="AV923" s="1">
        <v>108465333</v>
      </c>
      <c r="AW923" s="1"/>
      <c r="AX923" s="1">
        <v>108465333</v>
      </c>
      <c r="AY923" s="1"/>
      <c r="AZ923" s="1"/>
      <c r="BA923" s="1"/>
      <c r="BB923" s="1">
        <v>14153759</v>
      </c>
      <c r="BC923" s="1"/>
      <c r="BD923" s="1"/>
      <c r="BE923" s="1"/>
      <c r="BF923" s="1"/>
      <c r="BG923" s="1"/>
      <c r="BH923" s="1">
        <v>14153759</v>
      </c>
      <c r="BI923" s="1">
        <v>122619092</v>
      </c>
      <c r="BJ923" s="1">
        <v>64400</v>
      </c>
      <c r="BK923" s="1"/>
      <c r="BL923" s="1"/>
      <c r="BM923" s="1">
        <v>65703117</v>
      </c>
      <c r="BN923" s="1"/>
      <c r="BO923" s="1"/>
      <c r="BP923" s="1"/>
      <c r="BQ923" s="1">
        <v>-3858848</v>
      </c>
      <c r="BR923" s="1">
        <v>61908669</v>
      </c>
      <c r="BS923" s="1">
        <v>184527761</v>
      </c>
    </row>
    <row r="924" spans="2:71" x14ac:dyDescent="0.35">
      <c r="B924">
        <v>901221417</v>
      </c>
      <c r="C924" t="s">
        <v>118</v>
      </c>
      <c r="D924" t="s">
        <v>2036</v>
      </c>
      <c r="E924" t="s">
        <v>111</v>
      </c>
      <c r="F924" t="s">
        <v>88</v>
      </c>
      <c r="G924" t="s">
        <v>2037</v>
      </c>
      <c r="H924" t="s">
        <v>89</v>
      </c>
      <c r="I924" t="s">
        <v>89</v>
      </c>
      <c r="J924" t="s">
        <v>84</v>
      </c>
      <c r="K924" s="1">
        <v>239617</v>
      </c>
      <c r="L924" s="1">
        <v>7436656</v>
      </c>
      <c r="M924" s="1">
        <v>460657</v>
      </c>
      <c r="N924" s="1">
        <v>9805</v>
      </c>
      <c r="O924" s="1"/>
      <c r="P924" s="1"/>
      <c r="Q924" s="1"/>
      <c r="R924" s="1"/>
      <c r="S924" s="1"/>
      <c r="T924" s="1">
        <v>8146735</v>
      </c>
      <c r="U924" s="1"/>
      <c r="V924" s="1">
        <v>8146735</v>
      </c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>
        <v>7016600</v>
      </c>
      <c r="AJ924" s="1"/>
      <c r="AK924" s="1">
        <v>7016600</v>
      </c>
      <c r="AL924" s="1">
        <v>15163335</v>
      </c>
      <c r="AM924" s="1"/>
      <c r="AN924" s="1"/>
      <c r="AO924" s="1"/>
      <c r="AP924" s="1">
        <v>564476</v>
      </c>
      <c r="AQ924" s="1"/>
      <c r="AR924" s="1"/>
      <c r="AS924" s="1"/>
      <c r="AT924" s="1"/>
      <c r="AU924" s="1"/>
      <c r="AV924" s="1">
        <v>564476</v>
      </c>
      <c r="AW924" s="1"/>
      <c r="AX924" s="1">
        <v>564476</v>
      </c>
      <c r="AY924" s="1"/>
      <c r="AZ924" s="1"/>
      <c r="BA924" s="1"/>
      <c r="BB924" s="1">
        <v>2554669</v>
      </c>
      <c r="BC924" s="1"/>
      <c r="BD924" s="1"/>
      <c r="BE924" s="1"/>
      <c r="BF924" s="1"/>
      <c r="BG924" s="1"/>
      <c r="BH924" s="1">
        <v>2554669</v>
      </c>
      <c r="BI924" s="1">
        <v>3119145</v>
      </c>
      <c r="BJ924" s="1">
        <v>500000</v>
      </c>
      <c r="BK924" s="1"/>
      <c r="BL924" s="1"/>
      <c r="BM924" s="1"/>
      <c r="BN924" s="1"/>
      <c r="BO924" s="1"/>
      <c r="BP924" s="1"/>
      <c r="BQ924" s="1">
        <v>11544190</v>
      </c>
      <c r="BR924" s="1">
        <v>12044190</v>
      </c>
      <c r="BS924" s="1">
        <v>15163335</v>
      </c>
    </row>
    <row r="925" spans="2:71" x14ac:dyDescent="0.35">
      <c r="B925">
        <v>901238351</v>
      </c>
      <c r="C925" t="s">
        <v>118</v>
      </c>
      <c r="D925" t="s">
        <v>2038</v>
      </c>
      <c r="E925" t="s">
        <v>111</v>
      </c>
      <c r="F925" t="s">
        <v>88</v>
      </c>
      <c r="G925" t="s">
        <v>2039</v>
      </c>
      <c r="H925" t="s">
        <v>131</v>
      </c>
      <c r="I925" t="s">
        <v>132</v>
      </c>
      <c r="J925" t="s">
        <v>84</v>
      </c>
      <c r="K925" s="1">
        <v>2225638</v>
      </c>
      <c r="L925" s="1">
        <v>1144180</v>
      </c>
      <c r="M925" s="1">
        <v>4744619</v>
      </c>
      <c r="N925" s="1"/>
      <c r="O925" s="1"/>
      <c r="P925" s="1"/>
      <c r="Q925" s="1"/>
      <c r="R925" s="1"/>
      <c r="S925" s="1"/>
      <c r="T925" s="1">
        <v>8114437</v>
      </c>
      <c r="U925" s="1"/>
      <c r="V925" s="1">
        <v>8114437</v>
      </c>
      <c r="W925" s="1"/>
      <c r="X925" s="1"/>
      <c r="Y925" s="1"/>
      <c r="Z925" s="1"/>
      <c r="AA925" s="1">
        <v>2843</v>
      </c>
      <c r="AB925" s="1"/>
      <c r="AC925" s="1"/>
      <c r="AD925" s="1"/>
      <c r="AE925" s="1"/>
      <c r="AF925" s="1"/>
      <c r="AG925" s="1"/>
      <c r="AH925" s="1"/>
      <c r="AI925" s="1"/>
      <c r="AJ925" s="1"/>
      <c r="AK925" s="1">
        <v>2843</v>
      </c>
      <c r="AL925" s="1">
        <v>8117280</v>
      </c>
      <c r="AM925" s="1">
        <v>2362</v>
      </c>
      <c r="AN925" s="1"/>
      <c r="AO925" s="1">
        <v>2362</v>
      </c>
      <c r="AP925" s="1">
        <v>835903</v>
      </c>
      <c r="AQ925" s="1">
        <v>34768</v>
      </c>
      <c r="AR925" s="1">
        <v>1000000</v>
      </c>
      <c r="AS925" s="1"/>
      <c r="AT925" s="1"/>
      <c r="AU925" s="1">
        <v>3239570</v>
      </c>
      <c r="AV925" s="1">
        <v>5112603</v>
      </c>
      <c r="AW925" s="1"/>
      <c r="AX925" s="1">
        <v>5112603</v>
      </c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>
        <v>5112603</v>
      </c>
      <c r="BJ925" s="1">
        <v>241000</v>
      </c>
      <c r="BK925" s="1">
        <v>450000</v>
      </c>
      <c r="BL925" s="1"/>
      <c r="BM925" s="1"/>
      <c r="BN925" s="1"/>
      <c r="BO925" s="1"/>
      <c r="BP925" s="1">
        <v>39664</v>
      </c>
      <c r="BQ925" s="1">
        <v>2274013</v>
      </c>
      <c r="BR925" s="1">
        <v>3004677</v>
      </c>
      <c r="BS925" s="1">
        <v>8117280</v>
      </c>
    </row>
    <row r="926" spans="2:71" x14ac:dyDescent="0.35">
      <c r="B926">
        <v>901244662</v>
      </c>
      <c r="C926" t="s">
        <v>118</v>
      </c>
      <c r="D926" t="s">
        <v>2040</v>
      </c>
      <c r="E926" t="s">
        <v>111</v>
      </c>
      <c r="F926" t="s">
        <v>88</v>
      </c>
      <c r="G926" t="s">
        <v>2041</v>
      </c>
      <c r="H926" t="s">
        <v>89</v>
      </c>
      <c r="I926" t="s">
        <v>89</v>
      </c>
      <c r="J926" t="s">
        <v>84</v>
      </c>
      <c r="K926" s="1">
        <v>91367</v>
      </c>
      <c r="L926" s="1">
        <v>14021532</v>
      </c>
      <c r="M926" s="1"/>
      <c r="N926" s="1">
        <v>2867483</v>
      </c>
      <c r="O926" s="1"/>
      <c r="P926" s="1"/>
      <c r="Q926" s="1"/>
      <c r="R926" s="1"/>
      <c r="S926" s="1"/>
      <c r="T926" s="1">
        <v>16980382</v>
      </c>
      <c r="U926" s="1"/>
      <c r="V926" s="1">
        <v>16980382</v>
      </c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>
        <v>9904342</v>
      </c>
      <c r="AJ926" s="1"/>
      <c r="AK926" s="1">
        <v>9904342</v>
      </c>
      <c r="AL926" s="1">
        <v>26884724</v>
      </c>
      <c r="AM926" s="1"/>
      <c r="AN926" s="1"/>
      <c r="AO926" s="1"/>
      <c r="AP926" s="1">
        <v>1672296</v>
      </c>
      <c r="AQ926" s="1"/>
      <c r="AR926" s="1"/>
      <c r="AS926" s="1"/>
      <c r="AT926" s="1"/>
      <c r="AU926" s="1"/>
      <c r="AV926" s="1">
        <v>1672296</v>
      </c>
      <c r="AW926" s="1"/>
      <c r="AX926" s="1">
        <v>1672296</v>
      </c>
      <c r="AY926" s="1"/>
      <c r="AZ926" s="1"/>
      <c r="BA926" s="1"/>
      <c r="BB926" s="1">
        <v>9616160</v>
      </c>
      <c r="BC926" s="1"/>
      <c r="BD926" s="1"/>
      <c r="BE926" s="1"/>
      <c r="BF926" s="1"/>
      <c r="BG926" s="1"/>
      <c r="BH926" s="1">
        <v>9616160</v>
      </c>
      <c r="BI926" s="1">
        <v>11288456</v>
      </c>
      <c r="BJ926" s="1">
        <v>500000</v>
      </c>
      <c r="BK926" s="1"/>
      <c r="BL926" s="1"/>
      <c r="BM926" s="1"/>
      <c r="BN926" s="1"/>
      <c r="BO926" s="1"/>
      <c r="BP926" s="1"/>
      <c r="BQ926" s="1">
        <v>15096268</v>
      </c>
      <c r="BR926" s="1">
        <v>15596268</v>
      </c>
      <c r="BS926" s="1">
        <v>26884724</v>
      </c>
    </row>
    <row r="927" spans="2:71" x14ac:dyDescent="0.35">
      <c r="B927">
        <v>901250564</v>
      </c>
      <c r="C927" t="s">
        <v>118</v>
      </c>
      <c r="D927" t="s">
        <v>2042</v>
      </c>
      <c r="E927" t="s">
        <v>111</v>
      </c>
      <c r="F927" t="s">
        <v>88</v>
      </c>
      <c r="G927" t="s">
        <v>2043</v>
      </c>
      <c r="H927" t="s">
        <v>82</v>
      </c>
      <c r="I927" t="s">
        <v>83</v>
      </c>
      <c r="J927" t="s">
        <v>84</v>
      </c>
      <c r="K927" s="1">
        <v>332570</v>
      </c>
      <c r="L927" s="1">
        <v>1740125</v>
      </c>
      <c r="M927" s="1">
        <v>574854</v>
      </c>
      <c r="N927" s="1">
        <v>1127327</v>
      </c>
      <c r="O927" s="1"/>
      <c r="P927" s="1"/>
      <c r="Q927" s="1"/>
      <c r="R927" s="1"/>
      <c r="S927" s="1"/>
      <c r="T927" s="1">
        <v>3774876</v>
      </c>
      <c r="U927" s="1"/>
      <c r="V927" s="1">
        <v>3774876</v>
      </c>
      <c r="W927" s="1">
        <v>89357</v>
      </c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>
        <v>89357</v>
      </c>
      <c r="AL927" s="1">
        <v>3864233</v>
      </c>
      <c r="AM927" s="1"/>
      <c r="AN927" s="1"/>
      <c r="AO927" s="1"/>
      <c r="AP927" s="1">
        <v>225686</v>
      </c>
      <c r="AQ927" s="1">
        <v>785293</v>
      </c>
      <c r="AR927" s="1"/>
      <c r="AS927" s="1"/>
      <c r="AT927" s="1"/>
      <c r="AU927" s="1"/>
      <c r="AV927" s="1">
        <v>1010979</v>
      </c>
      <c r="AW927" s="1"/>
      <c r="AX927" s="1">
        <v>1010979</v>
      </c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>
        <v>1010979</v>
      </c>
      <c r="BJ927" s="1">
        <v>200000</v>
      </c>
      <c r="BK927" s="1"/>
      <c r="BL927" s="1"/>
      <c r="BM927" s="1"/>
      <c r="BN927" s="1"/>
      <c r="BO927" s="1">
        <v>574854</v>
      </c>
      <c r="BP927" s="1"/>
      <c r="BQ927" s="1">
        <v>2078400</v>
      </c>
      <c r="BR927" s="1">
        <v>2853254</v>
      </c>
      <c r="BS927" s="1">
        <v>3864233</v>
      </c>
    </row>
    <row r="928" spans="2:71" x14ac:dyDescent="0.35">
      <c r="B928">
        <v>901252860</v>
      </c>
      <c r="C928" t="s">
        <v>118</v>
      </c>
      <c r="D928" t="s">
        <v>2044</v>
      </c>
      <c r="E928" t="s">
        <v>111</v>
      </c>
      <c r="F928" t="s">
        <v>88</v>
      </c>
      <c r="G928" t="s">
        <v>2045</v>
      </c>
      <c r="H928" t="s">
        <v>89</v>
      </c>
      <c r="I928" t="s">
        <v>89</v>
      </c>
      <c r="J928" t="s">
        <v>84</v>
      </c>
      <c r="K928" s="1">
        <v>2790904</v>
      </c>
      <c r="L928" s="1">
        <v>5827531</v>
      </c>
      <c r="M928" s="1">
        <v>100000</v>
      </c>
      <c r="N928" s="1">
        <v>451579</v>
      </c>
      <c r="O928" s="1"/>
      <c r="P928" s="1"/>
      <c r="Q928" s="1">
        <v>8330607</v>
      </c>
      <c r="R928" s="1"/>
      <c r="S928" s="1"/>
      <c r="T928" s="1">
        <v>17500621</v>
      </c>
      <c r="U928" s="1"/>
      <c r="V928" s="1">
        <v>17500621</v>
      </c>
      <c r="W928" s="1">
        <v>699691</v>
      </c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>
        <v>699691</v>
      </c>
      <c r="AL928" s="1">
        <v>18200312</v>
      </c>
      <c r="AM928" s="1"/>
      <c r="AN928" s="1"/>
      <c r="AO928" s="1"/>
      <c r="AP928" s="1">
        <v>4130802</v>
      </c>
      <c r="AQ928" s="1">
        <v>76315</v>
      </c>
      <c r="AR928" s="1">
        <v>44281</v>
      </c>
      <c r="AS928" s="1"/>
      <c r="AT928" s="1"/>
      <c r="AU928" s="1"/>
      <c r="AV928" s="1">
        <v>4251398</v>
      </c>
      <c r="AW928" s="1"/>
      <c r="AX928" s="1">
        <v>4251398</v>
      </c>
      <c r="AY928" s="1"/>
      <c r="AZ928" s="1"/>
      <c r="BA928" s="1"/>
      <c r="BB928" s="1">
        <v>1984855</v>
      </c>
      <c r="BC928" s="1"/>
      <c r="BD928" s="1"/>
      <c r="BE928" s="1"/>
      <c r="BF928" s="1"/>
      <c r="BG928" s="1"/>
      <c r="BH928" s="1">
        <v>1984855</v>
      </c>
      <c r="BI928" s="1">
        <v>6236253</v>
      </c>
      <c r="BJ928" s="1">
        <v>10800000</v>
      </c>
      <c r="BK928" s="1"/>
      <c r="BL928" s="1"/>
      <c r="BM928" s="1"/>
      <c r="BN928" s="1"/>
      <c r="BO928" s="1"/>
      <c r="BP928" s="1"/>
      <c r="BQ928" s="1">
        <v>1164059</v>
      </c>
      <c r="BR928" s="1">
        <v>11964059</v>
      </c>
      <c r="BS928" s="1">
        <v>18200312</v>
      </c>
    </row>
    <row r="929" spans="2:71" x14ac:dyDescent="0.35">
      <c r="B929">
        <v>901253665</v>
      </c>
      <c r="C929" t="s">
        <v>118</v>
      </c>
      <c r="D929" t="s">
        <v>2046</v>
      </c>
      <c r="E929" t="s">
        <v>111</v>
      </c>
      <c r="F929" t="s">
        <v>88</v>
      </c>
      <c r="G929" t="s">
        <v>2043</v>
      </c>
      <c r="H929" t="s">
        <v>82</v>
      </c>
      <c r="I929" t="s">
        <v>83</v>
      </c>
      <c r="J929" t="s">
        <v>84</v>
      </c>
      <c r="K929" s="1">
        <v>425699</v>
      </c>
      <c r="L929" s="1">
        <v>2287691</v>
      </c>
      <c r="M929" s="1">
        <v>844527</v>
      </c>
      <c r="N929" s="1">
        <v>1928147</v>
      </c>
      <c r="O929" s="1"/>
      <c r="P929" s="1"/>
      <c r="Q929" s="1"/>
      <c r="R929" s="1"/>
      <c r="S929" s="1"/>
      <c r="T929" s="1">
        <v>5486064</v>
      </c>
      <c r="U929" s="1"/>
      <c r="V929" s="1">
        <v>5486064</v>
      </c>
      <c r="W929" s="1">
        <v>89560</v>
      </c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>
        <v>89560</v>
      </c>
      <c r="AL929" s="1">
        <v>5575624</v>
      </c>
      <c r="AM929" s="1"/>
      <c r="AN929" s="1"/>
      <c r="AO929" s="1"/>
      <c r="AP929" s="1">
        <v>608204</v>
      </c>
      <c r="AQ929" s="1">
        <v>862729</v>
      </c>
      <c r="AR929" s="1"/>
      <c r="AS929" s="1"/>
      <c r="AT929" s="1"/>
      <c r="AU929" s="1"/>
      <c r="AV929" s="1">
        <v>1470933</v>
      </c>
      <c r="AW929" s="1"/>
      <c r="AX929" s="1">
        <v>1470933</v>
      </c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>
        <v>1470933</v>
      </c>
      <c r="BJ929" s="1">
        <v>200000</v>
      </c>
      <c r="BK929" s="1"/>
      <c r="BL929" s="1"/>
      <c r="BM929" s="1"/>
      <c r="BN929" s="1"/>
      <c r="BO929" s="1">
        <v>844527</v>
      </c>
      <c r="BP929" s="1"/>
      <c r="BQ929" s="1">
        <v>3060164</v>
      </c>
      <c r="BR929" s="1">
        <v>4104691</v>
      </c>
      <c r="BS929" s="1">
        <v>5575624</v>
      </c>
    </row>
    <row r="930" spans="2:71" x14ac:dyDescent="0.35">
      <c r="B930">
        <v>901255873</v>
      </c>
      <c r="C930" t="s">
        <v>118</v>
      </c>
      <c r="D930" t="s">
        <v>2047</v>
      </c>
      <c r="E930" t="s">
        <v>111</v>
      </c>
      <c r="F930" t="s">
        <v>88</v>
      </c>
      <c r="G930" t="s">
        <v>2048</v>
      </c>
      <c r="H930" t="s">
        <v>86</v>
      </c>
      <c r="I930" t="s">
        <v>94</v>
      </c>
      <c r="J930" t="s">
        <v>84</v>
      </c>
      <c r="K930" s="1">
        <v>171065</v>
      </c>
      <c r="L930" s="1">
        <v>3906577</v>
      </c>
      <c r="M930" s="1">
        <v>5056407</v>
      </c>
      <c r="N930" s="1">
        <v>19213</v>
      </c>
      <c r="O930" s="1"/>
      <c r="P930" s="1"/>
      <c r="Q930" s="1">
        <v>638485</v>
      </c>
      <c r="R930" s="1"/>
      <c r="S930" s="1"/>
      <c r="T930" s="1">
        <v>9791747</v>
      </c>
      <c r="U930" s="1"/>
      <c r="V930" s="1">
        <v>9791747</v>
      </c>
      <c r="W930" s="1">
        <v>444292</v>
      </c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>
        <v>102665</v>
      </c>
      <c r="AJ930" s="1"/>
      <c r="AK930" s="1">
        <v>546957</v>
      </c>
      <c r="AL930" s="1">
        <v>10338704</v>
      </c>
      <c r="AM930" s="1"/>
      <c r="AN930" s="1"/>
      <c r="AO930" s="1"/>
      <c r="AP930" s="1">
        <v>925195</v>
      </c>
      <c r="AQ930" s="1"/>
      <c r="AR930" s="1"/>
      <c r="AS930" s="1"/>
      <c r="AT930" s="1"/>
      <c r="AU930" s="1">
        <v>6389390</v>
      </c>
      <c r="AV930" s="1">
        <v>7314585</v>
      </c>
      <c r="AW930" s="1"/>
      <c r="AX930" s="1">
        <v>7314585</v>
      </c>
      <c r="AY930" s="1"/>
      <c r="AZ930" s="1"/>
      <c r="BA930" s="1"/>
      <c r="BB930" s="1">
        <v>2481829</v>
      </c>
      <c r="BC930" s="1"/>
      <c r="BD930" s="1"/>
      <c r="BE930" s="1"/>
      <c r="BF930" s="1"/>
      <c r="BG930" s="1"/>
      <c r="BH930" s="1">
        <v>2481829</v>
      </c>
      <c r="BI930" s="1">
        <v>9796414</v>
      </c>
      <c r="BJ930" s="1">
        <v>530000</v>
      </c>
      <c r="BK930" s="1"/>
      <c r="BL930" s="1"/>
      <c r="BM930" s="1"/>
      <c r="BN930" s="1"/>
      <c r="BO930" s="1"/>
      <c r="BP930" s="1"/>
      <c r="BQ930" s="1">
        <v>12290</v>
      </c>
      <c r="BR930" s="1">
        <v>542290</v>
      </c>
      <c r="BS930" s="1">
        <v>10338704</v>
      </c>
    </row>
    <row r="931" spans="2:71" x14ac:dyDescent="0.35">
      <c r="B931">
        <v>901265056</v>
      </c>
      <c r="C931" t="s">
        <v>118</v>
      </c>
      <c r="D931" t="s">
        <v>2049</v>
      </c>
      <c r="E931" t="s">
        <v>111</v>
      </c>
      <c r="F931" t="s">
        <v>88</v>
      </c>
      <c r="G931" t="s">
        <v>2050</v>
      </c>
      <c r="H931" t="s">
        <v>89</v>
      </c>
      <c r="I931" t="s">
        <v>89</v>
      </c>
      <c r="J931" t="s">
        <v>84</v>
      </c>
      <c r="K931" s="1">
        <v>6006579</v>
      </c>
      <c r="L931" s="1">
        <v>5158179</v>
      </c>
      <c r="M931" s="1"/>
      <c r="N931" s="1">
        <v>304090</v>
      </c>
      <c r="O931" s="1"/>
      <c r="P931" s="1"/>
      <c r="Q931" s="1"/>
      <c r="R931" s="1"/>
      <c r="S931" s="1"/>
      <c r="T931" s="1">
        <v>11468848</v>
      </c>
      <c r="U931" s="1"/>
      <c r="V931" s="1">
        <v>11468848</v>
      </c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>
        <v>11468848</v>
      </c>
      <c r="AM931" s="1"/>
      <c r="AN931" s="1"/>
      <c r="AO931" s="1"/>
      <c r="AP931" s="1">
        <v>1044159</v>
      </c>
      <c r="AQ931" s="1">
        <v>21672</v>
      </c>
      <c r="AR931" s="1">
        <v>3903826</v>
      </c>
      <c r="AS931" s="1">
        <v>3903826</v>
      </c>
      <c r="AT931" s="1"/>
      <c r="AU931" s="1"/>
      <c r="AV931" s="1">
        <v>4969657</v>
      </c>
      <c r="AW931" s="1"/>
      <c r="AX931" s="1">
        <v>4969657</v>
      </c>
      <c r="AY931" s="1"/>
      <c r="AZ931" s="1">
        <v>3339170</v>
      </c>
      <c r="BA931" s="1">
        <v>3339170</v>
      </c>
      <c r="BB931" s="1">
        <v>2564737</v>
      </c>
      <c r="BC931" s="1"/>
      <c r="BD931" s="1"/>
      <c r="BE931" s="1"/>
      <c r="BF931" s="1"/>
      <c r="BG931" s="1"/>
      <c r="BH931" s="1">
        <v>5903907</v>
      </c>
      <c r="BI931" s="1">
        <v>10873564</v>
      </c>
      <c r="BJ931" s="1">
        <v>100000</v>
      </c>
      <c r="BK931" s="1">
        <v>5327247</v>
      </c>
      <c r="BL931" s="1"/>
      <c r="BM931" s="1"/>
      <c r="BN931" s="1"/>
      <c r="BO931" s="1"/>
      <c r="BP931" s="1"/>
      <c r="BQ931" s="1">
        <v>-4831963</v>
      </c>
      <c r="BR931" s="1">
        <v>595284</v>
      </c>
      <c r="BS931" s="1">
        <v>11468848</v>
      </c>
    </row>
    <row r="932" spans="2:71" x14ac:dyDescent="0.35">
      <c r="B932">
        <v>901293077</v>
      </c>
      <c r="C932" t="s">
        <v>118</v>
      </c>
      <c r="D932" t="s">
        <v>2051</v>
      </c>
      <c r="E932" t="s">
        <v>111</v>
      </c>
      <c r="F932" t="s">
        <v>88</v>
      </c>
      <c r="G932" t="s">
        <v>2052</v>
      </c>
      <c r="H932" t="s">
        <v>105</v>
      </c>
      <c r="I932" t="s">
        <v>106</v>
      </c>
      <c r="J932" t="s">
        <v>84</v>
      </c>
      <c r="K932" s="1">
        <v>3558</v>
      </c>
      <c r="L932" s="1">
        <v>17262</v>
      </c>
      <c r="M932" s="1">
        <v>12000</v>
      </c>
      <c r="N932" s="1"/>
      <c r="O932" s="1"/>
      <c r="P932" s="1"/>
      <c r="Q932" s="1"/>
      <c r="R932" s="1"/>
      <c r="S932" s="1"/>
      <c r="T932" s="1">
        <v>32820</v>
      </c>
      <c r="U932" s="1"/>
      <c r="V932" s="1">
        <v>32820</v>
      </c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>
        <v>32820</v>
      </c>
      <c r="AM932" s="1">
        <v>6600</v>
      </c>
      <c r="AN932" s="1"/>
      <c r="AO932" s="1">
        <v>6600</v>
      </c>
      <c r="AP932" s="1">
        <v>1742</v>
      </c>
      <c r="AQ932" s="1">
        <v>4029</v>
      </c>
      <c r="AR932" s="1"/>
      <c r="AS932" s="1"/>
      <c r="AT932" s="1"/>
      <c r="AU932" s="1"/>
      <c r="AV932" s="1">
        <v>12371</v>
      </c>
      <c r="AW932" s="1"/>
      <c r="AX932" s="1">
        <v>12371</v>
      </c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>
        <v>12371</v>
      </c>
      <c r="BJ932" s="1">
        <v>2000</v>
      </c>
      <c r="BK932" s="1"/>
      <c r="BL932" s="1"/>
      <c r="BM932" s="1"/>
      <c r="BN932" s="1"/>
      <c r="BO932" s="1"/>
      <c r="BP932" s="1">
        <v>2555</v>
      </c>
      <c r="BQ932" s="1">
        <v>15894</v>
      </c>
      <c r="BR932" s="1">
        <v>20449</v>
      </c>
      <c r="BS932" s="1">
        <v>32820</v>
      </c>
    </row>
    <row r="933" spans="2:71" x14ac:dyDescent="0.35">
      <c r="B933">
        <v>901302128</v>
      </c>
      <c r="C933" t="s">
        <v>118</v>
      </c>
      <c r="D933" t="s">
        <v>2053</v>
      </c>
      <c r="E933" t="s">
        <v>111</v>
      </c>
      <c r="F933" t="s">
        <v>88</v>
      </c>
      <c r="G933" t="s">
        <v>2054</v>
      </c>
      <c r="H933" t="s">
        <v>133</v>
      </c>
      <c r="I933" t="s">
        <v>2055</v>
      </c>
      <c r="J933" t="s">
        <v>84</v>
      </c>
      <c r="K933" s="1">
        <v>1090222</v>
      </c>
      <c r="L933" s="1">
        <v>7125983</v>
      </c>
      <c r="M933" s="1">
        <v>0</v>
      </c>
      <c r="N933" s="1">
        <v>0</v>
      </c>
      <c r="O933" s="1">
        <v>0</v>
      </c>
      <c r="P933" s="1">
        <v>0</v>
      </c>
      <c r="Q933" s="1">
        <v>4769000</v>
      </c>
      <c r="R933" s="1">
        <v>0</v>
      </c>
      <c r="S933" s="1"/>
      <c r="T933" s="1">
        <v>12985205</v>
      </c>
      <c r="U933" s="1"/>
      <c r="V933" s="1">
        <v>12985205</v>
      </c>
      <c r="W933" s="1">
        <v>12154640</v>
      </c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>
        <v>119638</v>
      </c>
      <c r="AJ933" s="1"/>
      <c r="AK933" s="1">
        <v>12274278</v>
      </c>
      <c r="AL933" s="1">
        <v>25259483</v>
      </c>
      <c r="AM933" s="1"/>
      <c r="AN933" s="1"/>
      <c r="AO933" s="1"/>
      <c r="AP933" s="1">
        <v>259265</v>
      </c>
      <c r="AQ933" s="1"/>
      <c r="AR933" s="1"/>
      <c r="AS933" s="1"/>
      <c r="AT933" s="1"/>
      <c r="AU933" s="1"/>
      <c r="AV933" s="1">
        <v>259265</v>
      </c>
      <c r="AW933" s="1"/>
      <c r="AX933" s="1">
        <v>259265</v>
      </c>
      <c r="AY933" s="1"/>
      <c r="AZ933" s="1"/>
      <c r="BA933" s="1"/>
      <c r="BB933" s="1">
        <v>355380</v>
      </c>
      <c r="BC933" s="1"/>
      <c r="BD933" s="1"/>
      <c r="BE933" s="1"/>
      <c r="BF933" s="1"/>
      <c r="BG933" s="1"/>
      <c r="BH933" s="1">
        <v>355380</v>
      </c>
      <c r="BI933" s="1">
        <v>614645</v>
      </c>
      <c r="BJ933" s="1">
        <v>150000</v>
      </c>
      <c r="BK933" s="1"/>
      <c r="BL933" s="1"/>
      <c r="BM933" s="1"/>
      <c r="BN933" s="1"/>
      <c r="BO933" s="1"/>
      <c r="BP933" s="1"/>
      <c r="BQ933" s="1">
        <v>24494838</v>
      </c>
      <c r="BR933" s="1">
        <v>24644838</v>
      </c>
      <c r="BS933" s="1">
        <v>25259483</v>
      </c>
    </row>
    <row r="934" spans="2:71" x14ac:dyDescent="0.35">
      <c r="B934">
        <v>901321872</v>
      </c>
      <c r="C934" t="s">
        <v>118</v>
      </c>
      <c r="D934" t="s">
        <v>2056</v>
      </c>
      <c r="E934" t="s">
        <v>111</v>
      </c>
      <c r="F934" t="s">
        <v>95</v>
      </c>
      <c r="G934" t="s">
        <v>2057</v>
      </c>
      <c r="H934" t="s">
        <v>92</v>
      </c>
      <c r="I934" t="s">
        <v>179</v>
      </c>
      <c r="J934" t="s">
        <v>84</v>
      </c>
      <c r="K934" s="1">
        <v>91475</v>
      </c>
      <c r="L934" s="1">
        <v>82833</v>
      </c>
      <c r="M934" s="1"/>
      <c r="N934" s="1"/>
      <c r="O934" s="1"/>
      <c r="P934" s="1"/>
      <c r="Q934" s="1"/>
      <c r="R934" s="1"/>
      <c r="S934" s="1"/>
      <c r="T934" s="1">
        <v>174308</v>
      </c>
      <c r="U934" s="1"/>
      <c r="V934" s="1">
        <v>174308</v>
      </c>
      <c r="W934" s="1"/>
      <c r="X934" s="1"/>
      <c r="Y934" s="1"/>
      <c r="Z934" s="1"/>
      <c r="AA934" s="1"/>
      <c r="AB934" s="1"/>
      <c r="AC934" s="1"/>
      <c r="AD934" s="1">
        <v>1131902</v>
      </c>
      <c r="AE934" s="1"/>
      <c r="AF934" s="1"/>
      <c r="AG934" s="1"/>
      <c r="AH934" s="1"/>
      <c r="AI934" s="1"/>
      <c r="AJ934" s="1"/>
      <c r="AK934" s="1">
        <v>1131902</v>
      </c>
      <c r="AL934" s="1">
        <v>1306210</v>
      </c>
      <c r="AM934" s="1">
        <v>0</v>
      </c>
      <c r="AN934" s="1">
        <v>0</v>
      </c>
      <c r="AO934" s="1">
        <v>0</v>
      </c>
      <c r="AP934" s="1">
        <v>181006</v>
      </c>
      <c r="AQ934" s="1">
        <v>52984</v>
      </c>
      <c r="AR934" s="1"/>
      <c r="AS934" s="1"/>
      <c r="AT934" s="1"/>
      <c r="AU934" s="1"/>
      <c r="AV934" s="1">
        <v>233990</v>
      </c>
      <c r="AW934" s="1"/>
      <c r="AX934" s="1">
        <v>233990</v>
      </c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>
        <v>233990</v>
      </c>
      <c r="BJ934" s="1">
        <v>1000000</v>
      </c>
      <c r="BK934" s="1"/>
      <c r="BL934" s="1"/>
      <c r="BM934" s="1"/>
      <c r="BN934" s="1"/>
      <c r="BO934" s="1"/>
      <c r="BP934" s="1"/>
      <c r="BQ934" s="1">
        <v>72220</v>
      </c>
      <c r="BR934" s="1">
        <v>1072220</v>
      </c>
      <c r="BS934" s="1">
        <v>1306210</v>
      </c>
    </row>
    <row r="935" spans="2:71" x14ac:dyDescent="0.35">
      <c r="B935">
        <v>901333170</v>
      </c>
      <c r="C935" t="s">
        <v>118</v>
      </c>
      <c r="D935" t="s">
        <v>2058</v>
      </c>
      <c r="E935" t="s">
        <v>111</v>
      </c>
      <c r="F935" t="s">
        <v>88</v>
      </c>
      <c r="G935" t="s">
        <v>2059</v>
      </c>
      <c r="H935" t="s">
        <v>244</v>
      </c>
      <c r="I935" t="s">
        <v>245</v>
      </c>
      <c r="J935" t="s">
        <v>84</v>
      </c>
      <c r="K935" s="1">
        <v>897560</v>
      </c>
      <c r="L935" s="1">
        <v>19011159</v>
      </c>
      <c r="M935" s="1">
        <v>16931444</v>
      </c>
      <c r="N935" s="1">
        <v>0</v>
      </c>
      <c r="O935" s="1">
        <v>0</v>
      </c>
      <c r="P935" s="1">
        <v>0</v>
      </c>
      <c r="Q935" s="1">
        <v>0</v>
      </c>
      <c r="R935" s="1">
        <v>0</v>
      </c>
      <c r="S935" s="1">
        <v>0</v>
      </c>
      <c r="T935" s="1">
        <v>36840163</v>
      </c>
      <c r="U935" s="1">
        <v>0</v>
      </c>
      <c r="V935" s="1">
        <v>36840163</v>
      </c>
      <c r="W935" s="1">
        <v>4798876</v>
      </c>
      <c r="X935" s="1">
        <v>0</v>
      </c>
      <c r="Y935" s="1">
        <v>0</v>
      </c>
      <c r="Z935" s="1">
        <v>0</v>
      </c>
      <c r="AA935" s="1">
        <v>0</v>
      </c>
      <c r="AB935" s="1">
        <v>0</v>
      </c>
      <c r="AC935" s="1">
        <v>0</v>
      </c>
      <c r="AD935" s="1">
        <v>0</v>
      </c>
      <c r="AE935" s="1">
        <v>0</v>
      </c>
      <c r="AF935" s="1">
        <v>0</v>
      </c>
      <c r="AG935" s="1">
        <v>0</v>
      </c>
      <c r="AH935" s="1">
        <v>0</v>
      </c>
      <c r="AI935" s="1">
        <v>0</v>
      </c>
      <c r="AJ935" s="1">
        <v>0</v>
      </c>
      <c r="AK935" s="1">
        <v>4798876</v>
      </c>
      <c r="AL935" s="1">
        <v>41639039</v>
      </c>
      <c r="AM935" s="1">
        <v>0</v>
      </c>
      <c r="AN935" s="1">
        <v>0</v>
      </c>
      <c r="AO935" s="1">
        <v>0</v>
      </c>
      <c r="AP935" s="1">
        <v>867432</v>
      </c>
      <c r="AQ935" s="1">
        <v>0</v>
      </c>
      <c r="AR935" s="1">
        <v>0</v>
      </c>
      <c r="AS935" s="1">
        <v>0</v>
      </c>
      <c r="AT935" s="1">
        <v>0</v>
      </c>
      <c r="AU935" s="1">
        <v>0</v>
      </c>
      <c r="AV935" s="1">
        <v>867432</v>
      </c>
      <c r="AW935" s="1">
        <v>0</v>
      </c>
      <c r="AX935" s="1">
        <v>867432</v>
      </c>
      <c r="AY935" s="1">
        <v>0</v>
      </c>
      <c r="AZ935" s="1">
        <v>0</v>
      </c>
      <c r="BA935" s="1">
        <v>0</v>
      </c>
      <c r="BB935" s="1">
        <v>116124</v>
      </c>
      <c r="BC935" s="1">
        <v>0</v>
      </c>
      <c r="BD935" s="1">
        <v>0</v>
      </c>
      <c r="BE935" s="1">
        <v>0</v>
      </c>
      <c r="BF935" s="1">
        <v>0</v>
      </c>
      <c r="BG935" s="1">
        <v>0</v>
      </c>
      <c r="BH935" s="1">
        <v>116124</v>
      </c>
      <c r="BI935" s="1">
        <v>983556</v>
      </c>
      <c r="BJ935" s="1">
        <v>6000</v>
      </c>
      <c r="BK935" s="1">
        <v>0</v>
      </c>
      <c r="BL935" s="1">
        <v>0</v>
      </c>
      <c r="BM935" s="1">
        <v>0</v>
      </c>
      <c r="BN935" s="1">
        <v>0</v>
      </c>
      <c r="BO935" s="1">
        <v>13125034</v>
      </c>
      <c r="BP935" s="1">
        <v>0</v>
      </c>
      <c r="BQ935" s="1">
        <v>27524449</v>
      </c>
      <c r="BR935" s="1">
        <v>40655483</v>
      </c>
      <c r="BS935" s="1">
        <v>41639039</v>
      </c>
    </row>
    <row r="936" spans="2:71" x14ac:dyDescent="0.35">
      <c r="B936">
        <v>901349611</v>
      </c>
      <c r="C936" t="s">
        <v>118</v>
      </c>
      <c r="D936" t="s">
        <v>2060</v>
      </c>
      <c r="E936" t="s">
        <v>111</v>
      </c>
      <c r="F936" t="s">
        <v>88</v>
      </c>
      <c r="G936" t="s">
        <v>2061</v>
      </c>
      <c r="H936" t="s">
        <v>89</v>
      </c>
      <c r="I936" t="s">
        <v>89</v>
      </c>
      <c r="J936" t="s">
        <v>84</v>
      </c>
      <c r="K936" s="1">
        <v>45449</v>
      </c>
      <c r="L936" s="1">
        <v>14391624</v>
      </c>
      <c r="M936" s="1">
        <v>37990</v>
      </c>
      <c r="N936" s="1">
        <v>706598</v>
      </c>
      <c r="O936" s="1"/>
      <c r="P936" s="1"/>
      <c r="Q936" s="1"/>
      <c r="R936" s="1"/>
      <c r="S936" s="1"/>
      <c r="T936" s="1">
        <v>15181661</v>
      </c>
      <c r="U936" s="1"/>
      <c r="V936" s="1">
        <v>15181661</v>
      </c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>
        <v>15181661</v>
      </c>
      <c r="AM936" s="1"/>
      <c r="AN936" s="1"/>
      <c r="AO936" s="1"/>
      <c r="AP936" s="1">
        <v>3241176</v>
      </c>
      <c r="AQ936" s="1">
        <v>478127</v>
      </c>
      <c r="AR936" s="1">
        <v>130000</v>
      </c>
      <c r="AS936" s="1">
        <v>130000</v>
      </c>
      <c r="AT936" s="1"/>
      <c r="AU936" s="1">
        <v>42653</v>
      </c>
      <c r="AV936" s="1">
        <v>3891956</v>
      </c>
      <c r="AW936" s="1"/>
      <c r="AX936" s="1">
        <v>3891956</v>
      </c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>
        <v>3891956</v>
      </c>
      <c r="BJ936" s="1">
        <v>100000</v>
      </c>
      <c r="BK936" s="1"/>
      <c r="BL936" s="1"/>
      <c r="BM936" s="1"/>
      <c r="BN936" s="1"/>
      <c r="BO936" s="1"/>
      <c r="BP936" s="1">
        <v>10000000</v>
      </c>
      <c r="BQ936" s="1">
        <v>1189705</v>
      </c>
      <c r="BR936" s="1">
        <v>11289705</v>
      </c>
      <c r="BS936" s="1">
        <v>15181661</v>
      </c>
    </row>
    <row r="937" spans="2:71" x14ac:dyDescent="0.35">
      <c r="B937">
        <v>901382367</v>
      </c>
      <c r="C937" t="s">
        <v>118</v>
      </c>
      <c r="D937" t="s">
        <v>2062</v>
      </c>
      <c r="E937" t="s">
        <v>111</v>
      </c>
      <c r="F937" t="s">
        <v>88</v>
      </c>
      <c r="G937" t="s">
        <v>2063</v>
      </c>
      <c r="H937" t="s">
        <v>182</v>
      </c>
      <c r="I937" t="s">
        <v>183</v>
      </c>
      <c r="J937" t="s">
        <v>84</v>
      </c>
      <c r="K937" s="1">
        <v>1200656</v>
      </c>
      <c r="L937" s="1">
        <v>41892</v>
      </c>
      <c r="M937" s="1"/>
      <c r="N937" s="1">
        <v>286918</v>
      </c>
      <c r="O937" s="1"/>
      <c r="P937" s="1"/>
      <c r="Q937" s="1"/>
      <c r="R937" s="1"/>
      <c r="S937" s="1"/>
      <c r="T937" s="1">
        <v>1529466</v>
      </c>
      <c r="U937" s="1"/>
      <c r="V937" s="1">
        <v>1529466</v>
      </c>
      <c r="W937" s="1">
        <v>856069</v>
      </c>
      <c r="X937" s="1">
        <v>5559865</v>
      </c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>
        <v>6415934</v>
      </c>
      <c r="AL937" s="1">
        <v>7945400</v>
      </c>
      <c r="AM937" s="1"/>
      <c r="AN937" s="1"/>
      <c r="AO937" s="1"/>
      <c r="AP937" s="1">
        <v>5732</v>
      </c>
      <c r="AQ937" s="1">
        <v>22852</v>
      </c>
      <c r="AR937" s="1"/>
      <c r="AS937" s="1"/>
      <c r="AT937" s="1"/>
      <c r="AU937" s="1"/>
      <c r="AV937" s="1">
        <v>28584</v>
      </c>
      <c r="AW937" s="1"/>
      <c r="AX937" s="1">
        <v>28584</v>
      </c>
      <c r="AY937" s="1"/>
      <c r="AZ937" s="1"/>
      <c r="BA937" s="1"/>
      <c r="BB937" s="1">
        <v>133678</v>
      </c>
      <c r="BC937" s="1"/>
      <c r="BD937" s="1"/>
      <c r="BE937" s="1"/>
      <c r="BF937" s="1"/>
      <c r="BG937" s="1"/>
      <c r="BH937" s="1">
        <v>133678</v>
      </c>
      <c r="BI937" s="1">
        <v>162262</v>
      </c>
      <c r="BJ937" s="1">
        <v>6000000</v>
      </c>
      <c r="BK937" s="1"/>
      <c r="BL937" s="1"/>
      <c r="BM937" s="1"/>
      <c r="BN937" s="1"/>
      <c r="BO937" s="1"/>
      <c r="BP937" s="1"/>
      <c r="BQ937" s="1">
        <v>1783138</v>
      </c>
      <c r="BR937" s="1">
        <v>7783138</v>
      </c>
      <c r="BS937" s="1">
        <v>7945400</v>
      </c>
    </row>
    <row r="938" spans="2:71" x14ac:dyDescent="0.35">
      <c r="B938">
        <v>901521999</v>
      </c>
      <c r="C938" t="s">
        <v>118</v>
      </c>
      <c r="D938" t="s">
        <v>2064</v>
      </c>
      <c r="E938" t="s">
        <v>111</v>
      </c>
      <c r="F938" t="s">
        <v>88</v>
      </c>
      <c r="G938" t="s">
        <v>2065</v>
      </c>
      <c r="H938" t="s">
        <v>86</v>
      </c>
      <c r="I938" t="s">
        <v>94</v>
      </c>
      <c r="J938" t="s">
        <v>84</v>
      </c>
      <c r="K938" s="1">
        <v>0</v>
      </c>
      <c r="L938" s="1">
        <v>5983</v>
      </c>
      <c r="M938" s="1">
        <v>0</v>
      </c>
      <c r="N938" s="1">
        <v>0</v>
      </c>
      <c r="O938" s="1">
        <v>0</v>
      </c>
      <c r="P938" s="1">
        <v>0</v>
      </c>
      <c r="Q938" s="1">
        <v>0</v>
      </c>
      <c r="R938" s="1">
        <v>0</v>
      </c>
      <c r="S938" s="1">
        <v>0</v>
      </c>
      <c r="T938" s="1">
        <v>5983</v>
      </c>
      <c r="U938" s="1">
        <v>0</v>
      </c>
      <c r="V938" s="1">
        <v>5983</v>
      </c>
      <c r="W938" s="1">
        <v>500000</v>
      </c>
      <c r="X938" s="1">
        <v>0</v>
      </c>
      <c r="Y938" s="1">
        <v>0</v>
      </c>
      <c r="Z938" s="1">
        <v>0</v>
      </c>
      <c r="AA938" s="1">
        <v>0</v>
      </c>
      <c r="AB938" s="1">
        <v>0</v>
      </c>
      <c r="AC938" s="1">
        <v>0</v>
      </c>
      <c r="AD938" s="1">
        <v>0</v>
      </c>
      <c r="AE938" s="1">
        <v>0</v>
      </c>
      <c r="AF938" s="1">
        <v>0</v>
      </c>
      <c r="AG938" s="1">
        <v>0</v>
      </c>
      <c r="AH938" s="1">
        <v>0</v>
      </c>
      <c r="AI938" s="1">
        <v>0</v>
      </c>
      <c r="AJ938" s="1">
        <v>0</v>
      </c>
      <c r="AK938" s="1">
        <v>500000</v>
      </c>
      <c r="AL938" s="1">
        <v>505983</v>
      </c>
      <c r="AM938" s="1">
        <v>0</v>
      </c>
      <c r="AN938" s="1">
        <v>0</v>
      </c>
      <c r="AO938" s="1">
        <v>0</v>
      </c>
      <c r="AP938" s="1">
        <v>1038</v>
      </c>
      <c r="AQ938" s="1">
        <v>0</v>
      </c>
      <c r="AR938" s="1">
        <v>0</v>
      </c>
      <c r="AS938" s="1">
        <v>0</v>
      </c>
      <c r="AT938" s="1">
        <v>0</v>
      </c>
      <c r="AU938" s="1">
        <v>0</v>
      </c>
      <c r="AV938" s="1">
        <v>1038</v>
      </c>
      <c r="AW938" s="1">
        <v>0</v>
      </c>
      <c r="AX938" s="1">
        <v>1038</v>
      </c>
      <c r="AY938" s="1">
        <v>0</v>
      </c>
      <c r="AZ938" s="1">
        <v>0</v>
      </c>
      <c r="BA938" s="1">
        <v>0</v>
      </c>
      <c r="BB938" s="1">
        <v>0</v>
      </c>
      <c r="BC938" s="1">
        <v>0</v>
      </c>
      <c r="BD938" s="1">
        <v>0</v>
      </c>
      <c r="BE938" s="1">
        <v>0</v>
      </c>
      <c r="BF938" s="1">
        <v>0</v>
      </c>
      <c r="BG938" s="1">
        <v>0</v>
      </c>
      <c r="BH938" s="1">
        <v>0</v>
      </c>
      <c r="BI938" s="1">
        <v>1038</v>
      </c>
      <c r="BJ938" s="1">
        <v>500000</v>
      </c>
      <c r="BK938" s="1">
        <v>0</v>
      </c>
      <c r="BL938" s="1">
        <v>0</v>
      </c>
      <c r="BM938" s="1">
        <v>0</v>
      </c>
      <c r="BN938" s="1">
        <v>0</v>
      </c>
      <c r="BO938" s="1">
        <v>0</v>
      </c>
      <c r="BP938" s="1">
        <v>0</v>
      </c>
      <c r="BQ938" s="1">
        <v>4945</v>
      </c>
      <c r="BR938" s="1">
        <v>504945</v>
      </c>
      <c r="BS938" s="1">
        <v>505983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Indicadores financieros</vt:lpstr>
      <vt:lpstr>Estado de resultado integral</vt:lpstr>
      <vt:lpstr>Estado de situacion financiera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Camila</cp:lastModifiedBy>
  <dcterms:created xsi:type="dcterms:W3CDTF">2024-03-22T23:35:26Z</dcterms:created>
  <dcterms:modified xsi:type="dcterms:W3CDTF">2024-03-23T00:39:31Z</dcterms:modified>
</cp:coreProperties>
</file>