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mc:AlternateContent xmlns:mc="http://schemas.openxmlformats.org/markup-compatibility/2006">
    <mc:Choice Requires="x15">
      <x15ac:absPath xmlns:x15ac="http://schemas.microsoft.com/office/spreadsheetml/2010/11/ac" url="D:\OneDrive - dane.gov.co\TRABAJO\PROOCESO UPS\COTIZACIONES\"/>
    </mc:Choice>
  </mc:AlternateContent>
  <xr:revisionPtr revIDLastSave="0" documentId="8_{DE0EE90C-E153-4DB1-A050-400C1039B3C9}" xr6:coauthVersionLast="47" xr6:coauthVersionMax="47" xr10:uidLastSave="{00000000-0000-0000-0000-000000000000}"/>
  <bookViews>
    <workbookView xWindow="-98" yWindow="-98" windowWidth="19396" windowHeight="10276" activeTab="1" xr2:uid="{00000000-000D-0000-FFFF-FFFF00000000}"/>
  </bookViews>
  <sheets>
    <sheet name="Generalidades de la cotización" sheetId="1" r:id="rId1"/>
    <sheet name="Cotización" sheetId="6"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47" i="6" l="1"/>
  <c r="H65" i="6"/>
  <c r="G65" i="6"/>
  <c r="H38" i="6"/>
  <c r="H36" i="6"/>
  <c r="G38" i="6"/>
  <c r="F63" i="6" l="1"/>
  <c r="G63" i="6" s="1"/>
  <c r="H63" i="6" s="1"/>
  <c r="F62" i="6"/>
  <c r="G62" i="6" s="1"/>
  <c r="H62" i="6" s="1"/>
  <c r="F61" i="6"/>
  <c r="G61" i="6" s="1"/>
  <c r="H61" i="6" s="1"/>
  <c r="F60" i="6"/>
  <c r="G60" i="6" s="1"/>
  <c r="H60" i="6" s="1"/>
  <c r="F59" i="6"/>
  <c r="G59" i="6" s="1"/>
  <c r="H59" i="6" s="1"/>
  <c r="F58" i="6"/>
  <c r="G58" i="6" s="1"/>
  <c r="H58" i="6" s="1"/>
  <c r="F57" i="6"/>
  <c r="G57" i="6" s="1"/>
  <c r="H57" i="6" s="1"/>
  <c r="F56" i="6"/>
  <c r="G56" i="6" s="1"/>
  <c r="H56" i="6" s="1"/>
  <c r="F55" i="6"/>
  <c r="G55" i="6" s="1"/>
  <c r="H55" i="6" s="1"/>
  <c r="F54" i="6"/>
  <c r="G54" i="6" s="1"/>
  <c r="H54" i="6" s="1"/>
  <c r="F53" i="6"/>
  <c r="G53" i="6" s="1"/>
  <c r="H53" i="6" s="1"/>
  <c r="F52" i="6"/>
  <c r="G52" i="6" s="1"/>
  <c r="H52" i="6" s="1"/>
  <c r="F51" i="6"/>
  <c r="G51" i="6" s="1"/>
  <c r="H51" i="6" s="1"/>
  <c r="F50" i="6"/>
  <c r="G50" i="6" s="1"/>
  <c r="H50" i="6" s="1"/>
  <c r="F49" i="6"/>
  <c r="G49" i="6" s="1"/>
  <c r="H49" i="6" s="1"/>
  <c r="F48" i="6"/>
  <c r="G48" i="6" s="1"/>
  <c r="H48" i="6" s="1"/>
  <c r="G47" i="6"/>
  <c r="H47" i="6" s="1"/>
  <c r="F46" i="6"/>
  <c r="G46" i="6" s="1"/>
  <c r="H46" i="6" s="1"/>
  <c r="F45" i="6"/>
  <c r="G45" i="6" s="1"/>
  <c r="H45" i="6" s="1"/>
  <c r="F44" i="6"/>
  <c r="G44" i="6" s="1"/>
  <c r="H44" i="6" s="1"/>
  <c r="F43" i="6"/>
  <c r="G43" i="6" s="1"/>
  <c r="H43" i="6" s="1"/>
  <c r="F36" i="6"/>
  <c r="G36" i="6" s="1"/>
  <c r="F35" i="6"/>
  <c r="G35" i="6" s="1"/>
  <c r="H35" i="6" s="1"/>
  <c r="F34" i="6"/>
  <c r="G34" i="6" s="1"/>
  <c r="H34" i="6" s="1"/>
  <c r="F33" i="6"/>
  <c r="G33" i="6" s="1"/>
  <c r="H33" i="6" s="1"/>
  <c r="F32" i="6"/>
  <c r="G32" i="6" s="1"/>
  <c r="H32" i="6" s="1"/>
  <c r="F31" i="6"/>
  <c r="G31" i="6" s="1"/>
  <c r="H31" i="6" s="1"/>
  <c r="F30" i="6"/>
  <c r="G30" i="6" s="1"/>
  <c r="H30" i="6" s="1"/>
  <c r="F29" i="6"/>
  <c r="G29" i="6" s="1"/>
  <c r="H29" i="6" s="1"/>
  <c r="F28" i="6"/>
  <c r="G28" i="6" s="1"/>
  <c r="H28" i="6" s="1"/>
  <c r="F27" i="6"/>
  <c r="G27" i="6" s="1"/>
  <c r="H27" i="6" s="1"/>
  <c r="F26" i="6"/>
  <c r="G26" i="6" s="1"/>
  <c r="H26" i="6" s="1"/>
  <c r="F25" i="6"/>
  <c r="G25" i="6" s="1"/>
  <c r="H25" i="6" s="1"/>
  <c r="F24" i="6"/>
  <c r="G24" i="6" s="1"/>
  <c r="H24" i="6" s="1"/>
  <c r="F23" i="6"/>
  <c r="G23" i="6" s="1"/>
  <c r="H23" i="6" s="1"/>
  <c r="F22" i="6"/>
  <c r="G22" i="6" s="1"/>
  <c r="H22" i="6" s="1"/>
  <c r="F21" i="6"/>
  <c r="G21" i="6" s="1"/>
  <c r="H21" i="6" s="1"/>
  <c r="F20" i="6"/>
  <c r="G20" i="6" s="1"/>
  <c r="H20" i="6" s="1"/>
  <c r="F19" i="6"/>
  <c r="G19" i="6" s="1"/>
  <c r="H19" i="6" s="1"/>
  <c r="F18" i="6"/>
  <c r="G18" i="6" s="1"/>
  <c r="H18" i="6" s="1"/>
  <c r="F42" i="6"/>
  <c r="G42" i="6" s="1"/>
  <c r="H42" i="6" s="1"/>
  <c r="F17" i="6"/>
  <c r="G17" i="6" s="1"/>
  <c r="H17" i="6" s="1"/>
  <c r="H64" i="6" l="1"/>
  <c r="H37" i="6"/>
  <c r="H39" i="6" s="1"/>
  <c r="H67" i="6" l="1"/>
</calcChain>
</file>

<file path=xl/sharedStrings.xml><?xml version="1.0" encoding="utf-8"?>
<sst xmlns="http://schemas.openxmlformats.org/spreadsheetml/2006/main" count="154" uniqueCount="91">
  <si>
    <t>Por favor diligenciar la propuesta de cotización sobre este formato</t>
  </si>
  <si>
    <t>COTIZANTE</t>
  </si>
  <si>
    <t>SOLICITUD DE COTIZACIÓN</t>
  </si>
  <si>
    <t>OBJETO:</t>
  </si>
  <si>
    <r>
      <rPr>
        <b/>
        <sz val="10"/>
        <rFont val="Arial"/>
        <family val="2"/>
      </rPr>
      <t xml:space="preserve">ESPECIFICACIONES TÉCNICAS GENERALES DEL BIEN Y/O SERVICIO:
</t>
    </r>
    <r>
      <rPr>
        <sz val="10"/>
        <rFont val="Arial"/>
        <family val="2"/>
      </rPr>
      <t>Estan establecidos en el Anexo 1 - Especificaciones ténicas</t>
    </r>
    <r>
      <rPr>
        <b/>
        <sz val="10"/>
        <rFont val="Arial"/>
        <family val="2"/>
      </rPr>
      <t xml:space="preserve">
</t>
    </r>
    <r>
      <rPr>
        <sz val="10"/>
        <rFont val="Arial"/>
        <family val="2"/>
      </rPr>
      <t xml:space="preserve">
   </t>
    </r>
  </si>
  <si>
    <t>VALOR UNITARIO INCLUIDO IVA</t>
  </si>
  <si>
    <t>IVA</t>
  </si>
  <si>
    <t>VALOR UNITARIO</t>
  </si>
  <si>
    <t>UNIDAD DE MEDIDA</t>
  </si>
  <si>
    <t>DESCRIPCION DEL OBJETO:</t>
  </si>
  <si>
    <r>
      <rPr>
        <b/>
        <sz val="8"/>
        <rFont val="Arial"/>
        <family val="2"/>
      </rPr>
      <t>SUBPROCESO:</t>
    </r>
    <r>
      <rPr>
        <sz val="8"/>
        <rFont val="Arial"/>
        <family val="2"/>
      </rPr>
      <t xml:space="preserve"> SELECCIÓN</t>
    </r>
  </si>
  <si>
    <r>
      <rPr>
        <b/>
        <sz val="8"/>
        <rFont val="Arial"/>
        <family val="2"/>
      </rPr>
      <t>PROCESO:</t>
    </r>
    <r>
      <rPr>
        <sz val="8"/>
        <rFont val="Arial"/>
        <family val="2"/>
      </rPr>
      <t xml:space="preserve"> GESTION CONTRACTUAL</t>
    </r>
  </si>
  <si>
    <t>PROCESO: GESTION CONTRACTUAL</t>
  </si>
  <si>
    <t>SUBPROCESO: SELECCIÓN</t>
  </si>
  <si>
    <r>
      <rPr>
        <b/>
        <sz val="9"/>
        <rFont val="Arial"/>
        <family val="2"/>
      </rPr>
      <t>CODIGO:</t>
    </r>
    <r>
      <rPr>
        <sz val="9"/>
        <rFont val="Arial"/>
        <family val="2"/>
      </rPr>
      <t xml:space="preserve"> GCO-040-PDT-002-f-007</t>
    </r>
  </si>
  <si>
    <r>
      <rPr>
        <b/>
        <sz val="9"/>
        <rFont val="Arial"/>
        <family val="2"/>
      </rPr>
      <t>VERSIÓN:</t>
    </r>
    <r>
      <rPr>
        <sz val="9"/>
        <rFont val="Arial"/>
        <family val="2"/>
      </rPr>
      <t xml:space="preserve"> 7</t>
    </r>
  </si>
  <si>
    <r>
      <t xml:space="preserve">RECOMENDACIONES PARA ELABORAR LA COTIZACIÓN
</t>
    </r>
    <r>
      <rPr>
        <sz val="10"/>
        <rFont val="Arial"/>
        <family val="2"/>
      </rPr>
      <t xml:space="preserve">1. Para todos los efectos (DANE) hace referencia al Depratamento Administrativo Nacional de Estadística y (FONDANE) al Fondo del Departamento Administrativo Nacional de Estadísitica. 
2. Se requiere que las cotizaciones se presenten en moneda colombiana. 
3. Importante recordar que el DANE requeire que la cotización presentada por usted, contemple de manera implicita los costos directos e indirectos en que usted debe incurrir para cumplir con la satisfacción de la necesidad del DANE y/o FONDANE. Estos costos deben estar distribuidos en el precio unitario, es decir por elemento antes de IVA cuando aplique, de forma tal que permita hacer un presupuesto ajustado a los valores de mercado.  
4. Cuando se habla de costos directos e indirectos se hace referencia a todas las erogacciones necesarias para el cumplimiento y satisfacción de la necesidad. Entre los principales esta los impuestos, tasas, contribuciones, personal y gastos de transporte.
5. La verasidad de la información solicitada en referencia a sus condiciones y las condiciones reales del mercado, es importante para el DANE y/o FONDANE, toda vez que podrá generar un Estudio del Sector adecuado para el futuro proceso de contratación. 
6. La cotización solicitada servirá de base para la elaboración del Estudio del Sector y para establecer el presupuesto oficial estimado del futuro proceso de contratación. En consecuencia bajo ninguna circuanstnacia constituye en si misma una oferta y en efecto NO obliga a las partes.
7. Para la elaboración de la presente cotización, se hace necesario verificar la información contenida en el Formato CÓDIGO:  GCO-040-PDT-002-f-004, VERSION: 03 - "Resumen de Estudio y Documentos Previos". Este documento debe ser leido de forma detenida para la correcta presentación de la cotización. </t>
    </r>
  </si>
  <si>
    <r>
      <t xml:space="preserve">VIGENCIA DE LA COTIZACIÓN
</t>
    </r>
    <r>
      <rPr>
        <sz val="10"/>
        <rFont val="Arial"/>
        <family val="2"/>
      </rPr>
      <t>La cotización presentada en su conjunto, tiene una vigencia de tres (3) meses</t>
    </r>
    <r>
      <rPr>
        <sz val="8"/>
        <rFont val="Arial"/>
        <family val="2"/>
      </rPr>
      <t>.</t>
    </r>
    <r>
      <rPr>
        <sz val="10"/>
        <rFont val="Arial"/>
        <family val="2"/>
      </rPr>
      <t xml:space="preserve">  </t>
    </r>
  </si>
  <si>
    <r>
      <t xml:space="preserve">OBSERVACIONES
</t>
    </r>
    <r>
      <rPr>
        <sz val="10"/>
        <rFont val="Arial"/>
        <family val="2"/>
      </rPr>
      <t xml:space="preserve">Cuando al momento de diligenciar el formato de cotización, usted evidencie que existe alguna recomendación técnica, económica o jurídica relevante para tener en cuenta, le solicitamos que reglón seguido a esta información exponga su argumento y/o recomendación frente al tema. Es muy importante para el DANE conocer el conocimiento de los agentes del mercado en referencia a los bienes y/o servicios que estan siendo cotizados. Tenga en cuenta que la información que usted proporcione va a ser estudiada por la entidad, sin que la misma se de obligatorio observancia para la formulación de los documentos pre contractuales, es decir, el DANE y/o FONDANE se reservan el derecho de evaluar la pertinencia de lo observado.  
</t>
    </r>
    <r>
      <rPr>
        <b/>
        <sz val="10"/>
        <rFont val="Arial"/>
        <family val="2"/>
      </rPr>
      <t>DESARROLLO</t>
    </r>
  </si>
  <si>
    <t>COTIZANTE:</t>
  </si>
  <si>
    <t>TAMAÑO DE EMPRESA</t>
  </si>
  <si>
    <t>PEQUEÑA</t>
  </si>
  <si>
    <t>MICRO</t>
  </si>
  <si>
    <t>MEDIANA</t>
  </si>
  <si>
    <t>GRANDE</t>
  </si>
  <si>
    <t xml:space="preserve">Población en pobreza extrema </t>
  </si>
  <si>
    <t xml:space="preserve">Desplazados por la violencia </t>
  </si>
  <si>
    <t xml:space="preserve">Personas en proceso de reintegración o reincorporación </t>
  </si>
  <si>
    <t xml:space="preserve">Sujetos de especial protección constitucional: </t>
  </si>
  <si>
    <t xml:space="preserve">Víctimas del conflicto armado interno </t>
  </si>
  <si>
    <t xml:space="preserve">Mujeres cabeza de familia </t>
  </si>
  <si>
    <t>Adultos mayores</t>
  </si>
  <si>
    <t xml:space="preserve">Personas en condición de discapacidad </t>
  </si>
  <si>
    <t xml:space="preserve">Población de las comunidades indígena, negra, afrocolombiana, raizal, palanquera, Rrom o gitanas. </t>
  </si>
  <si>
    <t>Unidad</t>
  </si>
  <si>
    <t>ID</t>
  </si>
  <si>
    <r>
      <rPr>
        <b/>
        <sz val="10"/>
        <color rgb="FF000000"/>
        <rFont val="Arial"/>
        <family val="2"/>
      </rPr>
      <t xml:space="preserve">POBLACION VULNERABLE </t>
    </r>
    <r>
      <rPr>
        <sz val="10"/>
        <color rgb="FF000000"/>
        <rFont val="Arial"/>
        <family val="2"/>
      </rPr>
      <t xml:space="preserve">(marque con una X, si aplica)
De acuerdo con el artículo 2.2.1.2.4.2.16 del Decreto 1860 de 2021, por el cual se modifica y adiciona el Decreto 1082 de 2015 “Fomento a la ejecución de contratos estatales por parte de población en pobreza extrema, desplazados por la violencia, personas en proceso de reintegración o reincorporación y sujetos de especial protección constitucional. “ </t>
    </r>
  </si>
  <si>
    <t>Contratar el servicio de mantenimiento preventivo y correctivo especializado, con suministro de repuestos a los sistemas de aire acondicionado y sistemas ininterrumpidos de potencia – UPS, de acuerdo con las especificaciones técnicas establecidas por la entidad.</t>
  </si>
  <si>
    <r>
      <t xml:space="preserve">PLAZO PARA PRESENTAR LA COTIZACIÓN
</t>
    </r>
    <r>
      <rPr>
        <sz val="10"/>
        <rFont val="Arial"/>
        <family val="2"/>
      </rPr>
      <t>La cotización debe se presentada a más tardar el</t>
    </r>
    <r>
      <rPr>
        <sz val="10"/>
        <color rgb="FFFF0000"/>
        <rFont val="Arial"/>
        <family val="2"/>
      </rPr>
      <t xml:space="preserve"> </t>
    </r>
    <r>
      <rPr>
        <b/>
        <sz val="10"/>
        <color theme="1"/>
        <rFont val="Arial"/>
        <family val="2"/>
      </rPr>
      <t xml:space="preserve"> 12/03/2024 antes de las 2:00 pm. </t>
    </r>
    <r>
      <rPr>
        <sz val="10"/>
        <rFont val="Arial"/>
        <family val="2"/>
      </rPr>
      <t xml:space="preserve">
En caso de no poder hacerlo dentro del plazo previsto y/o no estar interesado en presentar su cotización, el DANE y/o FONDANE le agradece que nos haga saber tal situación y el hecho que hace que no este interesado en participar. 
Cualquier inquietud pordrá ser remitida al los correso electrónicos cotizaciones_sistemas@dane.gov.co o al teléfono (57) + (1) + (5978300). </t>
    </r>
  </si>
  <si>
    <t>LOTE 1. UPS y aires Vertiv/Liebert- mantenimiento preventivo y correctivo de acuerdo con el ANEXO 1 FICHA TÉCNICA – CONDICIONES CARACTERÍSTICAS TÉCNICAS.</t>
  </si>
  <si>
    <t>UPS Bogotá DANE CENTRAL LIEBERT 200 kVA</t>
  </si>
  <si>
    <t>UPS Bogotá DANE CENTRAL LIEBERT 60 kVA</t>
  </si>
  <si>
    <t>UPS Bucaramanga LIEBERT 10 kVA</t>
  </si>
  <si>
    <t>UPS Manizales LIEBERT 10 KVA</t>
  </si>
  <si>
    <t>UPS Florencia LIEBERT 3 kVA</t>
  </si>
  <si>
    <t>UPS Santa Marta LIEBERT 10 kVA</t>
  </si>
  <si>
    <t>UPS Villavicencio LIEBERT 10 kVA</t>
  </si>
  <si>
    <t>UPS Valledupar LIEBERT 15 kVA</t>
  </si>
  <si>
    <t>UPS Montería LIEBERT 20 kVA</t>
  </si>
  <si>
    <t>UPS Arauca LIEBERT 3 kVA</t>
  </si>
  <si>
    <t>UPS San José del Guaviare LIEBERT 3 kVA</t>
  </si>
  <si>
    <t>UPS Inírida LIEBERT 3 kVA</t>
  </si>
  <si>
    <t>UPS Yopal LIEBERT 3 kVA</t>
  </si>
  <si>
    <t>UPS Mitú LIEBERT 3 kVA</t>
  </si>
  <si>
    <t>UPS Leticia LIEBERT 3 kVA</t>
  </si>
  <si>
    <t>Aire Acondicionado Bogotá DANE CENTRAL LIEBERT 5 TR</t>
  </si>
  <si>
    <t>Aire Acondicionado Bogotá DANE CENTRAL LIEBERT 10 TR</t>
  </si>
  <si>
    <t>DESCRIPCIÓN DEL BIEN Y/O SERVICIO</t>
  </si>
  <si>
    <t>SUBTOTAL</t>
  </si>
  <si>
    <t>UPS Riohacha VERTIV 6 kVA</t>
  </si>
  <si>
    <t>UPS Puerto Carreño VERTIV 3000VA</t>
  </si>
  <si>
    <t>LOTE 2. UPS Multimarca - mantenimiento preventivo y correctivo de acuerdo con el ANEXO 1 FICHA TÉCNICA – CONDICIONES CARACTERÍSTICAS TÉCNICAS.</t>
  </si>
  <si>
    <t>UPS  Bogotá CASA LA ESMERALDA TRIPP-LITE 20KVA</t>
  </si>
  <si>
    <t>UPS Bogotá -Álamos TRIPP-LITE 60kVA</t>
  </si>
  <si>
    <t>UPS Bogotá Álamos TRIPP-LITE 60kVA</t>
  </si>
  <si>
    <t xml:space="preserve">UPS Medellín TITAN 10 kVa Bifásica 220 online </t>
  </si>
  <si>
    <t>UPS Cúcuta ENERGEX - UPS  ON LINE BIFASICA 12 kVA</t>
  </si>
  <si>
    <t>UPS Armenia POWERCOM 6</t>
  </si>
  <si>
    <t>UPS Popayán TRIPP-LITE 10kva</t>
  </si>
  <si>
    <t>UPS Pasto TRIPP-LITE 10KVA</t>
  </si>
  <si>
    <t>UPS Barranquilla TRIPP-LITE 30KVA</t>
  </si>
  <si>
    <t>UPS Barranquilla Apc 1000VA</t>
  </si>
  <si>
    <t>UPS San Andrés Titan 6kva</t>
  </si>
  <si>
    <t>UPS Neiva TRIPP-LITE 10</t>
  </si>
  <si>
    <t>UPS Quibdó TITAN 10 kva. 6 kvh</t>
  </si>
  <si>
    <t>UPS Quibdó TITAN TRIPP-LITE 10</t>
  </si>
  <si>
    <t>UPS Manizales TRIPPLITE 30 KVA</t>
  </si>
  <si>
    <t>UPS Ibagué LIEBERT 10 kVA</t>
  </si>
  <si>
    <t>UPS Pereira TRIPP-LITE 20 Kva</t>
  </si>
  <si>
    <t>TOTAL MANTENIMIENTO PREVENTIVO LOTE 1</t>
  </si>
  <si>
    <t>TOTAL MANTENIMIENTO PREVENTIVO LOTE 2</t>
  </si>
  <si>
    <t>MANTENIMIENTO CORRECTIVO - BOLSA DE REPUESTOS LOTE 2 ($ incluido IVA)(No modificar este valor)</t>
  </si>
  <si>
    <t xml:space="preserve">* Se debe verificar el % de IVA a aplicar por ítem cotizado según corresponda. La tabla esta formulada para un IVA del 19% </t>
  </si>
  <si>
    <t>TOTAL GENERAL</t>
  </si>
  <si>
    <t>CANTIDAD
(Mantenimientos Preventivos)</t>
  </si>
  <si>
    <t>MANTENIMIENTO CORRECTIVO - BOLSA DE REPUESTOS LOTE 1 
(No modificar este valor)</t>
  </si>
  <si>
    <t>GLOBAL</t>
  </si>
  <si>
    <t>TOTAL MANTENIMIENTO PREVENTIVO LOTE 1, INCLUIDA LA BOLSA DE REPUESTOS</t>
  </si>
  <si>
    <t>EYC INGENIEROS SAS</t>
  </si>
  <si>
    <r>
      <t xml:space="preserve">EXPERIENCIA
Diligencia la siguiente información:   
</t>
    </r>
    <r>
      <rPr>
        <sz val="10"/>
        <rFont val="Arial"/>
        <family val="2"/>
      </rPr>
      <t xml:space="preserve">
- Tiempo de existencia del proponente:  MAS DE 15 AÑOS EN SECTOR PUBLICO Y PRIVADO
- Calidad de Mipyme : SI  X          NO
- Experiencia Específica en la actividad objeto de contratación: MANTENIMIENTOS UPS NIVEL NACIONAL DE LA DIRAF, COLPENSIONES, DIRECCION DE SANIDAD DEL EJERCITO, SUPERSOCIEDADES, ETC
- Régimen Tributario:  Simplificado           Común 
- En el mercado usted es:   Fabricante           Importador            Distribuidor mayorista           Distribuidor minorista             Ensamblador             Intermediario             Tranportador            Otra X
                                                                                                                                                                                                                                                                                  Cual _PRESTADOR DE SERVICIOS EN TI E INFRAESTRUCTURA__________________</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</si>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</sst>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0"/>
    <numFmt numFmtId="165" formatCode="_-* #,##0.00\ &quot;€&quot;_-;\-* #,##0.00\ &quot;€&quot;_-;_-* &quot;-&quot;??\ &quot;€&quot;_-;_-@_-"/>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2"/>
      <color indexed="8"/>
      <name val="Arial"/>
      <family val="2"/>
    </font>
    <font>
      <sz val="8"/>
      <name val="Arial"/>
      <family val="2"/>
    </font>
    <font>
      <sz val="9"/>
      <color indexed="8"/>
      <name val="Arial"/>
      <family val="2"/>
    </font>
    <font>
      <sz val="10"/>
      <name val="Arial"/>
      <family val="2"/>
    </font>
    <font>
      <b/>
      <sz val="8"/>
      <name val="Times New Roman"/>
      <family val="1"/>
    </font>
    <font>
      <b/>
      <sz val="14"/>
      <name val="Tahoma"/>
      <family val="2"/>
    </font>
    <font>
      <sz val="11"/>
      <name val="Arial"/>
      <family val="2"/>
    </font>
    <font>
      <sz val="11"/>
      <color theme="1"/>
      <name val="Calibri"/>
      <family val="2"/>
      <scheme val="minor"/>
    </font>
    <font>
      <sz val="10"/>
      <color theme="0" tint="-4.9989318521683403E-2"/>
      <name val="Arial"/>
      <family val="2"/>
    </font>
    <font>
      <sz val="9"/>
      <color rgb="FFFF0000"/>
      <name val="Arial"/>
      <family val="2"/>
    </font>
    <font>
      <b/>
      <sz val="10"/>
      <name val="Arial"/>
      <family val="2"/>
    </font>
    <font>
      <sz val="10"/>
      <color rgb="FFFF0000"/>
      <name val="Arial"/>
      <family val="2"/>
    </font>
    <font>
      <b/>
      <sz val="10"/>
      <name val="Tahoma"/>
      <family val="2"/>
    </font>
    <font>
      <sz val="9"/>
      <name val="Arial"/>
      <family val="2"/>
    </font>
    <font>
      <i/>
      <sz val="10"/>
      <color rgb="FFFF0000"/>
      <name val="Arial"/>
      <family val="2"/>
    </font>
    <font>
      <b/>
      <sz val="9"/>
      <name val="Arial"/>
      <family val="2"/>
    </font>
    <font>
      <b/>
      <sz val="8"/>
      <name val="Arial"/>
      <family val="2"/>
    </font>
    <font>
      <b/>
      <sz val="9"/>
      <color indexed="8"/>
      <name val="Arial"/>
      <family val="2"/>
    </font>
    <font>
      <b/>
      <sz val="10"/>
      <color rgb="FF000000"/>
      <name val="Arial"/>
      <family val="2"/>
    </font>
    <font>
      <sz val="10"/>
      <color rgb="FF000000"/>
      <name val="Arial"/>
      <family val="2"/>
    </font>
    <font>
      <b/>
      <sz val="11"/>
      <color rgb="FF000000"/>
      <name val="Arial"/>
      <family val="2"/>
    </font>
    <font>
      <sz val="11"/>
      <color rgb="FF000000"/>
      <name val="Arial"/>
      <family val="2"/>
    </font>
    <font>
      <sz val="11"/>
      <color theme="1"/>
      <name val="Arial"/>
      <family val="2"/>
    </font>
    <font>
      <b/>
      <sz val="10"/>
      <color theme="1"/>
      <name val="Arial"/>
      <family val="2"/>
    </font>
    <font>
      <b/>
      <sz val="10"/>
      <color indexed="8"/>
      <name val="Arial"/>
      <family val="2"/>
    </font>
    <font>
      <sz val="10"/>
      <color theme="1"/>
      <name val="Arial"/>
      <family val="2"/>
    </font>
    <font>
      <sz val="12"/>
      <color theme="1"/>
      <name val="Segoe UI"/>
      <family val="2"/>
    </font>
    <font>
      <sz val="12"/>
      <color rgb="FF000000"/>
      <name val="Segoe UI"/>
      <family val="2"/>
    </font>
    <font>
      <sz val="12"/>
      <color theme="1"/>
      <name val="Calibri"/>
      <family val="2"/>
      <scheme val="minor"/>
    </font>
    <font>
      <sz val="10"/>
      <name val="Arial"/>
    </font>
    <font>
      <b/>
      <sz val="14"/>
      <color rgb="FFFF0000"/>
      <name val="Arial"/>
      <family val="2"/>
    </font>
    <font>
      <b/>
      <sz val="14"/>
      <name val="Arial"/>
      <family val="2"/>
    </font>
    <font>
      <b/>
      <sz val="12"/>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00B0F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4" tint="0.59999389629810485"/>
        <bgColor indexed="64"/>
      </patternFill>
    </fill>
  </fills>
  <borders count="50">
    <border>
      <left/>
      <right/>
      <top/>
      <bottom/>
      <diagonal/>
    </border>
    <border>
      <left style="medium">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bottom style="thin">
        <color auto="1"/>
      </bottom>
      <diagonal/>
    </border>
    <border>
      <left/>
      <right style="medium">
        <color auto="1"/>
      </right>
      <top/>
      <bottom style="thin">
        <color auto="1"/>
      </bottom>
      <diagonal/>
    </border>
    <border>
      <left/>
      <right style="medium">
        <color auto="1"/>
      </right>
      <top/>
      <bottom style="medium">
        <color auto="1"/>
      </bottom>
      <diagonal/>
    </border>
    <border>
      <left/>
      <right/>
      <top/>
      <bottom style="medium">
        <color auto="1"/>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thin">
        <color auto="1"/>
      </top>
      <bottom/>
      <diagonal/>
    </border>
    <border>
      <left style="thin">
        <color auto="1"/>
      </left>
      <right style="thin">
        <color auto="1"/>
      </right>
      <top/>
      <bottom style="thin">
        <color auto="1"/>
      </bottom>
      <diagonal/>
    </border>
    <border>
      <left style="medium">
        <color rgb="FF000000"/>
      </left>
      <right style="medium">
        <color indexed="64"/>
      </right>
      <top/>
      <bottom/>
      <diagonal/>
    </border>
    <border>
      <left style="medium">
        <color auto="1"/>
      </left>
      <right style="thin">
        <color auto="1"/>
      </right>
      <top/>
      <bottom style="thin">
        <color auto="1"/>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auto="1"/>
      </top>
      <bottom/>
      <diagonal/>
    </border>
    <border>
      <left style="medium">
        <color rgb="FF000000"/>
      </left>
      <right style="medium">
        <color indexed="64"/>
      </right>
      <top/>
      <bottom style="medium">
        <color rgb="FF000000"/>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top style="thin">
        <color indexed="64"/>
      </top>
      <bottom style="thin">
        <color indexed="64"/>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right/>
      <top style="thin">
        <color auto="1"/>
      </top>
      <bottom style="thin">
        <color auto="1"/>
      </bottom>
      <diagonal/>
    </border>
    <border>
      <left/>
      <right style="thin">
        <color indexed="64"/>
      </right>
      <top/>
      <bottom style="medium">
        <color indexed="64"/>
      </bottom>
      <diagonal/>
    </border>
  </borders>
  <cellStyleXfs count="9">
    <xf numFmtId="0" fontId="0" fillId="0" borderId="0"/>
    <xf numFmtId="0" fontId="11" fillId="0" borderId="0"/>
    <xf numFmtId="0" fontId="3" fillId="0" borderId="0"/>
    <xf numFmtId="0" fontId="3" fillId="0" borderId="0"/>
    <xf numFmtId="165" fontId="3" fillId="0" borderId="0" applyFont="0" applyFill="0" applyBorder="0" applyAlignment="0" applyProtection="0"/>
    <xf numFmtId="0" fontId="7" fillId="0" borderId="0"/>
    <xf numFmtId="0" fontId="2" fillId="0" borderId="0"/>
    <xf numFmtId="0" fontId="1" fillId="0" borderId="0"/>
    <xf numFmtId="44" fontId="33" fillId="0" borderId="0" applyFont="0" applyFill="0" applyBorder="0" applyAlignment="0" applyProtection="0"/>
  </cellStyleXfs>
  <cellXfs count="164">
    <xf numFmtId="0" fontId="0" fillId="0" borderId="0" xfId="0"/>
    <xf numFmtId="0" fontId="0" fillId="0" borderId="0" xfId="0" applyAlignment="1">
      <alignment vertical="center" wrapText="1"/>
    </xf>
    <xf numFmtId="0" fontId="0" fillId="0" borderId="0" xfId="0" applyAlignment="1">
      <alignment horizontal="center"/>
    </xf>
    <xf numFmtId="0" fontId="6" fillId="2" borderId="1" xfId="0" applyFont="1" applyFill="1" applyBorder="1" applyAlignment="1">
      <alignment vertical="center" wrapText="1"/>
    </xf>
    <xf numFmtId="0" fontId="6" fillId="2" borderId="5" xfId="0" applyFont="1" applyFill="1" applyBorder="1" applyAlignment="1">
      <alignment vertical="center" wrapText="1"/>
    </xf>
    <xf numFmtId="164" fontId="10" fillId="0" borderId="0" xfId="0" applyNumberFormat="1" applyFont="1" applyAlignment="1">
      <alignment vertical="center"/>
    </xf>
    <xf numFmtId="0" fontId="0" fillId="0" borderId="16" xfId="0" applyBorder="1" applyAlignment="1">
      <alignment vertical="center" wrapText="1"/>
    </xf>
    <xf numFmtId="0" fontId="0" fillId="0" borderId="22" xfId="0" applyBorder="1" applyAlignment="1">
      <alignment vertical="center" wrapText="1"/>
    </xf>
    <xf numFmtId="0" fontId="6" fillId="2" borderId="17" xfId="0" applyFont="1" applyFill="1" applyBorder="1" applyAlignment="1">
      <alignment vertical="center" wrapText="1"/>
    </xf>
    <xf numFmtId="0" fontId="6" fillId="2" borderId="14"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0" fillId="2" borderId="14" xfId="0" applyFill="1" applyBorder="1" applyAlignment="1">
      <alignment vertical="center" wrapText="1"/>
    </xf>
    <xf numFmtId="0" fontId="0" fillId="2" borderId="15" xfId="0" applyFill="1" applyBorder="1" applyAlignment="1">
      <alignment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7" fillId="0" borderId="0" xfId="5"/>
    <xf numFmtId="0" fontId="7" fillId="0" borderId="0" xfId="5" applyAlignment="1">
      <alignment horizontal="center"/>
    </xf>
    <xf numFmtId="0" fontId="7" fillId="0" borderId="0" xfId="5" applyAlignment="1">
      <alignment vertical="center" wrapText="1"/>
    </xf>
    <xf numFmtId="164" fontId="10" fillId="0" borderId="0" xfId="5" applyNumberFormat="1" applyFont="1" applyAlignment="1">
      <alignment vertical="center"/>
    </xf>
    <xf numFmtId="0" fontId="15" fillId="2" borderId="23" xfId="5" applyFont="1" applyFill="1" applyBorder="1" applyAlignment="1">
      <alignment horizontal="center" vertical="center" wrapText="1"/>
    </xf>
    <xf numFmtId="0" fontId="7" fillId="2" borderId="23" xfId="5" applyFill="1" applyBorder="1" applyAlignment="1">
      <alignment horizontal="center" vertical="center" wrapText="1"/>
    </xf>
    <xf numFmtId="0" fontId="21" fillId="2" borderId="11" xfId="5" applyFont="1" applyFill="1" applyBorder="1" applyAlignment="1">
      <alignment vertical="center" wrapText="1"/>
    </xf>
    <xf numFmtId="0" fontId="7" fillId="3" borderId="18" xfId="5" applyFill="1" applyBorder="1" applyAlignment="1">
      <alignment horizontal="center" vertical="center" wrapText="1"/>
    </xf>
    <xf numFmtId="0" fontId="7" fillId="3" borderId="19" xfId="5" applyFill="1" applyBorder="1" applyAlignment="1">
      <alignment horizontal="center" vertical="center" wrapText="1"/>
    </xf>
    <xf numFmtId="0" fontId="22" fillId="2" borderId="30" xfId="0" applyFont="1" applyFill="1" applyBorder="1" applyAlignment="1">
      <alignment horizontal="center" vertical="center" wrapText="1"/>
    </xf>
    <xf numFmtId="0" fontId="22" fillId="2" borderId="31" xfId="0" applyFont="1" applyFill="1" applyBorder="1" applyAlignment="1">
      <alignment horizontal="center" vertical="center" wrapText="1"/>
    </xf>
    <xf numFmtId="0" fontId="22" fillId="2" borderId="32" xfId="0" applyFont="1" applyFill="1" applyBorder="1" applyAlignment="1">
      <alignment horizontal="center" vertical="center" wrapText="1"/>
    </xf>
    <xf numFmtId="0" fontId="22" fillId="2" borderId="24" xfId="0" applyFont="1" applyFill="1" applyBorder="1" applyAlignment="1">
      <alignment horizontal="center" vertical="center" wrapText="1"/>
    </xf>
    <xf numFmtId="0" fontId="23" fillId="2" borderId="33" xfId="0" applyFont="1" applyFill="1" applyBorder="1" applyAlignment="1">
      <alignment horizontal="center" vertical="center" wrapText="1"/>
    </xf>
    <xf numFmtId="0" fontId="23" fillId="2" borderId="34" xfId="0" applyFont="1" applyFill="1" applyBorder="1" applyAlignment="1">
      <alignment horizontal="center" vertical="center" wrapText="1"/>
    </xf>
    <xf numFmtId="0" fontId="23" fillId="2" borderId="35"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22" fillId="2" borderId="37"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2" fillId="2" borderId="34" xfId="0" applyFont="1" applyFill="1" applyBorder="1" applyAlignment="1">
      <alignment horizontal="center" vertical="center" wrapText="1"/>
    </xf>
    <xf numFmtId="0" fontId="23" fillId="2" borderId="42" xfId="0" applyFont="1" applyFill="1" applyBorder="1" applyAlignment="1">
      <alignment horizontal="center" vertical="center" wrapText="1"/>
    </xf>
    <xf numFmtId="0" fontId="23" fillId="2" borderId="43" xfId="0" applyFont="1" applyFill="1" applyBorder="1" applyAlignment="1">
      <alignment horizontal="center" vertical="center" wrapText="1"/>
    </xf>
    <xf numFmtId="0" fontId="23" fillId="2" borderId="25" xfId="0" applyFont="1" applyFill="1" applyBorder="1" applyAlignment="1">
      <alignment horizontal="center" vertical="center" wrapText="1"/>
    </xf>
    <xf numFmtId="0" fontId="24" fillId="0" borderId="23" xfId="0" applyFont="1" applyBorder="1" applyAlignment="1">
      <alignment horizontal="center" vertical="center"/>
    </xf>
    <xf numFmtId="0" fontId="24" fillId="0" borderId="29" xfId="0" applyFont="1" applyBorder="1" applyAlignment="1">
      <alignment horizontal="center" vertical="center"/>
    </xf>
    <xf numFmtId="0" fontId="24" fillId="3" borderId="23" xfId="0" applyFont="1" applyFill="1" applyBorder="1" applyAlignment="1">
      <alignment horizontal="center" vertical="center" wrapText="1"/>
    </xf>
    <xf numFmtId="0" fontId="7" fillId="0" borderId="23" xfId="5" applyBorder="1"/>
    <xf numFmtId="0" fontId="14" fillId="0" borderId="0" xfId="5" applyFont="1" applyAlignment="1">
      <alignment horizontal="right" vertical="center"/>
    </xf>
    <xf numFmtId="0" fontId="28" fillId="2" borderId="12" xfId="5" applyFont="1" applyFill="1" applyBorder="1" applyAlignment="1">
      <alignment vertical="center" wrapText="1"/>
    </xf>
    <xf numFmtId="0" fontId="0" fillId="0" borderId="23" xfId="0" applyBorder="1" applyAlignment="1">
      <alignment vertical="center"/>
    </xf>
    <xf numFmtId="0" fontId="29" fillId="5" borderId="23" xfId="7" applyFont="1" applyFill="1" applyBorder="1" applyAlignment="1">
      <alignment horizontal="center" vertical="center" wrapText="1"/>
    </xf>
    <xf numFmtId="0" fontId="7" fillId="0" borderId="23" xfId="0" applyFont="1" applyBorder="1" applyAlignment="1">
      <alignment vertical="center"/>
    </xf>
    <xf numFmtId="0" fontId="30" fillId="0" borderId="23" xfId="0" applyFont="1" applyBorder="1" applyAlignment="1">
      <alignment horizontal="center" vertical="center"/>
    </xf>
    <xf numFmtId="0" fontId="31" fillId="0" borderId="23" xfId="0" applyFont="1" applyBorder="1" applyAlignment="1">
      <alignment horizontal="center" vertical="center" wrapText="1"/>
    </xf>
    <xf numFmtId="0" fontId="32" fillId="0" borderId="23" xfId="0" applyFont="1" applyBorder="1" applyAlignment="1">
      <alignment horizontal="center"/>
    </xf>
    <xf numFmtId="0" fontId="31" fillId="2" borderId="23" xfId="0" applyFont="1" applyFill="1" applyBorder="1" applyAlignment="1">
      <alignment horizontal="center" vertical="center" wrapText="1"/>
    </xf>
    <xf numFmtId="0" fontId="14" fillId="0" borderId="23" xfId="5" applyFont="1" applyBorder="1" applyAlignment="1">
      <alignment vertical="center" wrapText="1"/>
    </xf>
    <xf numFmtId="0" fontId="29" fillId="6" borderId="1" xfId="7" applyFont="1" applyFill="1" applyBorder="1" applyAlignment="1">
      <alignment vertical="center" wrapText="1"/>
    </xf>
    <xf numFmtId="0" fontId="25" fillId="6" borderId="23" xfId="0" applyFont="1" applyFill="1" applyBorder="1" applyAlignment="1">
      <alignment horizontal="right" vertical="center" wrapText="1"/>
    </xf>
    <xf numFmtId="0" fontId="16" fillId="6" borderId="1" xfId="5" applyFont="1" applyFill="1" applyBorder="1" applyAlignment="1">
      <alignment vertical="center" wrapText="1"/>
    </xf>
    <xf numFmtId="0" fontId="7" fillId="7" borderId="23" xfId="0" applyFont="1" applyFill="1" applyBorder="1" applyAlignment="1">
      <alignment horizontal="left" vertical="center" wrapText="1"/>
    </xf>
    <xf numFmtId="0" fontId="7" fillId="6" borderId="23" xfId="0" applyFont="1" applyFill="1" applyBorder="1" applyAlignment="1">
      <alignment vertical="center" wrapText="1"/>
    </xf>
    <xf numFmtId="0" fontId="7" fillId="6" borderId="23" xfId="0" applyFont="1" applyFill="1" applyBorder="1" applyAlignment="1">
      <alignment horizontal="center" vertical="center" wrapText="1"/>
    </xf>
    <xf numFmtId="0" fontId="14" fillId="7" borderId="23" xfId="0" applyFont="1" applyFill="1" applyBorder="1" applyAlignment="1">
      <alignment horizontal="left" vertical="center" wrapText="1"/>
    </xf>
    <xf numFmtId="0" fontId="14" fillId="6" borderId="23" xfId="0" applyFont="1" applyFill="1" applyBorder="1" applyAlignment="1">
      <alignment horizontal="center" vertical="center" wrapText="1"/>
    </xf>
    <xf numFmtId="44" fontId="7" fillId="6" borderId="23" xfId="8" applyFont="1" applyFill="1" applyBorder="1" applyAlignment="1">
      <alignment vertical="center" wrapText="1"/>
    </xf>
    <xf numFmtId="44" fontId="26" fillId="0" borderId="23" xfId="8" applyFont="1" applyBorder="1" applyAlignment="1">
      <alignment horizontal="right" vertical="center" wrapText="1"/>
    </xf>
    <xf numFmtId="44" fontId="14" fillId="7" borderId="23" xfId="8" applyFont="1" applyFill="1" applyBorder="1" applyAlignment="1">
      <alignment horizontal="right" vertical="center" wrapText="1"/>
    </xf>
    <xf numFmtId="44" fontId="7" fillId="0" borderId="23" xfId="8" applyFont="1" applyBorder="1"/>
    <xf numFmtId="44" fontId="7" fillId="0" borderId="23" xfId="8" applyFont="1" applyBorder="1" applyAlignment="1">
      <alignment horizontal="right"/>
    </xf>
    <xf numFmtId="44" fontId="29" fillId="6" borderId="23" xfId="8" applyFont="1" applyFill="1" applyBorder="1" applyAlignment="1">
      <alignment vertical="center" wrapText="1"/>
    </xf>
    <xf numFmtId="0" fontId="7" fillId="2" borderId="23" xfId="5" applyFill="1" applyBorder="1" applyAlignment="1">
      <alignment horizontal="center" wrapText="1"/>
    </xf>
    <xf numFmtId="44" fontId="14" fillId="6" borderId="23" xfId="8" applyFont="1" applyFill="1" applyBorder="1" applyAlignment="1">
      <alignment horizontal="right"/>
    </xf>
    <xf numFmtId="44" fontId="14" fillId="6" borderId="23" xfId="8" applyFont="1" applyFill="1" applyBorder="1" applyAlignment="1">
      <alignment vertical="center" wrapText="1"/>
    </xf>
    <xf numFmtId="0" fontId="14" fillId="2" borderId="23" xfId="5" applyFont="1" applyFill="1" applyBorder="1" applyAlignment="1">
      <alignment horizontal="center" vertical="center" wrapText="1"/>
    </xf>
    <xf numFmtId="0" fontId="22" fillId="2" borderId="41" xfId="0" applyFont="1" applyFill="1" applyBorder="1" applyAlignment="1">
      <alignment horizontal="center" vertical="center" wrapText="1"/>
    </xf>
    <xf numFmtId="0" fontId="14" fillId="0" borderId="23" xfId="0" applyFont="1" applyBorder="1" applyAlignment="1">
      <alignment vertical="top" wrapText="1"/>
    </xf>
    <xf numFmtId="0" fontId="14" fillId="0" borderId="23" xfId="0" applyFont="1" applyBorder="1" applyAlignment="1">
      <alignment vertical="top"/>
    </xf>
    <xf numFmtId="0" fontId="14" fillId="0" borderId="7" xfId="0" applyFont="1" applyBorder="1" applyAlignment="1">
      <alignment vertical="top"/>
    </xf>
    <xf numFmtId="0" fontId="14" fillId="0" borderId="25" xfId="0" applyFont="1" applyBorder="1" applyAlignment="1">
      <alignment vertical="top" wrapText="1"/>
    </xf>
    <xf numFmtId="0" fontId="14" fillId="0" borderId="25" xfId="0" applyFont="1" applyBorder="1" applyAlignment="1">
      <alignment vertical="top"/>
    </xf>
    <xf numFmtId="0" fontId="14" fillId="0" borderId="13" xfId="0" applyFont="1" applyBorder="1" applyAlignment="1">
      <alignment vertical="top"/>
    </xf>
    <xf numFmtId="0" fontId="0" fillId="0" borderId="23" xfId="0" applyBorder="1" applyAlignment="1">
      <alignment vertical="top" wrapText="1"/>
    </xf>
    <xf numFmtId="0" fontId="0" fillId="0" borderId="23" xfId="0" applyBorder="1" applyAlignment="1">
      <alignment vertical="top"/>
    </xf>
    <xf numFmtId="0" fontId="0" fillId="0" borderId="7" xfId="0" applyBorder="1" applyAlignment="1">
      <alignment vertical="top"/>
    </xf>
    <xf numFmtId="0" fontId="18" fillId="0" borderId="0" xfId="0" applyFont="1" applyAlignment="1">
      <alignment horizontal="center"/>
    </xf>
    <xf numFmtId="0" fontId="15" fillId="0" borderId="0" xfId="0" applyFont="1" applyAlignment="1">
      <alignment horizontal="center"/>
    </xf>
    <xf numFmtId="0" fontId="9" fillId="0" borderId="17"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xf numFmtId="0" fontId="9" fillId="0" borderId="20" xfId="0" applyFont="1" applyBorder="1" applyAlignment="1">
      <alignment horizontal="center" vertical="center" wrapText="1"/>
    </xf>
    <xf numFmtId="0" fontId="8" fillId="0" borderId="16" xfId="0" applyFont="1" applyBorder="1" applyAlignment="1">
      <alignment horizontal="center" vertical="top" wrapText="1"/>
    </xf>
    <xf numFmtId="0" fontId="8" fillId="0" borderId="22" xfId="0" applyFont="1" applyBorder="1" applyAlignment="1">
      <alignment horizontal="center" vertical="top" wrapText="1"/>
    </xf>
    <xf numFmtId="0" fontId="17" fillId="0" borderId="11" xfId="5" applyFont="1" applyBorder="1" applyAlignment="1">
      <alignment horizontal="left" vertical="center" wrapText="1" indent="1"/>
    </xf>
    <xf numFmtId="0" fontId="17" fillId="0" borderId="6" xfId="5" applyFont="1" applyBorder="1" applyAlignment="1">
      <alignment horizontal="left" vertical="center" wrapText="1" indent="1"/>
    </xf>
    <xf numFmtId="0" fontId="17" fillId="0" borderId="10" xfId="5" applyFont="1" applyBorder="1" applyAlignment="1">
      <alignment horizontal="left" vertical="center" indent="1"/>
    </xf>
    <xf numFmtId="0" fontId="17" fillId="0" borderId="7" xfId="5" applyFont="1" applyBorder="1" applyAlignment="1">
      <alignment horizontal="left" vertical="center" indent="1"/>
    </xf>
    <xf numFmtId="0" fontId="13" fillId="0" borderId="12" xfId="0" applyFont="1" applyBorder="1" applyAlignment="1">
      <alignment horizontal="left" vertical="center" indent="1"/>
    </xf>
    <xf numFmtId="0" fontId="13" fillId="0" borderId="13" xfId="0" applyFont="1" applyBorder="1" applyAlignment="1">
      <alignment horizontal="left" vertical="center" inden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27" xfId="5" applyBorder="1" applyAlignment="1">
      <alignment horizontal="left" vertical="center" wrapText="1"/>
    </xf>
    <xf numFmtId="0" fontId="7" fillId="0" borderId="23" xfId="5" applyBorder="1" applyAlignment="1">
      <alignment horizontal="left" vertical="center" wrapText="1"/>
    </xf>
    <xf numFmtId="0" fontId="7" fillId="0" borderId="7" xfId="5" applyBorder="1" applyAlignment="1">
      <alignment horizontal="left" vertical="center" wrapText="1"/>
    </xf>
    <xf numFmtId="0" fontId="34" fillId="2" borderId="18" xfId="0" applyFont="1" applyFill="1" applyBorder="1" applyAlignment="1">
      <alignment horizontal="left" vertical="center" wrapText="1"/>
    </xf>
    <xf numFmtId="0" fontId="35" fillId="2" borderId="18" xfId="0" applyFont="1" applyFill="1" applyBorder="1" applyAlignment="1">
      <alignment horizontal="left" vertical="center" wrapText="1"/>
    </xf>
    <xf numFmtId="0" fontId="35" fillId="2" borderId="19" xfId="0" applyFont="1" applyFill="1" applyBorder="1" applyAlignment="1">
      <alignment horizontal="left" vertical="center" wrapText="1"/>
    </xf>
    <xf numFmtId="0" fontId="14" fillId="0" borderId="24" xfId="0" applyFont="1" applyBorder="1" applyAlignment="1">
      <alignment vertical="top" wrapText="1"/>
    </xf>
    <xf numFmtId="0" fontId="14" fillId="0" borderId="24" xfId="0" applyFont="1" applyBorder="1" applyAlignment="1">
      <alignment vertical="top"/>
    </xf>
    <xf numFmtId="0" fontId="14" fillId="0" borderId="6" xfId="0" applyFont="1" applyBorder="1" applyAlignment="1">
      <alignment vertical="top"/>
    </xf>
    <xf numFmtId="0" fontId="5" fillId="0" borderId="2" xfId="0" applyFont="1" applyBorder="1" applyAlignment="1">
      <alignment horizontal="left" vertical="center"/>
    </xf>
    <xf numFmtId="0" fontId="5" fillId="0" borderId="4" xfId="0" applyFont="1" applyBorder="1" applyAlignment="1">
      <alignment horizontal="left" vertical="center"/>
    </xf>
    <xf numFmtId="164" fontId="5" fillId="0" borderId="2" xfId="0" applyNumberFormat="1" applyFont="1" applyBorder="1" applyAlignment="1">
      <alignment horizontal="left" vertical="center"/>
    </xf>
    <xf numFmtId="164" fontId="5" fillId="0" borderId="3" xfId="0" applyNumberFormat="1" applyFont="1" applyBorder="1" applyAlignment="1">
      <alignment horizontal="left" vertical="center"/>
    </xf>
    <xf numFmtId="164" fontId="5" fillId="0" borderId="4" xfId="0" applyNumberFormat="1" applyFont="1" applyBorder="1" applyAlignment="1">
      <alignment horizontal="left" vertical="center"/>
    </xf>
    <xf numFmtId="0" fontId="14" fillId="3" borderId="21" xfId="5" applyFont="1" applyFill="1" applyBorder="1" applyAlignment="1">
      <alignment horizontal="left" vertical="center"/>
    </xf>
    <xf numFmtId="0" fontId="14" fillId="3" borderId="49" xfId="5" applyFont="1" applyFill="1" applyBorder="1" applyAlignment="1">
      <alignment horizontal="left" vertical="center"/>
    </xf>
    <xf numFmtId="0" fontId="5" fillId="0" borderId="2" xfId="5" applyFont="1" applyBorder="1" applyAlignment="1">
      <alignment horizontal="left" vertical="center"/>
    </xf>
    <xf numFmtId="0" fontId="5" fillId="0" borderId="4" xfId="5" applyFont="1" applyBorder="1" applyAlignment="1">
      <alignment horizontal="left" vertical="center"/>
    </xf>
    <xf numFmtId="164" fontId="5" fillId="0" borderId="2" xfId="5" applyNumberFormat="1" applyFont="1" applyBorder="1" applyAlignment="1">
      <alignment horizontal="left" vertical="center"/>
    </xf>
    <xf numFmtId="164" fontId="5" fillId="0" borderId="3" xfId="5" applyNumberFormat="1" applyFont="1" applyBorder="1" applyAlignment="1">
      <alignment horizontal="left" vertical="center"/>
    </xf>
    <xf numFmtId="164" fontId="5" fillId="0" borderId="4" xfId="5" applyNumberFormat="1" applyFont="1" applyBorder="1" applyAlignment="1">
      <alignment horizontal="left" vertical="center"/>
    </xf>
    <xf numFmtId="0" fontId="9" fillId="0" borderId="17" xfId="5" applyFont="1" applyBorder="1" applyAlignment="1">
      <alignment horizontal="center" vertical="center" wrapText="1"/>
    </xf>
    <xf numFmtId="0" fontId="9" fillId="0" borderId="14" xfId="5" applyFont="1" applyBorder="1" applyAlignment="1">
      <alignment horizontal="center" vertical="center" wrapText="1"/>
    </xf>
    <xf numFmtId="0" fontId="9" fillId="0" borderId="15" xfId="5" applyFont="1" applyBorder="1" applyAlignment="1">
      <alignment horizontal="center" vertical="center" wrapText="1"/>
    </xf>
    <xf numFmtId="0" fontId="9" fillId="0" borderId="8" xfId="5" applyFont="1" applyBorder="1" applyAlignment="1">
      <alignment horizontal="center" vertical="center" wrapText="1"/>
    </xf>
    <xf numFmtId="0" fontId="9" fillId="0" borderId="0" xfId="5" applyFont="1" applyAlignment="1">
      <alignment horizontal="center" vertical="center" wrapText="1"/>
    </xf>
    <xf numFmtId="0" fontId="9" fillId="0" borderId="9" xfId="5" applyFont="1" applyBorder="1" applyAlignment="1">
      <alignment horizontal="center" vertical="center" wrapText="1"/>
    </xf>
    <xf numFmtId="0" fontId="9" fillId="0" borderId="20" xfId="5" applyFont="1" applyBorder="1" applyAlignment="1">
      <alignment horizontal="center" vertical="center" wrapText="1"/>
    </xf>
    <xf numFmtId="0" fontId="8" fillId="0" borderId="16" xfId="5" applyFont="1" applyBorder="1" applyAlignment="1">
      <alignment horizontal="center" vertical="top" wrapText="1"/>
    </xf>
    <xf numFmtId="0" fontId="8" fillId="0" borderId="22" xfId="5" applyFont="1" applyBorder="1" applyAlignment="1">
      <alignment horizontal="center" vertical="top" wrapText="1"/>
    </xf>
    <xf numFmtId="0" fontId="17" fillId="0" borderId="12" xfId="5" applyFont="1" applyBorder="1" applyAlignment="1">
      <alignment horizontal="left" vertical="center" indent="1"/>
    </xf>
    <xf numFmtId="0" fontId="17" fillId="0" borderId="13" xfId="5" applyFont="1" applyBorder="1" applyAlignment="1">
      <alignment horizontal="left" vertical="center" indent="1"/>
    </xf>
    <xf numFmtId="0" fontId="23" fillId="3" borderId="39"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8" fillId="4" borderId="17" xfId="5" applyFont="1" applyFill="1" applyBorder="1" applyAlignment="1">
      <alignment horizontal="center" vertical="center" wrapText="1"/>
    </xf>
    <xf numFmtId="0" fontId="28" fillId="4" borderId="14" xfId="5" applyFont="1" applyFill="1" applyBorder="1" applyAlignment="1">
      <alignment horizontal="center" vertical="center" wrapText="1"/>
    </xf>
    <xf numFmtId="0" fontId="28" fillId="4" borderId="15" xfId="5" applyFont="1" applyFill="1" applyBorder="1" applyAlignment="1">
      <alignment horizontal="center" vertical="center" wrapText="1"/>
    </xf>
    <xf numFmtId="0" fontId="28" fillId="4" borderId="44" xfId="5" applyFont="1" applyFill="1" applyBorder="1" applyAlignment="1">
      <alignment horizontal="center" vertical="center" wrapText="1"/>
    </xf>
    <xf numFmtId="0" fontId="28" fillId="4" borderId="48" xfId="5" applyFont="1" applyFill="1" applyBorder="1" applyAlignment="1">
      <alignment horizontal="center" vertical="center" wrapText="1"/>
    </xf>
    <xf numFmtId="0" fontId="28" fillId="4" borderId="36" xfId="5" applyFont="1" applyFill="1" applyBorder="1" applyAlignment="1">
      <alignment horizontal="center" vertical="center" wrapText="1"/>
    </xf>
    <xf numFmtId="0" fontId="16" fillId="6" borderId="44" xfId="5" applyFont="1" applyFill="1" applyBorder="1" applyAlignment="1">
      <alignment horizontal="center" vertical="center" wrapText="1"/>
    </xf>
    <xf numFmtId="0" fontId="16" fillId="6" borderId="48" xfId="5" applyFont="1" applyFill="1" applyBorder="1" applyAlignment="1">
      <alignment horizontal="center" vertical="center" wrapText="1"/>
    </xf>
    <xf numFmtId="0" fontId="16" fillId="6" borderId="36" xfId="5" applyFont="1" applyFill="1" applyBorder="1" applyAlignment="1">
      <alignment horizontal="center" vertical="center" wrapText="1"/>
    </xf>
    <xf numFmtId="0" fontId="0" fillId="0" borderId="28" xfId="0" applyBorder="1" applyAlignment="1">
      <alignment horizontal="center" vertical="center" wrapText="1"/>
    </xf>
    <xf numFmtId="0" fontId="0" fillId="0" borderId="40" xfId="0" applyBorder="1" applyAlignment="1">
      <alignment horizontal="center" vertical="center" wrapText="1"/>
    </xf>
    <xf numFmtId="0" fontId="7" fillId="3" borderId="15"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4" fillId="3" borderId="2" xfId="5" applyFont="1" applyFill="1" applyBorder="1" applyAlignment="1">
      <alignment horizontal="center" vertical="center" wrapText="1"/>
    </xf>
    <xf numFmtId="0" fontId="4" fillId="3" borderId="3" xfId="5" applyFont="1" applyFill="1" applyBorder="1" applyAlignment="1">
      <alignment horizontal="center" vertical="center" wrapText="1"/>
    </xf>
    <xf numFmtId="0" fontId="4" fillId="3" borderId="4" xfId="5" applyFont="1" applyFill="1" applyBorder="1" applyAlignment="1">
      <alignment horizontal="center" vertical="center" wrapText="1"/>
    </xf>
    <xf numFmtId="0" fontId="7" fillId="0" borderId="47" xfId="5" applyBorder="1" applyAlignment="1">
      <alignment horizontal="left" vertical="center" wrapText="1"/>
    </xf>
    <xf numFmtId="0" fontId="7" fillId="0" borderId="25" xfId="5" applyBorder="1" applyAlignment="1">
      <alignment horizontal="left" vertical="center" wrapText="1"/>
    </xf>
    <xf numFmtId="0" fontId="7" fillId="0" borderId="13" xfId="5" applyBorder="1" applyAlignment="1">
      <alignment horizontal="left" vertical="center" wrapText="1"/>
    </xf>
    <xf numFmtId="0" fontId="36" fillId="6" borderId="14" xfId="5" applyFont="1" applyFill="1" applyBorder="1" applyAlignment="1">
      <alignment horizontal="center" vertical="center" wrapText="1"/>
    </xf>
    <xf numFmtId="0" fontId="36" fillId="6" borderId="45" xfId="5" applyFont="1" applyFill="1" applyBorder="1" applyAlignment="1">
      <alignment horizontal="center" vertical="center" wrapText="1"/>
    </xf>
    <xf numFmtId="0" fontId="36" fillId="6" borderId="46" xfId="5" applyFont="1" applyFill="1" applyBorder="1" applyAlignment="1">
      <alignment horizontal="center" vertical="center" wrapText="1"/>
    </xf>
    <xf numFmtId="0" fontId="21" fillId="2" borderId="26" xfId="5" applyFont="1" applyFill="1" applyBorder="1" applyAlignment="1">
      <alignment horizontal="left" vertical="center" wrapText="1"/>
    </xf>
    <xf numFmtId="0" fontId="21" fillId="2" borderId="5" xfId="5" applyFont="1" applyFill="1" applyBorder="1" applyAlignment="1">
      <alignment horizontal="left" vertical="center" wrapText="1"/>
    </xf>
    <xf numFmtId="0" fontId="23" fillId="2" borderId="29" xfId="0" applyFont="1" applyFill="1" applyBorder="1" applyAlignment="1">
      <alignment horizontal="left" vertical="center" wrapText="1"/>
    </xf>
    <xf numFmtId="0" fontId="23" fillId="2" borderId="10" xfId="0" applyFont="1" applyFill="1" applyBorder="1" applyAlignment="1">
      <alignment horizontal="left" vertical="center" wrapText="1"/>
    </xf>
    <xf numFmtId="0" fontId="23" fillId="2" borderId="12" xfId="0" applyFont="1" applyFill="1" applyBorder="1" applyAlignment="1">
      <alignment horizontal="left" vertical="center" wrapText="1"/>
    </xf>
  </cellXfs>
  <cellStyles count="9">
    <cellStyle name="Moneda" xfId="8" builtinId="4"/>
    <cellStyle name="Moneda 2" xfId="4" xr:uid="{00000000-0005-0000-0000-000000000000}"/>
    <cellStyle name="Normal" xfId="0" builtinId="0"/>
    <cellStyle name="Normal 2" xfId="1" xr:uid="{00000000-0005-0000-0000-000002000000}"/>
    <cellStyle name="Normal 2 2" xfId="3" xr:uid="{00000000-0005-0000-0000-000003000000}"/>
    <cellStyle name="Normal 2 3" xfId="6" xr:uid="{00000000-0005-0000-0000-000004000000}"/>
    <cellStyle name="Normal 2 4" xfId="7" xr:uid="{00000000-0005-0000-0000-000005000000}"/>
    <cellStyle name="Normal 3" xfId="2" xr:uid="{00000000-0005-0000-0000-000006000000}"/>
    <cellStyle name="Normal 4" xfId="5"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xdr:col>
      <xdr:colOff>0</xdr:colOff>
      <xdr:row>8</xdr:row>
      <xdr:rowOff>129744</xdr:rowOff>
    </xdr:from>
    <xdr:to>
      <xdr:col>2</xdr:col>
      <xdr:colOff>1775719</xdr:colOff>
      <xdr:row>8</xdr:row>
      <xdr:rowOff>433515</xdr:rowOff>
    </xdr:to>
    <xdr:sp macro="" textlink="">
      <xdr:nvSpPr>
        <xdr:cNvPr id="9" name="8 Rectángulo">
          <a:extLst>
            <a:ext uri="{FF2B5EF4-FFF2-40B4-BE49-F238E27FC236}">
              <a16:creationId xmlns:a16="http://schemas.microsoft.com/office/drawing/2014/main" id="{00000000-0008-0000-0000-000009000000}"/>
            </a:ext>
          </a:extLst>
        </xdr:cNvPr>
        <xdr:cNvSpPr/>
      </xdr:nvSpPr>
      <xdr:spPr>
        <a:xfrm>
          <a:off x="984250" y="2743827"/>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DANE    X</a:t>
          </a:r>
        </a:p>
      </xdr:txBody>
    </xdr:sp>
    <xdr:clientData/>
  </xdr:twoCellAnchor>
  <xdr:twoCellAnchor>
    <xdr:from>
      <xdr:col>2</xdr:col>
      <xdr:colOff>3045619</xdr:colOff>
      <xdr:row>8</xdr:row>
      <xdr:rowOff>115456</xdr:rowOff>
    </xdr:from>
    <xdr:to>
      <xdr:col>4</xdr:col>
      <xdr:colOff>203156</xdr:colOff>
      <xdr:row>8</xdr:row>
      <xdr:rowOff>419227</xdr:rowOff>
    </xdr:to>
    <xdr:sp macro="" textlink="">
      <xdr:nvSpPr>
        <xdr:cNvPr id="10" name="9 Rectángulo">
          <a:extLst>
            <a:ext uri="{FF2B5EF4-FFF2-40B4-BE49-F238E27FC236}">
              <a16:creationId xmlns:a16="http://schemas.microsoft.com/office/drawing/2014/main" id="{00000000-0008-0000-0000-00000A000000}"/>
            </a:ext>
          </a:extLst>
        </xdr:cNvPr>
        <xdr:cNvSpPr/>
      </xdr:nvSpPr>
      <xdr:spPr>
        <a:xfrm>
          <a:off x="3045619" y="3939888"/>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FONDANE  </a:t>
          </a:r>
        </a:p>
      </xdr:txBody>
    </xdr:sp>
    <xdr:clientData/>
  </xdr:twoCellAnchor>
  <xdr:twoCellAnchor>
    <xdr:from>
      <xdr:col>2</xdr:col>
      <xdr:colOff>2070652</xdr:colOff>
      <xdr:row>11</xdr:row>
      <xdr:rowOff>814454</xdr:rowOff>
    </xdr:from>
    <xdr:to>
      <xdr:col>2</xdr:col>
      <xdr:colOff>2388152</xdr:colOff>
      <xdr:row>11</xdr:row>
      <xdr:rowOff>1007715</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3202609" y="8296411"/>
          <a:ext cx="317500" cy="193261"/>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1449458</xdr:colOff>
      <xdr:row>11</xdr:row>
      <xdr:rowOff>814456</xdr:rowOff>
    </xdr:from>
    <xdr:to>
      <xdr:col>2</xdr:col>
      <xdr:colOff>1711740</xdr:colOff>
      <xdr:row>11</xdr:row>
      <xdr:rowOff>1021521</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2581415" y="8296413"/>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xdr:from>
      <xdr:col>2</xdr:col>
      <xdr:colOff>2200275</xdr:colOff>
      <xdr:row>11</xdr:row>
      <xdr:rowOff>1733550</xdr:rowOff>
    </xdr:from>
    <xdr:to>
      <xdr:col>2</xdr:col>
      <xdr:colOff>2462557</xdr:colOff>
      <xdr:row>11</xdr:row>
      <xdr:rowOff>1940615</xdr:rowOff>
    </xdr:to>
    <xdr:sp macro="" textlink="">
      <xdr:nvSpPr>
        <xdr:cNvPr id="15" name="Rectángulo 12">
          <a:extLst>
            <a:ext uri="{FF2B5EF4-FFF2-40B4-BE49-F238E27FC236}">
              <a16:creationId xmlns:a16="http://schemas.microsoft.com/office/drawing/2014/main" id="{00000000-0008-0000-0000-00000F000000}"/>
            </a:ext>
          </a:extLst>
        </xdr:cNvPr>
        <xdr:cNvSpPr/>
      </xdr:nvSpPr>
      <xdr:spPr>
        <a:xfrm>
          <a:off x="3190875" y="92297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3238500</xdr:colOff>
      <xdr:row>11</xdr:row>
      <xdr:rowOff>1733550</xdr:rowOff>
    </xdr:from>
    <xdr:to>
      <xdr:col>2</xdr:col>
      <xdr:colOff>3500782</xdr:colOff>
      <xdr:row>11</xdr:row>
      <xdr:rowOff>1940615</xdr:rowOff>
    </xdr:to>
    <xdr:sp macro="" textlink="">
      <xdr:nvSpPr>
        <xdr:cNvPr id="16" name="Rectángulo 12">
          <a:extLst>
            <a:ext uri="{FF2B5EF4-FFF2-40B4-BE49-F238E27FC236}">
              <a16:creationId xmlns:a16="http://schemas.microsoft.com/office/drawing/2014/main" id="{00000000-0008-0000-0000-000010000000}"/>
            </a:ext>
          </a:extLst>
        </xdr:cNvPr>
        <xdr:cNvSpPr/>
      </xdr:nvSpPr>
      <xdr:spPr>
        <a:xfrm>
          <a:off x="4229100" y="92297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4867275</xdr:colOff>
      <xdr:row>11</xdr:row>
      <xdr:rowOff>1724025</xdr:rowOff>
    </xdr:from>
    <xdr:to>
      <xdr:col>3</xdr:col>
      <xdr:colOff>109882</xdr:colOff>
      <xdr:row>11</xdr:row>
      <xdr:rowOff>1931090</xdr:rowOff>
    </xdr:to>
    <xdr:sp macro="" textlink="">
      <xdr:nvSpPr>
        <xdr:cNvPr id="17" name="Rectángulo 12">
          <a:extLst>
            <a:ext uri="{FF2B5EF4-FFF2-40B4-BE49-F238E27FC236}">
              <a16:creationId xmlns:a16="http://schemas.microsoft.com/office/drawing/2014/main" id="{00000000-0008-0000-0000-000011000000}"/>
            </a:ext>
          </a:extLst>
        </xdr:cNvPr>
        <xdr:cNvSpPr/>
      </xdr:nvSpPr>
      <xdr:spPr>
        <a:xfrm>
          <a:off x="5857875" y="922020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4</xdr:col>
      <xdr:colOff>361950</xdr:colOff>
      <xdr:row>11</xdr:row>
      <xdr:rowOff>1695450</xdr:rowOff>
    </xdr:from>
    <xdr:to>
      <xdr:col>4</xdr:col>
      <xdr:colOff>624232</xdr:colOff>
      <xdr:row>11</xdr:row>
      <xdr:rowOff>1902515</xdr:rowOff>
    </xdr:to>
    <xdr:sp macro="" textlink="">
      <xdr:nvSpPr>
        <xdr:cNvPr id="18" name="Rectángulo 12">
          <a:extLst>
            <a:ext uri="{FF2B5EF4-FFF2-40B4-BE49-F238E27FC236}">
              <a16:creationId xmlns:a16="http://schemas.microsoft.com/office/drawing/2014/main" id="{00000000-0008-0000-0000-000012000000}"/>
            </a:ext>
          </a:extLst>
        </xdr:cNvPr>
        <xdr:cNvSpPr/>
      </xdr:nvSpPr>
      <xdr:spPr>
        <a:xfrm>
          <a:off x="7467600" y="91916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5</xdr:col>
      <xdr:colOff>590550</xdr:colOff>
      <xdr:row>11</xdr:row>
      <xdr:rowOff>1695450</xdr:rowOff>
    </xdr:from>
    <xdr:to>
      <xdr:col>5</xdr:col>
      <xdr:colOff>852832</xdr:colOff>
      <xdr:row>11</xdr:row>
      <xdr:rowOff>1902515</xdr:rowOff>
    </xdr:to>
    <xdr:sp macro="" textlink="">
      <xdr:nvSpPr>
        <xdr:cNvPr id="19" name="Rectángulo 12">
          <a:extLst>
            <a:ext uri="{FF2B5EF4-FFF2-40B4-BE49-F238E27FC236}">
              <a16:creationId xmlns:a16="http://schemas.microsoft.com/office/drawing/2014/main" id="{00000000-0008-0000-0000-000013000000}"/>
            </a:ext>
          </a:extLst>
        </xdr:cNvPr>
        <xdr:cNvSpPr/>
      </xdr:nvSpPr>
      <xdr:spPr>
        <a:xfrm>
          <a:off x="8677275" y="91916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8</xdr:col>
      <xdr:colOff>476250</xdr:colOff>
      <xdr:row>11</xdr:row>
      <xdr:rowOff>1704975</xdr:rowOff>
    </xdr:from>
    <xdr:to>
      <xdr:col>8</xdr:col>
      <xdr:colOff>738532</xdr:colOff>
      <xdr:row>11</xdr:row>
      <xdr:rowOff>1912040</xdr:rowOff>
    </xdr:to>
    <xdr:sp macro="" textlink="">
      <xdr:nvSpPr>
        <xdr:cNvPr id="20" name="Rectángulo 12">
          <a:extLst>
            <a:ext uri="{FF2B5EF4-FFF2-40B4-BE49-F238E27FC236}">
              <a16:creationId xmlns:a16="http://schemas.microsoft.com/office/drawing/2014/main" id="{00000000-0008-0000-0000-000014000000}"/>
            </a:ext>
          </a:extLst>
        </xdr:cNvPr>
        <xdr:cNvSpPr/>
      </xdr:nvSpPr>
      <xdr:spPr>
        <a:xfrm>
          <a:off x="11820525"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7</xdr:col>
      <xdr:colOff>514350</xdr:colOff>
      <xdr:row>11</xdr:row>
      <xdr:rowOff>1704975</xdr:rowOff>
    </xdr:from>
    <xdr:to>
      <xdr:col>7</xdr:col>
      <xdr:colOff>776632</xdr:colOff>
      <xdr:row>11</xdr:row>
      <xdr:rowOff>1912040</xdr:rowOff>
    </xdr:to>
    <xdr:sp macro="" textlink="">
      <xdr:nvSpPr>
        <xdr:cNvPr id="21" name="Rectángulo 12">
          <a:extLst>
            <a:ext uri="{FF2B5EF4-FFF2-40B4-BE49-F238E27FC236}">
              <a16:creationId xmlns:a16="http://schemas.microsoft.com/office/drawing/2014/main" id="{00000000-0008-0000-0000-000015000000}"/>
            </a:ext>
          </a:extLst>
        </xdr:cNvPr>
        <xdr:cNvSpPr/>
      </xdr:nvSpPr>
      <xdr:spPr>
        <a:xfrm>
          <a:off x="11049000"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6</xdr:col>
      <xdr:colOff>657225</xdr:colOff>
      <xdr:row>11</xdr:row>
      <xdr:rowOff>1714500</xdr:rowOff>
    </xdr:from>
    <xdr:to>
      <xdr:col>6</xdr:col>
      <xdr:colOff>919507</xdr:colOff>
      <xdr:row>11</xdr:row>
      <xdr:rowOff>1921565</xdr:rowOff>
    </xdr:to>
    <xdr:sp macro="" textlink="">
      <xdr:nvSpPr>
        <xdr:cNvPr id="22" name="Rectángulo 12">
          <a:extLst>
            <a:ext uri="{FF2B5EF4-FFF2-40B4-BE49-F238E27FC236}">
              <a16:creationId xmlns:a16="http://schemas.microsoft.com/office/drawing/2014/main" id="{00000000-0008-0000-0000-000016000000}"/>
            </a:ext>
          </a:extLst>
        </xdr:cNvPr>
        <xdr:cNvSpPr/>
      </xdr:nvSpPr>
      <xdr:spPr>
        <a:xfrm>
          <a:off x="9906000" y="921067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2838450</xdr:colOff>
      <xdr:row>11</xdr:row>
      <xdr:rowOff>1400175</xdr:rowOff>
    </xdr:from>
    <xdr:to>
      <xdr:col>2</xdr:col>
      <xdr:colOff>3100732</xdr:colOff>
      <xdr:row>11</xdr:row>
      <xdr:rowOff>1607240</xdr:rowOff>
    </xdr:to>
    <xdr:sp macro="" textlink="">
      <xdr:nvSpPr>
        <xdr:cNvPr id="24" name="Rectángulo 12">
          <a:extLst>
            <a:ext uri="{FF2B5EF4-FFF2-40B4-BE49-F238E27FC236}">
              <a16:creationId xmlns:a16="http://schemas.microsoft.com/office/drawing/2014/main" id="{00000000-0008-0000-0000-000018000000}"/>
            </a:ext>
          </a:extLst>
        </xdr:cNvPr>
        <xdr:cNvSpPr/>
      </xdr:nvSpPr>
      <xdr:spPr>
        <a:xfrm>
          <a:off x="3829050" y="88963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editAs="oneCell">
    <xdr:from>
      <xdr:col>2</xdr:col>
      <xdr:colOff>1981200</xdr:colOff>
      <xdr:row>11</xdr:row>
      <xdr:rowOff>1390650</xdr:rowOff>
    </xdr:from>
    <xdr:to>
      <xdr:col>2</xdr:col>
      <xdr:colOff>2267737</xdr:colOff>
      <xdr:row>11</xdr:row>
      <xdr:rowOff>1622318</xdr:rowOff>
    </xdr:to>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2971800" y="8886825"/>
          <a:ext cx="286537" cy="231668"/>
        </a:xfrm>
        <a:prstGeom prst="rect">
          <a:avLst/>
        </a:prstGeom>
      </xdr:spPr>
    </xdr:pic>
    <xdr:clientData/>
  </xdr:twoCellAnchor>
  <xdr:twoCellAnchor editAs="oneCell">
    <xdr:from>
      <xdr:col>2</xdr:col>
      <xdr:colOff>290592</xdr:colOff>
      <xdr:row>1</xdr:row>
      <xdr:rowOff>56505</xdr:rowOff>
    </xdr:from>
    <xdr:to>
      <xdr:col>2</xdr:col>
      <xdr:colOff>1153557</xdr:colOff>
      <xdr:row>3</xdr:row>
      <xdr:rowOff>81163</xdr:rowOff>
    </xdr:to>
    <xdr:pic>
      <xdr:nvPicPr>
        <xdr:cNvPr id="2" name="Imagen 1">
          <a:extLst>
            <a:ext uri="{FF2B5EF4-FFF2-40B4-BE49-F238E27FC236}">
              <a16:creationId xmlns:a16="http://schemas.microsoft.com/office/drawing/2014/main" id="{3A808EA2-2F46-84BD-43EE-2268D7401773}"/>
            </a:ext>
          </a:extLst>
        </xdr:cNvPr>
        <xdr:cNvPicPr>
          <a:picLocks noChangeAspect="1"/>
        </xdr:cNvPicPr>
      </xdr:nvPicPr>
      <xdr:blipFill>
        <a:blip xmlns:r="http://schemas.openxmlformats.org/officeDocument/2006/relationships" r:embed="rId2"/>
        <a:stretch>
          <a:fillRect/>
        </a:stretch>
      </xdr:blipFill>
      <xdr:spPr>
        <a:xfrm>
          <a:off x="1283452" y="226018"/>
          <a:ext cx="862965" cy="4121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28093</xdr:colOff>
      <xdr:row>1</xdr:row>
      <xdr:rowOff>7203</xdr:rowOff>
    </xdr:from>
    <xdr:to>
      <xdr:col>1</xdr:col>
      <xdr:colOff>1289475</xdr:colOff>
      <xdr:row>3</xdr:row>
      <xdr:rowOff>151479</xdr:rowOff>
    </xdr:to>
    <xdr:pic>
      <xdr:nvPicPr>
        <xdr:cNvPr id="3" name="2 Imagen" descr="C:\Users\jeromeror\AppData\Local\Microsoft\Windows\Temporary Internet Files\Content.Outlook\ZII1B7J9\logo_Dane_Pequeno.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79" y="175291"/>
          <a:ext cx="1261382" cy="4692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R17"/>
  <sheetViews>
    <sheetView view="pageBreakPreview" topLeftCell="B15" zoomScale="90" zoomScaleNormal="118" zoomScaleSheetLayoutView="90" zoomScalePageLayoutView="92" workbookViewId="0">
      <selection activeCell="C12" sqref="C12:I12"/>
    </sheetView>
  </sheetViews>
  <sheetFormatPr baseColWidth="10" defaultColWidth="10.86328125" defaultRowHeight="12.75" x14ac:dyDescent="0.35"/>
  <cols>
    <col min="2" max="2" width="4" customWidth="1"/>
    <col min="3" max="3" width="75.265625" customWidth="1"/>
    <col min="4" max="4" width="16.3984375" style="2" customWidth="1"/>
    <col min="5" max="5" width="14.73046875" style="2" customWidth="1"/>
    <col min="6" max="6" width="17.3984375" customWidth="1"/>
    <col min="7" max="7" width="19.265625" customWidth="1"/>
    <col min="8" max="8" width="12.1328125" customWidth="1"/>
    <col min="9" max="9" width="27.3984375" customWidth="1"/>
  </cols>
  <sheetData>
    <row r="1" spans="2:18" ht="13.15" thickBot="1" x14ac:dyDescent="0.4"/>
    <row r="2" spans="2:18" ht="15" customHeight="1" x14ac:dyDescent="0.35">
      <c r="B2" s="6"/>
      <c r="C2" s="91"/>
      <c r="D2" s="84" t="s">
        <v>2</v>
      </c>
      <c r="E2" s="85"/>
      <c r="F2" s="85"/>
      <c r="G2" s="86"/>
      <c r="H2" s="93" t="s">
        <v>14</v>
      </c>
      <c r="I2" s="94"/>
    </row>
    <row r="3" spans="2:18" ht="15" customHeight="1" x14ac:dyDescent="0.35">
      <c r="B3" s="7"/>
      <c r="C3" s="92"/>
      <c r="D3" s="87"/>
      <c r="E3" s="88"/>
      <c r="F3" s="88"/>
      <c r="G3" s="89"/>
      <c r="H3" s="95" t="s">
        <v>15</v>
      </c>
      <c r="I3" s="96"/>
    </row>
    <row r="4" spans="2:18" ht="15" customHeight="1" thickBot="1" x14ac:dyDescent="0.4">
      <c r="B4" s="7"/>
      <c r="C4" s="92"/>
      <c r="D4" s="87"/>
      <c r="E4" s="88"/>
      <c r="F4" s="88"/>
      <c r="G4" s="90"/>
      <c r="H4" s="97"/>
      <c r="I4" s="98"/>
    </row>
    <row r="5" spans="2:18" ht="25.5" customHeight="1" thickBot="1" x14ac:dyDescent="0.4">
      <c r="B5" s="7"/>
      <c r="C5" s="111" t="s">
        <v>12</v>
      </c>
      <c r="D5" s="112"/>
      <c r="E5" s="113" t="s">
        <v>13</v>
      </c>
      <c r="F5" s="114"/>
      <c r="G5" s="114"/>
      <c r="H5" s="114"/>
      <c r="I5" s="115"/>
      <c r="J5" s="5"/>
      <c r="K5" s="5"/>
      <c r="L5" s="5"/>
      <c r="M5" s="5"/>
      <c r="N5" s="5"/>
      <c r="O5" s="5"/>
      <c r="P5" s="5"/>
      <c r="Q5" s="5"/>
      <c r="R5" s="5"/>
    </row>
    <row r="6" spans="2:18" ht="30" customHeight="1" thickBot="1" x14ac:dyDescent="0.4">
      <c r="B6" s="7"/>
      <c r="C6" s="99" t="s">
        <v>0</v>
      </c>
      <c r="D6" s="100"/>
      <c r="E6" s="100"/>
      <c r="F6" s="100"/>
      <c r="G6" s="100"/>
      <c r="H6" s="100"/>
      <c r="I6" s="101"/>
    </row>
    <row r="7" spans="2:18" s="1" customFormat="1" ht="39.75" customHeight="1" x14ac:dyDescent="0.35">
      <c r="B7" s="7">
        <v>1</v>
      </c>
      <c r="C7" s="4" t="s">
        <v>19</v>
      </c>
      <c r="D7" s="105" t="s">
        <v>88</v>
      </c>
      <c r="E7" s="106"/>
      <c r="F7" s="106"/>
      <c r="G7" s="106"/>
      <c r="H7" s="106"/>
      <c r="I7" s="107"/>
    </row>
    <row r="8" spans="2:18" s="1" customFormat="1" ht="51.75" customHeight="1" thickBot="1" x14ac:dyDescent="0.4">
      <c r="B8" s="7">
        <v>2</v>
      </c>
      <c r="C8" s="3" t="s">
        <v>3</v>
      </c>
      <c r="D8" s="102" t="s">
        <v>37</v>
      </c>
      <c r="E8" s="102"/>
      <c r="F8" s="102"/>
      <c r="G8" s="102"/>
      <c r="H8" s="103"/>
      <c r="I8" s="104"/>
    </row>
    <row r="9" spans="2:18" s="1" customFormat="1" ht="40.5" customHeight="1" thickBot="1" x14ac:dyDescent="0.4">
      <c r="B9" s="7">
        <v>3</v>
      </c>
      <c r="C9" s="8"/>
      <c r="D9" s="9"/>
      <c r="E9" s="10"/>
      <c r="F9" s="11"/>
      <c r="G9" s="11"/>
      <c r="H9" s="11"/>
      <c r="I9" s="12"/>
    </row>
    <row r="10" spans="2:18" ht="234.95" customHeight="1" x14ac:dyDescent="0.35">
      <c r="B10" s="13">
        <v>4</v>
      </c>
      <c r="C10" s="108" t="s">
        <v>16</v>
      </c>
      <c r="D10" s="109"/>
      <c r="E10" s="109"/>
      <c r="F10" s="109"/>
      <c r="G10" s="109"/>
      <c r="H10" s="109"/>
      <c r="I10" s="110"/>
    </row>
    <row r="11" spans="2:18" ht="84" customHeight="1" x14ac:dyDescent="0.35">
      <c r="B11" s="14">
        <v>5</v>
      </c>
      <c r="C11" s="79" t="s">
        <v>4</v>
      </c>
      <c r="D11" s="80"/>
      <c r="E11" s="80"/>
      <c r="F11" s="80"/>
      <c r="G11" s="80"/>
      <c r="H11" s="80"/>
      <c r="I11" s="81"/>
    </row>
    <row r="12" spans="2:18" ht="189" customHeight="1" x14ac:dyDescent="0.35">
      <c r="B12" s="14">
        <v>7</v>
      </c>
      <c r="C12" s="73" t="s">
        <v>89</v>
      </c>
      <c r="D12" s="74"/>
      <c r="E12" s="74"/>
      <c r="F12" s="74"/>
      <c r="G12" s="74"/>
      <c r="H12" s="74"/>
      <c r="I12" s="75"/>
    </row>
    <row r="13" spans="2:18" ht="72" customHeight="1" x14ac:dyDescent="0.35">
      <c r="B13" s="14">
        <v>10</v>
      </c>
      <c r="C13" s="73" t="s">
        <v>17</v>
      </c>
      <c r="D13" s="74"/>
      <c r="E13" s="74"/>
      <c r="F13" s="74"/>
      <c r="G13" s="74"/>
      <c r="H13" s="74"/>
      <c r="I13" s="75"/>
    </row>
    <row r="14" spans="2:18" ht="108.95" customHeight="1" x14ac:dyDescent="0.35">
      <c r="B14" s="14">
        <v>11</v>
      </c>
      <c r="C14" s="73" t="s">
        <v>38</v>
      </c>
      <c r="D14" s="74"/>
      <c r="E14" s="74"/>
      <c r="F14" s="74"/>
      <c r="G14" s="74"/>
      <c r="H14" s="74"/>
      <c r="I14" s="75"/>
    </row>
    <row r="15" spans="2:18" ht="180.95" customHeight="1" thickBot="1" x14ac:dyDescent="0.4">
      <c r="B15" s="15">
        <v>12</v>
      </c>
      <c r="C15" s="76" t="s">
        <v>18</v>
      </c>
      <c r="D15" s="77"/>
      <c r="E15" s="77"/>
      <c r="F15" s="77"/>
      <c r="G15" s="77"/>
      <c r="H15" s="77"/>
      <c r="I15" s="78"/>
    </row>
    <row r="17" spans="3:8" x14ac:dyDescent="0.35">
      <c r="C17" s="82"/>
      <c r="D17" s="83"/>
      <c r="E17" s="83"/>
      <c r="F17" s="83"/>
      <c r="G17" s="83"/>
      <c r="H17" s="83"/>
    </row>
  </sheetData>
  <mergeCells count="17">
    <mergeCell ref="C6:I6"/>
    <mergeCell ref="D8:I8"/>
    <mergeCell ref="D7:I7"/>
    <mergeCell ref="C10:I10"/>
    <mergeCell ref="C5:D5"/>
    <mergeCell ref="E5:I5"/>
    <mergeCell ref="D2:G4"/>
    <mergeCell ref="C2:C4"/>
    <mergeCell ref="H2:I2"/>
    <mergeCell ref="H3:I3"/>
    <mergeCell ref="H4:I4"/>
    <mergeCell ref="C14:I14"/>
    <mergeCell ref="C15:I15"/>
    <mergeCell ref="C11:I11"/>
    <mergeCell ref="C12:I12"/>
    <mergeCell ref="C17:H17"/>
    <mergeCell ref="C13:I13"/>
  </mergeCells>
  <phoneticPr fontId="5" type="noConversion"/>
  <printOptions horizontalCentered="1" verticalCentered="1"/>
  <pageMargins left="0" right="0" top="0.19685039370078741" bottom="0.19685039370078741" header="0" footer="0"/>
  <pageSetup scale="5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Y184"/>
  <sheetViews>
    <sheetView tabSelected="1" topLeftCell="C39" zoomScale="80" zoomScaleNormal="80" zoomScaleSheetLayoutView="90" workbookViewId="0">
      <selection activeCell="G63" sqref="G42:G63"/>
    </sheetView>
  </sheetViews>
  <sheetFormatPr baseColWidth="10" defaultColWidth="11.3984375" defaultRowHeight="12.75" x14ac:dyDescent="0.35"/>
  <cols>
    <col min="1" max="1" width="7.59765625" style="16" customWidth="1"/>
    <col min="2" max="2" width="75.265625" style="16" customWidth="1"/>
    <col min="3" max="3" width="22.73046875" style="17" customWidth="1"/>
    <col min="4" max="4" width="30.73046875" style="17" customWidth="1"/>
    <col min="5" max="5" width="23.3984375" style="16" customWidth="1"/>
    <col min="6" max="6" width="28.73046875" style="16" customWidth="1"/>
    <col min="7" max="7" width="21.1328125" style="16" customWidth="1"/>
    <col min="8" max="8" width="27.59765625" style="16" customWidth="1"/>
    <col min="9" max="9" width="19.59765625" style="16" customWidth="1"/>
    <col min="10" max="10" width="23.73046875" style="16" customWidth="1"/>
    <col min="11" max="11" width="23.86328125" style="16" customWidth="1"/>
    <col min="12" max="12" width="19" style="16" customWidth="1"/>
    <col min="13" max="13" width="21.3984375" style="16" bestFit="1" customWidth="1"/>
    <col min="14" max="14" width="11.3984375" style="16"/>
    <col min="15" max="15" width="16.265625" style="16" customWidth="1"/>
    <col min="16" max="16" width="19.73046875" style="16" bestFit="1" customWidth="1"/>
    <col min="17" max="17" width="19" style="16" customWidth="1"/>
    <col min="18" max="18" width="21.3984375" style="16" bestFit="1" customWidth="1"/>
    <col min="19" max="19" width="11.3984375" style="16"/>
    <col min="20" max="20" width="16.265625" style="16" customWidth="1"/>
    <col min="21" max="21" width="19.73046875" style="16" bestFit="1" customWidth="1"/>
    <col min="22" max="22" width="19" style="16" customWidth="1"/>
    <col min="23" max="23" width="21.3984375" style="16" bestFit="1" customWidth="1"/>
    <col min="24" max="24" width="11.3984375" style="16"/>
    <col min="25" max="25" width="16.265625" style="16" customWidth="1"/>
    <col min="26" max="16384" width="11.3984375" style="16"/>
  </cols>
  <sheetData>
    <row r="1" spans="1:25" ht="13.15" thickBot="1" x14ac:dyDescent="0.4"/>
    <row r="2" spans="1:25" x14ac:dyDescent="0.35">
      <c r="B2" s="130"/>
      <c r="C2" s="123" t="s">
        <v>2</v>
      </c>
      <c r="D2" s="124"/>
      <c r="E2" s="124"/>
      <c r="F2" s="125"/>
      <c r="G2" s="93" t="s">
        <v>14</v>
      </c>
      <c r="H2" s="94"/>
    </row>
    <row r="3" spans="1:25" x14ac:dyDescent="0.35">
      <c r="B3" s="131"/>
      <c r="C3" s="126"/>
      <c r="D3" s="127"/>
      <c r="E3" s="127"/>
      <c r="F3" s="128"/>
      <c r="G3" s="95" t="s">
        <v>15</v>
      </c>
      <c r="H3" s="96"/>
    </row>
    <row r="4" spans="1:25" ht="13.15" thickBot="1" x14ac:dyDescent="0.4">
      <c r="B4" s="131"/>
      <c r="C4" s="126"/>
      <c r="D4" s="127"/>
      <c r="E4" s="127"/>
      <c r="F4" s="129"/>
      <c r="G4" s="132"/>
      <c r="H4" s="133"/>
    </row>
    <row r="5" spans="1:25" ht="13.9" thickBot="1" x14ac:dyDescent="0.4">
      <c r="B5" s="118" t="s">
        <v>11</v>
      </c>
      <c r="C5" s="119"/>
      <c r="D5" s="120" t="s">
        <v>10</v>
      </c>
      <c r="E5" s="121"/>
      <c r="F5" s="121"/>
      <c r="G5" s="121"/>
      <c r="H5" s="122"/>
      <c r="I5" s="19"/>
      <c r="J5" s="19"/>
      <c r="K5" s="19"/>
      <c r="L5" s="19"/>
      <c r="M5" s="19"/>
      <c r="N5" s="19"/>
      <c r="O5" s="19"/>
      <c r="P5" s="19"/>
      <c r="Q5" s="19"/>
      <c r="R5" s="19"/>
      <c r="S5" s="19"/>
      <c r="T5" s="19"/>
      <c r="U5" s="19"/>
      <c r="V5" s="19"/>
      <c r="W5" s="19"/>
      <c r="X5" s="19"/>
      <c r="Y5" s="19"/>
    </row>
    <row r="6" spans="1:25" ht="15.4" thickBot="1" x14ac:dyDescent="0.4">
      <c r="B6" s="150" t="s">
        <v>0</v>
      </c>
      <c r="C6" s="151"/>
      <c r="D6" s="151"/>
      <c r="E6" s="151"/>
      <c r="F6" s="151"/>
      <c r="G6" s="151"/>
      <c r="H6" s="152"/>
    </row>
    <row r="7" spans="1:25" s="18" customFormat="1" ht="15" x14ac:dyDescent="0.35">
      <c r="B7" s="22" t="s">
        <v>1</v>
      </c>
      <c r="C7" s="156" t="s">
        <v>88</v>
      </c>
      <c r="D7" s="156"/>
      <c r="E7" s="156"/>
      <c r="F7" s="156"/>
      <c r="G7" s="157"/>
      <c r="H7" s="158"/>
    </row>
    <row r="8" spans="1:25" s="18" customFormat="1" x14ac:dyDescent="0.35">
      <c r="B8" s="159" t="s">
        <v>20</v>
      </c>
      <c r="C8" s="68" t="s">
        <v>22</v>
      </c>
      <c r="D8" s="68" t="s">
        <v>21</v>
      </c>
      <c r="E8" s="68" t="s">
        <v>23</v>
      </c>
      <c r="F8" s="68" t="s">
        <v>24</v>
      </c>
      <c r="G8" s="23"/>
      <c r="H8" s="24"/>
    </row>
    <row r="9" spans="1:25" s="18" customFormat="1" ht="13.5" thickBot="1" x14ac:dyDescent="0.4">
      <c r="B9" s="160"/>
      <c r="C9" s="20"/>
      <c r="D9" s="21"/>
      <c r="E9" s="71" t="s">
        <v>90</v>
      </c>
      <c r="F9" s="21"/>
      <c r="G9" s="23"/>
      <c r="H9" s="24"/>
    </row>
    <row r="10" spans="1:25" s="18" customFormat="1" ht="39.4" x14ac:dyDescent="0.35">
      <c r="A10" s="145"/>
      <c r="B10" s="161" t="s">
        <v>36</v>
      </c>
      <c r="C10" s="25" t="s">
        <v>25</v>
      </c>
      <c r="D10" s="26" t="s">
        <v>26</v>
      </c>
      <c r="E10" s="26" t="s">
        <v>27</v>
      </c>
      <c r="F10" s="27" t="s">
        <v>28</v>
      </c>
      <c r="G10" s="28" t="s">
        <v>29</v>
      </c>
      <c r="H10" s="147"/>
    </row>
    <row r="11" spans="1:25" s="18" customFormat="1" x14ac:dyDescent="0.35">
      <c r="A11" s="145"/>
      <c r="B11" s="162"/>
      <c r="C11" s="29"/>
      <c r="D11" s="30"/>
      <c r="E11" s="30"/>
      <c r="F11" s="31"/>
      <c r="G11" s="32"/>
      <c r="H11" s="148"/>
    </row>
    <row r="12" spans="1:25" s="18" customFormat="1" ht="52.5" x14ac:dyDescent="0.35">
      <c r="A12" s="145"/>
      <c r="B12" s="162"/>
      <c r="C12" s="33" t="s">
        <v>30</v>
      </c>
      <c r="D12" s="34" t="s">
        <v>31</v>
      </c>
      <c r="E12" s="35" t="s">
        <v>32</v>
      </c>
      <c r="F12" s="36" t="s">
        <v>33</v>
      </c>
      <c r="G12" s="134"/>
      <c r="H12" s="148"/>
    </row>
    <row r="13" spans="1:25" s="18" customFormat="1" ht="13.5" thickBot="1" x14ac:dyDescent="0.4">
      <c r="A13" s="146"/>
      <c r="B13" s="163"/>
      <c r="C13" s="72" t="s">
        <v>90</v>
      </c>
      <c r="D13" s="37"/>
      <c r="E13" s="38"/>
      <c r="F13" s="39"/>
      <c r="G13" s="135"/>
      <c r="H13" s="149"/>
    </row>
    <row r="14" spans="1:25" s="18" customFormat="1" ht="66" customHeight="1" thickBot="1" x14ac:dyDescent="0.4">
      <c r="B14" s="45" t="s">
        <v>9</v>
      </c>
      <c r="C14" s="153" t="s">
        <v>37</v>
      </c>
      <c r="D14" s="153"/>
      <c r="E14" s="153"/>
      <c r="F14" s="153"/>
      <c r="G14" s="154"/>
      <c r="H14" s="155"/>
    </row>
    <row r="15" spans="1:25" s="18" customFormat="1" ht="40.5" customHeight="1" x14ac:dyDescent="0.35">
      <c r="B15" s="136" t="s">
        <v>39</v>
      </c>
      <c r="C15" s="137"/>
      <c r="D15" s="137"/>
      <c r="E15" s="137"/>
      <c r="F15" s="137"/>
      <c r="G15" s="137"/>
      <c r="H15" s="138"/>
    </row>
    <row r="16" spans="1:25" customFormat="1" ht="27.75" x14ac:dyDescent="0.35">
      <c r="A16" s="42" t="s">
        <v>35</v>
      </c>
      <c r="B16" s="42" t="s">
        <v>57</v>
      </c>
      <c r="C16" s="42" t="s">
        <v>8</v>
      </c>
      <c r="D16" s="42" t="s">
        <v>84</v>
      </c>
      <c r="E16" s="42" t="s">
        <v>7</v>
      </c>
      <c r="F16" s="42" t="s">
        <v>6</v>
      </c>
      <c r="G16" s="42" t="s">
        <v>5</v>
      </c>
      <c r="H16" s="42" t="s">
        <v>58</v>
      </c>
      <c r="I16" s="18"/>
      <c r="J16" s="18"/>
      <c r="K16" s="18"/>
      <c r="L16" s="18"/>
      <c r="M16" s="18"/>
      <c r="N16" s="18"/>
      <c r="O16" s="18"/>
      <c r="P16" s="18"/>
      <c r="Q16" s="18"/>
      <c r="R16" s="18"/>
      <c r="S16" s="18"/>
      <c r="T16" s="18"/>
      <c r="U16" s="18"/>
      <c r="V16" s="18"/>
      <c r="W16" s="18"/>
      <c r="X16" s="18"/>
      <c r="Y16" s="18"/>
    </row>
    <row r="17" spans="1:25" customFormat="1" ht="18.75" x14ac:dyDescent="0.35">
      <c r="A17" s="40">
        <v>1</v>
      </c>
      <c r="B17" s="46" t="s">
        <v>40</v>
      </c>
      <c r="C17" s="47" t="s">
        <v>34</v>
      </c>
      <c r="D17" s="49">
        <v>2</v>
      </c>
      <c r="E17" s="63">
        <v>0</v>
      </c>
      <c r="F17" s="63">
        <f>+E17*19%</f>
        <v>0</v>
      </c>
      <c r="G17" s="63">
        <f>ROUND(E17+F17,0)</f>
        <v>0</v>
      </c>
      <c r="H17" s="63">
        <f>+G17*D17</f>
        <v>0</v>
      </c>
      <c r="I17" s="18"/>
      <c r="J17" s="18"/>
      <c r="K17" s="18"/>
      <c r="L17" s="18"/>
      <c r="M17" s="18"/>
      <c r="N17" s="18"/>
      <c r="O17" s="18"/>
      <c r="P17" s="18"/>
      <c r="Q17" s="18"/>
      <c r="R17" s="18"/>
      <c r="S17" s="18"/>
      <c r="T17" s="18"/>
      <c r="U17" s="18"/>
      <c r="V17" s="18"/>
      <c r="W17" s="18"/>
      <c r="X17" s="18"/>
      <c r="Y17" s="18"/>
    </row>
    <row r="18" spans="1:25" customFormat="1" ht="18.75" x14ac:dyDescent="0.35">
      <c r="A18" s="40">
        <v>2</v>
      </c>
      <c r="B18" s="46" t="s">
        <v>41</v>
      </c>
      <c r="C18" s="47" t="s">
        <v>34</v>
      </c>
      <c r="D18" s="49">
        <v>2</v>
      </c>
      <c r="E18" s="63">
        <v>0</v>
      </c>
      <c r="F18" s="63">
        <f t="shared" ref="F18:F36" si="0">+E18*19%</f>
        <v>0</v>
      </c>
      <c r="G18" s="63">
        <f t="shared" ref="G18:G35" si="1">ROUND(E18+F18,0)</f>
        <v>0</v>
      </c>
      <c r="H18" s="63">
        <f t="shared" ref="H18:H35" si="2">+G18*D18</f>
        <v>0</v>
      </c>
      <c r="I18" s="18"/>
      <c r="J18" s="18"/>
      <c r="K18" s="18"/>
      <c r="L18" s="18"/>
      <c r="M18" s="18"/>
      <c r="N18" s="18"/>
      <c r="O18" s="18"/>
      <c r="P18" s="18"/>
      <c r="Q18" s="18"/>
      <c r="R18" s="18"/>
      <c r="S18" s="18"/>
      <c r="T18" s="18"/>
      <c r="U18" s="18"/>
      <c r="V18" s="18"/>
      <c r="W18" s="18"/>
      <c r="X18" s="18"/>
      <c r="Y18" s="18"/>
    </row>
    <row r="19" spans="1:25" customFormat="1" ht="18.75" x14ac:dyDescent="0.35">
      <c r="A19" s="40">
        <v>3</v>
      </c>
      <c r="B19" s="46" t="s">
        <v>42</v>
      </c>
      <c r="C19" s="47" t="s">
        <v>34</v>
      </c>
      <c r="D19" s="49">
        <v>1</v>
      </c>
      <c r="E19" s="63">
        <v>0</v>
      </c>
      <c r="F19" s="63">
        <f t="shared" si="0"/>
        <v>0</v>
      </c>
      <c r="G19" s="63">
        <f t="shared" si="1"/>
        <v>0</v>
      </c>
      <c r="H19" s="63">
        <f t="shared" si="2"/>
        <v>0</v>
      </c>
      <c r="I19" s="18"/>
      <c r="J19" s="18"/>
      <c r="K19" s="18"/>
      <c r="L19" s="18"/>
      <c r="M19" s="18"/>
      <c r="N19" s="18"/>
      <c r="O19" s="18"/>
      <c r="P19" s="18"/>
      <c r="Q19" s="18"/>
      <c r="R19" s="18"/>
      <c r="S19" s="18"/>
      <c r="T19" s="18"/>
      <c r="U19" s="18"/>
      <c r="V19" s="18"/>
      <c r="W19" s="18"/>
      <c r="X19" s="18"/>
      <c r="Y19" s="18"/>
    </row>
    <row r="20" spans="1:25" customFormat="1" ht="18.75" x14ac:dyDescent="0.35">
      <c r="A20" s="40">
        <v>4</v>
      </c>
      <c r="B20" s="46" t="s">
        <v>42</v>
      </c>
      <c r="C20" s="47" t="s">
        <v>34</v>
      </c>
      <c r="D20" s="49">
        <v>1</v>
      </c>
      <c r="E20" s="63">
        <v>0</v>
      </c>
      <c r="F20" s="63">
        <f t="shared" si="0"/>
        <v>0</v>
      </c>
      <c r="G20" s="63">
        <f t="shared" si="1"/>
        <v>0</v>
      </c>
      <c r="H20" s="63">
        <f t="shared" si="2"/>
        <v>0</v>
      </c>
      <c r="I20" s="18"/>
      <c r="J20" s="18"/>
      <c r="K20" s="18"/>
      <c r="L20" s="18"/>
      <c r="M20" s="18"/>
      <c r="N20" s="18"/>
      <c r="O20" s="18"/>
      <c r="P20" s="18"/>
      <c r="Q20" s="18"/>
      <c r="R20" s="18"/>
      <c r="S20" s="18"/>
      <c r="T20" s="18"/>
      <c r="U20" s="18"/>
      <c r="V20" s="18"/>
      <c r="W20" s="18"/>
      <c r="X20" s="18"/>
      <c r="Y20" s="18"/>
    </row>
    <row r="21" spans="1:25" customFormat="1" ht="18.75" x14ac:dyDescent="0.35">
      <c r="A21" s="40">
        <v>5</v>
      </c>
      <c r="B21" s="46" t="s">
        <v>43</v>
      </c>
      <c r="C21" s="47" t="s">
        <v>34</v>
      </c>
      <c r="D21" s="49">
        <v>1</v>
      </c>
      <c r="E21" s="63">
        <v>0</v>
      </c>
      <c r="F21" s="63">
        <f t="shared" si="0"/>
        <v>0</v>
      </c>
      <c r="G21" s="63">
        <f t="shared" si="1"/>
        <v>0</v>
      </c>
      <c r="H21" s="63">
        <f t="shared" si="2"/>
        <v>0</v>
      </c>
      <c r="I21" s="18"/>
      <c r="J21" s="18"/>
      <c r="K21" s="18"/>
      <c r="L21" s="18"/>
      <c r="M21" s="18"/>
      <c r="N21" s="18"/>
      <c r="O21" s="18"/>
      <c r="P21" s="18"/>
      <c r="Q21" s="18"/>
      <c r="R21" s="18"/>
      <c r="S21" s="18"/>
      <c r="T21" s="18"/>
      <c r="U21" s="18"/>
      <c r="V21" s="18"/>
      <c r="W21" s="18"/>
      <c r="X21" s="18"/>
      <c r="Y21" s="18"/>
    </row>
    <row r="22" spans="1:25" customFormat="1" ht="18.75" x14ac:dyDescent="0.35">
      <c r="A22" s="40">
        <v>6</v>
      </c>
      <c r="B22" s="46" t="s">
        <v>44</v>
      </c>
      <c r="C22" s="47" t="s">
        <v>34</v>
      </c>
      <c r="D22" s="49">
        <v>1</v>
      </c>
      <c r="E22" s="63">
        <v>0</v>
      </c>
      <c r="F22" s="63">
        <f t="shared" si="0"/>
        <v>0</v>
      </c>
      <c r="G22" s="63">
        <f t="shared" si="1"/>
        <v>0</v>
      </c>
      <c r="H22" s="63">
        <f t="shared" si="2"/>
        <v>0</v>
      </c>
      <c r="I22" s="18"/>
      <c r="J22" s="18"/>
      <c r="K22" s="18"/>
      <c r="L22" s="18"/>
      <c r="M22" s="18"/>
      <c r="N22" s="18"/>
      <c r="O22" s="18"/>
      <c r="P22" s="18"/>
      <c r="Q22" s="18"/>
      <c r="R22" s="18"/>
      <c r="S22" s="18"/>
      <c r="T22" s="18"/>
      <c r="U22" s="18"/>
      <c r="V22" s="18"/>
      <c r="W22" s="18"/>
      <c r="X22" s="18"/>
      <c r="Y22" s="18"/>
    </row>
    <row r="23" spans="1:25" customFormat="1" ht="18.75" x14ac:dyDescent="0.35">
      <c r="A23" s="40">
        <v>7</v>
      </c>
      <c r="B23" s="46" t="s">
        <v>45</v>
      </c>
      <c r="C23" s="47" t="s">
        <v>34</v>
      </c>
      <c r="D23" s="49">
        <v>2</v>
      </c>
      <c r="E23" s="63">
        <v>0</v>
      </c>
      <c r="F23" s="63">
        <f t="shared" si="0"/>
        <v>0</v>
      </c>
      <c r="G23" s="63">
        <f t="shared" si="1"/>
        <v>0</v>
      </c>
      <c r="H23" s="63">
        <f t="shared" si="2"/>
        <v>0</v>
      </c>
      <c r="I23" s="18"/>
      <c r="J23" s="18"/>
      <c r="K23" s="18"/>
      <c r="L23" s="18"/>
      <c r="M23" s="18"/>
      <c r="N23" s="18"/>
      <c r="O23" s="18"/>
      <c r="P23" s="18"/>
      <c r="Q23" s="18"/>
      <c r="R23" s="18"/>
      <c r="S23" s="18"/>
      <c r="T23" s="18"/>
      <c r="U23" s="18"/>
      <c r="V23" s="18"/>
      <c r="W23" s="18"/>
      <c r="X23" s="18"/>
      <c r="Y23" s="18"/>
    </row>
    <row r="24" spans="1:25" customFormat="1" ht="18.75" x14ac:dyDescent="0.35">
      <c r="A24" s="40">
        <v>8</v>
      </c>
      <c r="B24" s="46" t="s">
        <v>46</v>
      </c>
      <c r="C24" s="47" t="s">
        <v>34</v>
      </c>
      <c r="D24" s="49">
        <v>1</v>
      </c>
      <c r="E24" s="63">
        <v>0</v>
      </c>
      <c r="F24" s="63">
        <f t="shared" si="0"/>
        <v>0</v>
      </c>
      <c r="G24" s="63">
        <f t="shared" si="1"/>
        <v>0</v>
      </c>
      <c r="H24" s="63">
        <f t="shared" si="2"/>
        <v>0</v>
      </c>
      <c r="I24" s="18"/>
      <c r="J24" s="18"/>
      <c r="K24" s="18"/>
      <c r="L24" s="18"/>
      <c r="M24" s="18"/>
      <c r="N24" s="18"/>
      <c r="O24" s="18"/>
      <c r="P24" s="18"/>
      <c r="Q24" s="18"/>
      <c r="R24" s="18"/>
      <c r="S24" s="18"/>
      <c r="T24" s="18"/>
      <c r="U24" s="18"/>
      <c r="V24" s="18"/>
      <c r="W24" s="18"/>
      <c r="X24" s="18"/>
      <c r="Y24" s="18"/>
    </row>
    <row r="25" spans="1:25" customFormat="1" ht="18.75" x14ac:dyDescent="0.35">
      <c r="A25" s="40">
        <v>9</v>
      </c>
      <c r="B25" s="48" t="s">
        <v>59</v>
      </c>
      <c r="C25" s="47" t="s">
        <v>34</v>
      </c>
      <c r="D25" s="49">
        <v>1</v>
      </c>
      <c r="E25" s="63">
        <v>0</v>
      </c>
      <c r="F25" s="63">
        <f t="shared" si="0"/>
        <v>0</v>
      </c>
      <c r="G25" s="63">
        <f t="shared" si="1"/>
        <v>0</v>
      </c>
      <c r="H25" s="63">
        <f t="shared" si="2"/>
        <v>0</v>
      </c>
      <c r="I25" s="18"/>
      <c r="J25" s="18"/>
      <c r="K25" s="18"/>
      <c r="L25" s="18"/>
      <c r="M25" s="18"/>
      <c r="N25" s="18"/>
      <c r="O25" s="18"/>
      <c r="P25" s="18"/>
      <c r="Q25" s="18"/>
      <c r="R25" s="18"/>
      <c r="S25" s="18"/>
      <c r="T25" s="18"/>
      <c r="U25" s="18"/>
      <c r="V25" s="18"/>
      <c r="W25" s="18"/>
      <c r="X25" s="18"/>
      <c r="Y25" s="18"/>
    </row>
    <row r="26" spans="1:25" customFormat="1" ht="18.75" x14ac:dyDescent="0.35">
      <c r="A26" s="40">
        <v>10</v>
      </c>
      <c r="B26" s="46" t="s">
        <v>47</v>
      </c>
      <c r="C26" s="47" t="s">
        <v>34</v>
      </c>
      <c r="D26" s="49">
        <v>1</v>
      </c>
      <c r="E26" s="63">
        <v>0</v>
      </c>
      <c r="F26" s="63">
        <f t="shared" si="0"/>
        <v>0</v>
      </c>
      <c r="G26" s="63">
        <f t="shared" si="1"/>
        <v>0</v>
      </c>
      <c r="H26" s="63">
        <f t="shared" si="2"/>
        <v>0</v>
      </c>
      <c r="I26" s="18"/>
      <c r="J26" s="18"/>
      <c r="K26" s="18"/>
      <c r="L26" s="18"/>
      <c r="M26" s="18"/>
      <c r="N26" s="18"/>
      <c r="O26" s="18"/>
      <c r="P26" s="18"/>
      <c r="Q26" s="18"/>
      <c r="R26" s="18"/>
      <c r="S26" s="18"/>
      <c r="T26" s="18"/>
      <c r="U26" s="18"/>
      <c r="V26" s="18"/>
      <c r="W26" s="18"/>
      <c r="X26" s="18"/>
      <c r="Y26" s="18"/>
    </row>
    <row r="27" spans="1:25" customFormat="1" ht="18.75" x14ac:dyDescent="0.35">
      <c r="A27" s="40">
        <v>11</v>
      </c>
      <c r="B27" s="46" t="s">
        <v>48</v>
      </c>
      <c r="C27" s="47" t="s">
        <v>34</v>
      </c>
      <c r="D27" s="49">
        <v>1</v>
      </c>
      <c r="E27" s="63">
        <v>0</v>
      </c>
      <c r="F27" s="63">
        <f t="shared" si="0"/>
        <v>0</v>
      </c>
      <c r="G27" s="63">
        <f t="shared" si="1"/>
        <v>0</v>
      </c>
      <c r="H27" s="63">
        <f t="shared" si="2"/>
        <v>0</v>
      </c>
      <c r="I27" s="18"/>
      <c r="J27" s="18"/>
      <c r="K27" s="18"/>
      <c r="L27" s="18"/>
      <c r="M27" s="18"/>
      <c r="N27" s="18"/>
      <c r="O27" s="18"/>
      <c r="P27" s="18"/>
      <c r="Q27" s="18"/>
      <c r="R27" s="18"/>
      <c r="S27" s="18"/>
      <c r="T27" s="18"/>
      <c r="U27" s="18"/>
      <c r="V27" s="18"/>
      <c r="W27" s="18"/>
      <c r="X27" s="18"/>
      <c r="Y27" s="18"/>
    </row>
    <row r="28" spans="1:25" customFormat="1" ht="18.75" x14ac:dyDescent="0.35">
      <c r="A28" s="40">
        <v>12</v>
      </c>
      <c r="B28" s="46" t="s">
        <v>49</v>
      </c>
      <c r="C28" s="47" t="s">
        <v>34</v>
      </c>
      <c r="D28" s="49">
        <v>1</v>
      </c>
      <c r="E28" s="63">
        <v>0</v>
      </c>
      <c r="F28" s="63">
        <f t="shared" si="0"/>
        <v>0</v>
      </c>
      <c r="G28" s="63">
        <f t="shared" si="1"/>
        <v>0</v>
      </c>
      <c r="H28" s="63">
        <f t="shared" si="2"/>
        <v>0</v>
      </c>
      <c r="I28" s="18"/>
      <c r="J28" s="18"/>
      <c r="K28" s="18"/>
      <c r="L28" s="18"/>
      <c r="M28" s="18"/>
      <c r="N28" s="18"/>
      <c r="O28" s="18"/>
      <c r="P28" s="18"/>
      <c r="Q28" s="18"/>
      <c r="R28" s="18"/>
      <c r="S28" s="18"/>
      <c r="T28" s="18"/>
      <c r="U28" s="18"/>
      <c r="V28" s="18"/>
      <c r="W28" s="18"/>
      <c r="X28" s="18"/>
      <c r="Y28" s="18"/>
    </row>
    <row r="29" spans="1:25" customFormat="1" ht="18.75" x14ac:dyDescent="0.35">
      <c r="A29" s="40">
        <v>14</v>
      </c>
      <c r="B29" s="46" t="s">
        <v>50</v>
      </c>
      <c r="C29" s="47" t="s">
        <v>34</v>
      </c>
      <c r="D29" s="49">
        <v>1</v>
      </c>
      <c r="E29" s="63">
        <v>0</v>
      </c>
      <c r="F29" s="63">
        <f t="shared" si="0"/>
        <v>0</v>
      </c>
      <c r="G29" s="63">
        <f t="shared" si="1"/>
        <v>0</v>
      </c>
      <c r="H29" s="63">
        <f t="shared" si="2"/>
        <v>0</v>
      </c>
      <c r="I29" s="18"/>
      <c r="J29" s="18"/>
      <c r="K29" s="18"/>
      <c r="L29" s="18"/>
      <c r="M29" s="18"/>
      <c r="N29" s="18"/>
      <c r="O29" s="18"/>
      <c r="P29" s="18"/>
      <c r="Q29" s="18"/>
      <c r="R29" s="18"/>
      <c r="S29" s="18"/>
      <c r="T29" s="18"/>
      <c r="U29" s="18"/>
      <c r="V29" s="18"/>
      <c r="W29" s="18"/>
      <c r="X29" s="18"/>
      <c r="Y29" s="18"/>
    </row>
    <row r="30" spans="1:25" customFormat="1" ht="18.75" x14ac:dyDescent="0.35">
      <c r="A30" s="40">
        <v>15</v>
      </c>
      <c r="B30" s="46" t="s">
        <v>51</v>
      </c>
      <c r="C30" s="47" t="s">
        <v>34</v>
      </c>
      <c r="D30" s="49">
        <v>1</v>
      </c>
      <c r="E30" s="63">
        <v>0</v>
      </c>
      <c r="F30" s="63">
        <f t="shared" si="0"/>
        <v>0</v>
      </c>
      <c r="G30" s="63">
        <f t="shared" si="1"/>
        <v>0</v>
      </c>
      <c r="H30" s="63">
        <f t="shared" si="2"/>
        <v>0</v>
      </c>
      <c r="I30" s="18"/>
      <c r="J30" s="18"/>
      <c r="K30" s="18"/>
      <c r="L30" s="18"/>
      <c r="M30" s="18"/>
      <c r="N30" s="18"/>
      <c r="O30" s="18"/>
      <c r="P30" s="18"/>
      <c r="Q30" s="18"/>
      <c r="R30" s="18"/>
      <c r="S30" s="18"/>
      <c r="T30" s="18"/>
      <c r="U30" s="18"/>
      <c r="V30" s="18"/>
      <c r="W30" s="18"/>
      <c r="X30" s="18"/>
      <c r="Y30" s="18"/>
    </row>
    <row r="31" spans="1:25" customFormat="1" ht="18.75" x14ac:dyDescent="0.35">
      <c r="A31" s="40">
        <v>16</v>
      </c>
      <c r="B31" s="46" t="s">
        <v>52</v>
      </c>
      <c r="C31" s="47" t="s">
        <v>34</v>
      </c>
      <c r="D31" s="49">
        <v>1</v>
      </c>
      <c r="E31" s="63">
        <v>0</v>
      </c>
      <c r="F31" s="63">
        <f t="shared" si="0"/>
        <v>0</v>
      </c>
      <c r="G31" s="63">
        <f t="shared" si="1"/>
        <v>0</v>
      </c>
      <c r="H31" s="63">
        <f t="shared" si="2"/>
        <v>0</v>
      </c>
      <c r="I31" s="18"/>
      <c r="J31" s="18"/>
      <c r="K31" s="18"/>
      <c r="L31" s="18"/>
      <c r="M31" s="18"/>
      <c r="N31" s="18"/>
      <c r="O31" s="18"/>
      <c r="P31" s="18"/>
      <c r="Q31" s="18"/>
      <c r="R31" s="18"/>
      <c r="S31" s="18"/>
      <c r="T31" s="18"/>
      <c r="U31" s="18"/>
      <c r="V31" s="18"/>
      <c r="W31" s="18"/>
      <c r="X31" s="18"/>
      <c r="Y31" s="18"/>
    </row>
    <row r="32" spans="1:25" customFormat="1" ht="18.75" x14ac:dyDescent="0.35">
      <c r="A32" s="40">
        <v>17</v>
      </c>
      <c r="B32" s="46" t="s">
        <v>53</v>
      </c>
      <c r="C32" s="47" t="s">
        <v>34</v>
      </c>
      <c r="D32" s="49">
        <v>1</v>
      </c>
      <c r="E32" s="63">
        <v>0</v>
      </c>
      <c r="F32" s="63">
        <f t="shared" si="0"/>
        <v>0</v>
      </c>
      <c r="G32" s="63">
        <f t="shared" si="1"/>
        <v>0</v>
      </c>
      <c r="H32" s="63">
        <f t="shared" si="2"/>
        <v>0</v>
      </c>
      <c r="I32" s="18"/>
      <c r="J32" s="18"/>
      <c r="K32" s="18"/>
      <c r="L32" s="18"/>
      <c r="M32" s="18"/>
      <c r="N32" s="18"/>
      <c r="O32" s="18"/>
      <c r="P32" s="18"/>
      <c r="Q32" s="18"/>
      <c r="R32" s="18"/>
      <c r="S32" s="18"/>
      <c r="T32" s="18"/>
      <c r="U32" s="18"/>
      <c r="V32" s="18"/>
      <c r="W32" s="18"/>
      <c r="X32" s="18"/>
      <c r="Y32" s="18"/>
    </row>
    <row r="33" spans="1:25" customFormat="1" ht="18.75" x14ac:dyDescent="0.35">
      <c r="A33" s="40">
        <v>18</v>
      </c>
      <c r="B33" s="48" t="s">
        <v>60</v>
      </c>
      <c r="C33" s="47" t="s">
        <v>34</v>
      </c>
      <c r="D33" s="49">
        <v>1</v>
      </c>
      <c r="E33" s="63">
        <v>0</v>
      </c>
      <c r="F33" s="63">
        <f t="shared" si="0"/>
        <v>0</v>
      </c>
      <c r="G33" s="63">
        <f t="shared" si="1"/>
        <v>0</v>
      </c>
      <c r="H33" s="63">
        <f t="shared" si="2"/>
        <v>0</v>
      </c>
      <c r="I33" s="18"/>
      <c r="J33" s="18"/>
      <c r="K33" s="18"/>
      <c r="L33" s="18"/>
      <c r="M33" s="18"/>
      <c r="N33" s="18"/>
      <c r="O33" s="18"/>
      <c r="P33" s="18"/>
      <c r="Q33" s="18"/>
      <c r="R33" s="18"/>
      <c r="S33" s="18"/>
      <c r="T33" s="18"/>
      <c r="U33" s="18"/>
      <c r="V33" s="18"/>
      <c r="W33" s="18"/>
      <c r="X33" s="18"/>
      <c r="Y33" s="18"/>
    </row>
    <row r="34" spans="1:25" customFormat="1" ht="18.75" x14ac:dyDescent="0.35">
      <c r="A34" s="40">
        <v>19</v>
      </c>
      <c r="B34" s="46" t="s">
        <v>54</v>
      </c>
      <c r="C34" s="47" t="s">
        <v>34</v>
      </c>
      <c r="D34" s="49">
        <v>1</v>
      </c>
      <c r="E34" s="63">
        <v>0</v>
      </c>
      <c r="F34" s="63">
        <f t="shared" si="0"/>
        <v>0</v>
      </c>
      <c r="G34" s="63">
        <f t="shared" si="1"/>
        <v>0</v>
      </c>
      <c r="H34" s="63">
        <f t="shared" si="2"/>
        <v>0</v>
      </c>
      <c r="I34" s="18"/>
      <c r="J34" s="18"/>
      <c r="K34" s="18"/>
      <c r="L34" s="18"/>
      <c r="M34" s="18"/>
      <c r="N34" s="18"/>
      <c r="O34" s="18"/>
      <c r="P34" s="18"/>
      <c r="Q34" s="18"/>
      <c r="R34" s="18"/>
      <c r="S34" s="18"/>
      <c r="T34" s="18"/>
      <c r="U34" s="18"/>
      <c r="V34" s="18"/>
      <c r="W34" s="18"/>
      <c r="X34" s="18"/>
      <c r="Y34" s="18"/>
    </row>
    <row r="35" spans="1:25" customFormat="1" ht="18.75" x14ac:dyDescent="0.35">
      <c r="A35" s="40">
        <v>20</v>
      </c>
      <c r="B35" s="48" t="s">
        <v>55</v>
      </c>
      <c r="C35" s="47" t="s">
        <v>34</v>
      </c>
      <c r="D35" s="49">
        <v>8</v>
      </c>
      <c r="E35" s="63">
        <v>0</v>
      </c>
      <c r="F35" s="63">
        <f t="shared" si="0"/>
        <v>0</v>
      </c>
      <c r="G35" s="63">
        <f t="shared" si="1"/>
        <v>0</v>
      </c>
      <c r="H35" s="63">
        <f t="shared" si="2"/>
        <v>0</v>
      </c>
      <c r="I35" s="18"/>
      <c r="J35" s="18"/>
      <c r="K35" s="18"/>
      <c r="L35" s="18"/>
      <c r="M35" s="18"/>
      <c r="N35" s="18"/>
      <c r="O35" s="18"/>
      <c r="P35" s="18"/>
      <c r="Q35" s="18"/>
      <c r="R35" s="18"/>
      <c r="S35" s="18"/>
      <c r="T35" s="18"/>
      <c r="U35" s="18"/>
      <c r="V35" s="18"/>
      <c r="W35" s="18"/>
      <c r="X35" s="18"/>
      <c r="Y35" s="18"/>
    </row>
    <row r="36" spans="1:25" customFormat="1" ht="18.75" x14ac:dyDescent="0.35">
      <c r="A36" s="40">
        <v>21</v>
      </c>
      <c r="B36" s="48" t="s">
        <v>56</v>
      </c>
      <c r="C36" s="47" t="s">
        <v>34</v>
      </c>
      <c r="D36" s="49">
        <v>8</v>
      </c>
      <c r="E36" s="63">
        <v>0</v>
      </c>
      <c r="F36" s="63">
        <f t="shared" si="0"/>
        <v>0</v>
      </c>
      <c r="G36" s="63">
        <f>ROUND(E36+F36,0)</f>
        <v>0</v>
      </c>
      <c r="H36" s="63">
        <f>+G36*D36</f>
        <v>0</v>
      </c>
      <c r="I36" s="18"/>
      <c r="J36" s="18"/>
      <c r="K36" s="18"/>
      <c r="L36" s="18"/>
      <c r="M36" s="18"/>
      <c r="N36" s="18"/>
      <c r="O36" s="18"/>
      <c r="P36" s="18"/>
      <c r="Q36" s="18"/>
      <c r="R36" s="18"/>
      <c r="S36" s="18"/>
      <c r="T36" s="18"/>
      <c r="U36" s="18"/>
      <c r="V36" s="18"/>
      <c r="W36" s="18"/>
      <c r="X36" s="18"/>
      <c r="Y36" s="18"/>
    </row>
    <row r="37" spans="1:25" customFormat="1" ht="27.4" customHeight="1" x14ac:dyDescent="0.35">
      <c r="A37" s="40"/>
      <c r="B37" s="56" t="s">
        <v>79</v>
      </c>
      <c r="C37" s="142"/>
      <c r="D37" s="143"/>
      <c r="E37" s="143"/>
      <c r="F37" s="143"/>
      <c r="G37" s="144"/>
      <c r="H37" s="55">
        <f>SUM(H17:H36)</f>
        <v>0</v>
      </c>
      <c r="I37" s="18"/>
      <c r="J37" s="18"/>
      <c r="K37" s="18"/>
      <c r="L37" s="18"/>
      <c r="M37" s="18"/>
      <c r="N37" s="18"/>
      <c r="O37" s="18"/>
      <c r="P37" s="18"/>
      <c r="Q37" s="18"/>
      <c r="R37" s="18"/>
      <c r="S37" s="18"/>
      <c r="T37" s="18"/>
      <c r="U37" s="18"/>
      <c r="V37" s="18"/>
      <c r="W37" s="18"/>
      <c r="X37" s="18"/>
      <c r="Y37" s="18"/>
    </row>
    <row r="38" spans="1:25" customFormat="1" ht="37.15" customHeight="1" x14ac:dyDescent="0.35">
      <c r="A38" s="40"/>
      <c r="B38" s="58" t="s">
        <v>85</v>
      </c>
      <c r="C38" s="61" t="s">
        <v>86</v>
      </c>
      <c r="D38" s="59">
        <v>1</v>
      </c>
      <c r="E38" s="62">
        <v>38186666.479999997</v>
      </c>
      <c r="F38" s="62">
        <v>7255466.6299999999</v>
      </c>
      <c r="G38" s="62">
        <f t="shared" ref="G38" si="3">ROUND(E38+F38,0)</f>
        <v>45442133</v>
      </c>
      <c r="H38" s="62">
        <f t="shared" ref="H38" si="4">+G38*D38</f>
        <v>45442133</v>
      </c>
      <c r="I38" s="18"/>
      <c r="J38" s="18"/>
      <c r="K38" s="18"/>
      <c r="L38" s="18"/>
      <c r="M38" s="18"/>
      <c r="N38" s="18"/>
      <c r="O38" s="18"/>
      <c r="P38" s="18"/>
      <c r="Q38" s="18"/>
      <c r="R38" s="18"/>
      <c r="S38" s="18"/>
      <c r="T38" s="18"/>
      <c r="U38" s="18"/>
      <c r="V38" s="18"/>
      <c r="W38" s="18"/>
      <c r="X38" s="18"/>
      <c r="Y38" s="18"/>
    </row>
    <row r="39" spans="1:25" customFormat="1" ht="37.15" customHeight="1" x14ac:dyDescent="0.35">
      <c r="A39" s="40"/>
      <c r="B39" s="60" t="s">
        <v>87</v>
      </c>
      <c r="C39" s="57"/>
      <c r="D39" s="57"/>
      <c r="E39" s="57"/>
      <c r="F39" s="57"/>
      <c r="G39" s="57"/>
      <c r="H39" s="64">
        <f>SUM(H37:H38)</f>
        <v>45442133</v>
      </c>
      <c r="I39" s="18"/>
      <c r="J39" s="18"/>
      <c r="K39" s="18"/>
      <c r="L39" s="18"/>
      <c r="M39" s="18"/>
      <c r="N39" s="18"/>
      <c r="O39" s="18"/>
      <c r="P39" s="18"/>
      <c r="Q39" s="18"/>
      <c r="R39" s="18"/>
      <c r="S39" s="18"/>
      <c r="T39" s="18"/>
      <c r="U39" s="18"/>
      <c r="V39" s="18"/>
      <c r="W39" s="18"/>
      <c r="X39" s="18"/>
      <c r="Y39" s="18"/>
    </row>
    <row r="40" spans="1:25" ht="35.25" customHeight="1" x14ac:dyDescent="0.35">
      <c r="A40" s="43"/>
      <c r="B40" s="139" t="s">
        <v>61</v>
      </c>
      <c r="C40" s="140"/>
      <c r="D40" s="140"/>
      <c r="E40" s="140"/>
      <c r="F40" s="140"/>
      <c r="G40" s="140"/>
      <c r="H40" s="141"/>
      <c r="J40" s="18"/>
      <c r="K40" s="18"/>
      <c r="L40" s="18"/>
      <c r="M40" s="18"/>
      <c r="N40" s="18"/>
      <c r="O40" s="18"/>
      <c r="P40" s="18"/>
      <c r="Q40" s="18"/>
      <c r="R40" s="18"/>
      <c r="S40" s="18"/>
      <c r="T40" s="18"/>
      <c r="U40" s="18"/>
      <c r="V40" s="18"/>
    </row>
    <row r="41" spans="1:25" ht="38.25" customHeight="1" x14ac:dyDescent="0.35">
      <c r="A41" s="42" t="s">
        <v>35</v>
      </c>
      <c r="B41" s="42" t="s">
        <v>57</v>
      </c>
      <c r="C41" s="42" t="s">
        <v>8</v>
      </c>
      <c r="D41" s="42" t="s">
        <v>84</v>
      </c>
      <c r="E41" s="42" t="s">
        <v>7</v>
      </c>
      <c r="F41" s="42" t="s">
        <v>6</v>
      </c>
      <c r="G41" s="42" t="s">
        <v>5</v>
      </c>
      <c r="H41" s="42" t="s">
        <v>58</v>
      </c>
    </row>
    <row r="42" spans="1:25" ht="18.75" x14ac:dyDescent="0.35">
      <c r="A42" s="40">
        <v>1</v>
      </c>
      <c r="B42" s="46" t="s">
        <v>62</v>
      </c>
      <c r="C42" s="47" t="s">
        <v>34</v>
      </c>
      <c r="D42" s="50">
        <v>2</v>
      </c>
      <c r="E42" s="65">
        <v>530000</v>
      </c>
      <c r="F42" s="66">
        <f>+E42*19%</f>
        <v>100700</v>
      </c>
      <c r="G42" s="66">
        <f>ROUND(E42+F42,0)</f>
        <v>630700</v>
      </c>
      <c r="H42" s="66">
        <f>+G42*D42</f>
        <v>1261400</v>
      </c>
    </row>
    <row r="43" spans="1:25" ht="18.75" x14ac:dyDescent="0.35">
      <c r="A43" s="40">
        <v>2</v>
      </c>
      <c r="B43" s="46" t="s">
        <v>63</v>
      </c>
      <c r="C43" s="47" t="s">
        <v>34</v>
      </c>
      <c r="D43" s="50">
        <v>2</v>
      </c>
      <c r="E43" s="65">
        <v>1411666.6666666667</v>
      </c>
      <c r="F43" s="66">
        <f t="shared" ref="F43:F63" si="5">+E43*19%</f>
        <v>268216.66666666669</v>
      </c>
      <c r="G43" s="66">
        <f t="shared" ref="G43:G63" si="6">ROUND(E43+F43,0)</f>
        <v>1679883</v>
      </c>
      <c r="H43" s="66">
        <f t="shared" ref="H43:H63" si="7">+G43*D43</f>
        <v>3359766</v>
      </c>
    </row>
    <row r="44" spans="1:25" ht="18.75" x14ac:dyDescent="0.35">
      <c r="A44" s="40">
        <v>3</v>
      </c>
      <c r="B44" s="46" t="s">
        <v>64</v>
      </c>
      <c r="C44" s="47" t="s">
        <v>34</v>
      </c>
      <c r="D44" s="50">
        <v>2</v>
      </c>
      <c r="E44" s="65">
        <v>1411666.6666666667</v>
      </c>
      <c r="F44" s="66">
        <f t="shared" si="5"/>
        <v>268216.66666666669</v>
      </c>
      <c r="G44" s="66">
        <f t="shared" si="6"/>
        <v>1679883</v>
      </c>
      <c r="H44" s="66">
        <f t="shared" si="7"/>
        <v>3359766</v>
      </c>
    </row>
    <row r="45" spans="1:25" ht="16.5" customHeight="1" x14ac:dyDescent="0.5">
      <c r="A45" s="40">
        <v>4</v>
      </c>
      <c r="B45" s="46" t="s">
        <v>65</v>
      </c>
      <c r="C45" s="47" t="s">
        <v>34</v>
      </c>
      <c r="D45" s="51">
        <v>1</v>
      </c>
      <c r="E45" s="65">
        <v>418870</v>
      </c>
      <c r="F45" s="66">
        <f t="shared" si="5"/>
        <v>79585.3</v>
      </c>
      <c r="G45" s="66">
        <f t="shared" si="6"/>
        <v>498455</v>
      </c>
      <c r="H45" s="66">
        <f t="shared" si="7"/>
        <v>498455</v>
      </c>
    </row>
    <row r="46" spans="1:25" ht="14.65" customHeight="1" x14ac:dyDescent="0.35">
      <c r="A46" s="40">
        <v>5</v>
      </c>
      <c r="B46" s="46" t="s">
        <v>65</v>
      </c>
      <c r="C46" s="47" t="s">
        <v>34</v>
      </c>
      <c r="D46" s="50">
        <v>1</v>
      </c>
      <c r="E46" s="65">
        <v>418870</v>
      </c>
      <c r="F46" s="66">
        <f t="shared" si="5"/>
        <v>79585.3</v>
      </c>
      <c r="G46" s="66">
        <f t="shared" si="6"/>
        <v>498455</v>
      </c>
      <c r="H46" s="66">
        <f t="shared" si="7"/>
        <v>498455</v>
      </c>
    </row>
    <row r="47" spans="1:25" ht="18.75" x14ac:dyDescent="0.35">
      <c r="A47" s="40">
        <v>6</v>
      </c>
      <c r="B47" s="46" t="s">
        <v>65</v>
      </c>
      <c r="C47" s="47" t="s">
        <v>34</v>
      </c>
      <c r="D47" s="50">
        <v>1</v>
      </c>
      <c r="E47" s="65">
        <v>418870</v>
      </c>
      <c r="F47" s="66">
        <f>+E47*19%</f>
        <v>79585.3</v>
      </c>
      <c r="G47" s="66">
        <f t="shared" si="6"/>
        <v>498455</v>
      </c>
      <c r="H47" s="66">
        <f t="shared" si="7"/>
        <v>498455</v>
      </c>
    </row>
    <row r="48" spans="1:25" ht="18.75" x14ac:dyDescent="0.35">
      <c r="A48" s="40">
        <v>7</v>
      </c>
      <c r="B48" s="46" t="s">
        <v>74</v>
      </c>
      <c r="C48" s="47" t="s">
        <v>34</v>
      </c>
      <c r="D48" s="50">
        <v>1</v>
      </c>
      <c r="E48" s="65">
        <v>418870</v>
      </c>
      <c r="F48" s="66">
        <f t="shared" si="5"/>
        <v>79585.3</v>
      </c>
      <c r="G48" s="66">
        <f t="shared" si="6"/>
        <v>498455</v>
      </c>
      <c r="H48" s="66">
        <f t="shared" si="7"/>
        <v>498455</v>
      </c>
    </row>
    <row r="49" spans="1:10" ht="18.75" x14ac:dyDescent="0.35">
      <c r="A49" s="40">
        <v>8</v>
      </c>
      <c r="B49" s="46" t="s">
        <v>75</v>
      </c>
      <c r="C49" s="47" t="s">
        <v>34</v>
      </c>
      <c r="D49" s="50">
        <v>1</v>
      </c>
      <c r="E49" s="65">
        <v>418870</v>
      </c>
      <c r="F49" s="66">
        <f t="shared" si="5"/>
        <v>79585.3</v>
      </c>
      <c r="G49" s="66">
        <f t="shared" si="6"/>
        <v>498455</v>
      </c>
      <c r="H49" s="66">
        <f t="shared" si="7"/>
        <v>498455</v>
      </c>
    </row>
    <row r="50" spans="1:10" ht="18.75" x14ac:dyDescent="0.35">
      <c r="A50" s="40">
        <v>9</v>
      </c>
      <c r="B50" s="46" t="s">
        <v>66</v>
      </c>
      <c r="C50" s="47" t="s">
        <v>34</v>
      </c>
      <c r="D50" s="50">
        <v>1</v>
      </c>
      <c r="E50" s="65">
        <v>485010</v>
      </c>
      <c r="F50" s="66">
        <f t="shared" si="5"/>
        <v>92151.9</v>
      </c>
      <c r="G50" s="66">
        <f t="shared" si="6"/>
        <v>577162</v>
      </c>
      <c r="H50" s="66">
        <f t="shared" si="7"/>
        <v>577162</v>
      </c>
    </row>
    <row r="51" spans="1:10" ht="18.75" x14ac:dyDescent="0.35">
      <c r="A51" s="40">
        <v>10</v>
      </c>
      <c r="B51" s="46" t="s">
        <v>76</v>
      </c>
      <c r="C51" s="47" t="s">
        <v>34</v>
      </c>
      <c r="D51" s="50">
        <v>1</v>
      </c>
      <c r="E51" s="65">
        <v>1102293.3333333335</v>
      </c>
      <c r="F51" s="66">
        <f t="shared" si="5"/>
        <v>209435.73333333337</v>
      </c>
      <c r="G51" s="66">
        <f t="shared" si="6"/>
        <v>1311729</v>
      </c>
      <c r="H51" s="66">
        <f t="shared" si="7"/>
        <v>1311729</v>
      </c>
    </row>
    <row r="52" spans="1:10" ht="15.75" customHeight="1" x14ac:dyDescent="0.35">
      <c r="A52" s="40">
        <v>11</v>
      </c>
      <c r="B52" s="46" t="s">
        <v>77</v>
      </c>
      <c r="C52" s="47" t="s">
        <v>34</v>
      </c>
      <c r="D52" s="50">
        <v>1</v>
      </c>
      <c r="E52" s="65">
        <v>418870</v>
      </c>
      <c r="F52" s="66">
        <f t="shared" si="5"/>
        <v>79585.3</v>
      </c>
      <c r="G52" s="66">
        <f t="shared" si="6"/>
        <v>498455</v>
      </c>
      <c r="H52" s="66">
        <f t="shared" si="7"/>
        <v>498455</v>
      </c>
    </row>
    <row r="53" spans="1:10" ht="18.75" x14ac:dyDescent="0.35">
      <c r="A53" s="40">
        <v>12</v>
      </c>
      <c r="B53" s="46" t="s">
        <v>78</v>
      </c>
      <c r="C53" s="47" t="s">
        <v>34</v>
      </c>
      <c r="D53" s="52">
        <v>1</v>
      </c>
      <c r="E53" s="65">
        <v>661376.66666666674</v>
      </c>
      <c r="F53" s="66">
        <f t="shared" si="5"/>
        <v>125661.56666666668</v>
      </c>
      <c r="G53" s="66">
        <f t="shared" si="6"/>
        <v>787038</v>
      </c>
      <c r="H53" s="66">
        <f t="shared" si="7"/>
        <v>787038</v>
      </c>
    </row>
    <row r="54" spans="1:10" ht="18.75" x14ac:dyDescent="0.35">
      <c r="A54" s="40">
        <v>13</v>
      </c>
      <c r="B54" s="46" t="s">
        <v>67</v>
      </c>
      <c r="C54" s="47" t="s">
        <v>34</v>
      </c>
      <c r="D54" s="50">
        <v>1</v>
      </c>
      <c r="E54" s="65">
        <v>330686.66666666669</v>
      </c>
      <c r="F54" s="66">
        <f t="shared" si="5"/>
        <v>62830.466666666674</v>
      </c>
      <c r="G54" s="66">
        <f t="shared" si="6"/>
        <v>393517</v>
      </c>
      <c r="H54" s="66">
        <f t="shared" si="7"/>
        <v>393517</v>
      </c>
      <c r="I54" s="44"/>
    </row>
    <row r="55" spans="1:10" ht="18.75" x14ac:dyDescent="0.35">
      <c r="A55" s="40">
        <v>14</v>
      </c>
      <c r="B55" s="46" t="s">
        <v>68</v>
      </c>
      <c r="C55" s="47" t="s">
        <v>34</v>
      </c>
      <c r="D55" s="50">
        <v>1</v>
      </c>
      <c r="E55" s="65">
        <v>418870</v>
      </c>
      <c r="F55" s="66">
        <f t="shared" si="5"/>
        <v>79585.3</v>
      </c>
      <c r="G55" s="66">
        <f t="shared" si="6"/>
        <v>498455</v>
      </c>
      <c r="H55" s="66">
        <f t="shared" si="7"/>
        <v>498455</v>
      </c>
      <c r="I55" s="18"/>
      <c r="J55" s="18"/>
    </row>
    <row r="56" spans="1:10" ht="18.75" x14ac:dyDescent="0.35">
      <c r="A56" s="40">
        <v>15</v>
      </c>
      <c r="B56" s="46" t="s">
        <v>69</v>
      </c>
      <c r="C56" s="47" t="s">
        <v>34</v>
      </c>
      <c r="D56" s="50">
        <v>1</v>
      </c>
      <c r="E56" s="65">
        <v>418870</v>
      </c>
      <c r="F56" s="66">
        <f t="shared" si="5"/>
        <v>79585.3</v>
      </c>
      <c r="G56" s="66">
        <f t="shared" si="6"/>
        <v>498455</v>
      </c>
      <c r="H56" s="66">
        <f t="shared" si="7"/>
        <v>498455</v>
      </c>
      <c r="I56" s="18"/>
      <c r="J56" s="18"/>
    </row>
    <row r="57" spans="1:10" ht="18.75" x14ac:dyDescent="0.35">
      <c r="A57" s="40">
        <v>16</v>
      </c>
      <c r="B57" s="46" t="s">
        <v>70</v>
      </c>
      <c r="C57" s="47" t="s">
        <v>34</v>
      </c>
      <c r="D57" s="50">
        <v>1</v>
      </c>
      <c r="E57" s="65">
        <v>1102293.3333333335</v>
      </c>
      <c r="F57" s="66">
        <f t="shared" si="5"/>
        <v>209435.73333333337</v>
      </c>
      <c r="G57" s="66">
        <f t="shared" si="6"/>
        <v>1311729</v>
      </c>
      <c r="H57" s="66">
        <f t="shared" si="7"/>
        <v>1311729</v>
      </c>
      <c r="I57" s="18"/>
      <c r="J57" s="18"/>
    </row>
    <row r="58" spans="1:10" ht="18.75" x14ac:dyDescent="0.35">
      <c r="A58" s="40">
        <v>17</v>
      </c>
      <c r="B58" s="46" t="s">
        <v>71</v>
      </c>
      <c r="C58" s="47" t="s">
        <v>34</v>
      </c>
      <c r="D58" s="50">
        <v>1</v>
      </c>
      <c r="E58" s="65">
        <v>176366.66666666669</v>
      </c>
      <c r="F58" s="66">
        <f t="shared" si="5"/>
        <v>33509.666666666672</v>
      </c>
      <c r="G58" s="66">
        <f t="shared" si="6"/>
        <v>209876</v>
      </c>
      <c r="H58" s="66">
        <f t="shared" si="7"/>
        <v>209876</v>
      </c>
      <c r="I58" s="18"/>
      <c r="J58" s="18"/>
    </row>
    <row r="59" spans="1:10" ht="18.75" x14ac:dyDescent="0.35">
      <c r="A59" s="40">
        <v>18</v>
      </c>
      <c r="B59" s="46" t="s">
        <v>71</v>
      </c>
      <c r="C59" s="47" t="s">
        <v>34</v>
      </c>
      <c r="D59" s="50">
        <v>1</v>
      </c>
      <c r="E59" s="65">
        <v>176366.66666666669</v>
      </c>
      <c r="F59" s="66">
        <f t="shared" si="5"/>
        <v>33509.666666666672</v>
      </c>
      <c r="G59" s="66">
        <f t="shared" si="6"/>
        <v>209876</v>
      </c>
      <c r="H59" s="66">
        <f t="shared" si="7"/>
        <v>209876</v>
      </c>
    </row>
    <row r="60" spans="1:10" ht="18.75" x14ac:dyDescent="0.35">
      <c r="A60" s="40">
        <v>19</v>
      </c>
      <c r="B60" s="46" t="s">
        <v>71</v>
      </c>
      <c r="C60" s="47" t="s">
        <v>34</v>
      </c>
      <c r="D60" s="50">
        <v>1</v>
      </c>
      <c r="E60" s="65">
        <v>176366.66666666669</v>
      </c>
      <c r="F60" s="66">
        <f t="shared" si="5"/>
        <v>33509.666666666672</v>
      </c>
      <c r="G60" s="66">
        <f t="shared" si="6"/>
        <v>209876</v>
      </c>
      <c r="H60" s="66">
        <f t="shared" si="7"/>
        <v>209876</v>
      </c>
    </row>
    <row r="61" spans="1:10" ht="18.75" x14ac:dyDescent="0.35">
      <c r="A61" s="40">
        <v>20</v>
      </c>
      <c r="B61" s="46" t="s">
        <v>71</v>
      </c>
      <c r="C61" s="47" t="s">
        <v>34</v>
      </c>
      <c r="D61" s="50">
        <v>1</v>
      </c>
      <c r="E61" s="65">
        <v>176366.66666666669</v>
      </c>
      <c r="F61" s="66">
        <f t="shared" si="5"/>
        <v>33509.666666666672</v>
      </c>
      <c r="G61" s="66">
        <f t="shared" si="6"/>
        <v>209876</v>
      </c>
      <c r="H61" s="66">
        <f t="shared" si="7"/>
        <v>209876</v>
      </c>
    </row>
    <row r="62" spans="1:10" ht="18.75" x14ac:dyDescent="0.35">
      <c r="A62" s="40">
        <v>21</v>
      </c>
      <c r="B62" s="46" t="s">
        <v>72</v>
      </c>
      <c r="C62" s="47" t="s">
        <v>34</v>
      </c>
      <c r="D62" s="50">
        <v>1</v>
      </c>
      <c r="E62" s="65">
        <v>330686.66666666669</v>
      </c>
      <c r="F62" s="66">
        <f t="shared" si="5"/>
        <v>62830.466666666674</v>
      </c>
      <c r="G62" s="66">
        <f t="shared" si="6"/>
        <v>393517</v>
      </c>
      <c r="H62" s="66">
        <f t="shared" si="7"/>
        <v>393517</v>
      </c>
    </row>
    <row r="63" spans="1:10" ht="13.5" customHeight="1" x14ac:dyDescent="0.35">
      <c r="A63" s="40">
        <v>22</v>
      </c>
      <c r="B63" s="46" t="s">
        <v>73</v>
      </c>
      <c r="C63" s="47" t="s">
        <v>34</v>
      </c>
      <c r="D63" s="50">
        <v>1</v>
      </c>
      <c r="E63" s="65">
        <v>418870</v>
      </c>
      <c r="F63" s="66">
        <f t="shared" si="5"/>
        <v>79585.3</v>
      </c>
      <c r="G63" s="66">
        <f t="shared" si="6"/>
        <v>498455</v>
      </c>
      <c r="H63" s="66">
        <f t="shared" si="7"/>
        <v>498455</v>
      </c>
    </row>
    <row r="64" spans="1:10" ht="28.9" customHeight="1" x14ac:dyDescent="0.4">
      <c r="A64" s="41"/>
      <c r="B64" s="56" t="s">
        <v>80</v>
      </c>
      <c r="C64" s="143"/>
      <c r="D64" s="143"/>
      <c r="E64" s="143"/>
      <c r="F64" s="143"/>
      <c r="G64" s="144"/>
      <c r="H64" s="69">
        <f>SUM(H42:H63)</f>
        <v>18081223</v>
      </c>
      <c r="I64" s="17"/>
    </row>
    <row r="65" spans="1:8" ht="46.9" customHeight="1" x14ac:dyDescent="0.35">
      <c r="A65" s="17"/>
      <c r="B65" s="54" t="s">
        <v>81</v>
      </c>
      <c r="C65" s="61" t="s">
        <v>86</v>
      </c>
      <c r="D65" s="59">
        <v>1</v>
      </c>
      <c r="E65" s="67">
        <v>21513359.489999998</v>
      </c>
      <c r="F65" s="67">
        <v>4087538.3</v>
      </c>
      <c r="G65" s="67">
        <f>ROUND(E65+F65,0)</f>
        <v>25600898</v>
      </c>
      <c r="H65" s="70">
        <f t="shared" ref="H65" si="8">+G65*D65</f>
        <v>25600898</v>
      </c>
    </row>
    <row r="66" spans="1:8" x14ac:dyDescent="0.35">
      <c r="A66" s="17"/>
      <c r="B66" s="17"/>
      <c r="E66" s="17"/>
      <c r="F66" s="17"/>
    </row>
    <row r="67" spans="1:8" ht="48.75" customHeight="1" thickBot="1" x14ac:dyDescent="0.4">
      <c r="A67" s="17"/>
      <c r="B67" s="53" t="s">
        <v>82</v>
      </c>
      <c r="C67" s="116" t="s">
        <v>83</v>
      </c>
      <c r="D67" s="116"/>
      <c r="E67" s="116"/>
      <c r="F67" s="116"/>
      <c r="G67" s="117"/>
      <c r="H67" s="70">
        <f>SUM(H64+H37)</f>
        <v>18081223</v>
      </c>
    </row>
    <row r="68" spans="1:8" x14ac:dyDescent="0.35">
      <c r="A68" s="17"/>
      <c r="B68" s="17"/>
      <c r="E68" s="17"/>
      <c r="F68" s="17"/>
    </row>
    <row r="69" spans="1:8" x14ac:dyDescent="0.35">
      <c r="A69" s="17"/>
      <c r="B69" s="17"/>
      <c r="E69" s="17"/>
      <c r="F69" s="17"/>
    </row>
    <row r="70" spans="1:8" x14ac:dyDescent="0.35">
      <c r="A70" s="17"/>
      <c r="B70" s="17"/>
      <c r="E70" s="17"/>
      <c r="F70" s="17"/>
    </row>
    <row r="71" spans="1:8" x14ac:dyDescent="0.35">
      <c r="A71" s="17"/>
      <c r="B71" s="17"/>
      <c r="E71" s="17"/>
      <c r="F71" s="17"/>
    </row>
    <row r="72" spans="1:8" x14ac:dyDescent="0.35">
      <c r="A72" s="17"/>
      <c r="B72" s="17"/>
      <c r="E72" s="17"/>
      <c r="F72" s="17"/>
    </row>
    <row r="73" spans="1:8" x14ac:dyDescent="0.35">
      <c r="A73" s="17"/>
      <c r="B73" s="17"/>
      <c r="E73" s="17"/>
      <c r="F73" s="17"/>
    </row>
    <row r="74" spans="1:8" x14ac:dyDescent="0.35">
      <c r="A74" s="17"/>
      <c r="B74" s="17"/>
      <c r="E74" s="17"/>
      <c r="F74" s="17"/>
    </row>
    <row r="75" spans="1:8" x14ac:dyDescent="0.35">
      <c r="A75" s="17"/>
      <c r="B75" s="17"/>
      <c r="E75" s="17"/>
      <c r="F75" s="17"/>
    </row>
    <row r="76" spans="1:8" x14ac:dyDescent="0.35">
      <c r="A76" s="17"/>
      <c r="B76" s="17"/>
      <c r="E76" s="17"/>
      <c r="F76" s="17"/>
    </row>
    <row r="77" spans="1:8" x14ac:dyDescent="0.35">
      <c r="A77" s="17"/>
      <c r="B77" s="17"/>
      <c r="E77" s="17"/>
      <c r="F77" s="17"/>
    </row>
    <row r="78" spans="1:8" x14ac:dyDescent="0.35">
      <c r="A78" s="17"/>
      <c r="B78" s="17"/>
      <c r="E78" s="17"/>
      <c r="F78" s="17"/>
    </row>
    <row r="79" spans="1:8" x14ac:dyDescent="0.35">
      <c r="A79" s="17"/>
      <c r="B79" s="17"/>
      <c r="E79" s="17"/>
      <c r="F79" s="17"/>
    </row>
    <row r="80" spans="1:8" x14ac:dyDescent="0.35">
      <c r="A80" s="17"/>
      <c r="B80" s="17"/>
      <c r="E80" s="17"/>
      <c r="F80" s="17"/>
    </row>
    <row r="81" spans="1:6" x14ac:dyDescent="0.35">
      <c r="A81" s="17"/>
      <c r="B81" s="17"/>
      <c r="E81" s="17"/>
      <c r="F81" s="17"/>
    </row>
    <row r="82" spans="1:6" x14ac:dyDescent="0.35">
      <c r="A82" s="17"/>
      <c r="B82" s="17"/>
      <c r="E82" s="17"/>
      <c r="F82" s="17"/>
    </row>
    <row r="83" spans="1:6" x14ac:dyDescent="0.35">
      <c r="A83" s="17"/>
      <c r="B83" s="17"/>
      <c r="E83" s="17"/>
      <c r="F83" s="17"/>
    </row>
    <row r="84" spans="1:6" x14ac:dyDescent="0.35">
      <c r="A84" s="17"/>
      <c r="B84" s="17"/>
      <c r="E84" s="17"/>
      <c r="F84" s="17"/>
    </row>
    <row r="85" spans="1:6" x14ac:dyDescent="0.35">
      <c r="A85" s="17"/>
      <c r="B85" s="17"/>
      <c r="E85" s="17"/>
      <c r="F85" s="17"/>
    </row>
    <row r="86" spans="1:6" x14ac:dyDescent="0.35">
      <c r="A86" s="17"/>
      <c r="B86" s="17"/>
      <c r="E86" s="17"/>
      <c r="F86" s="17"/>
    </row>
    <row r="87" spans="1:6" x14ac:dyDescent="0.35">
      <c r="A87" s="17"/>
      <c r="B87" s="17"/>
      <c r="E87" s="17"/>
      <c r="F87" s="17"/>
    </row>
    <row r="88" spans="1:6" x14ac:dyDescent="0.35">
      <c r="A88" s="17"/>
      <c r="B88" s="17"/>
      <c r="E88" s="17"/>
    </row>
    <row r="89" spans="1:6" x14ac:dyDescent="0.35">
      <c r="A89" s="17"/>
      <c r="B89" s="17"/>
      <c r="E89" s="17"/>
    </row>
    <row r="90" spans="1:6" x14ac:dyDescent="0.35">
      <c r="A90" s="17"/>
      <c r="B90" s="17"/>
      <c r="E90" s="17"/>
    </row>
    <row r="91" spans="1:6" x14ac:dyDescent="0.35">
      <c r="A91" s="17"/>
      <c r="B91" s="17"/>
      <c r="E91" s="17"/>
    </row>
    <row r="92" spans="1:6" x14ac:dyDescent="0.35">
      <c r="A92" s="17"/>
      <c r="B92" s="17"/>
      <c r="E92" s="17"/>
    </row>
    <row r="93" spans="1:6" x14ac:dyDescent="0.35">
      <c r="A93" s="17"/>
      <c r="B93" s="17"/>
      <c r="E93" s="17"/>
    </row>
    <row r="94" spans="1:6" x14ac:dyDescent="0.35">
      <c r="A94" s="17"/>
      <c r="B94" s="17"/>
      <c r="E94" s="17"/>
    </row>
    <row r="95" spans="1:6" x14ac:dyDescent="0.35">
      <c r="A95" s="17"/>
      <c r="B95" s="17"/>
      <c r="E95" s="17"/>
    </row>
    <row r="96" spans="1:6" x14ac:dyDescent="0.35">
      <c r="A96" s="17"/>
      <c r="B96" s="17"/>
      <c r="E96" s="17"/>
    </row>
    <row r="97" spans="1:6" x14ac:dyDescent="0.35">
      <c r="A97" s="17"/>
      <c r="B97" s="17"/>
      <c r="E97" s="17"/>
    </row>
    <row r="98" spans="1:6" x14ac:dyDescent="0.35">
      <c r="A98" s="17"/>
      <c r="B98" s="17"/>
      <c r="E98" s="17"/>
    </row>
    <row r="99" spans="1:6" x14ac:dyDescent="0.35">
      <c r="A99" s="17"/>
      <c r="B99" s="17"/>
      <c r="E99" s="17"/>
    </row>
    <row r="100" spans="1:6" x14ac:dyDescent="0.35">
      <c r="A100" s="17"/>
      <c r="B100" s="17"/>
      <c r="E100" s="17"/>
    </row>
    <row r="101" spans="1:6" x14ac:dyDescent="0.35">
      <c r="A101" s="17"/>
      <c r="B101" s="17"/>
      <c r="E101" s="17"/>
    </row>
    <row r="102" spans="1:6" x14ac:dyDescent="0.35">
      <c r="A102" s="17"/>
      <c r="B102" s="17"/>
      <c r="E102" s="17"/>
    </row>
    <row r="103" spans="1:6" x14ac:dyDescent="0.35">
      <c r="A103" s="17"/>
      <c r="B103" s="17"/>
      <c r="E103" s="17"/>
    </row>
    <row r="104" spans="1:6" x14ac:dyDescent="0.35">
      <c r="A104" s="17"/>
      <c r="B104" s="17"/>
      <c r="E104" s="17"/>
    </row>
    <row r="105" spans="1:6" x14ac:dyDescent="0.35">
      <c r="A105" s="17"/>
      <c r="B105" s="17"/>
      <c r="E105" s="17"/>
    </row>
    <row r="106" spans="1:6" x14ac:dyDescent="0.35">
      <c r="A106" s="17"/>
      <c r="B106" s="17"/>
      <c r="E106" s="17"/>
    </row>
    <row r="107" spans="1:6" x14ac:dyDescent="0.35">
      <c r="A107" s="17"/>
      <c r="B107" s="17"/>
      <c r="E107" s="17"/>
    </row>
    <row r="108" spans="1:6" x14ac:dyDescent="0.35">
      <c r="A108" s="17"/>
      <c r="B108" s="17"/>
      <c r="E108" s="17"/>
    </row>
    <row r="109" spans="1:6" x14ac:dyDescent="0.35">
      <c r="A109" s="17"/>
      <c r="B109" s="17"/>
      <c r="E109" s="17"/>
    </row>
    <row r="110" spans="1:6" x14ac:dyDescent="0.35">
      <c r="A110" s="17"/>
      <c r="B110" s="17"/>
      <c r="E110" s="17"/>
      <c r="F110" s="17"/>
    </row>
    <row r="111" spans="1:6" x14ac:dyDescent="0.35">
      <c r="A111" s="17"/>
      <c r="B111" s="17"/>
      <c r="E111" s="17"/>
      <c r="F111" s="17"/>
    </row>
    <row r="112" spans="1:6" x14ac:dyDescent="0.35">
      <c r="A112" s="17"/>
      <c r="B112" s="17"/>
      <c r="E112" s="17"/>
      <c r="F112" s="17"/>
    </row>
    <row r="113" spans="1:6" x14ac:dyDescent="0.35">
      <c r="A113" s="17"/>
      <c r="B113" s="17"/>
      <c r="E113" s="17"/>
      <c r="F113" s="17"/>
    </row>
    <row r="114" spans="1:6" x14ac:dyDescent="0.35">
      <c r="A114" s="17"/>
      <c r="B114" s="17"/>
      <c r="E114" s="17"/>
      <c r="F114" s="17"/>
    </row>
    <row r="115" spans="1:6" x14ac:dyDescent="0.35">
      <c r="A115" s="17"/>
      <c r="B115" s="17"/>
      <c r="E115" s="17"/>
      <c r="F115" s="17"/>
    </row>
    <row r="116" spans="1:6" x14ac:dyDescent="0.35">
      <c r="A116" s="17"/>
      <c r="B116" s="17"/>
      <c r="E116" s="17"/>
      <c r="F116" s="17"/>
    </row>
    <row r="117" spans="1:6" x14ac:dyDescent="0.35">
      <c r="A117" s="17"/>
      <c r="B117" s="17"/>
      <c r="E117" s="17"/>
      <c r="F117" s="17"/>
    </row>
    <row r="118" spans="1:6" x14ac:dyDescent="0.35">
      <c r="A118" s="17"/>
      <c r="B118" s="17"/>
      <c r="E118" s="17"/>
      <c r="F118" s="17"/>
    </row>
    <row r="119" spans="1:6" x14ac:dyDescent="0.35">
      <c r="A119" s="17"/>
      <c r="B119" s="17"/>
      <c r="E119" s="17"/>
      <c r="F119" s="17"/>
    </row>
    <row r="120" spans="1:6" x14ac:dyDescent="0.35">
      <c r="A120" s="17"/>
      <c r="B120" s="17"/>
      <c r="E120" s="17"/>
      <c r="F120" s="17"/>
    </row>
    <row r="121" spans="1:6" x14ac:dyDescent="0.35">
      <c r="A121" s="17"/>
      <c r="B121" s="17"/>
      <c r="E121" s="17"/>
      <c r="F121" s="17"/>
    </row>
    <row r="122" spans="1:6" x14ac:dyDescent="0.35">
      <c r="A122" s="17"/>
      <c r="B122" s="17"/>
      <c r="E122" s="17"/>
      <c r="F122" s="17"/>
    </row>
    <row r="123" spans="1:6" x14ac:dyDescent="0.35">
      <c r="A123" s="17"/>
      <c r="B123" s="17"/>
      <c r="E123" s="17"/>
      <c r="F123" s="17"/>
    </row>
    <row r="124" spans="1:6" x14ac:dyDescent="0.35">
      <c r="A124" s="17"/>
      <c r="B124" s="17"/>
      <c r="E124" s="17"/>
      <c r="F124" s="17"/>
    </row>
    <row r="125" spans="1:6" x14ac:dyDescent="0.35">
      <c r="A125" s="17"/>
      <c r="B125" s="17"/>
      <c r="E125" s="17"/>
      <c r="F125" s="17"/>
    </row>
    <row r="126" spans="1:6" x14ac:dyDescent="0.35">
      <c r="A126" s="17"/>
      <c r="B126" s="17"/>
      <c r="E126" s="17"/>
      <c r="F126" s="17"/>
    </row>
    <row r="127" spans="1:6" x14ac:dyDescent="0.35">
      <c r="A127" s="17"/>
      <c r="B127" s="17"/>
      <c r="E127" s="17"/>
      <c r="F127" s="17"/>
    </row>
    <row r="128" spans="1:6" x14ac:dyDescent="0.35">
      <c r="A128" s="17"/>
      <c r="B128" s="17"/>
      <c r="E128" s="17"/>
      <c r="F128" s="17"/>
    </row>
    <row r="129" spans="1:6" x14ac:dyDescent="0.35">
      <c r="A129" s="17"/>
      <c r="B129" s="17"/>
      <c r="E129" s="17"/>
      <c r="F129" s="17"/>
    </row>
    <row r="130" spans="1:6" x14ac:dyDescent="0.35">
      <c r="A130" s="17"/>
      <c r="B130" s="17"/>
      <c r="E130" s="17"/>
      <c r="F130" s="17"/>
    </row>
    <row r="131" spans="1:6" x14ac:dyDescent="0.35">
      <c r="A131" s="17"/>
      <c r="B131" s="17"/>
      <c r="E131" s="17"/>
      <c r="F131" s="17"/>
    </row>
    <row r="132" spans="1:6" x14ac:dyDescent="0.35">
      <c r="A132" s="17"/>
      <c r="B132" s="17"/>
      <c r="E132" s="17"/>
      <c r="F132" s="17"/>
    </row>
    <row r="133" spans="1:6" x14ac:dyDescent="0.35">
      <c r="A133" s="17"/>
      <c r="B133" s="17"/>
      <c r="E133" s="17"/>
      <c r="F133" s="17"/>
    </row>
    <row r="134" spans="1:6" x14ac:dyDescent="0.35">
      <c r="A134" s="17"/>
      <c r="B134" s="17"/>
      <c r="E134" s="17"/>
      <c r="F134" s="17"/>
    </row>
    <row r="135" spans="1:6" x14ac:dyDescent="0.35">
      <c r="A135" s="17"/>
      <c r="B135" s="17"/>
      <c r="E135" s="17"/>
      <c r="F135" s="17"/>
    </row>
    <row r="136" spans="1:6" x14ac:dyDescent="0.35">
      <c r="A136" s="17"/>
      <c r="B136" s="17"/>
      <c r="E136" s="17"/>
      <c r="F136" s="17"/>
    </row>
    <row r="137" spans="1:6" x14ac:dyDescent="0.35">
      <c r="A137" s="17"/>
      <c r="B137" s="17"/>
      <c r="E137" s="17"/>
      <c r="F137" s="17"/>
    </row>
    <row r="138" spans="1:6" x14ac:dyDescent="0.35">
      <c r="A138" s="17"/>
      <c r="B138" s="17"/>
      <c r="E138" s="17"/>
      <c r="F138" s="17"/>
    </row>
    <row r="139" spans="1:6" x14ac:dyDescent="0.35">
      <c r="A139" s="17"/>
      <c r="B139" s="17"/>
      <c r="E139" s="17"/>
      <c r="F139" s="17"/>
    </row>
    <row r="140" spans="1:6" x14ac:dyDescent="0.35">
      <c r="A140" s="17"/>
      <c r="B140" s="17"/>
      <c r="E140" s="17"/>
      <c r="F140" s="17"/>
    </row>
    <row r="141" spans="1:6" x14ac:dyDescent="0.35">
      <c r="A141" s="17"/>
      <c r="B141" s="17"/>
      <c r="E141" s="17"/>
      <c r="F141" s="17"/>
    </row>
    <row r="142" spans="1:6" x14ac:dyDescent="0.35">
      <c r="A142" s="17"/>
      <c r="B142" s="17"/>
      <c r="E142" s="17"/>
      <c r="F142" s="17"/>
    </row>
    <row r="143" spans="1:6" x14ac:dyDescent="0.35">
      <c r="A143" s="17"/>
      <c r="B143" s="17"/>
      <c r="E143" s="17"/>
      <c r="F143" s="17"/>
    </row>
    <row r="144" spans="1:6" x14ac:dyDescent="0.35">
      <c r="A144" s="17"/>
      <c r="B144" s="17"/>
      <c r="E144" s="17"/>
      <c r="F144" s="17"/>
    </row>
    <row r="145" spans="1:6" x14ac:dyDescent="0.35">
      <c r="A145" s="17"/>
      <c r="B145" s="17"/>
      <c r="E145" s="17"/>
      <c r="F145" s="17"/>
    </row>
    <row r="146" spans="1:6" x14ac:dyDescent="0.35">
      <c r="A146" s="17"/>
      <c r="B146" s="17"/>
      <c r="E146" s="17"/>
      <c r="F146" s="17"/>
    </row>
    <row r="147" spans="1:6" x14ac:dyDescent="0.35">
      <c r="A147" s="17"/>
      <c r="B147" s="17"/>
      <c r="E147" s="17"/>
      <c r="F147" s="17"/>
    </row>
    <row r="148" spans="1:6" x14ac:dyDescent="0.35">
      <c r="A148" s="17"/>
      <c r="B148" s="17"/>
      <c r="E148" s="17"/>
      <c r="F148" s="17"/>
    </row>
    <row r="149" spans="1:6" x14ac:dyDescent="0.35">
      <c r="A149" s="17"/>
      <c r="B149" s="17"/>
      <c r="E149" s="17"/>
      <c r="F149" s="17"/>
    </row>
    <row r="150" spans="1:6" x14ac:dyDescent="0.35">
      <c r="A150" s="17"/>
      <c r="B150" s="17"/>
      <c r="E150" s="17"/>
      <c r="F150" s="17"/>
    </row>
    <row r="151" spans="1:6" x14ac:dyDescent="0.35">
      <c r="A151" s="17"/>
      <c r="B151" s="17"/>
      <c r="E151" s="17"/>
      <c r="F151" s="17"/>
    </row>
    <row r="152" spans="1:6" x14ac:dyDescent="0.35">
      <c r="A152" s="17"/>
      <c r="B152" s="17"/>
      <c r="E152" s="17"/>
      <c r="F152" s="17"/>
    </row>
    <row r="153" spans="1:6" x14ac:dyDescent="0.35">
      <c r="A153" s="17"/>
      <c r="B153" s="17"/>
      <c r="E153" s="17"/>
      <c r="F153" s="17"/>
    </row>
    <row r="154" spans="1:6" x14ac:dyDescent="0.35">
      <c r="A154" s="17"/>
      <c r="B154" s="17"/>
      <c r="E154" s="17"/>
      <c r="F154" s="17"/>
    </row>
    <row r="155" spans="1:6" x14ac:dyDescent="0.35">
      <c r="A155" s="17"/>
      <c r="B155" s="17"/>
      <c r="E155" s="17"/>
      <c r="F155" s="17"/>
    </row>
    <row r="156" spans="1:6" x14ac:dyDescent="0.35">
      <c r="A156" s="17"/>
      <c r="B156" s="17"/>
      <c r="E156" s="17"/>
      <c r="F156" s="17"/>
    </row>
    <row r="157" spans="1:6" x14ac:dyDescent="0.35">
      <c r="A157" s="17"/>
      <c r="B157" s="17"/>
      <c r="E157" s="17"/>
      <c r="F157" s="17"/>
    </row>
    <row r="158" spans="1:6" x14ac:dyDescent="0.35">
      <c r="A158" s="17"/>
      <c r="B158" s="17"/>
      <c r="E158" s="17"/>
      <c r="F158" s="17"/>
    </row>
    <row r="159" spans="1:6" x14ac:dyDescent="0.35">
      <c r="A159" s="17"/>
      <c r="B159" s="17"/>
      <c r="E159" s="17"/>
      <c r="F159" s="17"/>
    </row>
    <row r="160" spans="1:6" x14ac:dyDescent="0.35">
      <c r="A160" s="17"/>
      <c r="B160" s="17"/>
      <c r="E160" s="17"/>
      <c r="F160" s="17"/>
    </row>
    <row r="161" spans="1:10" x14ac:dyDescent="0.35">
      <c r="A161" s="17"/>
      <c r="B161" s="17"/>
      <c r="E161" s="17"/>
      <c r="F161" s="17"/>
    </row>
    <row r="162" spans="1:10" x14ac:dyDescent="0.35">
      <c r="A162" s="17"/>
      <c r="B162" s="17"/>
      <c r="E162" s="17"/>
      <c r="F162" s="17"/>
    </row>
    <row r="163" spans="1:10" x14ac:dyDescent="0.35">
      <c r="A163" s="17"/>
      <c r="B163" s="17"/>
      <c r="E163" s="17"/>
      <c r="F163" s="17"/>
    </row>
    <row r="164" spans="1:10" x14ac:dyDescent="0.35">
      <c r="A164" s="17"/>
      <c r="B164" s="17"/>
      <c r="E164" s="17"/>
      <c r="F164" s="17"/>
    </row>
    <row r="165" spans="1:10" x14ac:dyDescent="0.35">
      <c r="A165" s="17"/>
      <c r="B165" s="17"/>
      <c r="E165" s="17"/>
      <c r="F165" s="17"/>
    </row>
    <row r="166" spans="1:10" ht="22.5" customHeight="1" x14ac:dyDescent="0.35">
      <c r="A166" s="17"/>
      <c r="B166" s="17"/>
      <c r="E166" s="17"/>
      <c r="F166" s="17"/>
    </row>
    <row r="167" spans="1:10" x14ac:dyDescent="0.35">
      <c r="A167" s="17"/>
      <c r="B167" s="17"/>
      <c r="E167" s="17"/>
      <c r="F167" s="17"/>
    </row>
    <row r="168" spans="1:10" ht="22.5" customHeight="1" x14ac:dyDescent="0.35">
      <c r="A168" s="17"/>
      <c r="B168" s="17"/>
      <c r="E168" s="17"/>
      <c r="F168" s="17"/>
    </row>
    <row r="171" spans="1:10" x14ac:dyDescent="0.35">
      <c r="A171" s="17"/>
      <c r="B171" s="17"/>
      <c r="E171" s="17"/>
      <c r="F171" s="17"/>
      <c r="G171" s="17"/>
      <c r="H171" s="17"/>
      <c r="I171" s="17"/>
      <c r="J171" s="17"/>
    </row>
    <row r="172" spans="1:10" x14ac:dyDescent="0.35">
      <c r="A172" s="17"/>
      <c r="B172" s="17"/>
      <c r="E172" s="17"/>
      <c r="F172" s="17"/>
      <c r="G172" s="17"/>
      <c r="H172" s="17"/>
      <c r="I172" s="17"/>
      <c r="J172" s="17"/>
    </row>
    <row r="173" spans="1:10" x14ac:dyDescent="0.35">
      <c r="A173" s="17"/>
      <c r="B173" s="17"/>
      <c r="E173" s="17"/>
      <c r="F173" s="17"/>
      <c r="G173" s="17"/>
      <c r="H173" s="17"/>
      <c r="I173" s="17"/>
      <c r="J173" s="17"/>
    </row>
    <row r="174" spans="1:10" x14ac:dyDescent="0.35">
      <c r="A174" s="17"/>
      <c r="B174" s="17"/>
      <c r="E174" s="17"/>
      <c r="F174" s="17"/>
      <c r="G174" s="17"/>
      <c r="H174" s="17"/>
      <c r="I174" s="17"/>
      <c r="J174" s="17"/>
    </row>
    <row r="175" spans="1:10" x14ac:dyDescent="0.35">
      <c r="A175" s="17"/>
      <c r="B175" s="17"/>
      <c r="E175" s="17"/>
      <c r="F175" s="17"/>
      <c r="G175" s="17"/>
      <c r="H175" s="17"/>
      <c r="I175" s="17"/>
      <c r="J175" s="17"/>
    </row>
    <row r="176" spans="1:10" x14ac:dyDescent="0.35">
      <c r="A176" s="17"/>
      <c r="B176" s="17"/>
      <c r="E176" s="17"/>
      <c r="F176" s="17"/>
      <c r="G176" s="17"/>
      <c r="H176" s="17"/>
      <c r="I176" s="17"/>
      <c r="J176" s="17"/>
    </row>
    <row r="177" spans="1:10" x14ac:dyDescent="0.35">
      <c r="A177" s="17"/>
      <c r="B177" s="17"/>
      <c r="E177" s="17"/>
      <c r="F177" s="17"/>
      <c r="G177" s="17"/>
      <c r="H177" s="17"/>
      <c r="I177" s="17"/>
      <c r="J177" s="17"/>
    </row>
    <row r="178" spans="1:10" x14ac:dyDescent="0.35">
      <c r="A178" s="17"/>
      <c r="B178" s="17"/>
      <c r="E178" s="17"/>
      <c r="F178" s="17"/>
      <c r="G178" s="17"/>
      <c r="H178" s="17"/>
      <c r="I178" s="17"/>
      <c r="J178" s="17"/>
    </row>
    <row r="179" spans="1:10" ht="19.5" customHeight="1" x14ac:dyDescent="0.35">
      <c r="A179" s="17"/>
      <c r="B179" s="17"/>
      <c r="E179" s="17"/>
      <c r="F179" s="17"/>
      <c r="G179" s="17"/>
      <c r="H179" s="17"/>
      <c r="I179" s="17"/>
      <c r="J179" s="17"/>
    </row>
    <row r="180" spans="1:10" ht="19.5" customHeight="1" x14ac:dyDescent="0.35">
      <c r="A180" s="17"/>
      <c r="B180" s="17"/>
      <c r="E180" s="17"/>
      <c r="F180" s="17"/>
      <c r="G180" s="17"/>
      <c r="H180" s="17"/>
      <c r="I180" s="17"/>
      <c r="J180" s="17"/>
    </row>
    <row r="181" spans="1:10" ht="22.5" customHeight="1" x14ac:dyDescent="0.35">
      <c r="A181" s="17"/>
      <c r="B181" s="17"/>
      <c r="E181" s="17"/>
      <c r="F181" s="17"/>
      <c r="G181" s="17"/>
      <c r="H181" s="17"/>
      <c r="I181" s="17"/>
      <c r="J181" s="17"/>
    </row>
    <row r="182" spans="1:10" ht="22.5" customHeight="1" x14ac:dyDescent="0.35">
      <c r="A182" s="17"/>
      <c r="B182" s="17"/>
      <c r="E182" s="17"/>
      <c r="F182" s="17"/>
      <c r="G182" s="17"/>
      <c r="H182" s="17"/>
      <c r="I182" s="17"/>
      <c r="J182" s="17"/>
    </row>
    <row r="183" spans="1:10" ht="19.5" customHeight="1" x14ac:dyDescent="0.35">
      <c r="C183" s="16"/>
      <c r="D183" s="16"/>
    </row>
    <row r="184" spans="1:10" x14ac:dyDescent="0.35">
      <c r="C184" s="16"/>
      <c r="D184" s="16"/>
    </row>
  </sheetData>
  <sheetProtection algorithmName="SHA-512" hashValue="6bFpPYd+dFONyTAndZoIDA6DkNHl4xV/KC6zuKrf/An3nCUzG0/Pv8Q0KbHvaYffuG7w9e7vUN1mQLRvhGnOsw==" saltValue="l8zfYt0VGOfWffuLlSjcLA==" spinCount="100000" sheet="1" objects="1" scenarios="1"/>
  <mergeCells count="20">
    <mergeCell ref="A10:A13"/>
    <mergeCell ref="H10:H13"/>
    <mergeCell ref="B6:H6"/>
    <mergeCell ref="C14:H14"/>
    <mergeCell ref="C7:H7"/>
    <mergeCell ref="B8:B9"/>
    <mergeCell ref="B10:B13"/>
    <mergeCell ref="C67:G67"/>
    <mergeCell ref="B5:C5"/>
    <mergeCell ref="D5:H5"/>
    <mergeCell ref="C2:F4"/>
    <mergeCell ref="B2:B4"/>
    <mergeCell ref="G2:H2"/>
    <mergeCell ref="G3:H3"/>
    <mergeCell ref="G4:H4"/>
    <mergeCell ref="G12:G13"/>
    <mergeCell ref="B15:H15"/>
    <mergeCell ref="B40:H40"/>
    <mergeCell ref="C37:G37"/>
    <mergeCell ref="C64:G64"/>
  </mergeCells>
  <printOptions horizontalCentered="1" verticalCentered="1"/>
  <pageMargins left="0" right="0" top="0.19685039370078741" bottom="0.19685039370078741"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Generalidades de la cotización</vt:lpstr>
      <vt:lpstr>Cotización</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ellanoss</dc:creator>
  <cp:lastModifiedBy>Jenny Paola Pabon Bohorquez</cp:lastModifiedBy>
  <cp:lastPrinted>2013-08-08T20:32:53Z</cp:lastPrinted>
  <dcterms:created xsi:type="dcterms:W3CDTF">2012-03-05T20:09:33Z</dcterms:created>
  <dcterms:modified xsi:type="dcterms:W3CDTF">2024-03-22T14:42:27Z</dcterms:modified>
</cp:coreProperties>
</file>