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pinedac_dian_gov_co/Documents/SUBD_COMPRAS_Y_CONTRATOS/Mínima Cuantía/2024/LABORATORIO/ANEXOS/"/>
    </mc:Choice>
  </mc:AlternateContent>
  <xr:revisionPtr revIDLastSave="0" documentId="8_{8FFAE9E9-E7E9-4151-AC03-E1E77DA16238}" xr6:coauthVersionLast="45" xr6:coauthVersionMax="45" xr10:uidLastSave="{00000000-0000-0000-0000-000000000000}"/>
  <bookViews>
    <workbookView xWindow="-120" yWindow="-120" windowWidth="29040" windowHeight="15720" xr2:uid="{3E42EAEE-B6C1-4C24-9F23-B9526FC5AC6F}"/>
  </bookViews>
  <sheets>
    <sheet name="PRECIOS DE REFERENCIA" sheetId="1" r:id="rId1"/>
  </sheets>
  <definedNames>
    <definedName name="_xlnm.Print_Area" localSheetId="0">'PRECIOS DE REFERENCIA'!$A$1:$H$100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8" i="1" l="1"/>
  <c r="H94" i="1"/>
  <c r="H100" i="1" s="1"/>
</calcChain>
</file>

<file path=xl/sharedStrings.xml><?xml version="1.0" encoding="utf-8"?>
<sst xmlns="http://schemas.openxmlformats.org/spreadsheetml/2006/main" count="357" uniqueCount="236">
  <si>
    <t>ANEXO N° 2 PRECIOS DE REFERENCIA</t>
  </si>
  <si>
    <t>Objeto: Suministro de reactivos para la Subdirección de Laboratorio Aduanero</t>
  </si>
  <si>
    <t>Lote 1: Reactivos de uso general para análisis</t>
  </si>
  <si>
    <t>Ítem</t>
  </si>
  <si>
    <t>Reactivo</t>
  </si>
  <si>
    <t>CAS N°</t>
  </si>
  <si>
    <t>Especificaciones Técnicas</t>
  </si>
  <si>
    <t>Unidad de Medida</t>
  </si>
  <si>
    <t>Cantidad</t>
  </si>
  <si>
    <t>PRECIO UNITARIO DE REFERENCIA (IVA INCLUIDO)</t>
  </si>
  <si>
    <t>PRECIO TOTAL DE REFERENCIA (IVA INCLUIDO)</t>
  </si>
  <si>
    <t>Acetona</t>
  </si>
  <si>
    <t>67-64-1</t>
  </si>
  <si>
    <t>Grado para análisis, reactivo o superior ≥ 99,5 %</t>
  </si>
  <si>
    <t>Litro</t>
  </si>
  <si>
    <t>2*</t>
  </si>
  <si>
    <t>Acetonitrilo</t>
  </si>
  <si>
    <t>75-05-8</t>
  </si>
  <si>
    <t>Grado LC-MS Pureza ≥ 99,9 %</t>
  </si>
  <si>
    <t>3*</t>
  </si>
  <si>
    <t>Grado HPLC</t>
  </si>
  <si>
    <t>Ácido Acético (glacial)</t>
  </si>
  <si>
    <t>64-19-7</t>
  </si>
  <si>
    <t>Grado para análisis, reactivo o superior ≥ 99 %</t>
  </si>
  <si>
    <t>Ácido bórico</t>
  </si>
  <si>
    <t>10043-35-3</t>
  </si>
  <si>
    <t>Ensayo (alcalimétrico) 99.5-100.5 % pH-valor (3.3 % agua) 3.8 - 4.8. p.a</t>
  </si>
  <si>
    <t>kilogramo</t>
  </si>
  <si>
    <t>Ácido clorhídrico</t>
  </si>
  <si>
    <t>7647-01-0
(orientativo)</t>
  </si>
  <si>
    <t>Grado para análisis. Pureza 36.5 % - 38 %</t>
  </si>
  <si>
    <t>Ácido clorhídrico en solución 0,1 N</t>
  </si>
  <si>
    <t>7647-01-0</t>
  </si>
  <si>
    <t>Concentración 0.0995-0.1005 mol/L - Incertidumbre de medida +/-0.0003 mol/L Trazabilidad NIST SRM</t>
  </si>
  <si>
    <t>Ácido fluorhídrico</t>
  </si>
  <si>
    <t>7664-39-3</t>
  </si>
  <si>
    <t>Pureza: ≥ 38.0 % Grado para análisis</t>
  </si>
  <si>
    <t>Ácido Fosfórico</t>
  </si>
  <si>
    <t>7664-38-2</t>
  </si>
  <si>
    <t>Grado para análisis. Pureza ≥ 85 %</t>
  </si>
  <si>
    <t>Ácido nítrico</t>
  </si>
  <si>
    <t>7697-37-2 (orientativo)</t>
  </si>
  <si>
    <t>Grado para análisis, reactivo o superior ≥ 65 %</t>
  </si>
  <si>
    <t>Ácido Sulfúrico</t>
  </si>
  <si>
    <t>7664-93-9</t>
  </si>
  <si>
    <t>Grado para análisis, reactivo o superior ≥ 95 %</t>
  </si>
  <si>
    <t>Ácido sulfúrico 90-91%</t>
  </si>
  <si>
    <t>para determinar grasa según Gerber y para comprobar nitratos en leche</t>
  </si>
  <si>
    <t>Alcohol isoamílico</t>
  </si>
  <si>
    <t>123-51-3</t>
  </si>
  <si>
    <t>Grado reactivo</t>
  </si>
  <si>
    <t>Almidón Soluble</t>
  </si>
  <si>
    <t>9005-84-9</t>
  </si>
  <si>
    <t>Grado para análisis pH-valor (2%; agua) 6.0-7.5 ó 5.0-7.0</t>
  </si>
  <si>
    <t>gramo</t>
  </si>
  <si>
    <t>Anhidrido Acético</t>
  </si>
  <si>
    <t>108-24-7</t>
  </si>
  <si>
    <t>Azida de Sodio (Azida sódica)</t>
  </si>
  <si>
    <t>26628-22-8</t>
  </si>
  <si>
    <t>Grado para análisis</t>
  </si>
  <si>
    <t>Biftalato ácido de potasio (Potasio hidrogenoftalato)</t>
  </si>
  <si>
    <t>877-24-7</t>
  </si>
  <si>
    <t>Carbonato de sodio</t>
  </si>
  <si>
    <t>497-19-8</t>
  </si>
  <si>
    <t>Pureza ≥ 99.5 %, se acepta anhidro</t>
  </si>
  <si>
    <t>Ciclohexano</t>
  </si>
  <si>
    <t>110-82-7</t>
  </si>
  <si>
    <t>Grado para análisis, reactivo o superior ≥ 99 %                                                             se acepta reactivo alta pureza bajo costo, ejemplo EMPLURA o equivalente</t>
  </si>
  <si>
    <t>Ciclohexanona</t>
  </si>
  <si>
    <t>108-94-1</t>
  </si>
  <si>
    <t>Grado para análisis, reactivo superior ≥ 99 % se acepta reactivo alta pureza bajo costo, ejemplo EMPLURA o equivalente</t>
  </si>
  <si>
    <t>Cloroformo</t>
  </si>
  <si>
    <t>67-66-3</t>
  </si>
  <si>
    <t>Cloroformo para cromatografía*</t>
  </si>
  <si>
    <t>Pureza: ≥ 99.8 %, para cromatografía</t>
  </si>
  <si>
    <t>Cloruro de Bario dihidratado</t>
  </si>
  <si>
    <t>10326-27-9</t>
  </si>
  <si>
    <t>Cloruro de calcio anhidro</t>
  </si>
  <si>
    <t>10043-52-4</t>
  </si>
  <si>
    <t>Grado para análisis, reactivo</t>
  </si>
  <si>
    <t>Cloruro de Cobre (II) dihidratado</t>
  </si>
  <si>
    <t>10125-13-0</t>
  </si>
  <si>
    <t>Grado p.a, ACS</t>
  </si>
  <si>
    <t>Cloruro de Hierro (III) Hexahidratado</t>
  </si>
  <si>
    <t>10025-77-1</t>
  </si>
  <si>
    <t>Cloruro de potasio</t>
  </si>
  <si>
    <t>7447-40-7</t>
  </si>
  <si>
    <t>Cloruro de sodio</t>
  </si>
  <si>
    <t>7647-14-5</t>
  </si>
  <si>
    <t>Dicromato de potasio</t>
  </si>
  <si>
    <t>7778-50-9</t>
  </si>
  <si>
    <t>Etanol</t>
  </si>
  <si>
    <t>64-17-5</t>
  </si>
  <si>
    <t>64-17-6</t>
  </si>
  <si>
    <t>Para cromatografía de gases Pureza ≥ 99,8 %</t>
  </si>
  <si>
    <t>Éter de petróleo o bencina</t>
  </si>
  <si>
    <t>8032-32-4 ó 64742-49-0 (0rientativo)</t>
  </si>
  <si>
    <t>Grado para análisis, intervalo de ebullición 35 a 60 °C ó 40 a 60°C</t>
  </si>
  <si>
    <t>33*</t>
  </si>
  <si>
    <t>Éter dietílico</t>
  </si>
  <si>
    <t>60-29-7</t>
  </si>
  <si>
    <t>Pureza ≥ 99.5 %</t>
  </si>
  <si>
    <t>Fenol</t>
  </si>
  <si>
    <t>108-95-2</t>
  </si>
  <si>
    <t>Grado para análisis, reactivo o superior ≥ 99%</t>
  </si>
  <si>
    <t>Fenolftaleína</t>
  </si>
  <si>
    <t>77-09-8</t>
  </si>
  <si>
    <t xml:space="preserve">Grado: ACS, REAG, Ph Eur o ISO Intervalo de viraje o transición incoloro a rojo violeta aproximado (8 a 10) </t>
  </si>
  <si>
    <t>Fosfato Monobásico de sódio (polvo) anhidro</t>
  </si>
  <si>
    <t>7558-80-7</t>
  </si>
  <si>
    <t>Fosfato dibásico de sodio</t>
  </si>
  <si>
    <t>7558-79-4</t>
  </si>
  <si>
    <t>Heptamolibdato de amonio tetrahidrato</t>
  </si>
  <si>
    <t>12054-85-2</t>
  </si>
  <si>
    <t>Grado para análisis, ensayo 81.0-83.0 % MoO3 basis</t>
  </si>
  <si>
    <t xml:space="preserve">Hidrogeno Sulfato de Sodio </t>
  </si>
  <si>
    <t>7681-38-1</t>
  </si>
  <si>
    <t>Grado técnico</t>
  </si>
  <si>
    <t>Hidróxido de amonio</t>
  </si>
  <si>
    <t>1336-21-6</t>
  </si>
  <si>
    <t>(solución del 25 al 30 %)</t>
  </si>
  <si>
    <t>Hidróxido de Bario octahidrato</t>
  </si>
  <si>
    <t>12230-71-6</t>
  </si>
  <si>
    <t>Grado ACS, ISO, Reag Ph Eur</t>
  </si>
  <si>
    <t>Hidróxido de potasio en lentejas</t>
  </si>
  <si>
    <t>1310-58-3</t>
  </si>
  <si>
    <t>Hidróxido de sodio en lentejas</t>
  </si>
  <si>
    <t>1310-73-2</t>
  </si>
  <si>
    <t>Pureza ≥ 98.0 %</t>
  </si>
  <si>
    <t>Hidróxido de Sodio en solución 0,1N</t>
  </si>
  <si>
    <t>Hidróxido de Sodio en solución 0,25N</t>
  </si>
  <si>
    <t>Concentración 0.24875 - 0.25125 mol/L - Incertidumbre de medida +/-0.0003 mol/L Trazabilidad NIST SRM</t>
  </si>
  <si>
    <t>Isooctano</t>
  </si>
  <si>
    <t>540-84-1</t>
  </si>
  <si>
    <t>Grado cromatográfico GC-FID o ECD-FID</t>
  </si>
  <si>
    <t>Jabón líquido alcalino para uso en laboratorio</t>
  </si>
  <si>
    <t>No aplica</t>
  </si>
  <si>
    <t>Para lavado de material en laboratorio, alcalino concentrado con mínimo las siguientes especificaciones: pH: 11.0 – 13,0</t>
  </si>
  <si>
    <t>Jabón líquido neutro para uso en laboratorio</t>
  </si>
  <si>
    <t>Para lavado de material en laboratorio, neutro concentrado con mínimo las siguientes especificaciones: pH: 6,0 – 9,0</t>
  </si>
  <si>
    <t>49*</t>
  </si>
  <si>
    <t>Kjeldahl Catalizador en pastillas</t>
  </si>
  <si>
    <t>Exentas de Se y Hg (5g tableta)</t>
  </si>
  <si>
    <t>Unidad tableta</t>
  </si>
  <si>
    <t>Metanol</t>
  </si>
  <si>
    <t>67-56-1</t>
  </si>
  <si>
    <t>Metanol Grado LC/MS</t>
  </si>
  <si>
    <t>Grado LC-MS Pureza: ≥ 99,9%</t>
  </si>
  <si>
    <t>Grao HPLC</t>
  </si>
  <si>
    <t>Metavanadato de Amonio</t>
  </si>
  <si>
    <t>7803-55-6</t>
  </si>
  <si>
    <t>Grado para análisis, reactivo o superior ≥ 99</t>
  </si>
  <si>
    <t>54*</t>
  </si>
  <si>
    <t>Molibdato de sodio dihidratado</t>
  </si>
  <si>
    <t>10102-40-6</t>
  </si>
  <si>
    <t>Grado reactivo para análisis</t>
  </si>
  <si>
    <t>55*</t>
  </si>
  <si>
    <t>n-Hexano</t>
  </si>
  <si>
    <t>110-54-3</t>
  </si>
  <si>
    <t>Pureza: ≥ 95 % Para análisis</t>
  </si>
  <si>
    <t>n-Hexano ECD-FID</t>
  </si>
  <si>
    <t>Para cromatografía de gases ECD y FID</t>
  </si>
  <si>
    <t>n-Heptano</t>
  </si>
  <si>
    <t>142-82-5</t>
  </si>
  <si>
    <t>≥ 99 % Se acepta reactivo alta pureza bajo costo, ejemplo EMPLURA o equivalente</t>
  </si>
  <si>
    <t>N,N-Dimetilformamida</t>
  </si>
  <si>
    <t>68-12-2</t>
  </si>
  <si>
    <t>Grado para análisis, reactivo o superior ≥ 99,8 %</t>
  </si>
  <si>
    <t>Nitrato de plata</t>
  </si>
  <si>
    <t>7761-88-8</t>
  </si>
  <si>
    <r>
      <t>AgNO</t>
    </r>
    <r>
      <rPr>
        <vertAlign val="subscript"/>
        <sz val="9"/>
        <color rgb="FF000000"/>
        <rFont val="Arial"/>
        <family val="2"/>
      </rPr>
      <t>3</t>
    </r>
    <r>
      <rPr>
        <sz val="9"/>
        <color rgb="FF000000"/>
        <rFont val="Arial"/>
        <family val="2"/>
      </rPr>
      <t xml:space="preserve"> 0.1 mol/l (0.1 N) 1000 ml</t>
    </r>
  </si>
  <si>
    <t>Ampolla /L</t>
  </si>
  <si>
    <t>Permanganato de Potasio</t>
  </si>
  <si>
    <t>7722-64-7</t>
  </si>
  <si>
    <t>2-propanol</t>
  </si>
  <si>
    <t>67-63-0</t>
  </si>
  <si>
    <t>Pureza ≥ 99.8 %</t>
  </si>
  <si>
    <t>Para cromatografía líquida</t>
  </si>
  <si>
    <t>Reactivo de Fehling A</t>
  </si>
  <si>
    <t>Aptitud para determinación de glucosa: ensayo conforme</t>
  </si>
  <si>
    <t>Reactivo de Fehling B</t>
  </si>
  <si>
    <t>Rojo de metilo</t>
  </si>
  <si>
    <t>493-52-7</t>
  </si>
  <si>
    <t>Grado ACS, Reag. Ph Eur o ISO - Rango de transición pH aproximado entre 4.0 y 6.2</t>
  </si>
  <si>
    <t>Rojo de quinolina</t>
  </si>
  <si>
    <t>117-92-0</t>
  </si>
  <si>
    <t>Indicador Reag. Ph Eur</t>
  </si>
  <si>
    <t>Sílica gel</t>
  </si>
  <si>
    <t>112926-00-08 (orientativo)</t>
  </si>
  <si>
    <t>Perlas o granulado de Sílica gel, con indicador</t>
  </si>
  <si>
    <t>Solución de Wijs</t>
  </si>
  <si>
    <t>0,1 M Concentración 0.0994 – 0.1006 mol / L Trazabilidad NIST</t>
  </si>
  <si>
    <t>Solución tampón de Cloruro de Cesio y cloruro de Lantano para espectroscopía de absorción atómica, 10 g/l CsCl + 100 g/l La</t>
  </si>
  <si>
    <t>10 g/l CsCl + 100 g/l La, para espectroscopía de absorción atómica</t>
  </si>
  <si>
    <t>Hidróxido de sodio solución</t>
  </si>
  <si>
    <t>Solución 32 % p/p o 32 % p/v</t>
  </si>
  <si>
    <t>Sulfato de sodio</t>
  </si>
  <si>
    <t>7757-82-6</t>
  </si>
  <si>
    <t>Sulfato de zinc heptahidrato</t>
  </si>
  <si>
    <t>7446-20-0</t>
  </si>
  <si>
    <t>ACS,ISO,Reag. Ph Eur</t>
  </si>
  <si>
    <t>Tartrato sódico de potasio tetrahidratado (sal de Rochelle)</t>
  </si>
  <si>
    <t>6381-59-5</t>
  </si>
  <si>
    <t>Tetraborato de sodio decahidratado</t>
  </si>
  <si>
    <t>1303-06-4</t>
  </si>
  <si>
    <t>≥ 99 %</t>
  </si>
  <si>
    <t>Tetrahidrofurano</t>
  </si>
  <si>
    <t>109-99-9</t>
  </si>
  <si>
    <t>Timolftaleína</t>
  </si>
  <si>
    <t>125-20-2</t>
  </si>
  <si>
    <t>indicador ACS,Reag. Ph Eur</t>
  </si>
  <si>
    <t>Tiocianato de amonio</t>
  </si>
  <si>
    <t>Solución 0.1 mol/L 0,1 N</t>
  </si>
  <si>
    <t>Tiosulfato de sodio en solución</t>
  </si>
  <si>
    <t>Concentración 0,1 NTrazabilidad NIST SRM</t>
  </si>
  <si>
    <t>Titriplex II (EDTA)</t>
  </si>
  <si>
    <t>60-00-4</t>
  </si>
  <si>
    <t>ACS,Reag. Ph Eur.</t>
  </si>
  <si>
    <t>Verde Bromocresol</t>
  </si>
  <si>
    <t>76-60-8</t>
  </si>
  <si>
    <t>Grado ACS, Reag. Ph Eur o ISO - Rango de transición pH 3.8 y 5.4 verde amarillento – azul</t>
  </si>
  <si>
    <t>Xilenos mezcla</t>
  </si>
  <si>
    <t>1330-20-7 (orientativo)</t>
  </si>
  <si>
    <t>≥ 98,5 % Se acepta reactivo alta pureza bajo costo, ejemplo EMPLURA o equivalente</t>
  </si>
  <si>
    <t>Yoduro de potasio</t>
  </si>
  <si>
    <t>7681-11-0</t>
  </si>
  <si>
    <t>Grado para análisis, reactivo ≥ 99 %</t>
  </si>
  <si>
    <t>Hipofosfito de sodio monohidratado</t>
  </si>
  <si>
    <t>10039-56-2</t>
  </si>
  <si>
    <t>VALOR TOTAL LOTE 1</t>
  </si>
  <si>
    <t>Lote 2: Reactivos de uso especifico</t>
  </si>
  <si>
    <t>Disulfuro de Carbono grado HPLC</t>
  </si>
  <si>
    <t>75-15-0</t>
  </si>
  <si>
    <t>&gt;98% de pureza</t>
  </si>
  <si>
    <t>VALOR TOTAL LOTE 2</t>
  </si>
  <si>
    <t>VALOR TOTAL LOTE 1 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</si>
</sst>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7.5"/>
      <name val="Arial"/>
      <family val="2"/>
    </font>
    <font>
      <b/>
      <sz val="7.5"/>
      <color theme="1"/>
      <name val="Arial"/>
      <family val="2"/>
    </font>
    <font>
      <sz val="7.5"/>
      <color theme="1"/>
      <name val="Arial"/>
      <family val="2"/>
    </font>
    <font>
      <sz val="9"/>
      <color rgb="FF000000"/>
      <name val="Arial"/>
      <family val="2"/>
    </font>
    <font>
      <vertAlign val="subscript"/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4" fontId="6" fillId="2" borderId="8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64" fontId="6" fillId="2" borderId="9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164" fontId="6" fillId="2" borderId="10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justify" vertical="center" wrapText="1"/>
    </xf>
    <xf numFmtId="165" fontId="8" fillId="0" borderId="7" xfId="1" applyNumberFormat="1" applyFont="1" applyFill="1" applyBorder="1" applyAlignment="1">
      <alignment vertical="center" wrapText="1"/>
    </xf>
    <xf numFmtId="164" fontId="2" fillId="0" borderId="7" xfId="1" applyNumberFormat="1" applyFont="1" applyFill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164" fontId="3" fillId="4" borderId="7" xfId="1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165" fontId="8" fillId="0" borderId="0" xfId="1" applyNumberFormat="1" applyFont="1" applyFill="1" applyBorder="1" applyAlignment="1">
      <alignment vertical="center" wrapText="1"/>
    </xf>
    <xf numFmtId="164" fontId="2" fillId="0" borderId="0" xfId="1" applyNumberFormat="1" applyFont="1" applyFill="1" applyBorder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11" fillId="4" borderId="7" xfId="0" applyFont="1" applyFill="1" applyBorder="1" applyAlignment="1">
      <alignment horizontal="center" vertical="center" wrapText="1"/>
    </xf>
    <xf numFmtId="164" fontId="12" fillId="4" borderId="7" xfId="1" applyNumberFormat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3</xdr:row>
      <xdr:rowOff>180974</xdr:rowOff>
    </xdr:to>
    <xdr:pic>
      <xdr:nvPicPr>
        <xdr:cNvPr id="2" name="Imagen 9">
          <a:extLst>
            <a:ext uri="{FF2B5EF4-FFF2-40B4-BE49-F238E27FC236}">
              <a16:creationId xmlns:a16="http://schemas.microsoft.com/office/drawing/2014/main" id="{5099C4BC-43D9-4296-BD87-FAF22CC8D3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5" t="16092" r="3963" b="12643"/>
        <a:stretch>
          <a:fillRect/>
        </a:stretch>
      </xdr:blipFill>
      <xdr:spPr bwMode="auto">
        <a:xfrm>
          <a:off x="0" y="0"/>
          <a:ext cx="9010650" cy="752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404E4-D850-40D0-84D7-10B45C2DDB5A}">
  <dimension ref="A1:H110"/>
  <sheetViews>
    <sheetView tabSelected="1"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G14" sqref="G14"/>
    </sheetView>
  </sheetViews>
  <sheetFormatPr baseColWidth="10" defaultColWidth="11.42578125" defaultRowHeight="15" customHeight="1" x14ac:dyDescent="0.25"/>
  <cols>
    <col min="1" max="1" width="5.28515625" style="12" customWidth="1"/>
    <col min="2" max="2" width="24.42578125" style="4" customWidth="1"/>
    <col min="3" max="3" width="11.42578125" style="4"/>
    <col min="4" max="4" width="40.7109375" style="4" customWidth="1"/>
    <col min="5" max="5" width="9.7109375" style="4" customWidth="1"/>
    <col min="6" max="6" width="9.7109375" style="12" customWidth="1"/>
    <col min="7" max="7" width="12.85546875" style="4" customWidth="1"/>
    <col min="8" max="8" width="21" style="5" customWidth="1"/>
    <col min="9" max="16384" width="11.42578125" style="4"/>
  </cols>
  <sheetData>
    <row r="1" spans="1:8" ht="15" customHeight="1" x14ac:dyDescent="0.25">
      <c r="A1" s="1"/>
      <c r="B1" s="2"/>
      <c r="C1" s="2"/>
      <c r="D1" s="2"/>
      <c r="E1" s="3"/>
      <c r="F1" s="3"/>
    </row>
    <row r="2" spans="1:8" ht="15" customHeight="1" x14ac:dyDescent="0.25">
      <c r="A2" s="6"/>
      <c r="B2" s="7"/>
      <c r="C2" s="7"/>
      <c r="D2" s="7"/>
      <c r="E2" s="8"/>
      <c r="F2" s="8"/>
    </row>
    <row r="3" spans="1:8" ht="15" customHeight="1" x14ac:dyDescent="0.25">
      <c r="A3" s="9"/>
      <c r="B3" s="10"/>
      <c r="C3" s="10"/>
      <c r="D3" s="10"/>
      <c r="E3" s="11"/>
      <c r="F3" s="11"/>
    </row>
    <row r="4" spans="1:8" ht="15" customHeight="1" x14ac:dyDescent="0.25">
      <c r="B4" s="12"/>
      <c r="C4" s="12"/>
      <c r="D4" s="12"/>
      <c r="E4" s="8"/>
      <c r="F4" s="8"/>
    </row>
    <row r="5" spans="1:8" ht="15" customHeight="1" x14ac:dyDescent="0.25">
      <c r="A5" s="13" t="s">
        <v>0</v>
      </c>
      <c r="B5" s="13"/>
      <c r="C5" s="13"/>
      <c r="D5" s="13"/>
      <c r="E5" s="13"/>
      <c r="F5" s="13"/>
      <c r="G5" s="13"/>
      <c r="H5" s="13"/>
    </row>
    <row r="6" spans="1:8" ht="31.5" customHeight="1" x14ac:dyDescent="0.25">
      <c r="A6" s="14" t="s">
        <v>1</v>
      </c>
      <c r="B6" s="14"/>
      <c r="C6" s="14"/>
      <c r="D6" s="14"/>
      <c r="E6" s="14"/>
      <c r="F6" s="14"/>
      <c r="G6" s="14"/>
      <c r="H6" s="14"/>
    </row>
    <row r="7" spans="1:8" ht="27" customHeight="1" x14ac:dyDescent="0.25">
      <c r="A7" s="13" t="s">
        <v>2</v>
      </c>
      <c r="B7" s="13"/>
      <c r="C7" s="13"/>
      <c r="D7" s="13"/>
      <c r="E7" s="13"/>
      <c r="F7" s="13"/>
      <c r="G7" s="13"/>
      <c r="H7" s="13"/>
    </row>
    <row r="8" spans="1:8" s="18" customFormat="1" ht="14.25" customHeight="1" x14ac:dyDescent="0.25">
      <c r="A8" s="15" t="s">
        <v>3</v>
      </c>
      <c r="B8" s="15" t="s">
        <v>4</v>
      </c>
      <c r="C8" s="15" t="s">
        <v>5</v>
      </c>
      <c r="D8" s="15" t="s">
        <v>6</v>
      </c>
      <c r="E8" s="15" t="s">
        <v>7</v>
      </c>
      <c r="F8" s="15" t="s">
        <v>8</v>
      </c>
      <c r="G8" s="16" t="s">
        <v>9</v>
      </c>
      <c r="H8" s="17" t="s">
        <v>10</v>
      </c>
    </row>
    <row r="9" spans="1:8" s="22" customFormat="1" ht="15.75" customHeight="1" x14ac:dyDescent="0.25">
      <c r="A9" s="19"/>
      <c r="B9" s="19"/>
      <c r="C9" s="19"/>
      <c r="D9" s="19"/>
      <c r="E9" s="19"/>
      <c r="F9" s="19"/>
      <c r="G9" s="20"/>
      <c r="H9" s="21"/>
    </row>
    <row r="10" spans="1:8" s="22" customFormat="1" ht="16.5" customHeight="1" x14ac:dyDescent="0.25">
      <c r="A10" s="23"/>
      <c r="B10" s="23"/>
      <c r="C10" s="23"/>
      <c r="D10" s="23"/>
      <c r="E10" s="23"/>
      <c r="F10" s="23"/>
      <c r="G10" s="24"/>
      <c r="H10" s="25"/>
    </row>
    <row r="11" spans="1:8" ht="12" x14ac:dyDescent="0.25">
      <c r="A11" s="26">
        <v>1</v>
      </c>
      <c r="B11" s="27" t="s">
        <v>11</v>
      </c>
      <c r="C11" s="26" t="s">
        <v>12</v>
      </c>
      <c r="D11" s="28" t="s">
        <v>13</v>
      </c>
      <c r="E11" s="26" t="s">
        <v>14</v>
      </c>
      <c r="F11" s="26">
        <v>5</v>
      </c>
      <c r="G11" s="29">
        <v>96846</v>
      </c>
      <c r="H11" s="30">
        <v>484230</v>
      </c>
    </row>
    <row r="12" spans="1:8" ht="12" x14ac:dyDescent="0.25">
      <c r="A12" s="26" t="s">
        <v>15</v>
      </c>
      <c r="B12" s="27" t="s">
        <v>16</v>
      </c>
      <c r="C12" s="26" t="s">
        <v>17</v>
      </c>
      <c r="D12" s="28" t="s">
        <v>18</v>
      </c>
      <c r="E12" s="26" t="s">
        <v>14</v>
      </c>
      <c r="F12" s="26">
        <v>4</v>
      </c>
      <c r="G12" s="29">
        <v>531305</v>
      </c>
      <c r="H12" s="30">
        <v>2125220</v>
      </c>
    </row>
    <row r="13" spans="1:8" ht="12" x14ac:dyDescent="0.25">
      <c r="A13" s="26" t="s">
        <v>19</v>
      </c>
      <c r="B13" s="27" t="s">
        <v>16</v>
      </c>
      <c r="C13" s="26" t="s">
        <v>17</v>
      </c>
      <c r="D13" s="28" t="s">
        <v>20</v>
      </c>
      <c r="E13" s="26" t="s">
        <v>14</v>
      </c>
      <c r="F13" s="26">
        <v>12.5</v>
      </c>
      <c r="G13" s="29">
        <v>198663</v>
      </c>
      <c r="H13" s="30">
        <v>2483287.5</v>
      </c>
    </row>
    <row r="14" spans="1:8" ht="12" x14ac:dyDescent="0.25">
      <c r="A14" s="26">
        <v>4</v>
      </c>
      <c r="B14" s="27" t="s">
        <v>21</v>
      </c>
      <c r="C14" s="26" t="s">
        <v>22</v>
      </c>
      <c r="D14" s="28" t="s">
        <v>23</v>
      </c>
      <c r="E14" s="26" t="s">
        <v>14</v>
      </c>
      <c r="F14" s="26">
        <v>5</v>
      </c>
      <c r="G14" s="29">
        <v>158563</v>
      </c>
      <c r="H14" s="30">
        <v>792815</v>
      </c>
    </row>
    <row r="15" spans="1:8" ht="24" x14ac:dyDescent="0.25">
      <c r="A15" s="26">
        <v>5</v>
      </c>
      <c r="B15" s="27" t="s">
        <v>24</v>
      </c>
      <c r="C15" s="26" t="s">
        <v>25</v>
      </c>
      <c r="D15" s="28" t="s">
        <v>26</v>
      </c>
      <c r="E15" s="26" t="s">
        <v>27</v>
      </c>
      <c r="F15" s="26">
        <v>2</v>
      </c>
      <c r="G15" s="29">
        <v>394264</v>
      </c>
      <c r="H15" s="30">
        <v>788528</v>
      </c>
    </row>
    <row r="16" spans="1:8" ht="27" customHeight="1" x14ac:dyDescent="0.25">
      <c r="A16" s="26">
        <v>6</v>
      </c>
      <c r="B16" s="27" t="s">
        <v>28</v>
      </c>
      <c r="C16" s="31" t="s">
        <v>29</v>
      </c>
      <c r="D16" s="31" t="s">
        <v>30</v>
      </c>
      <c r="E16" s="31" t="s">
        <v>14</v>
      </c>
      <c r="F16" s="26">
        <v>10</v>
      </c>
      <c r="G16" s="29">
        <v>116459</v>
      </c>
      <c r="H16" s="30">
        <v>1164590</v>
      </c>
    </row>
    <row r="17" spans="1:8" ht="36" x14ac:dyDescent="0.25">
      <c r="A17" s="26">
        <v>7</v>
      </c>
      <c r="B17" s="27" t="s">
        <v>31</v>
      </c>
      <c r="C17" s="26" t="s">
        <v>32</v>
      </c>
      <c r="D17" s="28" t="s">
        <v>33</v>
      </c>
      <c r="E17" s="26" t="s">
        <v>14</v>
      </c>
      <c r="F17" s="26">
        <v>2</v>
      </c>
      <c r="G17" s="29">
        <v>166334</v>
      </c>
      <c r="H17" s="30">
        <v>332668</v>
      </c>
    </row>
    <row r="18" spans="1:8" ht="12" x14ac:dyDescent="0.25">
      <c r="A18" s="26">
        <v>8</v>
      </c>
      <c r="B18" s="27" t="s">
        <v>34</v>
      </c>
      <c r="C18" s="26" t="s">
        <v>35</v>
      </c>
      <c r="D18" s="28" t="s">
        <v>36</v>
      </c>
      <c r="E18" s="26" t="s">
        <v>14</v>
      </c>
      <c r="F18" s="26">
        <v>1</v>
      </c>
      <c r="G18" s="29">
        <v>550450</v>
      </c>
      <c r="H18" s="30">
        <v>550450</v>
      </c>
    </row>
    <row r="19" spans="1:8" ht="12" x14ac:dyDescent="0.25">
      <c r="A19" s="26">
        <v>9</v>
      </c>
      <c r="B19" s="27" t="s">
        <v>37</v>
      </c>
      <c r="C19" s="26" t="s">
        <v>38</v>
      </c>
      <c r="D19" s="28" t="s">
        <v>39</v>
      </c>
      <c r="E19" s="26" t="s">
        <v>14</v>
      </c>
      <c r="F19" s="26">
        <v>1</v>
      </c>
      <c r="G19" s="29">
        <v>559911</v>
      </c>
      <c r="H19" s="30">
        <v>559911</v>
      </c>
    </row>
    <row r="20" spans="1:8" ht="24" x14ac:dyDescent="0.25">
      <c r="A20" s="26">
        <v>10</v>
      </c>
      <c r="B20" s="27" t="s">
        <v>40</v>
      </c>
      <c r="C20" s="26" t="s">
        <v>41</v>
      </c>
      <c r="D20" s="28" t="s">
        <v>42</v>
      </c>
      <c r="E20" s="26" t="s">
        <v>14</v>
      </c>
      <c r="F20" s="26">
        <v>8</v>
      </c>
      <c r="G20" s="29">
        <v>327547</v>
      </c>
      <c r="H20" s="30">
        <v>2620376</v>
      </c>
    </row>
    <row r="21" spans="1:8" ht="12" x14ac:dyDescent="0.25">
      <c r="A21" s="26">
        <v>11</v>
      </c>
      <c r="B21" s="27" t="s">
        <v>43</v>
      </c>
      <c r="C21" s="26" t="s">
        <v>44</v>
      </c>
      <c r="D21" s="28" t="s">
        <v>45</v>
      </c>
      <c r="E21" s="26" t="s">
        <v>14</v>
      </c>
      <c r="F21" s="26">
        <v>10</v>
      </c>
      <c r="G21" s="29">
        <v>151185</v>
      </c>
      <c r="H21" s="30">
        <v>1511850</v>
      </c>
    </row>
    <row r="22" spans="1:8" ht="24" x14ac:dyDescent="0.25">
      <c r="A22" s="26">
        <v>12</v>
      </c>
      <c r="B22" s="27" t="s">
        <v>46</v>
      </c>
      <c r="C22" s="26" t="s">
        <v>44</v>
      </c>
      <c r="D22" s="28" t="s">
        <v>47</v>
      </c>
      <c r="E22" s="26" t="s">
        <v>14</v>
      </c>
      <c r="F22" s="26">
        <v>2.5</v>
      </c>
      <c r="G22" s="29">
        <v>320747</v>
      </c>
      <c r="H22" s="30">
        <v>801867.5</v>
      </c>
    </row>
    <row r="23" spans="1:8" ht="12" x14ac:dyDescent="0.25">
      <c r="A23" s="26">
        <v>13</v>
      </c>
      <c r="B23" s="27" t="s">
        <v>48</v>
      </c>
      <c r="C23" s="26" t="s">
        <v>49</v>
      </c>
      <c r="D23" s="28" t="s">
        <v>50</v>
      </c>
      <c r="E23" s="26" t="s">
        <v>14</v>
      </c>
      <c r="F23" s="26">
        <v>1</v>
      </c>
      <c r="G23" s="29">
        <v>363690</v>
      </c>
      <c r="H23" s="30">
        <v>363690</v>
      </c>
    </row>
    <row r="24" spans="1:8" ht="24" x14ac:dyDescent="0.25">
      <c r="A24" s="26">
        <v>14</v>
      </c>
      <c r="B24" s="27" t="s">
        <v>51</v>
      </c>
      <c r="C24" s="26" t="s">
        <v>52</v>
      </c>
      <c r="D24" s="28" t="s">
        <v>53</v>
      </c>
      <c r="E24" s="26" t="s">
        <v>54</v>
      </c>
      <c r="F24" s="26">
        <v>100</v>
      </c>
      <c r="G24" s="29">
        <v>4046</v>
      </c>
      <c r="H24" s="30">
        <v>404600</v>
      </c>
    </row>
    <row r="25" spans="1:8" ht="12" x14ac:dyDescent="0.25">
      <c r="A25" s="26">
        <v>15</v>
      </c>
      <c r="B25" s="27" t="s">
        <v>55</v>
      </c>
      <c r="C25" s="26" t="s">
        <v>56</v>
      </c>
      <c r="D25" s="28" t="s">
        <v>50</v>
      </c>
      <c r="E25" s="26" t="s">
        <v>14</v>
      </c>
      <c r="F25" s="26">
        <v>1</v>
      </c>
      <c r="G25" s="29">
        <v>535190</v>
      </c>
      <c r="H25" s="30">
        <v>535190</v>
      </c>
    </row>
    <row r="26" spans="1:8" ht="12" x14ac:dyDescent="0.25">
      <c r="A26" s="26">
        <v>16</v>
      </c>
      <c r="B26" s="27" t="s">
        <v>57</v>
      </c>
      <c r="C26" s="26" t="s">
        <v>58</v>
      </c>
      <c r="D26" s="28" t="s">
        <v>59</v>
      </c>
      <c r="E26" s="26" t="s">
        <v>54</v>
      </c>
      <c r="F26" s="26">
        <v>100</v>
      </c>
      <c r="G26" s="29">
        <v>3299</v>
      </c>
      <c r="H26" s="30">
        <v>329900</v>
      </c>
    </row>
    <row r="27" spans="1:8" ht="24" x14ac:dyDescent="0.25">
      <c r="A27" s="26">
        <v>17</v>
      </c>
      <c r="B27" s="27" t="s">
        <v>60</v>
      </c>
      <c r="C27" s="26" t="s">
        <v>61</v>
      </c>
      <c r="D27" s="28" t="s">
        <v>50</v>
      </c>
      <c r="E27" s="26" t="s">
        <v>54</v>
      </c>
      <c r="F27" s="26">
        <v>250</v>
      </c>
      <c r="G27" s="29">
        <v>3136</v>
      </c>
      <c r="H27" s="30">
        <v>784000</v>
      </c>
    </row>
    <row r="28" spans="1:8" ht="12" x14ac:dyDescent="0.25">
      <c r="A28" s="26">
        <v>18</v>
      </c>
      <c r="B28" s="27" t="s">
        <v>62</v>
      </c>
      <c r="C28" s="26" t="s">
        <v>63</v>
      </c>
      <c r="D28" s="28" t="s">
        <v>64</v>
      </c>
      <c r="E28" s="26" t="s">
        <v>27</v>
      </c>
      <c r="F28" s="26">
        <v>1</v>
      </c>
      <c r="G28" s="29">
        <v>304422</v>
      </c>
      <c r="H28" s="30">
        <v>304422</v>
      </c>
    </row>
    <row r="29" spans="1:8" ht="36" x14ac:dyDescent="0.25">
      <c r="A29" s="26">
        <v>19</v>
      </c>
      <c r="B29" s="27" t="s">
        <v>65</v>
      </c>
      <c r="C29" s="26" t="s">
        <v>66</v>
      </c>
      <c r="D29" s="28" t="s">
        <v>67</v>
      </c>
      <c r="E29" s="26" t="s">
        <v>14</v>
      </c>
      <c r="F29" s="26">
        <v>5</v>
      </c>
      <c r="G29" s="29">
        <v>510360</v>
      </c>
      <c r="H29" s="30">
        <v>2551800</v>
      </c>
    </row>
    <row r="30" spans="1:8" ht="36" x14ac:dyDescent="0.25">
      <c r="A30" s="26">
        <v>20</v>
      </c>
      <c r="B30" s="27" t="s">
        <v>68</v>
      </c>
      <c r="C30" s="26" t="s">
        <v>69</v>
      </c>
      <c r="D30" s="28" t="s">
        <v>70</v>
      </c>
      <c r="E30" s="26" t="s">
        <v>14</v>
      </c>
      <c r="F30" s="26">
        <v>1</v>
      </c>
      <c r="G30" s="29">
        <v>441019</v>
      </c>
      <c r="H30" s="30">
        <v>441019</v>
      </c>
    </row>
    <row r="31" spans="1:8" ht="12" x14ac:dyDescent="0.25">
      <c r="A31" s="26">
        <v>21</v>
      </c>
      <c r="B31" s="27" t="s">
        <v>71</v>
      </c>
      <c r="C31" s="26" t="s">
        <v>72</v>
      </c>
      <c r="D31" s="28" t="s">
        <v>23</v>
      </c>
      <c r="E31" s="26" t="s">
        <v>14</v>
      </c>
      <c r="F31" s="26">
        <v>15</v>
      </c>
      <c r="G31" s="29">
        <v>222458</v>
      </c>
      <c r="H31" s="30">
        <v>3336870</v>
      </c>
    </row>
    <row r="32" spans="1:8" ht="24" x14ac:dyDescent="0.25">
      <c r="A32" s="26">
        <v>22</v>
      </c>
      <c r="B32" s="27" t="s">
        <v>73</v>
      </c>
      <c r="C32" s="26" t="s">
        <v>72</v>
      </c>
      <c r="D32" s="28" t="s">
        <v>74</v>
      </c>
      <c r="E32" s="26" t="s">
        <v>14</v>
      </c>
      <c r="F32" s="26">
        <v>8</v>
      </c>
      <c r="G32" s="29">
        <v>383105</v>
      </c>
      <c r="H32" s="30">
        <v>3064840</v>
      </c>
    </row>
    <row r="33" spans="1:8" ht="12" x14ac:dyDescent="0.25">
      <c r="A33" s="26">
        <v>23</v>
      </c>
      <c r="B33" s="27" t="s">
        <v>75</v>
      </c>
      <c r="C33" s="26" t="s">
        <v>76</v>
      </c>
      <c r="D33" s="28" t="s">
        <v>50</v>
      </c>
      <c r="E33" s="26" t="s">
        <v>54</v>
      </c>
      <c r="F33" s="26">
        <v>1000</v>
      </c>
      <c r="G33" s="29">
        <v>525</v>
      </c>
      <c r="H33" s="30">
        <v>525000</v>
      </c>
    </row>
    <row r="34" spans="1:8" ht="12" x14ac:dyDescent="0.25">
      <c r="A34" s="26">
        <v>24</v>
      </c>
      <c r="B34" s="27" t="s">
        <v>77</v>
      </c>
      <c r="C34" s="26" t="s">
        <v>78</v>
      </c>
      <c r="D34" s="28" t="s">
        <v>79</v>
      </c>
      <c r="E34" s="26" t="s">
        <v>54</v>
      </c>
      <c r="F34" s="26">
        <v>500</v>
      </c>
      <c r="G34" s="29">
        <v>1149</v>
      </c>
      <c r="H34" s="30">
        <v>574500</v>
      </c>
    </row>
    <row r="35" spans="1:8" ht="24" x14ac:dyDescent="0.25">
      <c r="A35" s="26">
        <v>25</v>
      </c>
      <c r="B35" s="27" t="s">
        <v>80</v>
      </c>
      <c r="C35" s="26" t="s">
        <v>81</v>
      </c>
      <c r="D35" s="28" t="s">
        <v>82</v>
      </c>
      <c r="E35" s="26" t="s">
        <v>54</v>
      </c>
      <c r="F35" s="26">
        <v>250</v>
      </c>
      <c r="G35" s="29">
        <v>2055</v>
      </c>
      <c r="H35" s="30">
        <v>513750</v>
      </c>
    </row>
    <row r="36" spans="1:8" ht="24" x14ac:dyDescent="0.25">
      <c r="A36" s="26">
        <v>26</v>
      </c>
      <c r="B36" s="27" t="s">
        <v>83</v>
      </c>
      <c r="C36" s="26" t="s">
        <v>84</v>
      </c>
      <c r="D36" s="28" t="s">
        <v>79</v>
      </c>
      <c r="E36" s="26" t="s">
        <v>54</v>
      </c>
      <c r="F36" s="26">
        <v>250</v>
      </c>
      <c r="G36" s="29">
        <v>2552</v>
      </c>
      <c r="H36" s="30">
        <v>638000</v>
      </c>
    </row>
    <row r="37" spans="1:8" ht="12" x14ac:dyDescent="0.25">
      <c r="A37" s="26">
        <v>27</v>
      </c>
      <c r="B37" s="27" t="s">
        <v>85</v>
      </c>
      <c r="C37" s="26" t="s">
        <v>86</v>
      </c>
      <c r="D37" s="28" t="s">
        <v>50</v>
      </c>
      <c r="E37" s="26" t="s">
        <v>27</v>
      </c>
      <c r="F37" s="26">
        <v>2</v>
      </c>
      <c r="G37" s="29">
        <v>212299</v>
      </c>
      <c r="H37" s="30">
        <v>424598</v>
      </c>
    </row>
    <row r="38" spans="1:8" ht="12" x14ac:dyDescent="0.25">
      <c r="A38" s="26">
        <v>28</v>
      </c>
      <c r="B38" s="27" t="s">
        <v>87</v>
      </c>
      <c r="C38" s="26" t="s">
        <v>88</v>
      </c>
      <c r="D38" s="28" t="s">
        <v>50</v>
      </c>
      <c r="E38" s="26" t="s">
        <v>27</v>
      </c>
      <c r="F38" s="26">
        <v>1</v>
      </c>
      <c r="G38" s="29">
        <v>106311</v>
      </c>
      <c r="H38" s="30">
        <v>106311</v>
      </c>
    </row>
    <row r="39" spans="1:8" ht="12" x14ac:dyDescent="0.25">
      <c r="A39" s="26">
        <v>29</v>
      </c>
      <c r="B39" s="27" t="s">
        <v>89</v>
      </c>
      <c r="C39" s="26" t="s">
        <v>90</v>
      </c>
      <c r="D39" s="28" t="s">
        <v>50</v>
      </c>
      <c r="E39" s="26" t="s">
        <v>54</v>
      </c>
      <c r="F39" s="26">
        <v>500</v>
      </c>
      <c r="G39" s="29">
        <v>1445</v>
      </c>
      <c r="H39" s="30">
        <v>722500</v>
      </c>
    </row>
    <row r="40" spans="1:8" ht="12" x14ac:dyDescent="0.25">
      <c r="A40" s="26">
        <v>30</v>
      </c>
      <c r="B40" s="27" t="s">
        <v>91</v>
      </c>
      <c r="C40" s="26" t="s">
        <v>92</v>
      </c>
      <c r="D40" s="28" t="s">
        <v>13</v>
      </c>
      <c r="E40" s="26" t="s">
        <v>14</v>
      </c>
      <c r="F40" s="26">
        <v>18</v>
      </c>
      <c r="G40" s="29">
        <v>162693</v>
      </c>
      <c r="H40" s="30">
        <v>2928474</v>
      </c>
    </row>
    <row r="41" spans="1:8" ht="12" x14ac:dyDescent="0.25">
      <c r="A41" s="26">
        <v>31</v>
      </c>
      <c r="B41" s="27" t="s">
        <v>91</v>
      </c>
      <c r="C41" s="26" t="s">
        <v>93</v>
      </c>
      <c r="D41" s="28" t="s">
        <v>94</v>
      </c>
      <c r="E41" s="26" t="s">
        <v>14</v>
      </c>
      <c r="F41" s="26">
        <v>8</v>
      </c>
      <c r="G41" s="29">
        <v>202505</v>
      </c>
      <c r="H41" s="30">
        <v>1620040</v>
      </c>
    </row>
    <row r="42" spans="1:8" ht="36" x14ac:dyDescent="0.25">
      <c r="A42" s="26">
        <v>32</v>
      </c>
      <c r="B42" s="27" t="s">
        <v>95</v>
      </c>
      <c r="C42" s="26" t="s">
        <v>96</v>
      </c>
      <c r="D42" s="28" t="s">
        <v>97</v>
      </c>
      <c r="E42" s="26" t="s">
        <v>14</v>
      </c>
      <c r="F42" s="26">
        <v>15</v>
      </c>
      <c r="G42" s="29">
        <v>180909</v>
      </c>
      <c r="H42" s="30">
        <v>2713635</v>
      </c>
    </row>
    <row r="43" spans="1:8" ht="12" x14ac:dyDescent="0.25">
      <c r="A43" s="26" t="s">
        <v>98</v>
      </c>
      <c r="B43" s="27" t="s">
        <v>99</v>
      </c>
      <c r="C43" s="26" t="s">
        <v>100</v>
      </c>
      <c r="D43" s="28" t="s">
        <v>101</v>
      </c>
      <c r="E43" s="26" t="s">
        <v>14</v>
      </c>
      <c r="F43" s="26">
        <v>5</v>
      </c>
      <c r="G43" s="29">
        <v>253775</v>
      </c>
      <c r="H43" s="30">
        <v>1268875</v>
      </c>
    </row>
    <row r="44" spans="1:8" ht="12" x14ac:dyDescent="0.25">
      <c r="A44" s="26">
        <v>34</v>
      </c>
      <c r="B44" s="27" t="s">
        <v>102</v>
      </c>
      <c r="C44" s="26" t="s">
        <v>103</v>
      </c>
      <c r="D44" s="28" t="s">
        <v>104</v>
      </c>
      <c r="E44" s="26" t="s">
        <v>54</v>
      </c>
      <c r="F44" s="26">
        <v>1000</v>
      </c>
      <c r="G44" s="29">
        <v>1162</v>
      </c>
      <c r="H44" s="30">
        <v>1162000</v>
      </c>
    </row>
    <row r="45" spans="1:8" ht="36" x14ac:dyDescent="0.25">
      <c r="A45" s="26">
        <v>35</v>
      </c>
      <c r="B45" s="27" t="s">
        <v>105</v>
      </c>
      <c r="C45" s="26" t="s">
        <v>106</v>
      </c>
      <c r="D45" s="28" t="s">
        <v>107</v>
      </c>
      <c r="E45" s="26" t="s">
        <v>54</v>
      </c>
      <c r="F45" s="26">
        <v>100</v>
      </c>
      <c r="G45" s="29">
        <v>2479</v>
      </c>
      <c r="H45" s="30">
        <v>247900</v>
      </c>
    </row>
    <row r="46" spans="1:8" ht="24" x14ac:dyDescent="0.25">
      <c r="A46" s="26">
        <v>36</v>
      </c>
      <c r="B46" s="27" t="s">
        <v>108</v>
      </c>
      <c r="C46" s="26" t="s">
        <v>109</v>
      </c>
      <c r="D46" s="28" t="s">
        <v>104</v>
      </c>
      <c r="E46" s="26" t="s">
        <v>27</v>
      </c>
      <c r="F46" s="26">
        <v>1</v>
      </c>
      <c r="G46" s="29">
        <v>659790</v>
      </c>
      <c r="H46" s="30">
        <v>659790</v>
      </c>
    </row>
    <row r="47" spans="1:8" ht="12" x14ac:dyDescent="0.25">
      <c r="A47" s="26">
        <v>37</v>
      </c>
      <c r="B47" s="27" t="s">
        <v>110</v>
      </c>
      <c r="C47" s="26" t="s">
        <v>111</v>
      </c>
      <c r="D47" s="28" t="s">
        <v>104</v>
      </c>
      <c r="E47" s="26" t="s">
        <v>54</v>
      </c>
      <c r="F47" s="26">
        <v>1000</v>
      </c>
      <c r="G47" s="29">
        <v>648</v>
      </c>
      <c r="H47" s="30">
        <v>648000</v>
      </c>
    </row>
    <row r="48" spans="1:8" ht="24" x14ac:dyDescent="0.25">
      <c r="A48" s="26">
        <v>38</v>
      </c>
      <c r="B48" s="27" t="s">
        <v>112</v>
      </c>
      <c r="C48" s="26" t="s">
        <v>113</v>
      </c>
      <c r="D48" s="28" t="s">
        <v>114</v>
      </c>
      <c r="E48" s="26" t="s">
        <v>54</v>
      </c>
      <c r="F48" s="26">
        <v>250</v>
      </c>
      <c r="G48" s="29">
        <v>6367</v>
      </c>
      <c r="H48" s="30">
        <v>1591750</v>
      </c>
    </row>
    <row r="49" spans="1:8" ht="12" x14ac:dyDescent="0.25">
      <c r="A49" s="26">
        <v>39</v>
      </c>
      <c r="B49" s="27" t="s">
        <v>115</v>
      </c>
      <c r="C49" s="26" t="s">
        <v>116</v>
      </c>
      <c r="D49" s="28" t="s">
        <v>117</v>
      </c>
      <c r="E49" s="26" t="s">
        <v>54</v>
      </c>
      <c r="F49" s="26">
        <v>1000</v>
      </c>
      <c r="G49" s="29">
        <v>697</v>
      </c>
      <c r="H49" s="30">
        <v>697000</v>
      </c>
    </row>
    <row r="50" spans="1:8" ht="12" x14ac:dyDescent="0.25">
      <c r="A50" s="26">
        <v>40</v>
      </c>
      <c r="B50" s="27" t="s">
        <v>118</v>
      </c>
      <c r="C50" s="26" t="s">
        <v>119</v>
      </c>
      <c r="D50" s="28" t="s">
        <v>120</v>
      </c>
      <c r="E50" s="26" t="s">
        <v>14</v>
      </c>
      <c r="F50" s="26">
        <v>1</v>
      </c>
      <c r="G50" s="29">
        <v>185128</v>
      </c>
      <c r="H50" s="30">
        <v>185128</v>
      </c>
    </row>
    <row r="51" spans="1:8" ht="24" x14ac:dyDescent="0.25">
      <c r="A51" s="26">
        <v>41</v>
      </c>
      <c r="B51" s="27" t="s">
        <v>121</v>
      </c>
      <c r="C51" s="26" t="s">
        <v>122</v>
      </c>
      <c r="D51" s="28" t="s">
        <v>123</v>
      </c>
      <c r="E51" s="26" t="s">
        <v>27</v>
      </c>
      <c r="F51" s="26">
        <v>1</v>
      </c>
      <c r="G51" s="29">
        <v>1408380</v>
      </c>
      <c r="H51" s="30">
        <v>1408380</v>
      </c>
    </row>
    <row r="52" spans="1:8" ht="24" x14ac:dyDescent="0.25">
      <c r="A52" s="26">
        <v>42</v>
      </c>
      <c r="B52" s="27" t="s">
        <v>124</v>
      </c>
      <c r="C52" s="26" t="s">
        <v>125</v>
      </c>
      <c r="D52" s="28" t="s">
        <v>79</v>
      </c>
      <c r="E52" s="26" t="s">
        <v>27</v>
      </c>
      <c r="F52" s="26">
        <v>3</v>
      </c>
      <c r="G52" s="29">
        <v>227078</v>
      </c>
      <c r="H52" s="30">
        <v>681234</v>
      </c>
    </row>
    <row r="53" spans="1:8" ht="22.5" customHeight="1" x14ac:dyDescent="0.25">
      <c r="A53" s="26">
        <v>43</v>
      </c>
      <c r="B53" s="27" t="s">
        <v>126</v>
      </c>
      <c r="C53" s="26" t="s">
        <v>127</v>
      </c>
      <c r="D53" s="28" t="s">
        <v>128</v>
      </c>
      <c r="E53" s="26" t="s">
        <v>27</v>
      </c>
      <c r="F53" s="26">
        <v>5</v>
      </c>
      <c r="G53" s="29">
        <v>195474</v>
      </c>
      <c r="H53" s="30">
        <v>977370</v>
      </c>
    </row>
    <row r="54" spans="1:8" ht="36" x14ac:dyDescent="0.25">
      <c r="A54" s="26">
        <v>44</v>
      </c>
      <c r="B54" s="27" t="s">
        <v>129</v>
      </c>
      <c r="C54" s="26" t="s">
        <v>127</v>
      </c>
      <c r="D54" s="28" t="s">
        <v>33</v>
      </c>
      <c r="E54" s="26" t="s">
        <v>14</v>
      </c>
      <c r="F54" s="26">
        <v>2</v>
      </c>
      <c r="G54" s="29">
        <v>182066</v>
      </c>
      <c r="H54" s="30">
        <v>364132</v>
      </c>
    </row>
    <row r="55" spans="1:8" ht="36" x14ac:dyDescent="0.25">
      <c r="A55" s="26">
        <v>45</v>
      </c>
      <c r="B55" s="27" t="s">
        <v>130</v>
      </c>
      <c r="C55" s="26" t="s">
        <v>127</v>
      </c>
      <c r="D55" s="28" t="s">
        <v>131</v>
      </c>
      <c r="E55" s="26" t="s">
        <v>14</v>
      </c>
      <c r="F55" s="26">
        <v>5</v>
      </c>
      <c r="G55" s="29">
        <v>240516</v>
      </c>
      <c r="H55" s="30">
        <v>1202580</v>
      </c>
    </row>
    <row r="56" spans="1:8" ht="12" x14ac:dyDescent="0.25">
      <c r="A56" s="26">
        <v>46</v>
      </c>
      <c r="B56" s="27" t="s">
        <v>132</v>
      </c>
      <c r="C56" s="26" t="s">
        <v>133</v>
      </c>
      <c r="D56" s="28" t="s">
        <v>134</v>
      </c>
      <c r="E56" s="26" t="s">
        <v>14</v>
      </c>
      <c r="F56" s="26">
        <v>7.5</v>
      </c>
      <c r="G56" s="29">
        <v>422921</v>
      </c>
      <c r="H56" s="30">
        <v>3171907.5</v>
      </c>
    </row>
    <row r="57" spans="1:8" ht="36" x14ac:dyDescent="0.25">
      <c r="A57" s="26">
        <v>47</v>
      </c>
      <c r="B57" s="27" t="s">
        <v>135</v>
      </c>
      <c r="C57" s="26" t="s">
        <v>136</v>
      </c>
      <c r="D57" s="28" t="s">
        <v>137</v>
      </c>
      <c r="E57" s="26" t="s">
        <v>14</v>
      </c>
      <c r="F57" s="26">
        <v>10</v>
      </c>
      <c r="G57" s="29">
        <v>77929</v>
      </c>
      <c r="H57" s="30">
        <v>779290</v>
      </c>
    </row>
    <row r="58" spans="1:8" ht="36" x14ac:dyDescent="0.25">
      <c r="A58" s="26">
        <v>48</v>
      </c>
      <c r="B58" s="27" t="s">
        <v>138</v>
      </c>
      <c r="C58" s="26" t="s">
        <v>136</v>
      </c>
      <c r="D58" s="28" t="s">
        <v>139</v>
      </c>
      <c r="E58" s="26" t="s">
        <v>14</v>
      </c>
      <c r="F58" s="26">
        <v>10</v>
      </c>
      <c r="G58" s="29">
        <v>82850</v>
      </c>
      <c r="H58" s="30">
        <v>828500</v>
      </c>
    </row>
    <row r="59" spans="1:8" ht="24" x14ac:dyDescent="0.25">
      <c r="A59" s="26" t="s">
        <v>140</v>
      </c>
      <c r="B59" s="27" t="s">
        <v>141</v>
      </c>
      <c r="C59" s="26" t="s">
        <v>136</v>
      </c>
      <c r="D59" s="28" t="s">
        <v>142</v>
      </c>
      <c r="E59" s="26" t="s">
        <v>143</v>
      </c>
      <c r="F59" s="26">
        <v>250</v>
      </c>
      <c r="G59" s="29">
        <v>8419</v>
      </c>
      <c r="H59" s="30">
        <v>2104750</v>
      </c>
    </row>
    <row r="60" spans="1:8" ht="12" x14ac:dyDescent="0.25">
      <c r="A60" s="26">
        <v>50</v>
      </c>
      <c r="B60" s="27" t="s">
        <v>144</v>
      </c>
      <c r="C60" s="26" t="s">
        <v>145</v>
      </c>
      <c r="D60" s="28" t="s">
        <v>59</v>
      </c>
      <c r="E60" s="26" t="s">
        <v>14</v>
      </c>
      <c r="F60" s="26">
        <v>4</v>
      </c>
      <c r="G60" s="29">
        <v>100352</v>
      </c>
      <c r="H60" s="30">
        <v>401408</v>
      </c>
    </row>
    <row r="61" spans="1:8" ht="12" x14ac:dyDescent="0.25">
      <c r="A61" s="26">
        <v>51</v>
      </c>
      <c r="B61" s="27" t="s">
        <v>146</v>
      </c>
      <c r="C61" s="26" t="s">
        <v>145</v>
      </c>
      <c r="D61" s="28" t="s">
        <v>147</v>
      </c>
      <c r="E61" s="26" t="s">
        <v>14</v>
      </c>
      <c r="F61" s="26">
        <v>2.5</v>
      </c>
      <c r="G61" s="29">
        <v>244490</v>
      </c>
      <c r="H61" s="30">
        <v>611225</v>
      </c>
    </row>
    <row r="62" spans="1:8" ht="12" x14ac:dyDescent="0.25">
      <c r="A62" s="26">
        <v>52</v>
      </c>
      <c r="B62" s="27" t="s">
        <v>144</v>
      </c>
      <c r="C62" s="26" t="s">
        <v>145</v>
      </c>
      <c r="D62" s="28" t="s">
        <v>148</v>
      </c>
      <c r="E62" s="26" t="s">
        <v>14</v>
      </c>
      <c r="F62" s="26">
        <v>4</v>
      </c>
      <c r="G62" s="29">
        <v>127112</v>
      </c>
      <c r="H62" s="30">
        <v>508448</v>
      </c>
    </row>
    <row r="63" spans="1:8" ht="12" x14ac:dyDescent="0.25">
      <c r="A63" s="26">
        <v>53</v>
      </c>
      <c r="B63" s="27" t="s">
        <v>149</v>
      </c>
      <c r="C63" s="26" t="s">
        <v>150</v>
      </c>
      <c r="D63" s="28" t="s">
        <v>151</v>
      </c>
      <c r="E63" s="26" t="s">
        <v>54</v>
      </c>
      <c r="F63" s="26">
        <v>500</v>
      </c>
      <c r="G63" s="29">
        <v>5610</v>
      </c>
      <c r="H63" s="30">
        <v>2805000</v>
      </c>
    </row>
    <row r="64" spans="1:8" ht="24" x14ac:dyDescent="0.25">
      <c r="A64" s="26" t="s">
        <v>152</v>
      </c>
      <c r="B64" s="27" t="s">
        <v>153</v>
      </c>
      <c r="C64" s="26" t="s">
        <v>154</v>
      </c>
      <c r="D64" s="28" t="s">
        <v>155</v>
      </c>
      <c r="E64" s="26" t="s">
        <v>54</v>
      </c>
      <c r="F64" s="26">
        <v>200</v>
      </c>
      <c r="G64" s="29">
        <v>7249</v>
      </c>
      <c r="H64" s="30">
        <v>1449800</v>
      </c>
    </row>
    <row r="65" spans="1:8" ht="12" x14ac:dyDescent="0.25">
      <c r="A65" s="26" t="s">
        <v>156</v>
      </c>
      <c r="B65" s="27" t="s">
        <v>157</v>
      </c>
      <c r="C65" s="26" t="s">
        <v>158</v>
      </c>
      <c r="D65" s="28" t="s">
        <v>159</v>
      </c>
      <c r="E65" s="26" t="s">
        <v>14</v>
      </c>
      <c r="F65" s="26">
        <v>10</v>
      </c>
      <c r="G65" s="29">
        <v>159743</v>
      </c>
      <c r="H65" s="30">
        <v>1597430</v>
      </c>
    </row>
    <row r="66" spans="1:8" ht="12" x14ac:dyDescent="0.25">
      <c r="A66" s="26">
        <v>56</v>
      </c>
      <c r="B66" s="27" t="s">
        <v>160</v>
      </c>
      <c r="C66" s="26" t="s">
        <v>158</v>
      </c>
      <c r="D66" s="28" t="s">
        <v>161</v>
      </c>
      <c r="E66" s="26" t="s">
        <v>14</v>
      </c>
      <c r="F66" s="26">
        <v>4</v>
      </c>
      <c r="G66" s="29">
        <v>239279</v>
      </c>
      <c r="H66" s="30">
        <v>957116</v>
      </c>
    </row>
    <row r="67" spans="1:8" ht="24" x14ac:dyDescent="0.25">
      <c r="A67" s="26">
        <v>57</v>
      </c>
      <c r="B67" s="27" t="s">
        <v>162</v>
      </c>
      <c r="C67" s="26" t="s">
        <v>163</v>
      </c>
      <c r="D67" s="28" t="s">
        <v>164</v>
      </c>
      <c r="E67" s="26" t="s">
        <v>14</v>
      </c>
      <c r="F67" s="26">
        <v>16</v>
      </c>
      <c r="G67" s="29">
        <v>198011</v>
      </c>
      <c r="H67" s="30">
        <v>3168176</v>
      </c>
    </row>
    <row r="68" spans="1:8" ht="12" x14ac:dyDescent="0.25">
      <c r="A68" s="26">
        <v>58</v>
      </c>
      <c r="B68" s="27" t="s">
        <v>165</v>
      </c>
      <c r="C68" s="26" t="s">
        <v>166</v>
      </c>
      <c r="D68" s="28" t="s">
        <v>167</v>
      </c>
      <c r="E68" s="26" t="s">
        <v>14</v>
      </c>
      <c r="F68" s="26">
        <v>5</v>
      </c>
      <c r="G68" s="29">
        <v>365587</v>
      </c>
      <c r="H68" s="30">
        <v>1827935</v>
      </c>
    </row>
    <row r="69" spans="1:8" ht="27.75" customHeight="1" x14ac:dyDescent="0.25">
      <c r="A69" s="26">
        <v>59</v>
      </c>
      <c r="B69" s="27" t="s">
        <v>168</v>
      </c>
      <c r="C69" s="26" t="s">
        <v>169</v>
      </c>
      <c r="D69" s="28" t="s">
        <v>170</v>
      </c>
      <c r="E69" s="26" t="s">
        <v>171</v>
      </c>
      <c r="F69" s="26">
        <v>3</v>
      </c>
      <c r="G69" s="29">
        <v>766106</v>
      </c>
      <c r="H69" s="30">
        <v>2298318</v>
      </c>
    </row>
    <row r="70" spans="1:8" ht="12" x14ac:dyDescent="0.25">
      <c r="A70" s="26">
        <v>60</v>
      </c>
      <c r="B70" s="27" t="s">
        <v>172</v>
      </c>
      <c r="C70" s="26" t="s">
        <v>173</v>
      </c>
      <c r="D70" s="28" t="s">
        <v>59</v>
      </c>
      <c r="E70" s="26" t="s">
        <v>27</v>
      </c>
      <c r="F70" s="26">
        <v>1</v>
      </c>
      <c r="G70" s="29">
        <v>1031919</v>
      </c>
      <c r="H70" s="30">
        <v>1031919</v>
      </c>
    </row>
    <row r="71" spans="1:8" ht="10.5" customHeight="1" x14ac:dyDescent="0.25">
      <c r="A71" s="26">
        <v>61</v>
      </c>
      <c r="B71" s="27" t="s">
        <v>174</v>
      </c>
      <c r="C71" s="26" t="s">
        <v>175</v>
      </c>
      <c r="D71" s="28" t="s">
        <v>176</v>
      </c>
      <c r="E71" s="26" t="s">
        <v>14</v>
      </c>
      <c r="F71" s="26">
        <v>16</v>
      </c>
      <c r="G71" s="29">
        <v>116556</v>
      </c>
      <c r="H71" s="30">
        <v>1864896</v>
      </c>
    </row>
    <row r="72" spans="1:8" ht="12" x14ac:dyDescent="0.25">
      <c r="A72" s="26">
        <v>62</v>
      </c>
      <c r="B72" s="27" t="s">
        <v>174</v>
      </c>
      <c r="C72" s="26" t="s">
        <v>175</v>
      </c>
      <c r="D72" s="28" t="s">
        <v>177</v>
      </c>
      <c r="E72" s="26" t="s">
        <v>14</v>
      </c>
      <c r="F72" s="26">
        <v>8</v>
      </c>
      <c r="G72" s="29">
        <v>258111</v>
      </c>
      <c r="H72" s="30">
        <v>2064888</v>
      </c>
    </row>
    <row r="73" spans="1:8" ht="24" x14ac:dyDescent="0.25">
      <c r="A73" s="26">
        <v>63</v>
      </c>
      <c r="B73" s="27" t="s">
        <v>178</v>
      </c>
      <c r="C73" s="26" t="s">
        <v>136</v>
      </c>
      <c r="D73" s="28" t="s">
        <v>179</v>
      </c>
      <c r="E73" s="26" t="s">
        <v>14</v>
      </c>
      <c r="F73" s="26">
        <v>2</v>
      </c>
      <c r="G73" s="29">
        <v>218282</v>
      </c>
      <c r="H73" s="30">
        <v>436564</v>
      </c>
    </row>
    <row r="74" spans="1:8" ht="24" x14ac:dyDescent="0.25">
      <c r="A74" s="26">
        <v>64</v>
      </c>
      <c r="B74" s="27" t="s">
        <v>180</v>
      </c>
      <c r="C74" s="26" t="s">
        <v>136</v>
      </c>
      <c r="D74" s="28" t="s">
        <v>179</v>
      </c>
      <c r="E74" s="26" t="s">
        <v>14</v>
      </c>
      <c r="F74" s="26">
        <v>2</v>
      </c>
      <c r="G74" s="29">
        <v>253633</v>
      </c>
      <c r="H74" s="30">
        <v>507266</v>
      </c>
    </row>
    <row r="75" spans="1:8" ht="24" x14ac:dyDescent="0.25">
      <c r="A75" s="26">
        <v>65</v>
      </c>
      <c r="B75" s="27" t="s">
        <v>181</v>
      </c>
      <c r="C75" s="26" t="s">
        <v>182</v>
      </c>
      <c r="D75" s="28" t="s">
        <v>183</v>
      </c>
      <c r="E75" s="26" t="s">
        <v>54</v>
      </c>
      <c r="F75" s="26">
        <v>25</v>
      </c>
      <c r="G75" s="29">
        <v>23466</v>
      </c>
      <c r="H75" s="30">
        <v>586650</v>
      </c>
    </row>
    <row r="76" spans="1:8" ht="12" x14ac:dyDescent="0.25">
      <c r="A76" s="26">
        <v>66</v>
      </c>
      <c r="B76" s="27" t="s">
        <v>184</v>
      </c>
      <c r="C76" s="26" t="s">
        <v>185</v>
      </c>
      <c r="D76" s="28" t="s">
        <v>186</v>
      </c>
      <c r="E76" s="26" t="s">
        <v>54</v>
      </c>
      <c r="F76" s="26">
        <v>5</v>
      </c>
      <c r="G76" s="29">
        <v>205939</v>
      </c>
      <c r="H76" s="30">
        <v>1029695</v>
      </c>
    </row>
    <row r="77" spans="1:8" ht="36" x14ac:dyDescent="0.25">
      <c r="A77" s="26">
        <v>67</v>
      </c>
      <c r="B77" s="27" t="s">
        <v>187</v>
      </c>
      <c r="C77" s="26" t="s">
        <v>188</v>
      </c>
      <c r="D77" s="28" t="s">
        <v>189</v>
      </c>
      <c r="E77" s="26" t="s">
        <v>27</v>
      </c>
      <c r="F77" s="26">
        <v>2</v>
      </c>
      <c r="G77" s="29">
        <v>523352</v>
      </c>
      <c r="H77" s="30">
        <v>1046704</v>
      </c>
    </row>
    <row r="78" spans="1:8" ht="24" x14ac:dyDescent="0.25">
      <c r="A78" s="26">
        <v>68</v>
      </c>
      <c r="B78" s="27" t="s">
        <v>190</v>
      </c>
      <c r="C78" s="26" t="s">
        <v>136</v>
      </c>
      <c r="D78" s="28" t="s">
        <v>191</v>
      </c>
      <c r="E78" s="26" t="s">
        <v>14</v>
      </c>
      <c r="F78" s="26">
        <v>5</v>
      </c>
      <c r="G78" s="29">
        <v>363483</v>
      </c>
      <c r="H78" s="30">
        <v>1817415</v>
      </c>
    </row>
    <row r="79" spans="1:8" ht="67.5" customHeight="1" x14ac:dyDescent="0.25">
      <c r="A79" s="26">
        <v>69</v>
      </c>
      <c r="B79" s="27" t="s">
        <v>192</v>
      </c>
      <c r="C79" s="26" t="s">
        <v>136</v>
      </c>
      <c r="D79" s="28" t="s">
        <v>193</v>
      </c>
      <c r="E79" s="26" t="s">
        <v>14</v>
      </c>
      <c r="F79" s="26">
        <v>1</v>
      </c>
      <c r="G79" s="29">
        <v>1568651</v>
      </c>
      <c r="H79" s="30">
        <v>1568651</v>
      </c>
    </row>
    <row r="80" spans="1:8" ht="32.25" customHeight="1" x14ac:dyDescent="0.25">
      <c r="A80" s="26">
        <v>70</v>
      </c>
      <c r="B80" s="27" t="s">
        <v>194</v>
      </c>
      <c r="C80" s="26" t="s">
        <v>127</v>
      </c>
      <c r="D80" s="28" t="s">
        <v>195</v>
      </c>
      <c r="E80" s="26" t="s">
        <v>14</v>
      </c>
      <c r="F80" s="26">
        <v>5</v>
      </c>
      <c r="G80" s="29">
        <v>198115</v>
      </c>
      <c r="H80" s="30">
        <v>990575</v>
      </c>
    </row>
    <row r="81" spans="1:8" ht="12" x14ac:dyDescent="0.25">
      <c r="A81" s="26">
        <v>71</v>
      </c>
      <c r="B81" s="27" t="s">
        <v>196</v>
      </c>
      <c r="C81" s="26" t="s">
        <v>197</v>
      </c>
      <c r="D81" s="28" t="s">
        <v>59</v>
      </c>
      <c r="E81" s="26" t="s">
        <v>27</v>
      </c>
      <c r="F81" s="26">
        <v>1</v>
      </c>
      <c r="G81" s="29">
        <v>197435</v>
      </c>
      <c r="H81" s="30">
        <v>197435</v>
      </c>
    </row>
    <row r="82" spans="1:8" ht="12" x14ac:dyDescent="0.25">
      <c r="A82" s="26">
        <v>72</v>
      </c>
      <c r="B82" s="27" t="s">
        <v>198</v>
      </c>
      <c r="C82" s="26" t="s">
        <v>199</v>
      </c>
      <c r="D82" s="28" t="s">
        <v>200</v>
      </c>
      <c r="E82" s="26" t="s">
        <v>27</v>
      </c>
      <c r="F82" s="26">
        <v>1</v>
      </c>
      <c r="G82" s="29">
        <v>287603</v>
      </c>
      <c r="H82" s="30">
        <v>287603</v>
      </c>
    </row>
    <row r="83" spans="1:8" ht="36" x14ac:dyDescent="0.25">
      <c r="A83" s="26">
        <v>73</v>
      </c>
      <c r="B83" s="27" t="s">
        <v>201</v>
      </c>
      <c r="C83" s="26" t="s">
        <v>202</v>
      </c>
      <c r="D83" s="28" t="s">
        <v>59</v>
      </c>
      <c r="E83" s="26" t="s">
        <v>54</v>
      </c>
      <c r="F83" s="26">
        <v>500</v>
      </c>
      <c r="G83" s="29">
        <v>650</v>
      </c>
      <c r="H83" s="30">
        <v>325000</v>
      </c>
    </row>
    <row r="84" spans="1:8" ht="24" x14ac:dyDescent="0.25">
      <c r="A84" s="26">
        <v>74</v>
      </c>
      <c r="B84" s="27" t="s">
        <v>203</v>
      </c>
      <c r="C84" s="26" t="s">
        <v>204</v>
      </c>
      <c r="D84" s="28" t="s">
        <v>205</v>
      </c>
      <c r="E84" s="26" t="s">
        <v>27</v>
      </c>
      <c r="F84" s="26">
        <v>1</v>
      </c>
      <c r="G84" s="29">
        <v>1124924</v>
      </c>
      <c r="H84" s="30">
        <v>1124924</v>
      </c>
    </row>
    <row r="85" spans="1:8" ht="12" x14ac:dyDescent="0.25">
      <c r="A85" s="26">
        <v>75</v>
      </c>
      <c r="B85" s="27" t="s">
        <v>206</v>
      </c>
      <c r="C85" s="26" t="s">
        <v>207</v>
      </c>
      <c r="D85" s="28" t="s">
        <v>59</v>
      </c>
      <c r="E85" s="26" t="s">
        <v>14</v>
      </c>
      <c r="F85" s="26">
        <v>2.5</v>
      </c>
      <c r="G85" s="29">
        <v>436753</v>
      </c>
      <c r="H85" s="30">
        <v>1091882.5</v>
      </c>
    </row>
    <row r="86" spans="1:8" ht="12" x14ac:dyDescent="0.25">
      <c r="A86" s="26">
        <v>76</v>
      </c>
      <c r="B86" s="27" t="s">
        <v>208</v>
      </c>
      <c r="C86" s="26" t="s">
        <v>209</v>
      </c>
      <c r="D86" s="28" t="s">
        <v>210</v>
      </c>
      <c r="E86" s="26" t="s">
        <v>54</v>
      </c>
      <c r="F86" s="26">
        <v>5</v>
      </c>
      <c r="G86" s="29">
        <v>97433</v>
      </c>
      <c r="H86" s="30">
        <v>487165</v>
      </c>
    </row>
    <row r="87" spans="1:8" ht="12" x14ac:dyDescent="0.25">
      <c r="A87" s="26">
        <v>77</v>
      </c>
      <c r="B87" s="27" t="s">
        <v>211</v>
      </c>
      <c r="C87" s="26" t="s">
        <v>136</v>
      </c>
      <c r="D87" s="28" t="s">
        <v>212</v>
      </c>
      <c r="E87" s="26" t="s">
        <v>14</v>
      </c>
      <c r="F87" s="26">
        <v>2</v>
      </c>
      <c r="G87" s="29">
        <v>320371</v>
      </c>
      <c r="H87" s="30">
        <v>640742</v>
      </c>
    </row>
    <row r="88" spans="1:8" ht="24" x14ac:dyDescent="0.25">
      <c r="A88" s="26">
        <v>78</v>
      </c>
      <c r="B88" s="27" t="s">
        <v>213</v>
      </c>
      <c r="C88" s="26" t="s">
        <v>136</v>
      </c>
      <c r="D88" s="28" t="s">
        <v>214</v>
      </c>
      <c r="E88" s="26" t="s">
        <v>14</v>
      </c>
      <c r="F88" s="26">
        <v>5</v>
      </c>
      <c r="G88" s="29">
        <v>165340</v>
      </c>
      <c r="H88" s="30">
        <v>826700</v>
      </c>
    </row>
    <row r="89" spans="1:8" ht="12" x14ac:dyDescent="0.25">
      <c r="A89" s="26">
        <v>79</v>
      </c>
      <c r="B89" s="27" t="s">
        <v>215</v>
      </c>
      <c r="C89" s="26" t="s">
        <v>216</v>
      </c>
      <c r="D89" s="28" t="s">
        <v>217</v>
      </c>
      <c r="E89" s="26" t="s">
        <v>54</v>
      </c>
      <c r="F89" s="26">
        <v>100</v>
      </c>
      <c r="G89" s="29">
        <v>5512</v>
      </c>
      <c r="H89" s="30">
        <v>551200</v>
      </c>
    </row>
    <row r="90" spans="1:8" ht="24" x14ac:dyDescent="0.25">
      <c r="A90" s="26">
        <v>80</v>
      </c>
      <c r="B90" s="27" t="s">
        <v>218</v>
      </c>
      <c r="C90" s="26" t="s">
        <v>219</v>
      </c>
      <c r="D90" s="28" t="s">
        <v>220</v>
      </c>
      <c r="E90" s="26" t="s">
        <v>54</v>
      </c>
      <c r="F90" s="26">
        <v>5</v>
      </c>
      <c r="G90" s="29">
        <v>319003</v>
      </c>
      <c r="H90" s="30">
        <v>1595015</v>
      </c>
    </row>
    <row r="91" spans="1:8" ht="39.75" customHeight="1" x14ac:dyDescent="0.25">
      <c r="A91" s="26">
        <v>81</v>
      </c>
      <c r="B91" s="27" t="s">
        <v>221</v>
      </c>
      <c r="C91" s="26" t="s">
        <v>222</v>
      </c>
      <c r="D91" s="28" t="s">
        <v>223</v>
      </c>
      <c r="E91" s="26" t="s">
        <v>14</v>
      </c>
      <c r="F91" s="26">
        <v>20</v>
      </c>
      <c r="G91" s="29">
        <v>254317</v>
      </c>
      <c r="H91" s="30">
        <v>5086340</v>
      </c>
    </row>
    <row r="92" spans="1:8" ht="12" x14ac:dyDescent="0.25">
      <c r="A92" s="26">
        <v>82</v>
      </c>
      <c r="B92" s="27" t="s">
        <v>224</v>
      </c>
      <c r="C92" s="26" t="s">
        <v>225</v>
      </c>
      <c r="D92" s="28" t="s">
        <v>226</v>
      </c>
      <c r="E92" s="26" t="s">
        <v>54</v>
      </c>
      <c r="F92" s="26">
        <v>500</v>
      </c>
      <c r="G92" s="29">
        <v>2253</v>
      </c>
      <c r="H92" s="30">
        <v>1126500</v>
      </c>
    </row>
    <row r="93" spans="1:8" ht="24" x14ac:dyDescent="0.25">
      <c r="A93" s="26">
        <v>83</v>
      </c>
      <c r="B93" s="27" t="s">
        <v>227</v>
      </c>
      <c r="C93" s="26" t="s">
        <v>228</v>
      </c>
      <c r="D93" s="28" t="s">
        <v>226</v>
      </c>
      <c r="E93" s="26" t="s">
        <v>54</v>
      </c>
      <c r="F93" s="26">
        <v>500</v>
      </c>
      <c r="G93" s="29">
        <v>1867</v>
      </c>
      <c r="H93" s="30">
        <v>933500</v>
      </c>
    </row>
    <row r="94" spans="1:8" ht="22.5" customHeight="1" x14ac:dyDescent="0.25">
      <c r="A94" s="32" t="s">
        <v>229</v>
      </c>
      <c r="B94" s="33"/>
      <c r="C94" s="33"/>
      <c r="D94" s="33"/>
      <c r="E94" s="33"/>
      <c r="F94" s="33"/>
      <c r="G94" s="34"/>
      <c r="H94" s="35">
        <f>SUM(H11:H93)</f>
        <v>97921604</v>
      </c>
    </row>
    <row r="95" spans="1:8" ht="12" x14ac:dyDescent="0.25">
      <c r="A95" s="36"/>
      <c r="B95" s="37"/>
      <c r="C95" s="36"/>
      <c r="D95" s="38"/>
      <c r="E95" s="36"/>
      <c r="F95" s="36"/>
      <c r="G95" s="39"/>
      <c r="H95" s="40"/>
    </row>
    <row r="96" spans="1:8" ht="24" customHeight="1" x14ac:dyDescent="0.25">
      <c r="A96" s="13" t="s">
        <v>230</v>
      </c>
      <c r="B96" s="13"/>
      <c r="C96" s="13"/>
      <c r="D96" s="13"/>
      <c r="E96" s="13"/>
      <c r="F96" s="13"/>
      <c r="G96" s="13"/>
      <c r="H96" s="13"/>
    </row>
    <row r="97" spans="1:8" ht="45" customHeight="1" x14ac:dyDescent="0.25">
      <c r="A97" s="26">
        <v>1</v>
      </c>
      <c r="B97" s="27" t="s">
        <v>231</v>
      </c>
      <c r="C97" s="26" t="s">
        <v>232</v>
      </c>
      <c r="D97" s="28" t="s">
        <v>233</v>
      </c>
      <c r="E97" s="26" t="s">
        <v>14</v>
      </c>
      <c r="F97" s="26">
        <v>5</v>
      </c>
      <c r="G97" s="29">
        <v>2490478</v>
      </c>
      <c r="H97" s="30">
        <v>12452390</v>
      </c>
    </row>
    <row r="98" spans="1:8" ht="19.5" customHeight="1" x14ac:dyDescent="0.25">
      <c r="A98" s="32" t="s">
        <v>234</v>
      </c>
      <c r="B98" s="33"/>
      <c r="C98" s="33"/>
      <c r="D98" s="33"/>
      <c r="E98" s="33"/>
      <c r="F98" s="33"/>
      <c r="G98" s="34"/>
      <c r="H98" s="35">
        <f>+H97</f>
        <v>12452390</v>
      </c>
    </row>
    <row r="99" spans="1:8" ht="12" x14ac:dyDescent="0.25">
      <c r="H99" s="41"/>
    </row>
    <row r="100" spans="1:8" ht="34.5" customHeight="1" x14ac:dyDescent="0.25">
      <c r="A100" s="42" t="s">
        <v>235</v>
      </c>
      <c r="B100" s="42"/>
      <c r="C100" s="42"/>
      <c r="D100" s="42"/>
      <c r="E100" s="42"/>
      <c r="F100" s="42"/>
      <c r="G100" s="42"/>
      <c r="H100" s="43">
        <f>+H94+H98</f>
        <v>110373994</v>
      </c>
    </row>
    <row r="101" spans="1:8" ht="12" x14ac:dyDescent="0.25">
      <c r="H101" s="41"/>
    </row>
    <row r="102" spans="1:8" ht="12" x14ac:dyDescent="0.25"/>
    <row r="103" spans="1:8" ht="12" x14ac:dyDescent="0.25"/>
    <row r="106" spans="1:8" ht="12" x14ac:dyDescent="0.25"/>
    <row r="107" spans="1:8" ht="12" x14ac:dyDescent="0.25"/>
    <row r="108" spans="1:8" ht="12" x14ac:dyDescent="0.25"/>
    <row r="109" spans="1:8" ht="12" x14ac:dyDescent="0.25"/>
    <row r="110" spans="1:8" ht="12" x14ac:dyDescent="0.25"/>
  </sheetData>
  <mergeCells count="16">
    <mergeCell ref="G8:G10"/>
    <mergeCell ref="H8:H10"/>
    <mergeCell ref="A94:G94"/>
    <mergeCell ref="A96:H96"/>
    <mergeCell ref="A98:G98"/>
    <mergeCell ref="A100:G100"/>
    <mergeCell ref="A1:D3"/>
    <mergeCell ref="A5:H5"/>
    <mergeCell ref="A6:H6"/>
    <mergeCell ref="A7:H7"/>
    <mergeCell ref="A8:A10"/>
    <mergeCell ref="B8:B10"/>
    <mergeCell ref="C8:C10"/>
    <mergeCell ref="D8:D10"/>
    <mergeCell ref="E8:E10"/>
    <mergeCell ref="F8:F10"/>
  </mergeCells>
  <pageMargins left="0.7" right="0.7" top="0.75" bottom="0.75" header="0.3" footer="0.3"/>
  <pageSetup scale="72" orientation="landscape" r:id="rId1"/>
  <rowBreaks count="3" manualBreakCount="3">
    <brk id="30" max="7" man="1"/>
    <brk id="58" max="7" man="1"/>
    <brk id="8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2C4AB292A19441878E76BA1DBDF975" ma:contentTypeVersion="18" ma:contentTypeDescription="Create a new document." ma:contentTypeScope="" ma:versionID="feabb8f578adc7e01361777ef2c8d156">
  <xsd:schema xmlns:xsd="http://www.w3.org/2001/XMLSchema" xmlns:xs="http://www.w3.org/2001/XMLSchema" xmlns:p="http://schemas.microsoft.com/office/2006/metadata/properties" xmlns:ns3="ac1b330d-1a31-4ce8-be15-f04b38dbe1e4" xmlns:ns4="7105275e-e028-4be9-bc40-330521cc5842" targetNamespace="http://schemas.microsoft.com/office/2006/metadata/properties" ma:root="true" ma:fieldsID="2671f50769988a422554a40900d0a122" ns3:_="" ns4:_="">
    <xsd:import namespace="ac1b330d-1a31-4ce8-be15-f04b38dbe1e4"/>
    <xsd:import namespace="7105275e-e028-4be9-bc40-330521cc58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1b330d-1a31-4ce8-be15-f04b38dbe1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05275e-e028-4be9-bc40-330521cc58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c1b330d-1a31-4ce8-be15-f04b38dbe1e4" xsi:nil="true"/>
  </documentManagement>
</p:properties>
</file>

<file path=customXml/itemProps1.xml><?xml version="1.0" encoding="utf-8"?>
<ds:datastoreItem xmlns:ds="http://schemas.openxmlformats.org/officeDocument/2006/customXml" ds:itemID="{F94BD30D-F49D-4B78-A1F6-B098832F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1b330d-1a31-4ce8-be15-f04b38dbe1e4"/>
    <ds:schemaRef ds:uri="7105275e-e028-4be9-bc40-330521cc58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50D61A-5C15-49AB-87EB-5545B6CEB0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C6BC14-2F0D-4FC4-B80F-D957050F7132}">
  <ds:schemaRefs>
    <ds:schemaRef ds:uri="http://schemas.microsoft.com/office/2006/metadata/properties"/>
    <ds:schemaRef ds:uri="http://schemas.microsoft.com/office/infopath/2007/PartnerControls"/>
    <ds:schemaRef ds:uri="ac1b330d-1a31-4ce8-be15-f04b38dbe1e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DE REFERENCIA</vt:lpstr>
      <vt:lpstr>'PRECIOS DE REFERENCIA'!Área_de_impresión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Carolina Pineda Carvajal</dc:creator>
  <cp:lastModifiedBy>Johanna Carolina Pineda Carvajal</cp:lastModifiedBy>
  <dcterms:created xsi:type="dcterms:W3CDTF">2024-05-14T16:35:44Z</dcterms:created>
  <dcterms:modified xsi:type="dcterms:W3CDTF">2024-05-14T16:36:39Z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0x010100932C4AB292A19441878E76BA1DBDF975</vt:lpwstr>
  </property>
</Properties>
</file>