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odriguezg\Documents\CAMILO\2020\CONTRATACION DIRECTA\ALERO 2020\"/>
    </mc:Choice>
  </mc:AlternateContent>
  <bookViews>
    <workbookView xWindow="0" yWindow="0" windowWidth="20490" windowHeight="7020"/>
  </bookViews>
  <sheets>
    <sheet name="Certificado aprobado" sheetId="4" r:id="rId1"/>
  </sheets>
  <definedNames>
    <definedName name="_xlnm.Print_Area" localSheetId="0">'Certificado aprobado'!$A$1:$D$19</definedName>
    <definedName name="FUNCIONARIOS">'Certificado aprobado'!$IO$49998:$IP$50006</definedName>
    <definedName name="OLE_LINK1" localSheetId="0">'Certificado aprobado'!#REF!</definedName>
    <definedName name="OLE_LINK3" localSheetId="0">'Certificado aprobado'!#REF!</definedName>
    <definedName name="_xlnm.Print_Titles" localSheetId="0">'Certificado aprobado'!$9:$9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4" l="1"/>
  <c r="D11" i="4" s="1"/>
  <c r="IU49999" i="4" l="1"/>
  <c r="IU50000" i="4"/>
  <c r="IU50001" i="4"/>
  <c r="IU50002" i="4"/>
  <c r="IU50003" i="4"/>
  <c r="IU50004" i="4"/>
  <c r="IU50005" i="4"/>
  <c r="IU50006" i="4"/>
  <c r="IU50007" i="4"/>
  <c r="IU50008" i="4"/>
  <c r="IU50009" i="4"/>
  <c r="IU50010" i="4"/>
  <c r="IU50011" i="4"/>
  <c r="IU50012" i="4"/>
  <c r="IU50013" i="4"/>
  <c r="IU50014" i="4"/>
  <c r="IU50015" i="4"/>
  <c r="IU50016" i="4"/>
  <c r="IU50017" i="4"/>
  <c r="IU50018" i="4"/>
  <c r="IU50019" i="4"/>
  <c r="IU50020" i="4"/>
  <c r="IU50021" i="4"/>
  <c r="IU50022" i="4"/>
  <c r="IU50023" i="4"/>
  <c r="IU50024" i="4"/>
  <c r="IU50025" i="4"/>
  <c r="IU50026" i="4"/>
  <c r="IU50027" i="4"/>
  <c r="IU50028" i="4"/>
  <c r="IU50029" i="4"/>
  <c r="IU50030" i="4"/>
  <c r="IU50031" i="4"/>
  <c r="IU50032" i="4"/>
  <c r="IU50033" i="4"/>
  <c r="IU50034" i="4"/>
  <c r="IU50035" i="4"/>
  <c r="IU50036" i="4"/>
  <c r="IU50037" i="4"/>
  <c r="IU50038" i="4"/>
  <c r="IU50039" i="4"/>
  <c r="IU50040" i="4"/>
  <c r="IU50041" i="4"/>
  <c r="IU50042" i="4"/>
  <c r="IU50043" i="4"/>
  <c r="IU50044" i="4"/>
  <c r="IU50045" i="4"/>
  <c r="IU50046" i="4"/>
  <c r="IU50047" i="4"/>
  <c r="IU50048" i="4"/>
  <c r="IU50049" i="4"/>
  <c r="IU50050" i="4"/>
  <c r="IU50051" i="4"/>
  <c r="IU50052" i="4"/>
  <c r="IU50053" i="4"/>
  <c r="IU50054" i="4"/>
  <c r="IU50055" i="4"/>
  <c r="IU50056" i="4"/>
  <c r="IU50057" i="4"/>
  <c r="IU50058" i="4"/>
  <c r="IU50059" i="4"/>
  <c r="IU50060" i="4"/>
  <c r="IU50061" i="4"/>
  <c r="IU50062" i="4"/>
  <c r="IU50063" i="4"/>
  <c r="IU50064" i="4"/>
</calcChain>
</file>

<file path=xl/sharedStrings.xml><?xml version="1.0" encoding="utf-8"?>
<sst xmlns="http://schemas.openxmlformats.org/spreadsheetml/2006/main" count="171" uniqueCount="163">
  <si>
    <t xml:space="preserve">CERTIFICADO NÚMERO: </t>
  </si>
  <si>
    <t>2020- 091</t>
  </si>
  <si>
    <r>
      <t>FECHA</t>
    </r>
    <r>
      <rPr>
        <sz val="10"/>
        <rFont val="Arial"/>
        <family val="2"/>
      </rPr>
      <t>:</t>
    </r>
  </si>
  <si>
    <t>SOLICITÓ:</t>
  </si>
  <si>
    <t>GUILLERMO GOMEZ</t>
  </si>
  <si>
    <t>DEPENDIENCIA:</t>
  </si>
  <si>
    <t>OFICINA DE SISTEMAS</t>
  </si>
  <si>
    <r>
      <t xml:space="preserve">El suscrito administrador del plan de compras certifica que los siguientes bienes, servicios u obra pública se encuentran registrados en el Plan de Adquisiciones  para la vigencia 2020 y se encuentran soportados  presupuestalmente bajo la resolucion 839 de 31  diciembre  de 2019,  </t>
    </r>
    <r>
      <rPr>
        <i/>
        <sz val="10"/>
        <rFont val="Arial"/>
        <family val="2"/>
      </rPr>
      <t>"Por la cual se aprueban las asignaciones del plan de adquisiciones correspondientes a la vigencia 2020</t>
    </r>
    <r>
      <rPr>
        <sz val="10"/>
        <rFont val="Arial"/>
        <family val="2"/>
      </rPr>
      <t>" o en las respectivas resoluciones modificatorias de la misma.</t>
    </r>
  </si>
  <si>
    <t>DESCRIPCIÓN PRESUPUESTAL</t>
  </si>
  <si>
    <t>PRESUPUESTO ASIGNADO</t>
  </si>
  <si>
    <t xml:space="preserve">DESCRIPCIÓN </t>
  </si>
  <si>
    <t>VALOR TOTAL DEL RUBRO</t>
  </si>
  <si>
    <t xml:space="preserve"> Adquisición garantías Alero (SIM)  </t>
  </si>
  <si>
    <t>C-2599-1000-7-0-2599065-02-10   ADQUISICION DE BIENES Y SERVICIOS</t>
  </si>
  <si>
    <t>TOTAL CERTIFICADO</t>
  </si>
  <si>
    <t>ORIGINAL FIRMADO</t>
  </si>
  <si>
    <t>DANIEL OSORIO MADERO</t>
  </si>
  <si>
    <t xml:space="preserve">ADMINISTRADOR </t>
  </si>
  <si>
    <t>FUNCIONARIOS</t>
  </si>
  <si>
    <t>DEPENDENCIA</t>
  </si>
  <si>
    <t>Codigo</t>
  </si>
  <si>
    <t>Nombre Concepto</t>
  </si>
  <si>
    <t>MÁXIMA ZAFRA MONTAÑEZ</t>
  </si>
  <si>
    <t>GRUPO COMPRAS</t>
  </si>
  <si>
    <t>002047110</t>
  </si>
  <si>
    <t>Adquisición de libros y revistas</t>
  </si>
  <si>
    <t>CLARA INES ALGECIRAS BUITRAGO</t>
  </si>
  <si>
    <t>002043310</t>
  </si>
  <si>
    <t>Armamento</t>
  </si>
  <si>
    <t>JOSE ROBINSON REINOSO CHAVEZ</t>
  </si>
  <si>
    <t>020410110</t>
  </si>
  <si>
    <t>Arrendamientos bienes muebles</t>
  </si>
  <si>
    <t>FLOR INÉS MONTEALEGRE DÍAZ</t>
  </si>
  <si>
    <t>002041410</t>
  </si>
  <si>
    <t>Audiovisuales y accesorios</t>
  </si>
  <si>
    <t>CLAUDIA LILIANA GARCÍA ROMERO</t>
  </si>
  <si>
    <t>DIVISIÓN ADMINISTRATIVA</t>
  </si>
  <si>
    <t>002044110</t>
  </si>
  <si>
    <t>Combustibles y lubricantes</t>
  </si>
  <si>
    <t>LILIANA ANDREA CÁRDENAS ZAMBRANO</t>
  </si>
  <si>
    <t>020422110</t>
  </si>
  <si>
    <t>Comisiones bancarias</t>
  </si>
  <si>
    <t>LUIS ENRIQUE CASTAÑEDA VARGAS</t>
  </si>
  <si>
    <t>204001810</t>
  </si>
  <si>
    <t>Compra semovientes</t>
  </si>
  <si>
    <t>002046210</t>
  </si>
  <si>
    <t>Correo</t>
  </si>
  <si>
    <t>002044210</t>
  </si>
  <si>
    <t>Dotaciones</t>
  </si>
  <si>
    <t>002047310</t>
  </si>
  <si>
    <t>Edición de libros, revistas, escritos y trabajos. Tipográficos</t>
  </si>
  <si>
    <t>020421110</t>
  </si>
  <si>
    <t>Elementos para bienestar social</t>
  </si>
  <si>
    <t>020421310</t>
  </si>
  <si>
    <t>Elementos para estímulos</t>
  </si>
  <si>
    <t>002046310</t>
  </si>
  <si>
    <t>Embalaje y acarreo</t>
  </si>
  <si>
    <t>020400109</t>
  </si>
  <si>
    <t>Equipo de cafetería</t>
  </si>
  <si>
    <t>002040126</t>
  </si>
  <si>
    <t>Equipo de comunicaciones</t>
  </si>
  <si>
    <t>002041610</t>
  </si>
  <si>
    <t>Equipo de sistemas</t>
  </si>
  <si>
    <t>002042110</t>
  </si>
  <si>
    <t>Equipos y maquinas para oficina</t>
  </si>
  <si>
    <t>002041310</t>
  </si>
  <si>
    <t>Herramientas</t>
  </si>
  <si>
    <t>530080002</t>
  </si>
  <si>
    <t>Implantación de lucha contra la impunidad</t>
  </si>
  <si>
    <t>530803110</t>
  </si>
  <si>
    <t>Implantación integral de las funciones derivadas d</t>
  </si>
  <si>
    <t>520080008</t>
  </si>
  <si>
    <t>Implementación estrategia de fortalecimiento de la PGN</t>
  </si>
  <si>
    <t>002044610</t>
  </si>
  <si>
    <t>Llantas y accesorios</t>
  </si>
  <si>
    <t>002045110</t>
  </si>
  <si>
    <t>Mantenimiento de bienes inmuebles</t>
  </si>
  <si>
    <t>020451210</t>
  </si>
  <si>
    <t>Mantenimiento de otros bienes</t>
  </si>
  <si>
    <t>020400513</t>
  </si>
  <si>
    <t>Mantenimiento de software</t>
  </si>
  <si>
    <t>002045510</t>
  </si>
  <si>
    <t>Mantenimiento equipo comunicación y computación</t>
  </si>
  <si>
    <t>002045610</t>
  </si>
  <si>
    <t>Mantenimiento equipo de navegación y transporte</t>
  </si>
  <si>
    <t>002045210</t>
  </si>
  <si>
    <t>Mantenimiento equipo y enseres</t>
  </si>
  <si>
    <t>011380314</t>
  </si>
  <si>
    <t>Mantenimiento y adecuación de sedes de la  PGN</t>
  </si>
  <si>
    <t>002044910</t>
  </si>
  <si>
    <t>Materiales de construcción</t>
  </si>
  <si>
    <t>520080007</t>
  </si>
  <si>
    <t>Mejoramiento y  fortalecimiento Sistema Gestión PGN</t>
  </si>
  <si>
    <t>002042210</t>
  </si>
  <si>
    <t>Mobiliario y enseres</t>
  </si>
  <si>
    <t>020441410</t>
  </si>
  <si>
    <t>Munición</t>
  </si>
  <si>
    <t>020412510</t>
  </si>
  <si>
    <t>Otras compras de equipos</t>
  </si>
  <si>
    <t>002040608</t>
  </si>
  <si>
    <t>Otras comunicaciones y transporte</t>
  </si>
  <si>
    <t>204401510</t>
  </si>
  <si>
    <t>Otros gastos adquisición bienes</t>
  </si>
  <si>
    <t>204411310</t>
  </si>
  <si>
    <t>Otros gastos por adquisición de servicios</t>
  </si>
  <si>
    <t>020400706</t>
  </si>
  <si>
    <t>Otros gastos por impresos y publicaciones</t>
  </si>
  <si>
    <t>020442310</t>
  </si>
  <si>
    <t>Otros materiales y suministros</t>
  </si>
  <si>
    <t>020419310</t>
  </si>
  <si>
    <t>Otros para el sostenimiento de semovientes</t>
  </si>
  <si>
    <t>020491310</t>
  </si>
  <si>
    <t>Otros seguros</t>
  </si>
  <si>
    <t>020441510</t>
  </si>
  <si>
    <t>Papelería útiles de escritorio y oficina</t>
  </si>
  <si>
    <t>020441710</t>
  </si>
  <si>
    <t>Productos de aseo y limpieza</t>
  </si>
  <si>
    <t>020441810</t>
  </si>
  <si>
    <t>Productos de cafetería y restaurante</t>
  </si>
  <si>
    <t>001021410</t>
  </si>
  <si>
    <t>Remuneración servicios técnicos</t>
  </si>
  <si>
    <t>003535010</t>
  </si>
  <si>
    <t>Seg. De vida colectivo (Art.176 decr. 262 de 2000)</t>
  </si>
  <si>
    <t>002049110</t>
  </si>
  <si>
    <t>Seguro accidentes personales</t>
  </si>
  <si>
    <t>003534410</t>
  </si>
  <si>
    <t>Seguro de vida (ley 16/88)</t>
  </si>
  <si>
    <t>002049810</t>
  </si>
  <si>
    <t>Seguro responsabilidad civil</t>
  </si>
  <si>
    <t>020400911</t>
  </si>
  <si>
    <t>Seguros generales</t>
  </si>
  <si>
    <t>002045810</t>
  </si>
  <si>
    <t>Servicio de aseo</t>
  </si>
  <si>
    <t>020402105</t>
  </si>
  <si>
    <t>Servicio de capacitación</t>
  </si>
  <si>
    <t>020451010</t>
  </si>
  <si>
    <t>Servicio de seguridad y vigilancia</t>
  </si>
  <si>
    <t>002046410</t>
  </si>
  <si>
    <t>Servicio de telegrafía y beeper</t>
  </si>
  <si>
    <t>020400214</t>
  </si>
  <si>
    <t>Servicios de bienestar social</t>
  </si>
  <si>
    <t>002046510</t>
  </si>
  <si>
    <t>Servicios de transmisión de información</t>
  </si>
  <si>
    <t>020404102</t>
  </si>
  <si>
    <t>Servicios médicos y hospitalarios</t>
  </si>
  <si>
    <t>021380001</t>
  </si>
  <si>
    <t>Sistematización de la Procuraduría general</t>
  </si>
  <si>
    <t>002041810</t>
  </si>
  <si>
    <t>Software</t>
  </si>
  <si>
    <t>020419210</t>
  </si>
  <si>
    <t>Sostenimiento de semovientes</t>
  </si>
  <si>
    <t>002047510</t>
  </si>
  <si>
    <t>Suscripciones</t>
  </si>
  <si>
    <t>002046710</t>
  </si>
  <si>
    <t>Transporte</t>
  </si>
  <si>
    <t>020442110</t>
  </si>
  <si>
    <t>Utensilios de cafetería</t>
  </si>
  <si>
    <t>020411610</t>
  </si>
  <si>
    <t>Vehículos</t>
  </si>
  <si>
    <t>020411110</t>
  </si>
  <si>
    <t>Viáticos y gastos de viaje al exterior</t>
  </si>
  <si>
    <t>020411210</t>
  </si>
  <si>
    <t>Viáticos y gastos de viaje al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</si>
</sst>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&quot;€&quot;_-;\-* #,##0.00\ &quot;€&quot;_-;_-* &quot;-&quot;??\ &quot;€&quot;_-;_-@_-"/>
    <numFmt numFmtId="165" formatCode="_ * #,##0.00_)\ &quot;$&quot;_ ;_ * \(#,##0.00\)\ &quot;$&quot;_ ;_ * &quot;-&quot;??_)\ &quot;$&quot;_ ;_ @_ "/>
    <numFmt numFmtId="166" formatCode="&quot;$&quot;\ #,##0.00"/>
    <numFmt numFmtId="167" formatCode="[$-240A]d&quot; de &quot;mmmm&quot; de &quot;yyyy;@"/>
    <numFmt numFmtId="168" formatCode="_-[$$-240A]\ * #,##0.00_-;\-[$$-240A]\ * #,##0.00_-;_-[$$-240A]\ * &quot;-&quot;??_-;_-@_-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b/>
      <i/>
      <sz val="18"/>
      <name val="Bradley Hand ITC"/>
      <family val="4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i/>
      <sz val="18"/>
      <name val="Algerian"/>
      <family val="5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48"/>
      </left>
      <right style="double">
        <color indexed="48"/>
      </right>
      <top style="double">
        <color indexed="48"/>
      </top>
      <bottom style="double">
        <color indexed="4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" fontId="3" fillId="0" borderId="1">
      <alignment horizontal="justify" vertical="top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4" fillId="0" borderId="0" xfId="0" applyFont="1"/>
    <xf numFmtId="0" fontId="3" fillId="0" borderId="0" xfId="0" applyFont="1"/>
    <xf numFmtId="0" fontId="0" fillId="0" borderId="2" xfId="0" applyNumberForma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top"/>
    </xf>
    <xf numFmtId="4" fontId="4" fillId="0" borderId="0" xfId="0" applyNumberFormat="1" applyFont="1" applyAlignment="1"/>
    <xf numFmtId="4" fontId="5" fillId="0" borderId="6" xfId="0" applyNumberFormat="1" applyFont="1" applyBorder="1" applyAlignment="1">
      <alignment horizontal="center" vertical="center" wrapText="1"/>
    </xf>
    <xf numFmtId="49" fontId="3" fillId="0" borderId="0" xfId="0" applyNumberFormat="1" applyFont="1"/>
    <xf numFmtId="49" fontId="0" fillId="0" borderId="0" xfId="0" applyNumberFormat="1"/>
    <xf numFmtId="0" fontId="3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0" fillId="0" borderId="0" xfId="0" applyFont="1"/>
    <xf numFmtId="4" fontId="10" fillId="0" borderId="0" xfId="0" applyNumberFormat="1" applyFont="1"/>
    <xf numFmtId="4" fontId="11" fillId="0" borderId="0" xfId="0" applyNumberFormat="1" applyFont="1"/>
    <xf numFmtId="4" fontId="10" fillId="2" borderId="0" xfId="0" applyNumberFormat="1" applyFont="1" applyFill="1"/>
    <xf numFmtId="4" fontId="3" fillId="0" borderId="0" xfId="0" applyNumberFormat="1" applyFont="1"/>
    <xf numFmtId="49" fontId="1" fillId="0" borderId="0" xfId="0" applyNumberFormat="1" applyFont="1"/>
    <xf numFmtId="167" fontId="9" fillId="0" borderId="0" xfId="0" applyNumberFormat="1" applyFont="1" applyBorder="1" applyAlignment="1">
      <alignment horizontal="left" vertical="center"/>
    </xf>
    <xf numFmtId="0" fontId="0" fillId="0" borderId="3" xfId="0" applyNumberFormat="1" applyBorder="1" applyAlignment="1">
      <alignment horizontal="justify" vertical="center"/>
    </xf>
    <xf numFmtId="166" fontId="3" fillId="0" borderId="6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0" xfId="0" applyFont="1" applyAlignment="1">
      <alignment vertical="center"/>
    </xf>
    <xf numFmtId="167" fontId="1" fillId="0" borderId="0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/>
    <xf numFmtId="4" fontId="1" fillId="0" borderId="0" xfId="0" applyNumberFormat="1" applyFont="1"/>
    <xf numFmtId="0" fontId="5" fillId="0" borderId="6" xfId="0" applyFont="1" applyBorder="1" applyAlignment="1">
      <alignment horizontal="justify" vertical="top"/>
    </xf>
    <xf numFmtId="4" fontId="5" fillId="0" borderId="6" xfId="0" applyNumberFormat="1" applyFont="1" applyBorder="1" applyAlignment="1">
      <alignment horizontal="justify" vertical="top"/>
    </xf>
    <xf numFmtId="168" fontId="1" fillId="0" borderId="6" xfId="0" applyNumberFormat="1" applyFont="1" applyBorder="1" applyAlignment="1">
      <alignment vertical="center"/>
    </xf>
    <xf numFmtId="168" fontId="12" fillId="3" borderId="6" xfId="2" applyNumberFormat="1" applyFont="1" applyFill="1" applyBorder="1" applyAlignment="1" applyProtection="1">
      <alignment horizontal="right" vertical="center" wrapText="1"/>
      <protection locked="0"/>
    </xf>
    <xf numFmtId="0" fontId="15" fillId="3" borderId="6" xfId="0" applyFont="1" applyFill="1" applyBorder="1" applyAlignment="1">
      <alignment vertical="top" wrapText="1"/>
    </xf>
    <xf numFmtId="3" fontId="13" fillId="3" borderId="6" xfId="1" applyFont="1" applyFill="1" applyBorder="1" applyAlignment="1">
      <alignment vertical="top" wrapTex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1" fillId="0" borderId="5" xfId="0" applyFont="1" applyBorder="1"/>
    <xf numFmtId="4" fontId="1" fillId="0" borderId="0" xfId="0" applyNumberFormat="1" applyFont="1" applyBorder="1" applyAlignment="1"/>
    <xf numFmtId="0" fontId="1" fillId="0" borderId="0" xfId="0" applyFont="1" applyBorder="1"/>
    <xf numFmtId="0" fontId="1" fillId="0" borderId="8" xfId="0" applyFont="1" applyBorder="1"/>
    <xf numFmtId="0" fontId="1" fillId="0" borderId="12" xfId="0" applyFont="1" applyBorder="1"/>
    <xf numFmtId="4" fontId="1" fillId="0" borderId="9" xfId="0" applyNumberFormat="1" applyFont="1" applyBorder="1" applyAlignment="1"/>
    <xf numFmtId="0" fontId="1" fillId="0" borderId="9" xfId="0" applyFont="1" applyBorder="1"/>
    <xf numFmtId="0" fontId="1" fillId="0" borderId="13" xfId="0" applyFont="1" applyBorder="1"/>
    <xf numFmtId="165" fontId="1" fillId="0" borderId="0" xfId="2" applyFont="1" applyBorder="1"/>
    <xf numFmtId="165" fontId="1" fillId="0" borderId="0" xfId="2" applyFont="1" applyAlignment="1"/>
    <xf numFmtId="0" fontId="6" fillId="0" borderId="9" xfId="0" applyFont="1" applyBorder="1" applyAlignment="1">
      <alignment horizontal="left" vertical="justify"/>
    </xf>
    <xf numFmtId="0" fontId="2" fillId="0" borderId="13" xfId="0" applyFont="1" applyBorder="1" applyAlignment="1">
      <alignment horizontal="left" vertical="justify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3" borderId="14" xfId="0" applyFont="1" applyFill="1" applyBorder="1" applyAlignment="1">
      <alignment horizontal="justify" vertical="top"/>
    </xf>
    <xf numFmtId="0" fontId="1" fillId="3" borderId="15" xfId="0" applyFont="1" applyFill="1" applyBorder="1" applyAlignment="1">
      <alignment horizontal="justify" vertical="top"/>
    </xf>
    <xf numFmtId="0" fontId="1" fillId="3" borderId="16" xfId="0" applyFont="1" applyFill="1" applyBorder="1" applyAlignment="1">
      <alignment horizontal="justify" vertical="top"/>
    </xf>
    <xf numFmtId="0" fontId="6" fillId="0" borderId="12" xfId="0" applyFont="1" applyBorder="1" applyAlignment="1">
      <alignment horizontal="left" vertical="justify"/>
    </xf>
    <xf numFmtId="0" fontId="2" fillId="0" borderId="9" xfId="0" applyFont="1" applyBorder="1" applyAlignment="1">
      <alignment horizontal="left" vertical="justify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8" xfId="0" applyFont="1" applyBorder="1" applyAlignment="1">
      <alignment horizontal="center"/>
    </xf>
  </cellXfs>
  <cellStyles count="4">
    <cellStyle name="Doble raya" xfId="1"/>
    <cellStyle name="Moneda" xfId="2" builtinId="4"/>
    <cellStyle name="Moneda 3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3819525</xdr:colOff>
      <xdr:row>3</xdr:row>
      <xdr:rowOff>0</xdr:rowOff>
    </xdr:to>
    <xdr:sp macro="" textlink="">
      <xdr:nvSpPr>
        <xdr:cNvPr id="4107" name="Object 11" hidden="1">
          <a:extLst>
            <a:ext uri="{63B3BB69-23CF-44E3-9099-C40C66FF867C}">
              <a14:compatExt xmlns:a14="http://schemas.microsoft.com/office/drawing/2010/main" spid="_x0000_s4107"/>
            </a:ex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38100</xdr:colOff>
      <xdr:row>17</xdr:row>
      <xdr:rowOff>0</xdr:rowOff>
    </xdr:from>
    <xdr:to>
      <xdr:col>2</xdr:col>
      <xdr:colOff>3705225</xdr:colOff>
      <xdr:row>18</xdr:row>
      <xdr:rowOff>152400</xdr:rowOff>
    </xdr:to>
    <xdr:sp macro="" textlink="">
      <xdr:nvSpPr>
        <xdr:cNvPr id="4108" name="Object 12" hidden="1">
          <a:extLst>
            <a:ext uri="{63B3BB69-23CF-44E3-9099-C40C66FF867C}">
              <a14:compatExt xmlns:a14="http://schemas.microsoft.com/office/drawing/2010/main" spid="_x0000_s4108"/>
            </a:ex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50064"/>
  <sheetViews>
    <sheetView tabSelected="1" zoomScaleNormal="100" zoomScaleSheetLayoutView="100" workbookViewId="0">
      <selection activeCell="B4" sqref="B4"/>
    </sheetView>
  </sheetViews>
  <sheetFormatPr baseColWidth="10" defaultColWidth="57" defaultRowHeight="12.75" x14ac:dyDescent="0.2"/>
  <cols>
    <col min="1" max="1" width="49.85546875" style="1" customWidth="1"/>
    <col min="2" max="2" width="21.5703125" style="6" bestFit="1" customWidth="1"/>
    <col min="3" max="3" width="72.140625" style="1" customWidth="1"/>
    <col min="4" max="4" width="19.42578125" style="1" customWidth="1"/>
    <col min="5" max="6" width="11.42578125" style="1" customWidth="1"/>
    <col min="7" max="7" width="19.140625" style="1" bestFit="1" customWidth="1"/>
    <col min="8" max="9" width="13.7109375" style="1" bestFit="1" customWidth="1"/>
    <col min="10" max="248" width="11.42578125" style="1" customWidth="1"/>
    <col min="249" max="249" width="38.5703125" style="1" bestFit="1" customWidth="1"/>
    <col min="250" max="250" width="24.85546875" style="1" bestFit="1" customWidth="1"/>
    <col min="251" max="252" width="11.42578125" style="1" customWidth="1"/>
    <col min="253" max="253" width="57" style="1" bestFit="1" customWidth="1"/>
    <col min="254" max="254" width="10" style="1" bestFit="1" customWidth="1"/>
    <col min="255" max="255" width="57" style="1" bestFit="1"/>
    <col min="256" max="16384" width="57" style="1"/>
  </cols>
  <sheetData>
    <row r="1" spans="1:9" customFormat="1" x14ac:dyDescent="0.2">
      <c r="A1" s="3"/>
      <c r="B1" s="19"/>
      <c r="C1" s="34"/>
      <c r="D1" s="35"/>
    </row>
    <row r="2" spans="1:9" customFormat="1" ht="13.5" thickBot="1" x14ac:dyDescent="0.25">
      <c r="A2" s="4"/>
      <c r="B2" s="36"/>
      <c r="C2" s="37"/>
      <c r="D2" s="38"/>
    </row>
    <row r="3" spans="1:9" ht="34.5" customHeight="1" thickBot="1" x14ac:dyDescent="0.25">
      <c r="A3" s="51"/>
      <c r="B3" s="52"/>
      <c r="C3" s="52"/>
      <c r="D3" s="53"/>
      <c r="E3" s="26"/>
      <c r="F3" s="26"/>
      <c r="G3" s="26"/>
      <c r="H3" s="26"/>
      <c r="I3" s="26"/>
    </row>
    <row r="4" spans="1:9" s="23" customFormat="1" ht="12.75" customHeight="1" x14ac:dyDescent="0.2">
      <c r="A4" s="10" t="s">
        <v>0</v>
      </c>
      <c r="B4" s="11" t="s">
        <v>1</v>
      </c>
      <c r="C4" s="21"/>
      <c r="D4" s="22"/>
    </row>
    <row r="5" spans="1:9" s="23" customFormat="1" ht="15.95" customHeight="1" x14ac:dyDescent="0.2">
      <c r="A5" s="4" t="s">
        <v>2</v>
      </c>
      <c r="B5" s="18">
        <v>43934</v>
      </c>
      <c r="C5" s="24"/>
      <c r="D5" s="25"/>
    </row>
    <row r="6" spans="1:9" s="23" customFormat="1" ht="15.95" customHeight="1" x14ac:dyDescent="0.2">
      <c r="A6" s="4" t="s">
        <v>3</v>
      </c>
      <c r="B6" s="54" t="s">
        <v>4</v>
      </c>
      <c r="C6" s="54"/>
      <c r="D6" s="55"/>
    </row>
    <row r="7" spans="1:9" s="23" customFormat="1" ht="15.95" customHeight="1" x14ac:dyDescent="0.2">
      <c r="A7" s="4" t="s">
        <v>5</v>
      </c>
      <c r="B7" s="54" t="s">
        <v>6</v>
      </c>
      <c r="C7" s="54"/>
      <c r="D7" s="55"/>
    </row>
    <row r="8" spans="1:9" s="26" customFormat="1" ht="42" customHeight="1" x14ac:dyDescent="0.2">
      <c r="A8" s="56" t="s">
        <v>7</v>
      </c>
      <c r="B8" s="57"/>
      <c r="C8" s="57"/>
      <c r="D8" s="58"/>
    </row>
    <row r="9" spans="1:9" s="26" customFormat="1" ht="33" customHeight="1" x14ac:dyDescent="0.2">
      <c r="A9" s="28" t="s">
        <v>8</v>
      </c>
      <c r="B9" s="7" t="s">
        <v>9</v>
      </c>
      <c r="C9" s="5" t="s">
        <v>10</v>
      </c>
      <c r="D9" s="29" t="s">
        <v>11</v>
      </c>
    </row>
    <row r="10" spans="1:9" s="26" customFormat="1" x14ac:dyDescent="0.2">
      <c r="A10" s="33" t="s">
        <v>12</v>
      </c>
      <c r="B10" s="31">
        <v>41145454</v>
      </c>
      <c r="C10" s="32" t="s">
        <v>13</v>
      </c>
      <c r="D10" s="30">
        <f>B10</f>
        <v>41145454</v>
      </c>
    </row>
    <row r="11" spans="1:9" s="26" customFormat="1" ht="15.95" customHeight="1" x14ac:dyDescent="0.2">
      <c r="A11" s="70" t="s">
        <v>14</v>
      </c>
      <c r="B11" s="71"/>
      <c r="C11" s="72"/>
      <c r="D11" s="20">
        <f>SUM(D10:D10)</f>
        <v>41145454</v>
      </c>
      <c r="G11" s="27"/>
      <c r="H11" s="27"/>
      <c r="I11" s="27"/>
    </row>
    <row r="12" spans="1:9" ht="15.95" customHeight="1" x14ac:dyDescent="0.2">
      <c r="A12" s="39"/>
      <c r="B12" s="40"/>
      <c r="C12" s="41"/>
      <c r="D12" s="42"/>
      <c r="E12" s="26"/>
      <c r="F12" s="26"/>
      <c r="G12" s="27"/>
      <c r="H12" s="16"/>
      <c r="I12" s="27"/>
    </row>
    <row r="13" spans="1:9" ht="15.95" customHeight="1" x14ac:dyDescent="0.2">
      <c r="A13" s="39"/>
      <c r="B13" s="40"/>
      <c r="C13" s="41"/>
      <c r="D13" s="42"/>
      <c r="E13" s="26"/>
      <c r="F13" s="26"/>
      <c r="G13" s="26"/>
      <c r="H13" s="26"/>
      <c r="I13" s="27"/>
    </row>
    <row r="14" spans="1:9" ht="20.25" customHeight="1" x14ac:dyDescent="0.4">
      <c r="A14" s="73" t="s">
        <v>15</v>
      </c>
      <c r="B14" s="74"/>
      <c r="C14" s="74"/>
      <c r="D14" s="75"/>
      <c r="E14" s="26"/>
      <c r="F14" s="26"/>
      <c r="G14" s="26"/>
      <c r="H14" s="26"/>
      <c r="I14" s="27"/>
    </row>
    <row r="15" spans="1:9" ht="26.25" x14ac:dyDescent="0.55000000000000004">
      <c r="A15" s="67" t="s">
        <v>16</v>
      </c>
      <c r="B15" s="68"/>
      <c r="C15" s="68"/>
      <c r="D15" s="69"/>
      <c r="E15" s="26"/>
      <c r="F15" s="26"/>
      <c r="G15" s="26"/>
      <c r="H15" s="26"/>
      <c r="I15" s="27"/>
    </row>
    <row r="16" spans="1:9" ht="15.95" customHeight="1" x14ac:dyDescent="0.2">
      <c r="A16" s="61" t="s">
        <v>17</v>
      </c>
      <c r="B16" s="62"/>
      <c r="C16" s="62"/>
      <c r="D16" s="63"/>
      <c r="E16" s="26"/>
      <c r="F16" s="26"/>
      <c r="G16" s="16"/>
      <c r="H16" s="26"/>
      <c r="I16" s="16"/>
    </row>
    <row r="17" spans="1:7" ht="15.95" customHeight="1" thickBot="1" x14ac:dyDescent="0.25">
      <c r="A17" s="43"/>
      <c r="B17" s="44"/>
      <c r="C17" s="45"/>
      <c r="D17" s="46"/>
      <c r="E17" s="26"/>
      <c r="F17" s="26"/>
      <c r="G17" s="27"/>
    </row>
    <row r="18" spans="1:7" ht="13.5" thickBot="1" x14ac:dyDescent="0.25">
      <c r="A18" s="64"/>
      <c r="B18" s="65"/>
      <c r="C18" s="65"/>
      <c r="D18" s="66"/>
      <c r="E18" s="26"/>
      <c r="F18" s="26"/>
      <c r="G18" s="27"/>
    </row>
    <row r="19" spans="1:7" ht="13.5" thickBot="1" x14ac:dyDescent="0.25">
      <c r="A19" s="59"/>
      <c r="B19" s="60"/>
      <c r="C19" s="49"/>
      <c r="D19" s="50"/>
      <c r="E19" s="26"/>
      <c r="F19" s="26"/>
      <c r="G19" s="26"/>
    </row>
    <row r="20" spans="1:7" x14ac:dyDescent="0.2">
      <c r="A20" s="41"/>
      <c r="B20" s="40"/>
      <c r="C20" s="41"/>
      <c r="D20" s="41"/>
      <c r="E20" s="26"/>
      <c r="F20" s="26"/>
      <c r="G20" s="26"/>
    </row>
    <row r="21" spans="1:7" x14ac:dyDescent="0.2">
      <c r="A21" s="41"/>
      <c r="B21" s="40"/>
      <c r="C21" s="41"/>
      <c r="D21" s="41"/>
      <c r="E21" s="26"/>
      <c r="F21" s="26"/>
      <c r="G21" s="26"/>
    </row>
    <row r="22" spans="1:7" x14ac:dyDescent="0.2">
      <c r="A22" s="41"/>
      <c r="B22" s="40"/>
      <c r="C22" s="41"/>
      <c r="D22" s="47"/>
      <c r="E22" s="26"/>
      <c r="F22" s="26"/>
      <c r="G22" s="26"/>
    </row>
    <row r="23" spans="1:7" x14ac:dyDescent="0.2">
      <c r="A23" s="41"/>
      <c r="B23" s="40"/>
      <c r="C23" s="41"/>
      <c r="D23" s="26"/>
      <c r="E23" s="26"/>
      <c r="F23" s="26"/>
      <c r="G23" s="26"/>
    </row>
    <row r="24" spans="1:7" ht="15" x14ac:dyDescent="0.2">
      <c r="A24" s="41"/>
      <c r="B24" s="40"/>
      <c r="C24" s="41"/>
      <c r="D24" s="12"/>
      <c r="E24" s="26"/>
      <c r="F24" s="26"/>
      <c r="G24" s="26"/>
    </row>
    <row r="25" spans="1:7" x14ac:dyDescent="0.2">
      <c r="A25" s="26"/>
      <c r="B25" s="48"/>
      <c r="C25" s="26"/>
      <c r="D25" s="26"/>
      <c r="E25" s="26"/>
      <c r="F25" s="26"/>
      <c r="G25" s="26"/>
    </row>
    <row r="26" spans="1:7" ht="15" x14ac:dyDescent="0.2">
      <c r="A26" s="26"/>
      <c r="B26" s="48"/>
      <c r="C26" s="26"/>
      <c r="D26" s="26"/>
      <c r="E26" s="26"/>
      <c r="F26" s="26"/>
      <c r="G26" s="15"/>
    </row>
    <row r="27" spans="1:7" ht="15" x14ac:dyDescent="0.2">
      <c r="A27" s="26"/>
      <c r="B27" s="48"/>
      <c r="C27" s="26"/>
      <c r="D27" s="26"/>
      <c r="E27" s="26"/>
      <c r="F27" s="26"/>
      <c r="G27" s="15"/>
    </row>
    <row r="28" spans="1:7" ht="15" x14ac:dyDescent="0.2">
      <c r="A28" s="26"/>
      <c r="B28" s="48"/>
      <c r="C28" s="2"/>
      <c r="D28" s="26"/>
      <c r="E28" s="26"/>
      <c r="F28" s="26"/>
      <c r="G28" s="13"/>
    </row>
    <row r="29" spans="1:7" ht="15" x14ac:dyDescent="0.2">
      <c r="A29" s="26"/>
      <c r="B29" s="48"/>
      <c r="C29" s="26"/>
      <c r="D29" s="26"/>
      <c r="E29" s="26"/>
      <c r="F29" s="26"/>
      <c r="G29" s="13"/>
    </row>
    <row r="30" spans="1:7" ht="15" x14ac:dyDescent="0.2">
      <c r="A30" s="26"/>
      <c r="B30" s="48"/>
      <c r="C30" s="26"/>
      <c r="D30" s="26"/>
      <c r="E30" s="26"/>
      <c r="F30" s="26"/>
      <c r="G30" s="15"/>
    </row>
    <row r="31" spans="1:7" ht="15" x14ac:dyDescent="0.2">
      <c r="A31" s="26"/>
      <c r="B31" s="48"/>
      <c r="C31" s="26"/>
      <c r="D31" s="26"/>
      <c r="E31" s="26"/>
      <c r="F31" s="26"/>
      <c r="G31" s="13"/>
    </row>
    <row r="32" spans="1:7" ht="15" x14ac:dyDescent="0.2">
      <c r="A32" s="26"/>
      <c r="B32" s="48"/>
      <c r="C32" s="26"/>
      <c r="D32" s="26"/>
      <c r="E32" s="26"/>
      <c r="F32" s="26"/>
      <c r="G32" s="13"/>
    </row>
    <row r="33" spans="2:7" ht="15" x14ac:dyDescent="0.2">
      <c r="B33" s="48"/>
      <c r="C33" s="26"/>
      <c r="D33" s="26"/>
      <c r="E33" s="26"/>
      <c r="F33" s="26"/>
      <c r="G33" s="15"/>
    </row>
    <row r="34" spans="2:7" ht="15.75" x14ac:dyDescent="0.25">
      <c r="B34" s="48"/>
      <c r="C34" s="26"/>
      <c r="D34" s="26"/>
      <c r="E34" s="26"/>
      <c r="F34" s="26"/>
      <c r="G34" s="14"/>
    </row>
    <row r="35" spans="2:7" ht="15" x14ac:dyDescent="0.2">
      <c r="B35" s="48"/>
      <c r="C35" s="26"/>
      <c r="D35" s="26"/>
      <c r="E35" s="26"/>
      <c r="F35" s="26"/>
      <c r="G35" s="13"/>
    </row>
    <row r="36" spans="2:7" ht="15" x14ac:dyDescent="0.2">
      <c r="B36" s="48"/>
      <c r="C36" s="26"/>
      <c r="D36" s="26"/>
      <c r="E36" s="26"/>
      <c r="F36" s="26"/>
      <c r="G36" s="13"/>
    </row>
    <row r="37" spans="2:7" ht="15" x14ac:dyDescent="0.2">
      <c r="B37" s="48"/>
      <c r="C37" s="26"/>
      <c r="D37" s="26"/>
      <c r="E37" s="26"/>
      <c r="F37" s="26"/>
      <c r="G37" s="13"/>
    </row>
    <row r="38" spans="2:7" ht="15" x14ac:dyDescent="0.2">
      <c r="B38" s="48"/>
      <c r="C38" s="26"/>
      <c r="D38" s="26"/>
      <c r="E38" s="26"/>
      <c r="F38" s="26"/>
      <c r="G38" s="13"/>
    </row>
    <row r="39" spans="2:7" ht="15" x14ac:dyDescent="0.2">
      <c r="B39" s="48"/>
      <c r="C39" s="26"/>
      <c r="D39" s="26"/>
      <c r="E39" s="26"/>
      <c r="F39" s="26"/>
      <c r="G39" s="13"/>
    </row>
    <row r="40" spans="2:7" ht="15" x14ac:dyDescent="0.2">
      <c r="B40" s="48"/>
      <c r="C40" s="26"/>
      <c r="D40" s="26"/>
      <c r="E40" s="26"/>
      <c r="F40" s="26"/>
      <c r="G40" s="13"/>
    </row>
    <row r="41" spans="2:7" ht="15" x14ac:dyDescent="0.2">
      <c r="B41" s="48"/>
      <c r="C41" s="26"/>
      <c r="D41" s="26"/>
      <c r="E41" s="26"/>
      <c r="F41" s="26"/>
      <c r="G41" s="13"/>
    </row>
    <row r="42" spans="2:7" ht="15" x14ac:dyDescent="0.2">
      <c r="B42" s="48"/>
      <c r="C42" s="26"/>
      <c r="D42" s="26"/>
      <c r="E42" s="26"/>
      <c r="F42" s="26"/>
      <c r="G42" s="13"/>
    </row>
    <row r="43" spans="2:7" ht="15" x14ac:dyDescent="0.2">
      <c r="B43" s="48"/>
      <c r="C43" s="26"/>
      <c r="D43" s="26"/>
      <c r="E43" s="26"/>
      <c r="F43" s="26"/>
      <c r="G43" s="13"/>
    </row>
    <row r="44" spans="2:7" ht="15" x14ac:dyDescent="0.2">
      <c r="B44" s="48"/>
      <c r="C44" s="26"/>
      <c r="D44" s="26"/>
      <c r="E44" s="26"/>
      <c r="F44" s="26"/>
      <c r="G44" s="13"/>
    </row>
    <row r="45" spans="2:7" ht="15" x14ac:dyDescent="0.2">
      <c r="B45" s="48"/>
      <c r="C45" s="26"/>
      <c r="D45" s="26"/>
      <c r="E45" s="26"/>
      <c r="F45" s="26"/>
      <c r="G45" s="13"/>
    </row>
    <row r="46" spans="2:7" ht="15" x14ac:dyDescent="0.2">
      <c r="B46" s="48"/>
      <c r="C46" s="26"/>
      <c r="D46" s="26"/>
      <c r="E46" s="26"/>
      <c r="F46" s="26"/>
      <c r="G46" s="13"/>
    </row>
    <row r="47" spans="2:7" ht="15" x14ac:dyDescent="0.2">
      <c r="B47" s="48"/>
      <c r="C47" s="26"/>
      <c r="D47" s="26"/>
      <c r="E47" s="26"/>
      <c r="F47" s="26"/>
      <c r="G47" s="13"/>
    </row>
    <row r="48" spans="2:7" ht="15" x14ac:dyDescent="0.2">
      <c r="B48" s="48"/>
      <c r="C48" s="26"/>
      <c r="D48" s="26"/>
      <c r="E48" s="26"/>
      <c r="F48" s="26"/>
      <c r="G48" s="13"/>
    </row>
    <row r="49" spans="2:7" ht="15" x14ac:dyDescent="0.2">
      <c r="B49" s="48"/>
      <c r="C49" s="26"/>
      <c r="D49" s="26"/>
      <c r="E49" s="26"/>
      <c r="F49" s="26"/>
      <c r="G49" s="13"/>
    </row>
    <row r="50" spans="2:7" ht="15" x14ac:dyDescent="0.2">
      <c r="B50" s="48"/>
      <c r="C50" s="26"/>
      <c r="D50" s="26"/>
      <c r="E50" s="26"/>
      <c r="F50" s="26"/>
      <c r="G50" s="13"/>
    </row>
    <row r="51" spans="2:7" ht="15" x14ac:dyDescent="0.2">
      <c r="B51" s="48"/>
      <c r="C51" s="26"/>
      <c r="D51" s="26"/>
      <c r="E51" s="26"/>
      <c r="F51" s="26"/>
      <c r="G51" s="13"/>
    </row>
    <row r="52" spans="2:7" ht="15" x14ac:dyDescent="0.2">
      <c r="B52" s="48"/>
      <c r="C52" s="26"/>
      <c r="D52" s="26"/>
      <c r="E52" s="26"/>
      <c r="F52" s="26"/>
      <c r="G52" s="13"/>
    </row>
    <row r="53" spans="2:7" ht="15" x14ac:dyDescent="0.2">
      <c r="B53" s="48"/>
      <c r="C53" s="26"/>
      <c r="D53" s="26"/>
      <c r="E53" s="26"/>
      <c r="F53" s="26"/>
      <c r="G53" s="13"/>
    </row>
    <row r="54" spans="2:7" ht="15" x14ac:dyDescent="0.2">
      <c r="B54" s="48"/>
      <c r="C54" s="26"/>
      <c r="D54" s="26"/>
      <c r="E54" s="26"/>
      <c r="F54" s="26"/>
      <c r="G54" s="13"/>
    </row>
    <row r="55" spans="2:7" ht="15" x14ac:dyDescent="0.2">
      <c r="B55" s="48"/>
      <c r="C55" s="26"/>
      <c r="D55" s="26"/>
      <c r="E55" s="26"/>
      <c r="F55" s="26"/>
      <c r="G55" s="13"/>
    </row>
    <row r="56" spans="2:7" ht="15" x14ac:dyDescent="0.2">
      <c r="B56" s="48"/>
      <c r="C56" s="26"/>
      <c r="D56" s="26"/>
      <c r="E56" s="26"/>
      <c r="F56" s="26"/>
      <c r="G56" s="13"/>
    </row>
    <row r="57" spans="2:7" ht="15" x14ac:dyDescent="0.2">
      <c r="B57" s="48"/>
      <c r="C57" s="26"/>
      <c r="D57" s="26"/>
      <c r="E57" s="26"/>
      <c r="F57" s="26"/>
      <c r="G57" s="13"/>
    </row>
    <row r="58" spans="2:7" ht="15" x14ac:dyDescent="0.2">
      <c r="B58" s="48"/>
      <c r="C58" s="26"/>
      <c r="D58" s="26"/>
      <c r="E58" s="26"/>
      <c r="F58" s="26"/>
      <c r="G58" s="13"/>
    </row>
    <row r="59" spans="2:7" ht="15" x14ac:dyDescent="0.2">
      <c r="B59" s="48"/>
      <c r="C59" s="26"/>
      <c r="D59" s="26"/>
      <c r="E59" s="26"/>
      <c r="F59" s="26"/>
      <c r="G59" s="13"/>
    </row>
    <row r="60" spans="2:7" x14ac:dyDescent="0.2">
      <c r="B60" s="48"/>
      <c r="C60" s="26"/>
      <c r="D60" s="26"/>
      <c r="E60" s="26"/>
      <c r="F60" s="26"/>
      <c r="G60" s="26"/>
    </row>
    <row r="61" spans="2:7" x14ac:dyDescent="0.2">
      <c r="B61" s="48"/>
      <c r="C61" s="26"/>
      <c r="D61" s="26"/>
      <c r="E61" s="26"/>
      <c r="F61" s="26"/>
      <c r="G61" s="26"/>
    </row>
    <row r="62" spans="2:7" x14ac:dyDescent="0.2">
      <c r="B62" s="48"/>
      <c r="C62" s="26"/>
      <c r="D62" s="26"/>
      <c r="E62" s="26"/>
      <c r="F62" s="26"/>
      <c r="G62" s="26"/>
    </row>
    <row r="63" spans="2:7" x14ac:dyDescent="0.2">
      <c r="B63" s="48"/>
      <c r="C63" s="26"/>
      <c r="D63" s="26"/>
      <c r="E63" s="26"/>
      <c r="F63" s="26"/>
      <c r="G63" s="26"/>
    </row>
    <row r="64" spans="2:7" x14ac:dyDescent="0.2">
      <c r="B64" s="48"/>
      <c r="C64" s="26"/>
      <c r="D64" s="26"/>
      <c r="E64" s="26"/>
      <c r="F64" s="26"/>
      <c r="G64" s="26"/>
    </row>
    <row r="65" spans="2:2" x14ac:dyDescent="0.2">
      <c r="B65" s="48"/>
    </row>
    <row r="66" spans="2:2" x14ac:dyDescent="0.2">
      <c r="B66" s="48"/>
    </row>
    <row r="67" spans="2:2" x14ac:dyDescent="0.2">
      <c r="B67" s="48"/>
    </row>
    <row r="68" spans="2:2" x14ac:dyDescent="0.2">
      <c r="B68" s="48"/>
    </row>
    <row r="69" spans="2:2" x14ac:dyDescent="0.2">
      <c r="B69" s="48"/>
    </row>
    <row r="49998" spans="249:255" x14ac:dyDescent="0.2">
      <c r="IO49998" s="2" t="s">
        <v>18</v>
      </c>
      <c r="IP49998" s="2" t="s">
        <v>19</v>
      </c>
      <c r="IQ49998" s="26"/>
      <c r="IR49998" s="8" t="s">
        <v>20</v>
      </c>
      <c r="IS49998" s="2" t="s">
        <v>21</v>
      </c>
      <c r="IT49998" s="26"/>
      <c r="IU49998" s="2" t="s">
        <v>21</v>
      </c>
    </row>
    <row r="49999" spans="249:255" x14ac:dyDescent="0.2">
      <c r="IO49999" s="26" t="s">
        <v>22</v>
      </c>
      <c r="IP49999" s="26" t="s">
        <v>23</v>
      </c>
      <c r="IQ49999" s="26"/>
      <c r="IR49999" s="9" t="s">
        <v>24</v>
      </c>
      <c r="IS49999" s="26" t="s">
        <v>25</v>
      </c>
      <c r="IT49999" s="26"/>
      <c r="IU49999" s="26" t="str">
        <f>CONCATENATE(IR49999," ","-"," ",IS49999)</f>
        <v>002047110 - Adquisición de libros y revistas</v>
      </c>
    </row>
    <row r="50000" spans="249:255" x14ac:dyDescent="0.2">
      <c r="IO50000" s="26" t="s">
        <v>26</v>
      </c>
      <c r="IP50000" s="26" t="s">
        <v>23</v>
      </c>
      <c r="IQ50000" s="26"/>
      <c r="IR50000" s="9" t="s">
        <v>27</v>
      </c>
      <c r="IS50000" s="26" t="s">
        <v>28</v>
      </c>
      <c r="IT50000" s="26"/>
      <c r="IU50000" s="26" t="str">
        <f t="shared" ref="IU50000:IU50063" si="0">CONCATENATE(IR50000," ","-"," ",IS50000)</f>
        <v>002043310 - Armamento</v>
      </c>
    </row>
    <row r="50001" spans="249:255" x14ac:dyDescent="0.2">
      <c r="IO50001" s="26" t="s">
        <v>29</v>
      </c>
      <c r="IP50001" s="26" t="s">
        <v>23</v>
      </c>
      <c r="IQ50001" s="26"/>
      <c r="IR50001" s="9" t="s">
        <v>30</v>
      </c>
      <c r="IS50001" s="26" t="s">
        <v>31</v>
      </c>
      <c r="IT50001" s="26"/>
      <c r="IU50001" s="26" t="str">
        <f t="shared" si="0"/>
        <v>020410110 - Arrendamientos bienes muebles</v>
      </c>
    </row>
    <row r="50002" spans="249:255" x14ac:dyDescent="0.2">
      <c r="IO50002" s="26" t="s">
        <v>32</v>
      </c>
      <c r="IP50002" s="26" t="s">
        <v>23</v>
      </c>
      <c r="IQ50002" s="26"/>
      <c r="IR50002" s="9" t="s">
        <v>33</v>
      </c>
      <c r="IS50002" s="26" t="s">
        <v>34</v>
      </c>
      <c r="IT50002" s="26"/>
      <c r="IU50002" s="26" t="str">
        <f t="shared" si="0"/>
        <v>002041410 - Audiovisuales y accesorios</v>
      </c>
    </row>
    <row r="50003" spans="249:255" x14ac:dyDescent="0.2">
      <c r="IO50003" s="26" t="s">
        <v>35</v>
      </c>
      <c r="IP50003" s="26" t="s">
        <v>36</v>
      </c>
      <c r="IQ50003" s="26"/>
      <c r="IR50003" s="9" t="s">
        <v>37</v>
      </c>
      <c r="IS50003" s="26" t="s">
        <v>38</v>
      </c>
      <c r="IT50003" s="26"/>
      <c r="IU50003" s="26" t="str">
        <f t="shared" si="0"/>
        <v>002044110 - Combustibles y lubricantes</v>
      </c>
    </row>
    <row r="50004" spans="249:255" x14ac:dyDescent="0.2">
      <c r="IO50004" s="26" t="s">
        <v>39</v>
      </c>
      <c r="IP50004" s="26" t="s">
        <v>36</v>
      </c>
      <c r="IQ50004" s="26"/>
      <c r="IR50004" s="9" t="s">
        <v>40</v>
      </c>
      <c r="IS50004" s="26" t="s">
        <v>41</v>
      </c>
      <c r="IT50004" s="26"/>
      <c r="IU50004" s="26" t="str">
        <f t="shared" si="0"/>
        <v>020422110 - Comisiones bancarias</v>
      </c>
    </row>
    <row r="50005" spans="249:255" x14ac:dyDescent="0.2">
      <c r="IO50005" s="26" t="s">
        <v>42</v>
      </c>
      <c r="IP50005" s="26" t="s">
        <v>36</v>
      </c>
      <c r="IQ50005" s="26"/>
      <c r="IR50005" s="9" t="s">
        <v>43</v>
      </c>
      <c r="IS50005" s="26" t="s">
        <v>44</v>
      </c>
      <c r="IT50005" s="26"/>
      <c r="IU50005" s="26" t="str">
        <f t="shared" si="0"/>
        <v>204001810 - Compra semovientes</v>
      </c>
    </row>
    <row r="50006" spans="249:255" x14ac:dyDescent="0.2">
      <c r="IO50006" s="26" t="s">
        <v>16</v>
      </c>
      <c r="IP50006" s="26" t="s">
        <v>36</v>
      </c>
      <c r="IQ50006" s="26"/>
      <c r="IR50006" s="9" t="s">
        <v>45</v>
      </c>
      <c r="IS50006" s="26" t="s">
        <v>46</v>
      </c>
      <c r="IT50006" s="26"/>
      <c r="IU50006" s="26" t="str">
        <f t="shared" si="0"/>
        <v>002046210 - Correo</v>
      </c>
    </row>
    <row r="50007" spans="249:255" x14ac:dyDescent="0.2">
      <c r="IO50007" s="26"/>
      <c r="IP50007" s="26"/>
      <c r="IQ50007" s="26"/>
      <c r="IR50007" s="9" t="s">
        <v>47</v>
      </c>
      <c r="IS50007" s="26" t="s">
        <v>48</v>
      </c>
      <c r="IT50007" s="26"/>
      <c r="IU50007" s="26" t="str">
        <f t="shared" si="0"/>
        <v>002044210 - Dotaciones</v>
      </c>
    </row>
    <row r="50008" spans="249:255" x14ac:dyDescent="0.2">
      <c r="IO50008" s="26"/>
      <c r="IP50008" s="26"/>
      <c r="IQ50008" s="26"/>
      <c r="IR50008" s="9" t="s">
        <v>49</v>
      </c>
      <c r="IS50008" s="26" t="s">
        <v>50</v>
      </c>
      <c r="IT50008" s="26"/>
      <c r="IU50008" s="26" t="str">
        <f t="shared" si="0"/>
        <v>002047310 - Edición de libros, revistas, escritos y trabajos. Tipográficos</v>
      </c>
    </row>
    <row r="50009" spans="249:255" x14ac:dyDescent="0.2">
      <c r="IO50009" s="26"/>
      <c r="IP50009" s="26"/>
      <c r="IQ50009" s="26"/>
      <c r="IR50009" s="9" t="s">
        <v>51</v>
      </c>
      <c r="IS50009" s="26" t="s">
        <v>52</v>
      </c>
      <c r="IT50009" s="26"/>
      <c r="IU50009" s="26" t="str">
        <f t="shared" si="0"/>
        <v>020421110 - Elementos para bienestar social</v>
      </c>
    </row>
    <row r="50010" spans="249:255" x14ac:dyDescent="0.2">
      <c r="IO50010" s="26"/>
      <c r="IP50010" s="26"/>
      <c r="IQ50010" s="26"/>
      <c r="IR50010" s="9" t="s">
        <v>53</v>
      </c>
      <c r="IS50010" s="26" t="s">
        <v>54</v>
      </c>
      <c r="IT50010" s="26"/>
      <c r="IU50010" s="26" t="str">
        <f t="shared" si="0"/>
        <v>020421310 - Elementos para estímulos</v>
      </c>
    </row>
    <row r="50011" spans="249:255" x14ac:dyDescent="0.2">
      <c r="IO50011" s="26"/>
      <c r="IP50011" s="26"/>
      <c r="IQ50011" s="26"/>
      <c r="IR50011" s="9" t="s">
        <v>55</v>
      </c>
      <c r="IS50011" s="26" t="s">
        <v>56</v>
      </c>
      <c r="IT50011" s="26"/>
      <c r="IU50011" s="26" t="str">
        <f t="shared" si="0"/>
        <v>002046310 - Embalaje y acarreo</v>
      </c>
    </row>
    <row r="50012" spans="249:255" x14ac:dyDescent="0.2">
      <c r="IO50012" s="26"/>
      <c r="IP50012" s="26"/>
      <c r="IQ50012" s="26"/>
      <c r="IR50012" s="9" t="s">
        <v>57</v>
      </c>
      <c r="IS50012" s="26" t="s">
        <v>58</v>
      </c>
      <c r="IT50012" s="26"/>
      <c r="IU50012" s="26" t="str">
        <f t="shared" si="0"/>
        <v>020400109 - Equipo de cafetería</v>
      </c>
    </row>
    <row r="50013" spans="249:255" x14ac:dyDescent="0.2">
      <c r="IO50013" s="26"/>
      <c r="IP50013" s="26"/>
      <c r="IQ50013" s="26"/>
      <c r="IR50013" s="9" t="s">
        <v>59</v>
      </c>
      <c r="IS50013" s="26" t="s">
        <v>60</v>
      </c>
      <c r="IT50013" s="26"/>
      <c r="IU50013" s="26" t="str">
        <f t="shared" si="0"/>
        <v>002040126 - Equipo de comunicaciones</v>
      </c>
    </row>
    <row r="50014" spans="249:255" x14ac:dyDescent="0.2">
      <c r="IO50014" s="26"/>
      <c r="IP50014" s="26"/>
      <c r="IQ50014" s="26"/>
      <c r="IR50014" s="9" t="s">
        <v>61</v>
      </c>
      <c r="IS50014" s="26" t="s">
        <v>62</v>
      </c>
      <c r="IT50014" s="26"/>
      <c r="IU50014" s="26" t="str">
        <f t="shared" si="0"/>
        <v>002041610 - Equipo de sistemas</v>
      </c>
    </row>
    <row r="50015" spans="249:255" x14ac:dyDescent="0.2">
      <c r="IO50015" s="26"/>
      <c r="IP50015" s="26"/>
      <c r="IQ50015" s="26"/>
      <c r="IR50015" s="9" t="s">
        <v>63</v>
      </c>
      <c r="IS50015" s="26" t="s">
        <v>64</v>
      </c>
      <c r="IT50015" s="26"/>
      <c r="IU50015" s="26" t="str">
        <f t="shared" si="0"/>
        <v>002042110 - Equipos y maquinas para oficina</v>
      </c>
    </row>
    <row r="50016" spans="249:255" x14ac:dyDescent="0.2">
      <c r="IO50016" s="26"/>
      <c r="IP50016" s="26"/>
      <c r="IQ50016" s="26"/>
      <c r="IR50016" s="9" t="s">
        <v>65</v>
      </c>
      <c r="IS50016" s="26" t="s">
        <v>66</v>
      </c>
      <c r="IT50016" s="26"/>
      <c r="IU50016" s="26" t="str">
        <f t="shared" si="0"/>
        <v>002041310 - Herramientas</v>
      </c>
    </row>
    <row r="50017" spans="252:255" x14ac:dyDescent="0.2">
      <c r="IR50017" s="9" t="s">
        <v>67</v>
      </c>
      <c r="IS50017" s="26" t="s">
        <v>68</v>
      </c>
      <c r="IT50017" s="26"/>
      <c r="IU50017" s="26" t="str">
        <f t="shared" si="0"/>
        <v>530080002 - Implantación de lucha contra la impunidad</v>
      </c>
    </row>
    <row r="50018" spans="252:255" x14ac:dyDescent="0.2">
      <c r="IR50018" s="9" t="s">
        <v>69</v>
      </c>
      <c r="IS50018" s="26" t="s">
        <v>70</v>
      </c>
      <c r="IT50018" s="26"/>
      <c r="IU50018" s="26" t="str">
        <f t="shared" si="0"/>
        <v>530803110 - Implantación integral de las funciones derivadas d</v>
      </c>
    </row>
    <row r="50019" spans="252:255" x14ac:dyDescent="0.2">
      <c r="IR50019" s="9" t="s">
        <v>71</v>
      </c>
      <c r="IS50019" s="26" t="s">
        <v>72</v>
      </c>
      <c r="IT50019" s="26"/>
      <c r="IU50019" s="26" t="str">
        <f t="shared" si="0"/>
        <v>520080008 - Implementación estrategia de fortalecimiento de la PGN</v>
      </c>
    </row>
    <row r="50020" spans="252:255" x14ac:dyDescent="0.2">
      <c r="IR50020" s="9" t="s">
        <v>73</v>
      </c>
      <c r="IS50020" s="26" t="s">
        <v>74</v>
      </c>
      <c r="IT50020" s="26"/>
      <c r="IU50020" s="26" t="str">
        <f t="shared" si="0"/>
        <v>002044610 - Llantas y accesorios</v>
      </c>
    </row>
    <row r="50021" spans="252:255" x14ac:dyDescent="0.2">
      <c r="IR50021" s="9" t="s">
        <v>75</v>
      </c>
      <c r="IS50021" s="26" t="s">
        <v>76</v>
      </c>
      <c r="IT50021" s="26"/>
      <c r="IU50021" s="26" t="str">
        <f t="shared" si="0"/>
        <v>002045110 - Mantenimiento de bienes inmuebles</v>
      </c>
    </row>
    <row r="50022" spans="252:255" x14ac:dyDescent="0.2">
      <c r="IR50022" s="9" t="s">
        <v>77</v>
      </c>
      <c r="IS50022" s="26" t="s">
        <v>78</v>
      </c>
      <c r="IT50022" s="26"/>
      <c r="IU50022" s="26" t="str">
        <f t="shared" si="0"/>
        <v>020451210 - Mantenimiento de otros bienes</v>
      </c>
    </row>
    <row r="50023" spans="252:255" x14ac:dyDescent="0.2">
      <c r="IR50023" s="9" t="s">
        <v>79</v>
      </c>
      <c r="IS50023" s="26" t="s">
        <v>80</v>
      </c>
      <c r="IT50023" s="26"/>
      <c r="IU50023" s="26" t="str">
        <f t="shared" si="0"/>
        <v>020400513 - Mantenimiento de software</v>
      </c>
    </row>
    <row r="50024" spans="252:255" x14ac:dyDescent="0.2">
      <c r="IR50024" s="9" t="s">
        <v>81</v>
      </c>
      <c r="IS50024" s="26" t="s">
        <v>82</v>
      </c>
      <c r="IT50024" s="26"/>
      <c r="IU50024" s="26" t="str">
        <f t="shared" si="0"/>
        <v>002045510 - Mantenimiento equipo comunicación y computación</v>
      </c>
    </row>
    <row r="50025" spans="252:255" x14ac:dyDescent="0.2">
      <c r="IR50025" s="9" t="s">
        <v>83</v>
      </c>
      <c r="IS50025" s="26" t="s">
        <v>84</v>
      </c>
      <c r="IT50025" s="26"/>
      <c r="IU50025" s="26" t="str">
        <f t="shared" si="0"/>
        <v>002045610 - Mantenimiento equipo de navegación y transporte</v>
      </c>
    </row>
    <row r="50026" spans="252:255" x14ac:dyDescent="0.2">
      <c r="IR50026" s="9" t="s">
        <v>85</v>
      </c>
      <c r="IS50026" s="26" t="s">
        <v>86</v>
      </c>
      <c r="IT50026" s="26"/>
      <c r="IU50026" s="26" t="str">
        <f t="shared" si="0"/>
        <v>002045210 - Mantenimiento equipo y enseres</v>
      </c>
    </row>
    <row r="50027" spans="252:255" x14ac:dyDescent="0.2">
      <c r="IR50027" s="9" t="s">
        <v>87</v>
      </c>
      <c r="IS50027" s="26" t="s">
        <v>88</v>
      </c>
      <c r="IT50027" s="26"/>
      <c r="IU50027" s="26" t="str">
        <f t="shared" si="0"/>
        <v>011380314 - Mantenimiento y adecuación de sedes de la  PGN</v>
      </c>
    </row>
    <row r="50028" spans="252:255" x14ac:dyDescent="0.2">
      <c r="IR50028" s="9" t="s">
        <v>89</v>
      </c>
      <c r="IS50028" s="26" t="s">
        <v>90</v>
      </c>
      <c r="IT50028" s="26"/>
      <c r="IU50028" s="26" t="str">
        <f t="shared" si="0"/>
        <v>002044910 - Materiales de construcción</v>
      </c>
    </row>
    <row r="50029" spans="252:255" x14ac:dyDescent="0.2">
      <c r="IR50029" s="9" t="s">
        <v>91</v>
      </c>
      <c r="IS50029" s="26" t="s">
        <v>92</v>
      </c>
      <c r="IT50029" s="26"/>
      <c r="IU50029" s="26" t="str">
        <f t="shared" si="0"/>
        <v>520080007 - Mejoramiento y  fortalecimiento Sistema Gestión PGN</v>
      </c>
    </row>
    <row r="50030" spans="252:255" x14ac:dyDescent="0.2">
      <c r="IR50030" s="9" t="s">
        <v>93</v>
      </c>
      <c r="IS50030" s="26" t="s">
        <v>94</v>
      </c>
      <c r="IT50030" s="26"/>
      <c r="IU50030" s="26" t="str">
        <f t="shared" si="0"/>
        <v>002042210 - Mobiliario y enseres</v>
      </c>
    </row>
    <row r="50031" spans="252:255" x14ac:dyDescent="0.2">
      <c r="IR50031" s="9" t="s">
        <v>95</v>
      </c>
      <c r="IS50031" s="26" t="s">
        <v>96</v>
      </c>
      <c r="IT50031" s="26"/>
      <c r="IU50031" s="26" t="str">
        <f t="shared" si="0"/>
        <v>020441410 - Munición</v>
      </c>
    </row>
    <row r="50032" spans="252:255" x14ac:dyDescent="0.2">
      <c r="IR50032" s="9" t="s">
        <v>97</v>
      </c>
      <c r="IS50032" s="26" t="s">
        <v>98</v>
      </c>
      <c r="IT50032" s="26"/>
      <c r="IU50032" s="26" t="str">
        <f t="shared" si="0"/>
        <v>020412510 - Otras compras de equipos</v>
      </c>
    </row>
    <row r="50033" spans="252:255" x14ac:dyDescent="0.2">
      <c r="IR50033" s="9" t="s">
        <v>99</v>
      </c>
      <c r="IS50033" s="26" t="s">
        <v>100</v>
      </c>
      <c r="IT50033" s="26"/>
      <c r="IU50033" s="26" t="str">
        <f t="shared" si="0"/>
        <v>002040608 - Otras comunicaciones y transporte</v>
      </c>
    </row>
    <row r="50034" spans="252:255" x14ac:dyDescent="0.2">
      <c r="IR50034" s="9" t="s">
        <v>101</v>
      </c>
      <c r="IS50034" s="26" t="s">
        <v>102</v>
      </c>
      <c r="IT50034" s="26"/>
      <c r="IU50034" s="26" t="str">
        <f t="shared" si="0"/>
        <v>204401510 - Otros gastos adquisición bienes</v>
      </c>
    </row>
    <row r="50035" spans="252:255" x14ac:dyDescent="0.2">
      <c r="IR50035" s="9" t="s">
        <v>103</v>
      </c>
      <c r="IS50035" s="26" t="s">
        <v>104</v>
      </c>
      <c r="IT50035" s="26"/>
      <c r="IU50035" s="26" t="str">
        <f t="shared" si="0"/>
        <v>204411310 - Otros gastos por adquisición de servicios</v>
      </c>
    </row>
    <row r="50036" spans="252:255" x14ac:dyDescent="0.2">
      <c r="IR50036" s="9" t="s">
        <v>105</v>
      </c>
      <c r="IS50036" s="26" t="s">
        <v>106</v>
      </c>
      <c r="IT50036" s="26"/>
      <c r="IU50036" s="26" t="str">
        <f t="shared" si="0"/>
        <v>020400706 - Otros gastos por impresos y publicaciones</v>
      </c>
    </row>
    <row r="50037" spans="252:255" x14ac:dyDescent="0.2">
      <c r="IR50037" s="9" t="s">
        <v>107</v>
      </c>
      <c r="IS50037" s="26" t="s">
        <v>108</v>
      </c>
      <c r="IT50037" s="26"/>
      <c r="IU50037" s="26" t="str">
        <f t="shared" si="0"/>
        <v>020442310 - Otros materiales y suministros</v>
      </c>
    </row>
    <row r="50038" spans="252:255" x14ac:dyDescent="0.2">
      <c r="IR50038" s="9" t="s">
        <v>109</v>
      </c>
      <c r="IS50038" s="26" t="s">
        <v>110</v>
      </c>
      <c r="IT50038" s="26"/>
      <c r="IU50038" s="26" t="str">
        <f t="shared" si="0"/>
        <v>020419310 - Otros para el sostenimiento de semovientes</v>
      </c>
    </row>
    <row r="50039" spans="252:255" x14ac:dyDescent="0.2">
      <c r="IR50039" s="9" t="s">
        <v>111</v>
      </c>
      <c r="IS50039" s="26" t="s">
        <v>112</v>
      </c>
      <c r="IT50039" s="26"/>
      <c r="IU50039" s="26" t="str">
        <f t="shared" si="0"/>
        <v>020491310 - Otros seguros</v>
      </c>
    </row>
    <row r="50040" spans="252:255" x14ac:dyDescent="0.2">
      <c r="IR50040" s="9" t="s">
        <v>113</v>
      </c>
      <c r="IS50040" s="26" t="s">
        <v>114</v>
      </c>
      <c r="IT50040" s="26"/>
      <c r="IU50040" s="26" t="str">
        <f t="shared" si="0"/>
        <v>020441510 - Papelería útiles de escritorio y oficina</v>
      </c>
    </row>
    <row r="50041" spans="252:255" x14ac:dyDescent="0.2">
      <c r="IR50041" s="9" t="s">
        <v>115</v>
      </c>
      <c r="IS50041" s="26" t="s">
        <v>116</v>
      </c>
      <c r="IT50041" s="26"/>
      <c r="IU50041" s="26" t="str">
        <f t="shared" si="0"/>
        <v>020441710 - Productos de aseo y limpieza</v>
      </c>
    </row>
    <row r="50042" spans="252:255" x14ac:dyDescent="0.2">
      <c r="IR50042" s="9" t="s">
        <v>117</v>
      </c>
      <c r="IS50042" s="26" t="s">
        <v>118</v>
      </c>
      <c r="IT50042" s="26"/>
      <c r="IU50042" s="26" t="str">
        <f t="shared" si="0"/>
        <v>020441810 - Productos de cafetería y restaurante</v>
      </c>
    </row>
    <row r="50043" spans="252:255" x14ac:dyDescent="0.2">
      <c r="IR50043" s="9" t="s">
        <v>119</v>
      </c>
      <c r="IS50043" s="26" t="s">
        <v>120</v>
      </c>
      <c r="IT50043" s="26"/>
      <c r="IU50043" s="26" t="str">
        <f t="shared" si="0"/>
        <v>001021410 - Remuneración servicios técnicos</v>
      </c>
    </row>
    <row r="50044" spans="252:255" x14ac:dyDescent="0.2">
      <c r="IR50044" s="9" t="s">
        <v>121</v>
      </c>
      <c r="IS50044" s="26" t="s">
        <v>122</v>
      </c>
      <c r="IT50044" s="26"/>
      <c r="IU50044" s="26" t="str">
        <f t="shared" si="0"/>
        <v>003535010 - Seg. De vida colectivo (Art.176 decr. 262 de 2000)</v>
      </c>
    </row>
    <row r="50045" spans="252:255" x14ac:dyDescent="0.2">
      <c r="IR50045" s="9" t="s">
        <v>123</v>
      </c>
      <c r="IS50045" s="26" t="s">
        <v>124</v>
      </c>
      <c r="IT50045" s="26"/>
      <c r="IU50045" s="26" t="str">
        <f t="shared" si="0"/>
        <v>002049110 - Seguro accidentes personales</v>
      </c>
    </row>
    <row r="50046" spans="252:255" x14ac:dyDescent="0.2">
      <c r="IR50046" s="9" t="s">
        <v>125</v>
      </c>
      <c r="IS50046" s="26" t="s">
        <v>126</v>
      </c>
      <c r="IT50046" s="26"/>
      <c r="IU50046" s="26" t="str">
        <f t="shared" si="0"/>
        <v>003534410 - Seguro de vida (ley 16/88)</v>
      </c>
    </row>
    <row r="50047" spans="252:255" x14ac:dyDescent="0.2">
      <c r="IR50047" s="9" t="s">
        <v>127</v>
      </c>
      <c r="IS50047" s="26" t="s">
        <v>128</v>
      </c>
      <c r="IT50047" s="26"/>
      <c r="IU50047" s="26" t="str">
        <f t="shared" si="0"/>
        <v>002049810 - Seguro responsabilidad civil</v>
      </c>
    </row>
    <row r="50048" spans="252:255" x14ac:dyDescent="0.2">
      <c r="IR50048" s="9" t="s">
        <v>129</v>
      </c>
      <c r="IS50048" s="26" t="s">
        <v>130</v>
      </c>
      <c r="IT50048" s="26"/>
      <c r="IU50048" s="26" t="str">
        <f t="shared" si="0"/>
        <v>020400911 - Seguros generales</v>
      </c>
    </row>
    <row r="50049" spans="252:255" x14ac:dyDescent="0.2">
      <c r="IR50049" s="9" t="s">
        <v>131</v>
      </c>
      <c r="IS50049" s="26" t="s">
        <v>132</v>
      </c>
      <c r="IT50049" s="26"/>
      <c r="IU50049" s="26" t="str">
        <f t="shared" si="0"/>
        <v>002045810 - Servicio de aseo</v>
      </c>
    </row>
    <row r="50050" spans="252:255" x14ac:dyDescent="0.2">
      <c r="IR50050" s="9" t="s">
        <v>133</v>
      </c>
      <c r="IS50050" s="26" t="s">
        <v>134</v>
      </c>
      <c r="IT50050" s="26"/>
      <c r="IU50050" s="26" t="str">
        <f t="shared" si="0"/>
        <v>020402105 - Servicio de capacitación</v>
      </c>
    </row>
    <row r="50051" spans="252:255" x14ac:dyDescent="0.2">
      <c r="IR50051" s="9" t="s">
        <v>135</v>
      </c>
      <c r="IS50051" s="26" t="s">
        <v>136</v>
      </c>
      <c r="IT50051" s="26"/>
      <c r="IU50051" s="26" t="str">
        <f t="shared" si="0"/>
        <v>020451010 - Servicio de seguridad y vigilancia</v>
      </c>
    </row>
    <row r="50052" spans="252:255" x14ac:dyDescent="0.2">
      <c r="IR50052" s="9" t="s">
        <v>137</v>
      </c>
      <c r="IS50052" s="26" t="s">
        <v>138</v>
      </c>
      <c r="IT50052" s="26"/>
      <c r="IU50052" s="26" t="str">
        <f t="shared" si="0"/>
        <v>002046410 - Servicio de telegrafía y beeper</v>
      </c>
    </row>
    <row r="50053" spans="252:255" x14ac:dyDescent="0.2">
      <c r="IR50053" s="9" t="s">
        <v>139</v>
      </c>
      <c r="IS50053" s="26" t="s">
        <v>140</v>
      </c>
      <c r="IT50053" s="26"/>
      <c r="IU50053" s="26" t="str">
        <f t="shared" si="0"/>
        <v>020400214 - Servicios de bienestar social</v>
      </c>
    </row>
    <row r="50054" spans="252:255" x14ac:dyDescent="0.2">
      <c r="IR50054" s="9" t="s">
        <v>141</v>
      </c>
      <c r="IS50054" s="26" t="s">
        <v>142</v>
      </c>
      <c r="IT50054" s="26"/>
      <c r="IU50054" s="26" t="str">
        <f t="shared" si="0"/>
        <v>002046510 - Servicios de transmisión de información</v>
      </c>
    </row>
    <row r="50055" spans="252:255" x14ac:dyDescent="0.2">
      <c r="IR50055" s="9" t="s">
        <v>143</v>
      </c>
      <c r="IS50055" s="26" t="s">
        <v>144</v>
      </c>
      <c r="IT50055" s="26"/>
      <c r="IU50055" s="26" t="str">
        <f t="shared" si="0"/>
        <v>020404102 - Servicios médicos y hospitalarios</v>
      </c>
    </row>
    <row r="50056" spans="252:255" x14ac:dyDescent="0.2">
      <c r="IR50056" s="17" t="s">
        <v>145</v>
      </c>
      <c r="IS50056" s="26" t="s">
        <v>146</v>
      </c>
      <c r="IT50056" s="26"/>
      <c r="IU50056" s="26" t="str">
        <f t="shared" si="0"/>
        <v>021380001 - Sistematización de la Procuraduría general</v>
      </c>
    </row>
    <row r="50057" spans="252:255" x14ac:dyDescent="0.2">
      <c r="IR50057" s="9" t="s">
        <v>147</v>
      </c>
      <c r="IS50057" s="26" t="s">
        <v>148</v>
      </c>
      <c r="IT50057" s="26"/>
      <c r="IU50057" s="26" t="str">
        <f t="shared" si="0"/>
        <v>002041810 - Software</v>
      </c>
    </row>
    <row r="50058" spans="252:255" x14ac:dyDescent="0.2">
      <c r="IR50058" s="9" t="s">
        <v>149</v>
      </c>
      <c r="IS50058" s="26" t="s">
        <v>150</v>
      </c>
      <c r="IT50058" s="26"/>
      <c r="IU50058" s="26" t="str">
        <f t="shared" si="0"/>
        <v>020419210 - Sostenimiento de semovientes</v>
      </c>
    </row>
    <row r="50059" spans="252:255" x14ac:dyDescent="0.2">
      <c r="IR50059" s="9" t="s">
        <v>151</v>
      </c>
      <c r="IS50059" s="26" t="s">
        <v>152</v>
      </c>
      <c r="IT50059" s="26"/>
      <c r="IU50059" s="26" t="str">
        <f t="shared" si="0"/>
        <v>002047510 - Suscripciones</v>
      </c>
    </row>
    <row r="50060" spans="252:255" x14ac:dyDescent="0.2">
      <c r="IR50060" s="9" t="s">
        <v>153</v>
      </c>
      <c r="IS50060" s="26" t="s">
        <v>154</v>
      </c>
      <c r="IT50060" s="26"/>
      <c r="IU50060" s="26" t="str">
        <f t="shared" si="0"/>
        <v>002046710 - Transporte</v>
      </c>
    </row>
    <row r="50061" spans="252:255" x14ac:dyDescent="0.2">
      <c r="IR50061" s="9" t="s">
        <v>155</v>
      </c>
      <c r="IS50061" s="26" t="s">
        <v>156</v>
      </c>
      <c r="IT50061" s="26"/>
      <c r="IU50061" s="26" t="str">
        <f t="shared" si="0"/>
        <v>020442110 - Utensilios de cafetería</v>
      </c>
    </row>
    <row r="50062" spans="252:255" x14ac:dyDescent="0.2">
      <c r="IR50062" s="9" t="s">
        <v>157</v>
      </c>
      <c r="IS50062" s="26" t="s">
        <v>158</v>
      </c>
      <c r="IT50062" s="26"/>
      <c r="IU50062" s="26" t="str">
        <f t="shared" si="0"/>
        <v>020411610 - Vehículos</v>
      </c>
    </row>
    <row r="50063" spans="252:255" x14ac:dyDescent="0.2">
      <c r="IR50063" s="9" t="s">
        <v>159</v>
      </c>
      <c r="IS50063" s="26" t="s">
        <v>160</v>
      </c>
      <c r="IT50063" s="26"/>
      <c r="IU50063" s="26" t="str">
        <f t="shared" si="0"/>
        <v>020411110 - Viáticos y gastos de viaje al exterior</v>
      </c>
    </row>
    <row r="50064" spans="252:255" x14ac:dyDescent="0.2">
      <c r="IR50064" s="9" t="s">
        <v>161</v>
      </c>
      <c r="IS50064" s="26" t="s">
        <v>162</v>
      </c>
      <c r="IT50064" s="26"/>
      <c r="IU50064" s="26" t="str">
        <f>CONCATENATE(IR50064," ","-"," ",IS50064)</f>
        <v>020411210 - Viáticos y gastos de viaje al interior</v>
      </c>
    </row>
  </sheetData>
  <mergeCells count="11">
    <mergeCell ref="C19:D19"/>
    <mergeCell ref="A3:D3"/>
    <mergeCell ref="B6:D6"/>
    <mergeCell ref="B7:D7"/>
    <mergeCell ref="A8:D8"/>
    <mergeCell ref="A19:B19"/>
    <mergeCell ref="A16:D16"/>
    <mergeCell ref="A18:D18"/>
    <mergeCell ref="A15:D15"/>
    <mergeCell ref="A11:C11"/>
    <mergeCell ref="A14:D14"/>
  </mergeCells>
  <phoneticPr fontId="2" type="noConversion"/>
  <printOptions horizontalCentered="1"/>
  <pageMargins left="0.78740157480314965" right="0.78740157480314965" top="1.1811023622047245" bottom="0.35433070866141736" header="0" footer="0"/>
  <pageSetup paperSize="14" scale="91" orientation="landscape" cellComments="atEnd" horizontalDpi="4294967294" verticalDpi="4294967294" r:id="rId1"/>
  <headerFooter alignWithMargins="0">
    <oddFooter>&amp;CPágina &amp;P de &amp;N&amp;R&amp;D&amp;T&amp;"Letter Gothic,Cursiva"&amp;6jagh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Certificado aprobado</vt:lpstr>
      <vt:lpstr>'Certificado aprobado'!Área_de_impresión</vt:lpstr>
      <vt:lpstr>FUNCIONARIOS</vt:lpstr>
      <vt:lpstr>'Certificado aprobado'!Títulos_a_imprimir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wmulford</dc:creator>
  <cp:keywords/>
  <dc:description/>
  <cp:lastModifiedBy>Camilo Andres Rodriguez Gomez</cp:lastModifiedBy>
  <cp:revision/>
  <dcterms:created xsi:type="dcterms:W3CDTF">2007-05-25T19:07:58Z</dcterms:created>
  <dcterms:modified xsi:type="dcterms:W3CDTF">2020-04-17T21:39:38Z</dcterms:modified>
  <cp:category/>
  <cp:contentStatus/>
</cp:coreProperties>
</file>