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2"/>
  <workbookPr defaultThemeVersion="166925"/>
  <mc:AlternateContent xmlns:mc="http://schemas.openxmlformats.org/markup-compatibility/2006">
    <mc:Choice Requires="x15">
      <x15ac:absPath xmlns:x15ac="http://schemas.microsoft.com/office/spreadsheetml/2010/11/ac" url="/Volumes/ADATA HV620/ALCALDIA CALI UAESP/6. CONCURSO DE MERITOS/INTERVENTORÍA ESTUDIOS NODOS/"/>
    </mc:Choice>
  </mc:AlternateContent>
  <xr:revisionPtr revIDLastSave="0" documentId="13_ncr:1_{F67843D0-872B-4049-91BB-B168D09D1973}" xr6:coauthVersionLast="47" xr6:coauthVersionMax="47" xr10:uidLastSave="{00000000-0000-0000-0000-000000000000}"/>
  <bookViews>
    <workbookView xWindow="11900" yWindow="500" windowWidth="14680" windowHeight="16420" xr2:uid="{D3DD20C6-B7D5-4B36-A17D-C98270D71AAA}"/>
  </bookViews>
  <sheets>
    <sheet name="PRESUPUESTO INT IDESC" sheetId="1" r:id="rId1"/>
  </sheets>
  <externalReferences>
    <externalReference r:id="rId2"/>
    <externalReference r:id="rId3"/>
    <externalReference r:id="rId4"/>
    <externalReference r:id="rId5"/>
  </externalReferences>
  <definedNames>
    <definedName name="_Fill" hidden="1">#REF!</definedName>
    <definedName name="\b">#REF!</definedName>
    <definedName name="\c">#REF!</definedName>
    <definedName name="\e">#REF!</definedName>
    <definedName name="\i">#REF!</definedName>
    <definedName name="\m">#REF!</definedName>
    <definedName name="\r">#REF!</definedName>
    <definedName name="\t">#REF!</definedName>
    <definedName name="\x">#REF!</definedName>
    <definedName name="\z">#REF!</definedName>
    <definedName name="A_impresión_IM">#REF!</definedName>
    <definedName name="ACTAPARCIAL">#REF!</definedName>
    <definedName name="Adm">#REF!</definedName>
    <definedName name="akjhgbksdbj">#REF!</definedName>
    <definedName name="ANALISIS">#REF!</definedName>
    <definedName name="ANEXO">#REF!</definedName>
    <definedName name="anexo5">#REF!</definedName>
    <definedName name="Base_datos_IM">#REF!</definedName>
    <definedName name="_xlnm.Database">#REF!</definedName>
    <definedName name="basico" hidden="1">#REF!</definedName>
    <definedName name="BORDE1">#REF!</definedName>
    <definedName name="BORDE2">#REF!</definedName>
    <definedName name="BORDE3">#REF!</definedName>
    <definedName name="CENTROGESTOR">#REF!</definedName>
    <definedName name="CENTROGESTORDEPENDENCIA">#REF!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ntador" hidden="1">1</definedName>
    <definedName name="CPoblado" hidden="1">""</definedName>
    <definedName name="Criterios_IM">#REF!</definedName>
    <definedName name="DataDisplayed">"Ejemplo"</definedName>
    <definedName name="DEPENDENCIA">#REF!</definedName>
    <definedName name="ENCABEZA">#REF!</definedName>
    <definedName name="excepcional">[1]Listados!$A$17:$A$23</definedName>
    <definedName name="fondo">[1]Listados!$M$2:$M$143</definedName>
    <definedName name="FONDOS">[2]MYLIST!$C$2:$C$126</definedName>
    <definedName name="fut">[1]Listados!$Q$2:$Q$592</definedName>
    <definedName name="gasto_publico">[1]Listados!$X$2:$X$7</definedName>
    <definedName name="grupos_vulnerables">[1]Listados!$A$26:$A$32</definedName>
    <definedName name="Imprev">#REF!</definedName>
    <definedName name="INSUMOS">#REF!</definedName>
    <definedName name="ITEMS">#REF!</definedName>
    <definedName name="IvaSUtl">#REF!</definedName>
    <definedName name="meta_territorio">[1]Listados!$I$2:$I$497</definedName>
    <definedName name="METAAFPDCC">#REF!</definedName>
    <definedName name="METAPDCC">#REF!</definedName>
    <definedName name="METASAFPDCC">#REF!</definedName>
    <definedName name="METASAFPDM">#REF!</definedName>
    <definedName name="METASPDCC">#REF!</definedName>
    <definedName name="METASPDM">'[3]LISTA MPD'!$A$2:$A$616</definedName>
    <definedName name="movilizador">[1]Listados!$A$35:$A$92</definedName>
    <definedName name="ORGANISMO">#REF!</definedName>
    <definedName name="politica_publica">[1]Listados!$V$2:$V$19</definedName>
    <definedName name="pospre">[1]Listados!$K$2:$K$400</definedName>
    <definedName name="POSTPRE">#REF!</definedName>
    <definedName name="PPTO" hidden="1">#REF!</definedName>
    <definedName name="ruta">[1]Listados!$A$2:$A$3</definedName>
    <definedName name="SbtPpto">#REF!</definedName>
    <definedName name="sector_mga">[1]Listados!$T$2:$T$32</definedName>
    <definedName name="SistemasPlazos" hidden="1">1</definedName>
    <definedName name="Slicer_Contact_Type">#N/A</definedName>
    <definedName name="TODOANA">#REF!</definedName>
    <definedName name="TODOINSU">#REF!</definedName>
    <definedName name="TODOITEM">#REF!</definedName>
    <definedName name="TRAMOSDISEÑO">[4]Hoja1!$A$2:$AM$1071</definedName>
    <definedName name="TtlCD">#REF!</definedName>
    <definedName name="TY">#REF!</definedName>
    <definedName name="Utilidad">#REF!</definedName>
    <definedName name="WWWW"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1" l="1"/>
  <c r="G53" i="1" s="1"/>
  <c r="F54" i="1"/>
  <c r="G54" i="1" s="1"/>
  <c r="F52" i="1"/>
  <c r="G52" i="1" s="1"/>
  <c r="F51" i="1"/>
  <c r="F50" i="1"/>
  <c r="G50" i="1" s="1"/>
  <c r="F49" i="1"/>
  <c r="F44" i="1"/>
  <c r="F43" i="1"/>
  <c r="F42" i="1"/>
  <c r="F41" i="1"/>
  <c r="F40" i="1"/>
  <c r="F39" i="1"/>
  <c r="F38" i="1"/>
  <c r="F33" i="1"/>
  <c r="G33" i="1" s="1"/>
  <c r="F32" i="1"/>
  <c r="F31" i="1"/>
  <c r="G31" i="1" s="1"/>
  <c r="F30" i="1"/>
  <c r="F29" i="1"/>
  <c r="G29" i="1" s="1"/>
  <c r="F28" i="1"/>
  <c r="F27" i="1"/>
  <c r="G27" i="1" s="1"/>
  <c r="F6" i="1"/>
  <c r="F7" i="1"/>
  <c r="G7" i="1" s="1"/>
  <c r="F8" i="1"/>
  <c r="G8" i="1" s="1"/>
  <c r="F9" i="1"/>
  <c r="G9" i="1" s="1"/>
  <c r="F10" i="1"/>
  <c r="F11" i="1"/>
  <c r="G11" i="1" s="1"/>
  <c r="F5" i="1"/>
  <c r="G5" i="1" s="1"/>
  <c r="H54" i="1" l="1"/>
  <c r="I54" i="1" s="1"/>
  <c r="H53" i="1"/>
  <c r="I53" i="1" s="1"/>
  <c r="H52" i="1"/>
  <c r="I52" i="1" s="1"/>
  <c r="H50" i="1"/>
  <c r="I50" i="1" s="1"/>
  <c r="G49" i="1"/>
  <c r="H49" i="1" s="1"/>
  <c r="G51" i="1"/>
  <c r="H51" i="1" s="1"/>
  <c r="G39" i="1"/>
  <c r="H39" i="1" s="1"/>
  <c r="G41" i="1"/>
  <c r="H41" i="1" s="1"/>
  <c r="G43" i="1"/>
  <c r="H43" i="1" s="1"/>
  <c r="I43" i="1" s="1"/>
  <c r="G38" i="1"/>
  <c r="G40" i="1"/>
  <c r="G42" i="1"/>
  <c r="G44" i="1"/>
  <c r="H44" i="1" s="1"/>
  <c r="H27" i="1"/>
  <c r="I27" i="1" s="1"/>
  <c r="H33" i="1"/>
  <c r="I33" i="1" s="1"/>
  <c r="H29" i="1"/>
  <c r="I29" i="1" s="1"/>
  <c r="H31" i="1"/>
  <c r="I31" i="1" s="1"/>
  <c r="G28" i="1"/>
  <c r="G30" i="1"/>
  <c r="G32" i="1"/>
  <c r="H32" i="1" s="1"/>
  <c r="G10" i="1"/>
  <c r="H10" i="1" s="1"/>
  <c r="I10" i="1" s="1"/>
  <c r="G6" i="1"/>
  <c r="H6" i="1" s="1"/>
  <c r="I6" i="1" s="1"/>
  <c r="H9" i="1"/>
  <c r="I9" i="1" s="1"/>
  <c r="H8" i="1"/>
  <c r="I8" i="1" s="1"/>
  <c r="H7" i="1"/>
  <c r="I7" i="1" s="1"/>
  <c r="H5" i="1"/>
  <c r="I5" i="1" s="1"/>
  <c r="H11" i="1"/>
  <c r="I11" i="1" s="1"/>
  <c r="I49" i="1" l="1"/>
  <c r="I51" i="1"/>
  <c r="I41" i="1"/>
  <c r="I39" i="1"/>
  <c r="H42" i="1"/>
  <c r="I42" i="1" s="1"/>
  <c r="H40" i="1"/>
  <c r="I40" i="1" s="1"/>
  <c r="I44" i="1"/>
  <c r="H38" i="1"/>
  <c r="I38" i="1" s="1"/>
  <c r="H30" i="1"/>
  <c r="I30" i="1" s="1"/>
  <c r="H28" i="1"/>
  <c r="I28" i="1" s="1"/>
  <c r="I32" i="1"/>
  <c r="I12" i="1"/>
  <c r="I45" i="1" l="1"/>
  <c r="I55" i="1"/>
  <c r="I34" i="1"/>
  <c r="F59" i="1" l="1"/>
  <c r="F61" i="1"/>
  <c r="G61" i="1" s="1"/>
  <c r="F60" i="1"/>
  <c r="G60" i="1" s="1"/>
  <c r="F62" i="1"/>
  <c r="G62" i="1" s="1"/>
  <c r="F63" i="1"/>
  <c r="G63" i="1" s="1"/>
  <c r="F64" i="1"/>
  <c r="H62" i="1" l="1"/>
  <c r="I62" i="1" s="1"/>
  <c r="G64" i="1"/>
  <c r="H64" i="1" s="1"/>
  <c r="I64" i="1" s="1"/>
  <c r="H60" i="1"/>
  <c r="I60" i="1" s="1"/>
  <c r="H61" i="1"/>
  <c r="I61" i="1" s="1"/>
  <c r="H63" i="1"/>
  <c r="I63" i="1" s="1"/>
  <c r="G59" i="1"/>
  <c r="H59" i="1" l="1"/>
  <c r="I59" i="1" s="1"/>
  <c r="I65" i="1" s="1"/>
  <c r="F19" i="1" l="1"/>
  <c r="G19" i="1" s="1"/>
  <c r="H19" i="1" s="1"/>
  <c r="F17" i="1"/>
  <c r="F16" i="1"/>
  <c r="F20" i="1"/>
  <c r="G20" i="1" s="1"/>
  <c r="F22" i="1"/>
  <c r="G22" i="1" s="1"/>
  <c r="F21" i="1"/>
  <c r="G21" i="1" s="1"/>
  <c r="F18" i="1"/>
  <c r="G18" i="1" s="1"/>
  <c r="H18" i="1" s="1"/>
  <c r="H21" i="1" l="1"/>
  <c r="I21" i="1" s="1"/>
  <c r="G16" i="1"/>
  <c r="H16" i="1" s="1"/>
  <c r="H20" i="1"/>
  <c r="I20" i="1" s="1"/>
  <c r="G17" i="1"/>
  <c r="I18" i="1"/>
  <c r="I19" i="1"/>
  <c r="H22" i="1"/>
  <c r="I22" i="1" s="1"/>
  <c r="I16" i="1" l="1"/>
  <c r="H17" i="1"/>
  <c r="I17" i="1" s="1"/>
  <c r="I23" i="1" s="1"/>
  <c r="I66" i="1" s="1"/>
</calcChain>
</file>

<file path=xl/sharedStrings.xml><?xml version="1.0" encoding="utf-8"?>
<sst xmlns="http://schemas.openxmlformats.org/spreadsheetml/2006/main" count="194" uniqueCount="76">
  <si>
    <t>ITEM</t>
  </si>
  <si>
    <t>DESCRIPCION</t>
  </si>
  <si>
    <t>UND</t>
  </si>
  <si>
    <t>CANT.</t>
  </si>
  <si>
    <t>VR. UNIT</t>
  </si>
  <si>
    <t>VR. PARCIAL</t>
  </si>
  <si>
    <t>IVA</t>
  </si>
  <si>
    <t>VALOR TOTAL</t>
  </si>
  <si>
    <t>1.1.1.1</t>
  </si>
  <si>
    <t>Catastro de Redes Alcantarillado (Incluye Georreferenciación, nivelación y ficha descriptiva).</t>
  </si>
  <si>
    <t>1.1.1.3</t>
  </si>
  <si>
    <t>Ortofomosaico de area de influencia del proyecto. (16 HA)</t>
  </si>
  <si>
    <t>GBL</t>
  </si>
  <si>
    <t>1.1.1.4</t>
  </si>
  <si>
    <t>Levantamiento censo poblacional a beneficiar (hasta 500 usuarios)</t>
  </si>
  <si>
    <t>1.1.1.5</t>
  </si>
  <si>
    <t>Levantamiento topografico detallado de la infraestructura PTAR</t>
  </si>
  <si>
    <t>1.1.1.6</t>
  </si>
  <si>
    <t>Modelo Isometrico PTAR</t>
  </si>
  <si>
    <t>1.1.1.7</t>
  </si>
  <si>
    <t xml:space="preserve">Generacion de Base de Datos Geográfica </t>
  </si>
  <si>
    <t>TOTAL</t>
  </si>
  <si>
    <t>1.1.1</t>
  </si>
  <si>
    <t>Realizar la implementación del Nodo IDESC de información de alcantarillado del área rural vereda La Leonera Cabecera - Corregimiento La Leonera</t>
  </si>
  <si>
    <t>1.1.2</t>
  </si>
  <si>
    <t>Realizar la implementación del Nodo IDESC de información de alcantarillado del área rural vereda La Voragine Cabecera - Corregimiento de Pance</t>
  </si>
  <si>
    <t>1.1.2.1</t>
  </si>
  <si>
    <t>1.1.2.3</t>
  </si>
  <si>
    <t>Ortofomosaico de area de influencia del proyecto. (8 HA)</t>
  </si>
  <si>
    <t>1.1.2.4</t>
  </si>
  <si>
    <t>Levantamiento censo poblacional a beneficiar (hasta 200 usuarios)</t>
  </si>
  <si>
    <t>1.1.2.5</t>
  </si>
  <si>
    <t>1.1.2.6</t>
  </si>
  <si>
    <t>1.1.2.7</t>
  </si>
  <si>
    <t>Realizar la implementación del Nodo IDESC de información de acueducto del área rural vereda Cascajal - Corregimiento El Hormiguero</t>
  </si>
  <si>
    <t>Levantamiento topográfico (ubicación, altimetría, planimetría) con estación de topografía convencional, con información georeferenciada cumpliendo IDESC. De red de acueducto.</t>
  </si>
  <si>
    <t>1.1.2.2</t>
  </si>
  <si>
    <t>Elaboracion fichas descriptivas para todos los elementos del sistema de acueducto</t>
  </si>
  <si>
    <t>Ortofomosaico de area de influencia del proyecto. (120 HA)</t>
  </si>
  <si>
    <t>Levantamiento topografico detallado de la infraestructura PTAP</t>
  </si>
  <si>
    <t>Modelo Isometrico PTAP</t>
  </si>
  <si>
    <t>1.1.3</t>
  </si>
  <si>
    <t>Realizar la implementación del Nodo IDESC de información de acueducto del área rural sector Flamenco de la vereda Cascajal - Corregimiento El Hormiguero</t>
  </si>
  <si>
    <t>1.1.3.1</t>
  </si>
  <si>
    <t>1.1.3.2</t>
  </si>
  <si>
    <t>1.1.3.3</t>
  </si>
  <si>
    <t>Ortofomosaico de area de influencia del proyecto. (5 HA)</t>
  </si>
  <si>
    <t>1.1.3.4</t>
  </si>
  <si>
    <t>1.1.3.5</t>
  </si>
  <si>
    <t>1.1.3.6</t>
  </si>
  <si>
    <t>Modelo Isométrico PTAP</t>
  </si>
  <si>
    <t>1.1.3.7</t>
  </si>
  <si>
    <t xml:space="preserve">Generación de Base de Datos Geográfica </t>
  </si>
  <si>
    <t>1.1.4</t>
  </si>
  <si>
    <t>Realizar la implementación del Nodo IDESC de información de acueductos del área rural vereda La Vorágine - corregimiento Pance</t>
  </si>
  <si>
    <t>1.1.4.1</t>
  </si>
  <si>
    <t>Levantamiento topográfico (ubicación, altimetría, planimetría) con estación de topografía convencional, con información georeferenciada cumpliendo IDESC de red de acueducto.</t>
  </si>
  <si>
    <t>1.1.4.2</t>
  </si>
  <si>
    <t>1.1.4.3</t>
  </si>
  <si>
    <t>1.1.4.4</t>
  </si>
  <si>
    <t>1.1.4.5</t>
  </si>
  <si>
    <t>1.1.4.6</t>
  </si>
  <si>
    <t>1.1.4.7</t>
  </si>
  <si>
    <t>1.1.5</t>
  </si>
  <si>
    <t>Realizar la implementación del Nodo IDESC de información de acueducto del área rural vereda La Buitrera - Corregimiento La Buitrera</t>
  </si>
  <si>
    <t>1.1.5.1</t>
  </si>
  <si>
    <t>1.1.5.2</t>
  </si>
  <si>
    <t>1.1.5.3</t>
  </si>
  <si>
    <t>Ortofomosaico de area de influencia del proyecto. (500 HA)</t>
  </si>
  <si>
    <t>1.1.5.4</t>
  </si>
  <si>
    <t>1.1.5.5</t>
  </si>
  <si>
    <t>1.1.5.6</t>
  </si>
  <si>
    <t>1.1.5.7</t>
  </si>
  <si>
    <t>SUBTOTAL</t>
  </si>
  <si>
    <t>GASTOS INDIRECTOS</t>
  </si>
  <si>
    <t>Anexo 2 - Presupuesto INTERVENTORIA Nodo IDESC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</si>
</sst>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43" formatCode="_-* #,##0.00_-;\-* #,##0.00_-;_-* &quot;-&quot;??_-;_-@_-"/>
    <numFmt numFmtId="164" formatCode="_-&quot;$&quot;\ * #,##0.00_-;\-&quot;$&quot;\ * #,##0.00_-;_-&quot;$&quot;\ * &quot;-&quot;??_-;_-@_-"/>
    <numFmt numFmtId="165" formatCode="0.0"/>
    <numFmt numFmtId="166" formatCode="_ * #,##0_ ;_ * \-#,##0_ ;_ * &quot;-&quot;??_ ;_ @_ "/>
    <numFmt numFmtId="167" formatCode="_-&quot;$&quot;\ * #,##0_-;\-&quot;$&quot;\ * #,##0_-;_-&quot;$&quot;\ * &quot;-&quot;???_-;_-@_-"/>
    <numFmt numFmtId="168" formatCode="_ * #,##0.00_ ;_ * \-#,##0.00_ ;_ * &quot;-&quot;??_ ;_ @_ "/>
    <numFmt numFmtId="169" formatCode="_-&quot;$&quot;\ * #,##0_-;\-&quot;$&quot;\ * #,##0_-;_-&quot;$&quot;\ * &quot;-&quot;??_-;_-@_-"/>
  </numFmts>
  <fonts count="9" x14ac:knownFonts="1">
    <font>
      <sz val="11"/>
      <color theme="1"/>
      <name val="Calibri"/>
      <family val="2"/>
      <scheme val="minor"/>
    </font>
    <font>
      <sz val="11"/>
      <color theme="1"/>
      <name val="Calibri"/>
      <family val="2"/>
      <scheme val="minor"/>
    </font>
    <font>
      <sz val="10"/>
      <name val="Times New Roman"/>
      <family val="1"/>
    </font>
    <font>
      <b/>
      <sz val="10"/>
      <color theme="1"/>
      <name val="Arial"/>
      <family val="2"/>
    </font>
    <font>
      <sz val="10"/>
      <name val="Arial"/>
      <family val="2"/>
    </font>
    <font>
      <b/>
      <sz val="10"/>
      <name val="Arial"/>
      <family val="2"/>
    </font>
    <font>
      <sz val="10"/>
      <color theme="1"/>
      <name val="Arial"/>
      <family val="2"/>
    </font>
    <font>
      <sz val="10"/>
      <color rgb="FF000000"/>
      <name val="Arial"/>
      <family val="2"/>
    </font>
    <font>
      <b/>
      <sz val="14"/>
      <color theme="1"/>
      <name val="Arial"/>
      <family val="2"/>
    </font>
  </fonts>
  <fills count="5">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FFFFFF"/>
        <bgColor indexed="64"/>
      </patternFill>
    </fill>
  </fills>
  <borders count="28">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medium">
        <color indexed="64"/>
      </right>
      <top style="thin">
        <color auto="1"/>
      </top>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auto="1"/>
      </left>
      <right/>
      <top style="thin">
        <color auto="1"/>
      </top>
      <bottom/>
      <diagonal/>
    </border>
  </borders>
  <cellStyleXfs count="10">
    <xf numFmtId="0" fontId="0" fillId="0" borderId="0"/>
    <xf numFmtId="164" fontId="1" fillId="0" borderId="0" applyFont="0" applyFill="0" applyBorder="0" applyAlignment="0" applyProtection="0"/>
    <xf numFmtId="0" fontId="2" fillId="0" borderId="0"/>
    <xf numFmtId="0" fontId="4" fillId="0" borderId="0"/>
    <xf numFmtId="9"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8" fontId="4" fillId="0" borderId="0" applyFont="0" applyFill="0" applyBorder="0" applyAlignment="0" applyProtection="0"/>
  </cellStyleXfs>
  <cellXfs count="78">
    <xf numFmtId="0" fontId="0" fillId="0" borderId="0" xfId="0"/>
    <xf numFmtId="0" fontId="6" fillId="0" borderId="12" xfId="0" applyFont="1" applyBorder="1" applyAlignment="1">
      <alignment horizontal="left" vertical="center"/>
    </xf>
    <xf numFmtId="0" fontId="7" fillId="0" borderId="13" xfId="0" applyFont="1" applyBorder="1" applyAlignment="1">
      <alignment vertical="center" wrapText="1"/>
    </xf>
    <xf numFmtId="167" fontId="6" fillId="0" borderId="13" xfId="0" applyNumberFormat="1" applyFont="1" applyBorder="1" applyAlignment="1">
      <alignment horizontal="center" vertical="center"/>
    </xf>
    <xf numFmtId="0" fontId="6" fillId="0" borderId="14" xfId="0" applyFont="1" applyBorder="1" applyAlignment="1">
      <alignment horizontal="left" vertical="center"/>
    </xf>
    <xf numFmtId="0" fontId="7" fillId="0" borderId="15" xfId="0" applyFont="1" applyBorder="1" applyAlignment="1">
      <alignment wrapText="1"/>
    </xf>
    <xf numFmtId="0" fontId="6" fillId="0" borderId="15" xfId="0" applyFont="1" applyBorder="1" applyAlignment="1">
      <alignment horizontal="center" vertical="center"/>
    </xf>
    <xf numFmtId="167" fontId="6" fillId="0" borderId="15" xfId="0" applyNumberFormat="1" applyFont="1" applyBorder="1" applyAlignment="1">
      <alignment horizontal="center" vertical="center"/>
    </xf>
    <xf numFmtId="167" fontId="6" fillId="0" borderId="15" xfId="5" applyNumberFormat="1" applyFont="1" applyBorder="1" applyAlignment="1">
      <alignment vertical="center"/>
    </xf>
    <xf numFmtId="0" fontId="7" fillId="0" borderId="15" xfId="0" applyFont="1" applyBorder="1" applyAlignment="1">
      <alignment vertical="center" wrapText="1"/>
    </xf>
    <xf numFmtId="0" fontId="4" fillId="4" borderId="15" xfId="0" applyFont="1" applyFill="1" applyBorder="1" applyAlignment="1">
      <alignment horizontal="justify" wrapText="1"/>
    </xf>
    <xf numFmtId="0" fontId="6" fillId="0" borderId="17" xfId="0" applyFont="1" applyBorder="1" applyAlignment="1">
      <alignment horizontal="left" vertical="center"/>
    </xf>
    <xf numFmtId="0" fontId="4" fillId="4" borderId="10" xfId="0" applyFont="1" applyFill="1" applyBorder="1" applyAlignment="1">
      <alignment horizontal="justify" wrapText="1"/>
    </xf>
    <xf numFmtId="0" fontId="6" fillId="0" borderId="10" xfId="0" applyFont="1" applyBorder="1" applyAlignment="1">
      <alignment horizontal="center" vertical="center"/>
    </xf>
    <xf numFmtId="167" fontId="6" fillId="0" borderId="10" xfId="0" applyNumberFormat="1" applyFont="1" applyBorder="1" applyAlignment="1">
      <alignment horizontal="center" vertical="center"/>
    </xf>
    <xf numFmtId="167" fontId="6" fillId="0" borderId="10" xfId="5" applyNumberFormat="1" applyFont="1" applyBorder="1" applyAlignment="1">
      <alignment vertical="center"/>
    </xf>
    <xf numFmtId="167" fontId="3" fillId="3" borderId="18" xfId="0" applyNumberFormat="1" applyFont="1" applyFill="1" applyBorder="1"/>
    <xf numFmtId="9" fontId="3" fillId="3" borderId="19" xfId="4" applyFont="1" applyFill="1" applyBorder="1" applyAlignment="1" applyProtection="1">
      <alignment horizontal="center" vertical="center" wrapText="1"/>
      <protection hidden="1"/>
    </xf>
    <xf numFmtId="166" fontId="3" fillId="3" borderId="7" xfId="0" applyNumberFormat="1" applyFont="1" applyFill="1" applyBorder="1" applyAlignment="1" applyProtection="1">
      <alignment horizontal="center" vertical="center" wrapText="1"/>
      <protection hidden="1"/>
    </xf>
    <xf numFmtId="0" fontId="6" fillId="0" borderId="0" xfId="0" applyFont="1"/>
    <xf numFmtId="0" fontId="7" fillId="0" borderId="7" xfId="0" applyFont="1" applyBorder="1" applyAlignment="1">
      <alignment vertical="center" wrapText="1"/>
    </xf>
    <xf numFmtId="0" fontId="7" fillId="0" borderId="13" xfId="0" applyFont="1" applyBorder="1" applyAlignment="1">
      <alignment wrapText="1"/>
    </xf>
    <xf numFmtId="0" fontId="7" fillId="0" borderId="15" xfId="0" applyFont="1" applyBorder="1"/>
    <xf numFmtId="0" fontId="4" fillId="4" borderId="15" xfId="0" applyFont="1" applyFill="1" applyBorder="1" applyAlignment="1">
      <alignment horizontal="justify"/>
    </xf>
    <xf numFmtId="0" fontId="4" fillId="4" borderId="10" xfId="0" applyFont="1" applyFill="1" applyBorder="1" applyAlignment="1">
      <alignment horizontal="justify"/>
    </xf>
    <xf numFmtId="2" fontId="6" fillId="0" borderId="15" xfId="0" applyNumberFormat="1" applyFont="1" applyBorder="1" applyAlignment="1">
      <alignment vertical="center"/>
    </xf>
    <xf numFmtId="167" fontId="6" fillId="0" borderId="16" xfId="8" applyNumberFormat="1" applyFont="1" applyBorder="1" applyAlignment="1">
      <alignment vertical="center"/>
    </xf>
    <xf numFmtId="167" fontId="6" fillId="0" borderId="11" xfId="8" applyNumberFormat="1" applyFont="1" applyBorder="1" applyAlignment="1">
      <alignment vertical="center"/>
    </xf>
    <xf numFmtId="0" fontId="6" fillId="2" borderId="0" xfId="0" applyFont="1" applyFill="1"/>
    <xf numFmtId="0" fontId="3" fillId="3" borderId="1" xfId="0" applyFont="1" applyFill="1" applyBorder="1" applyAlignment="1">
      <alignment horizontal="left" vertical="center"/>
    </xf>
    <xf numFmtId="0" fontId="6" fillId="0" borderId="7" xfId="0" applyFont="1" applyBorder="1" applyAlignment="1">
      <alignment horizontal="center" vertical="center"/>
    </xf>
    <xf numFmtId="2" fontId="6" fillId="0" borderId="7" xfId="0" applyNumberFormat="1" applyFont="1" applyBorder="1" applyAlignment="1">
      <alignment vertical="center"/>
    </xf>
    <xf numFmtId="167" fontId="6" fillId="0" borderId="7" xfId="0" applyNumberFormat="1" applyFont="1" applyBorder="1" applyAlignment="1">
      <alignment horizontal="center" vertical="center"/>
    </xf>
    <xf numFmtId="167" fontId="6" fillId="0" borderId="7" xfId="5" applyNumberFormat="1" applyFont="1" applyBorder="1" applyAlignment="1">
      <alignment vertical="center"/>
    </xf>
    <xf numFmtId="167" fontId="6" fillId="0" borderId="8" xfId="6" applyNumberFormat="1" applyFont="1" applyBorder="1" applyAlignment="1">
      <alignment vertical="center"/>
    </xf>
    <xf numFmtId="167" fontId="6" fillId="0" borderId="16" xfId="6" applyNumberFormat="1" applyFont="1" applyBorder="1" applyAlignment="1">
      <alignment vertical="center"/>
    </xf>
    <xf numFmtId="167" fontId="6" fillId="0" borderId="11" xfId="6" applyNumberFormat="1" applyFont="1" applyBorder="1" applyAlignment="1">
      <alignment vertical="center"/>
    </xf>
    <xf numFmtId="0" fontId="7" fillId="0" borderId="23" xfId="0" applyFont="1" applyBorder="1" applyAlignment="1">
      <alignment vertical="center" wrapText="1"/>
    </xf>
    <xf numFmtId="0" fontId="7" fillId="0" borderId="9" xfId="0" applyFont="1" applyBorder="1" applyAlignment="1">
      <alignment vertical="center" wrapText="1"/>
    </xf>
    <xf numFmtId="0" fontId="7" fillId="0" borderId="10" xfId="0" applyFont="1" applyBorder="1" applyAlignment="1">
      <alignment vertical="center" wrapText="1"/>
    </xf>
    <xf numFmtId="167" fontId="8" fillId="3" borderId="18" xfId="0" applyNumberFormat="1" applyFont="1" applyFill="1" applyBorder="1" applyAlignment="1">
      <alignment vertical="center"/>
    </xf>
    <xf numFmtId="0" fontId="8" fillId="3" borderId="4" xfId="0" applyFont="1" applyFill="1" applyBorder="1" applyAlignment="1">
      <alignment horizontal="right" vertical="center"/>
    </xf>
    <xf numFmtId="0" fontId="7" fillId="0" borderId="6" xfId="0" applyFont="1" applyBorder="1" applyAlignment="1">
      <alignment vertical="center" wrapText="1"/>
    </xf>
    <xf numFmtId="0" fontId="7" fillId="0" borderId="23" xfId="0" applyFont="1" applyBorder="1" applyAlignment="1">
      <alignment wrapText="1"/>
    </xf>
    <xf numFmtId="2" fontId="6" fillId="0" borderId="10" xfId="0" applyNumberFormat="1" applyFont="1" applyBorder="1" applyAlignment="1">
      <alignment vertical="center"/>
    </xf>
    <xf numFmtId="164" fontId="6" fillId="2" borderId="15" xfId="1" applyFont="1" applyFill="1" applyBorder="1" applyAlignment="1">
      <alignment vertical="center"/>
    </xf>
    <xf numFmtId="9" fontId="3" fillId="3" borderId="27" xfId="4" applyFont="1" applyFill="1" applyBorder="1" applyAlignment="1" applyProtection="1">
      <alignment horizontal="center" vertical="center" wrapText="1"/>
      <protection hidden="1"/>
    </xf>
    <xf numFmtId="0" fontId="6" fillId="0" borderId="6" xfId="0" applyFont="1" applyBorder="1" applyAlignment="1">
      <alignment horizontal="left" vertical="center"/>
    </xf>
    <xf numFmtId="164" fontId="6" fillId="2" borderId="7" xfId="1" applyFont="1" applyFill="1" applyBorder="1" applyAlignment="1">
      <alignment vertical="center"/>
    </xf>
    <xf numFmtId="0" fontId="6" fillId="0" borderId="23" xfId="0" applyFont="1" applyBorder="1" applyAlignment="1">
      <alignment horizontal="left" vertical="center"/>
    </xf>
    <xf numFmtId="0" fontId="6" fillId="0" borderId="9" xfId="0" applyFont="1" applyBorder="1" applyAlignment="1">
      <alignment horizontal="left" vertical="center"/>
    </xf>
    <xf numFmtId="164" fontId="6" fillId="2" borderId="10" xfId="1" applyFont="1" applyFill="1" applyBorder="1" applyAlignment="1">
      <alignment vertical="center"/>
    </xf>
    <xf numFmtId="169" fontId="6" fillId="2" borderId="15" xfId="1" applyNumberFormat="1" applyFont="1" applyFill="1" applyBorder="1" applyAlignment="1">
      <alignment vertical="center"/>
    </xf>
    <xf numFmtId="169" fontId="6" fillId="2" borderId="7" xfId="1" applyNumberFormat="1" applyFont="1" applyFill="1" applyBorder="1" applyAlignment="1">
      <alignment vertical="center"/>
    </xf>
    <xf numFmtId="167" fontId="6" fillId="0" borderId="8" xfId="8" applyNumberFormat="1" applyFont="1" applyBorder="1" applyAlignment="1">
      <alignment vertical="center"/>
    </xf>
    <xf numFmtId="169" fontId="6" fillId="2" borderId="10" xfId="1" applyNumberFormat="1" applyFont="1" applyFill="1" applyBorder="1" applyAlignment="1">
      <alignment vertical="center"/>
    </xf>
    <xf numFmtId="0" fontId="4" fillId="4" borderId="23" xfId="0" applyFont="1" applyFill="1" applyBorder="1" applyAlignment="1">
      <alignment horizontal="justify" wrapText="1"/>
    </xf>
    <xf numFmtId="0" fontId="4" fillId="4" borderId="9" xfId="0" applyFont="1" applyFill="1" applyBorder="1" applyAlignment="1">
      <alignment horizontal="justify" wrapText="1"/>
    </xf>
    <xf numFmtId="167" fontId="3" fillId="3" borderId="18" xfId="6" applyNumberFormat="1" applyFont="1" applyFill="1" applyBorder="1" applyAlignment="1">
      <alignment vertical="center"/>
    </xf>
    <xf numFmtId="0" fontId="6" fillId="0" borderId="25" xfId="0" applyFont="1" applyBorder="1" applyAlignment="1">
      <alignment horizontal="right" vertical="center"/>
    </xf>
    <xf numFmtId="0" fontId="6" fillId="0" borderId="26" xfId="0" applyFont="1" applyBorder="1" applyAlignment="1">
      <alignment horizontal="right" vertical="center"/>
    </xf>
    <xf numFmtId="165" fontId="5" fillId="3" borderId="2" xfId="2" applyNumberFormat="1" applyFont="1" applyFill="1" applyBorder="1" applyAlignment="1">
      <alignment horizontal="center" vertical="center" wrapText="1"/>
    </xf>
    <xf numFmtId="165" fontId="5" fillId="3" borderId="22" xfId="2" applyNumberFormat="1" applyFont="1" applyFill="1" applyBorder="1" applyAlignment="1">
      <alignment horizontal="center" vertical="center" wrapText="1"/>
    </xf>
    <xf numFmtId="165" fontId="5" fillId="3" borderId="3" xfId="2" applyNumberFormat="1" applyFont="1" applyFill="1" applyBorder="1" applyAlignment="1">
      <alignment horizontal="center" vertical="center" wrapText="1"/>
    </xf>
    <xf numFmtId="0" fontId="3" fillId="3" borderId="7" xfId="0" applyFont="1" applyFill="1" applyBorder="1" applyAlignment="1" applyProtection="1">
      <alignment horizontal="center" vertical="center" wrapText="1"/>
      <protection hidden="1"/>
    </xf>
    <xf numFmtId="0" fontId="3" fillId="3" borderId="10" xfId="0" applyFont="1" applyFill="1" applyBorder="1" applyAlignment="1" applyProtection="1">
      <alignment horizontal="center" vertical="center" wrapText="1"/>
      <protection hidden="1"/>
    </xf>
    <xf numFmtId="0" fontId="3" fillId="3" borderId="8" xfId="0" applyFont="1" applyFill="1" applyBorder="1" applyAlignment="1" applyProtection="1">
      <alignment horizontal="center" vertical="center" wrapText="1"/>
      <protection hidden="1"/>
    </xf>
    <xf numFmtId="0" fontId="3" fillId="3" borderId="11" xfId="0" applyFont="1" applyFill="1" applyBorder="1" applyAlignment="1" applyProtection="1">
      <alignment horizontal="center" vertical="center" wrapText="1"/>
      <protection hidden="1"/>
    </xf>
    <xf numFmtId="165" fontId="5" fillId="3" borderId="4" xfId="2" applyNumberFormat="1" applyFont="1" applyFill="1" applyBorder="1" applyAlignment="1">
      <alignment horizontal="center" vertical="center" wrapText="1"/>
    </xf>
    <xf numFmtId="165" fontId="5" fillId="3" borderId="5" xfId="2" applyNumberFormat="1" applyFont="1" applyFill="1" applyBorder="1" applyAlignment="1">
      <alignment horizontal="center" vertical="center" wrapText="1"/>
    </xf>
    <xf numFmtId="0" fontId="3" fillId="3" borderId="6" xfId="0" applyFont="1" applyFill="1" applyBorder="1" applyAlignment="1" applyProtection="1">
      <alignment horizontal="center" vertical="center"/>
      <protection hidden="1"/>
    </xf>
    <xf numFmtId="0" fontId="3" fillId="3" borderId="20" xfId="0" applyFont="1" applyFill="1" applyBorder="1" applyAlignment="1" applyProtection="1">
      <alignment horizontal="center" vertical="center"/>
      <protection hidden="1"/>
    </xf>
    <xf numFmtId="0" fontId="3" fillId="3" borderId="19" xfId="0" applyFont="1" applyFill="1" applyBorder="1" applyAlignment="1" applyProtection="1">
      <alignment horizontal="center" vertical="center" wrapText="1"/>
      <protection hidden="1"/>
    </xf>
    <xf numFmtId="0" fontId="8" fillId="3" borderId="24" xfId="0" applyFont="1" applyFill="1" applyBorder="1" applyAlignment="1">
      <alignment horizontal="right" vertical="center"/>
    </xf>
    <xf numFmtId="0" fontId="8" fillId="3" borderId="4" xfId="0" applyFont="1" applyFill="1" applyBorder="1" applyAlignment="1">
      <alignment horizontal="right" vertical="center"/>
    </xf>
    <xf numFmtId="0" fontId="3" fillId="3" borderId="9" xfId="0" applyFont="1" applyFill="1" applyBorder="1" applyAlignment="1" applyProtection="1">
      <alignment horizontal="center" vertical="center"/>
      <protection hidden="1"/>
    </xf>
    <xf numFmtId="0" fontId="3" fillId="3" borderId="21" xfId="0" applyFont="1" applyFill="1" applyBorder="1" applyAlignment="1" applyProtection="1">
      <alignment horizontal="center" vertical="center" wrapText="1"/>
      <protection hidden="1"/>
    </xf>
    <xf numFmtId="0" fontId="3" fillId="2" borderId="26" xfId="0" applyFont="1" applyFill="1" applyBorder="1" applyAlignment="1">
      <alignment horizontal="center" vertical="center" wrapText="1"/>
    </xf>
  </cellXfs>
  <cellStyles count="10">
    <cellStyle name="Millares 2" xfId="7" xr:uid="{E58ADDD6-8188-4557-AB28-7C3A3D3438BB}"/>
    <cellStyle name="Millares 2 3 2" xfId="9" xr:uid="{74749BBC-6535-4B70-892E-9D5E4DC42FC0}"/>
    <cellStyle name="Moneda" xfId="1" builtinId="4"/>
    <cellStyle name="Moneda 2" xfId="8" xr:uid="{756A0082-E5B2-41CE-A105-2F624EB3F5BB}"/>
    <cellStyle name="Moneda 2 7" xfId="5" xr:uid="{06681489-63EE-4AE0-A775-84C7B77DE838}"/>
    <cellStyle name="Moneda 3" xfId="6" xr:uid="{B72FF130-CC6F-42EE-99FD-5C5A96C35E14}"/>
    <cellStyle name="Normal" xfId="0" builtinId="0"/>
    <cellStyle name="Normal 13 2" xfId="3" xr:uid="{BD3EED28-DE00-45F3-B388-C0DF052CD97E}"/>
    <cellStyle name="Normal_PresupAcu Cabuyal-Mameyal-Palmas-Saladito-Cascajal-06" xfId="2" xr:uid="{6496B3D6-118F-4EE2-A9B1-B8EA66AA486E}"/>
    <cellStyle name="Porcentaje 3" xfId="4" xr:uid="{C87C89E4-1E92-4084-8115-52BCD71CBF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21436</xdr:colOff>
      <xdr:row>0</xdr:row>
      <xdr:rowOff>80968</xdr:rowOff>
    </xdr:from>
    <xdr:ext cx="8886708" cy="1543960"/>
    <xdr:grpSp>
      <xdr:nvGrpSpPr>
        <xdr:cNvPr id="2" name="Shape 2" title="Dibujo">
          <a:extLst>
            <a:ext uri="{FF2B5EF4-FFF2-40B4-BE49-F238E27FC236}">
              <a16:creationId xmlns:a16="http://schemas.microsoft.com/office/drawing/2014/main" id="{3FC6932C-C595-498B-807B-680A8A9AB7FF}"/>
            </a:ext>
          </a:extLst>
        </xdr:cNvPr>
        <xdr:cNvGrpSpPr/>
      </xdr:nvGrpSpPr>
      <xdr:grpSpPr>
        <a:xfrm>
          <a:off x="21436" y="80968"/>
          <a:ext cx="8886708" cy="1543960"/>
          <a:chOff x="0" y="3084675"/>
          <a:chExt cx="10692001" cy="1523094"/>
        </a:xfrm>
      </xdr:grpSpPr>
      <xdr:grpSp>
        <xdr:nvGrpSpPr>
          <xdr:cNvPr id="3" name="Shape 3">
            <a:extLst>
              <a:ext uri="{FF2B5EF4-FFF2-40B4-BE49-F238E27FC236}">
                <a16:creationId xmlns:a16="http://schemas.microsoft.com/office/drawing/2014/main" id="{5AAC0281-08AB-F38C-147C-C0C0E4696241}"/>
              </a:ext>
            </a:extLst>
          </xdr:cNvPr>
          <xdr:cNvGrpSpPr/>
        </xdr:nvGrpSpPr>
        <xdr:grpSpPr>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6FA31FC5-485C-7F1C-355C-9B85E202C405}"/>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E7882E78-63D5-E5D6-D8D1-E54D0B9C5E78}"/>
                </a:ext>
              </a:extLst>
            </xdr:cNvPr>
            <xdr:cNvGrpSpPr/>
          </xdr:nvGrpSpPr>
          <xdr:grpSpPr>
            <a:xfrm>
              <a:off x="0" y="0"/>
              <a:ext cx="14045925" cy="1299416"/>
              <a:chOff x="0" y="0"/>
              <a:chExt cx="814" cy="115"/>
            </a:xfrm>
          </xdr:grpSpPr>
          <xdr:sp macro="" textlink="">
            <xdr:nvSpPr>
              <xdr:cNvPr id="7" name="Shape 6">
                <a:extLst>
                  <a:ext uri="{FF2B5EF4-FFF2-40B4-BE49-F238E27FC236}">
                    <a16:creationId xmlns:a16="http://schemas.microsoft.com/office/drawing/2014/main" id="{335DDB4F-9CB2-5E53-6DE1-09906C19ACAF}"/>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69809CB5-0665-A03A-AC53-30BC3FCFC9F4}"/>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54416F5C-76D4-D20A-F893-56DE8F561CA6}"/>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004</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8FB3D923-9C36-BE7F-8C7C-9FAEF701E3FE}"/>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B9615F2B-4354-D532-8BFA-CA00814AE4D6}"/>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5B1224FF-0110-66A5-5F5B-C6A93B60C7B8}"/>
                  </a:ext>
                </a:extLst>
              </xdr:cNvPr>
              <xdr:cNvSpPr txBox="1"/>
            </xdr:nvSpPr>
            <xdr:spPr>
              <a:xfrm>
                <a:off x="1" y="66"/>
                <a:ext cx="230"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4538325C-8320-41F9-A292-4F7A3150E6A1}"/>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Agua%20Potable%20UASESP/POAI%202024/Construcci&#243;n%20SB/Documentos%20Proyecto/BP-2600%20Construcci&#243;n%20SB.xlsx" TargetMode="External"/><Relationship Id="rId1" Type="http://schemas.openxmlformats.org/officeDocument/2006/relationships/externalLinkPath" Target="file:///E:/Agua%20Potable%20UASESP/POAI%202024/Construcci&#243;n%20SB/Documentos%20Proyecto/BP-2600%20Construcci&#243;n%20SB.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E42F03EF/DATA%202010"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Users/doterov/AppData/Local/Microsoft/Windows/Temporary%20Internet%20Files/Content.Outlook/OM8Y1ML0/Montenegro%20Dise&#241;o%20colecto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 ACTIVIDADES PPTO PROYECTADA"/>
      <sheetName val="DETALLE POBLACIÓN PROYECTADA"/>
      <sheetName val="1.1.1 IDESC Leonera"/>
      <sheetName val="1.1.2 IDESC Vorágine"/>
      <sheetName val="1.1.3 Int Estudios"/>
      <sheetName val="1.2.1 Pilas"/>
      <sheetName val="1.2.2 Int Obras"/>
      <sheetName val="Listados"/>
    </sheetNames>
    <sheetDataSet>
      <sheetData sheetId="0"/>
      <sheetData sheetId="1"/>
      <sheetData sheetId="2"/>
      <sheetData sheetId="3"/>
      <sheetData sheetId="4"/>
      <sheetData sheetId="5"/>
      <sheetData sheetId="6"/>
      <sheetData sheetId="7">
        <row r="2">
          <cell r="A2" t="str">
            <v>Si</v>
          </cell>
          <cell r="I2" t="str">
            <v>53040040004-0101 En el periodo 2020 - 2023 se ha realizado el mantenimiento y/o adecuación de  1 kilómetros de vias en la comuna 1, previo concepto de viabilidad técnica.</v>
          </cell>
          <cell r="K2" t="str">
            <v>NO*2 - Gastos</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I3" t="str">
            <v>53040010004-0102 En el periodo 2020 - 2023, se han mejorado 500 metro cuadrados de andenes en la comuna 1, previo concepto de viabilidad técnica</v>
          </cell>
          <cell r="K3" t="str">
            <v>NO*2.3 - Inversión</v>
          </cell>
          <cell r="M3" t="str">
            <v>1.2.1.0.00 - ICLD LEY 99 - DESTINO AMBIENTAL</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I4" t="str">
            <v>53040010002-0103 En el periodo 2020 - 2023, se ha realizado la construcción de 1 puente peatonal en la comuna 1, previo concepto de viabilidad técnica</v>
          </cell>
          <cell r="K4" t="str">
            <v>NO*2.3.1 - Gastos de personal</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I5" t="str">
            <v>53050020003-0104 En el periodo 2020 - 2023, se han construido 50 metros cubicos de muros de contención, previo concepto de viabilidad técnica</v>
          </cell>
          <cell r="K5" t="str">
            <v>NO*2.3.1.01 - Planta de personal permanente</v>
          </cell>
          <cell r="M5" t="str">
            <v>1.2.2.0.00.17 - Sobretasa Gasol malla vial</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I6" t="str">
            <v>53040040003-0105 En el periodo 2020 - 2023, se han construido 0,3 kilómetros lineales de pavimento en la comuna 1, previo concepto de viabilidad técnica</v>
          </cell>
          <cell r="K6" t="str">
            <v>NO*2.3.1.01.01 - Factores constitutivos de salario</v>
          </cell>
          <cell r="M6" t="str">
            <v>A.1.2.3.2.09.01 - contribucion y recargos valorización</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I7" t="str">
            <v>51040020001-0106 En el periodo 2020 - 2023, se han fortalecido  450 personas en el ecosistema de emprendimiento empresarial  y social con enfoque diferencial y de genero</v>
          </cell>
          <cell r="K7" t="str">
            <v>NO*2.3.1.01.01.001 - Factores salariales comunes</v>
          </cell>
          <cell r="M7" t="str">
            <v>1.2.3.2.25.01 - infracciones de transito ley 769-02</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I8" t="str">
            <v>51010010019-0107 En el período 2020-2023, 400 personas han recibido formación, sensibilización y/o utilización de servicios en el uso y apropiación de tecnologías de la información y la comunicación TIC</v>
          </cell>
          <cell r="K8" t="str">
            <v>NO*2.3.1.01.01.001.01 - Sueldo básico</v>
          </cell>
          <cell r="M8" t="str">
            <v xml:space="preserve">1.2.3.1.19.01 - estampilla procultura </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I9" t="str">
            <v>51010010020-0108 En el período 2020-2023, ha entrado en operación 1 punto de apropiación digital o laboratorio de innovación digital.</v>
          </cell>
          <cell r="K9" t="str">
            <v>NO*2.3.1.01.01.001.01.01 - Sueldo básico Docente</v>
          </cell>
          <cell r="M9" t="str">
            <v>1.2.3.1.05.01 - Impuesto de Alumbrado Público - Predio Lotes</v>
          </cell>
          <cell r="Q9" t="str">
            <v>NO* A.1.1.1.2 PERSONAL DIRECTIVO - DOCENTE</v>
          </cell>
          <cell r="T9" t="str">
            <v>13-Hacienda</v>
          </cell>
          <cell r="V9" t="str">
            <v>Acuerdo 422 de 2017 POR EL CUAL SE ADOPTA LA POLÍTICA PÚBLICA MUNICIPAL DE EDUCACIÓN AMBIENTAL DE SANTIAGO DE CALI 2017 - 2036</v>
          </cell>
        </row>
        <row r="10">
          <cell r="I10" t="str">
            <v>52020050005-0109 En el período 2020-2023, se han beneficiado 90 personas  con discapacidad, con actividades artísticas y culturales</v>
          </cell>
          <cell r="K10" t="str">
            <v>2.3.1.01.01.001.01.01.01 - Sueldo  Docente CSF</v>
          </cell>
          <cell r="M10" t="str">
            <v>1.2.3.2.10 - Tasas retributivas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I11" t="str">
            <v>52050020001-0110 En el periodo 2020-2023, se han  formado en prácticas artísticas 600 personas de la comuna</v>
          </cell>
          <cell r="K11" t="str">
            <v>2.3.1.01.01.001.01.01.02 - Sueldo  Docente SSF</v>
          </cell>
          <cell r="M11" t="str">
            <v>A.1.2.3.2.09.05 - Concurso Económico - Estratificación</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I12" t="str">
            <v>52050020013-0111 En el periodo 2020-2023,  se  han certificado en áreas  artísticas, 120 personas de la  comuna</v>
          </cell>
          <cell r="K12" t="str">
            <v>NO*2.3.1.01.01.001.01.02 - Sueldo básico Directivo Docente</v>
          </cell>
          <cell r="M12" t="str">
            <v>1.2.3.2.15 - Tasa por utilización de aguas subterránea y superficiales</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I13" t="str">
            <v>52030080007-0112 En el período 2020-2023, se ha realizado la adecuación, mejoramiento, mantenimiento o dotación  de 1 equipamiento cultural de la comuna</v>
          </cell>
          <cell r="K13" t="str">
            <v>2.3.1.01.01.001.01.02.01 - Sueldo Directivo Docente CSF</v>
          </cell>
          <cell r="M13" t="str">
            <v>1.2.3.1.14 - Sobretasa bomberil</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2.3.1.01.01.001.01.02.02 - Sueldo Directivo Docente SSF</v>
          </cell>
          <cell r="M14" t="str">
            <v>1.2.3.2.06 - Contribución sobre Contratos de Obra Pública</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I15" t="str">
            <v>51030010006-0114 En el período 2020-2023, se han realizado 4 eventos deportivos, recreativos, y de innovación en la comuna</v>
          </cell>
          <cell r="K15" t="str">
            <v>NO*2.3.1.01.01.001.01.03 - Sueldo básico Administrativo</v>
          </cell>
          <cell r="M15" t="str">
            <v>1.2.3.1.03.01 - Impuesto de Circulación y Tránsito Sobre Vehículos de Servicio Público - S.I.T.MIO</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I16" t="str">
            <v>52030080005-0115 En el período 2020-2023, se han intervenido 9 escenarios deportivos y recreativos en la comuna</v>
          </cell>
          <cell r="K16" t="str">
            <v>2.3.1.01.01.001.01.03.01 - Sueldo  Administrativo</v>
          </cell>
          <cell r="M16" t="str">
            <v>1.2.2.0.00.04 - Conceptos técnicos aprovechamiento de las aguas subterráneas y superficiales</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I17" t="str">
            <v>52010030007-0116 En el período 2020-2023, se han implementado 23 sistemas de monitoreo y alerta para la prevención y/o disminución del delito</v>
          </cell>
          <cell r="K17" t="str">
            <v>2.3.1.01.01.001.01.03.02 - Incremento por antigüedad Administrativo</v>
          </cell>
          <cell r="M17" t="str">
            <v>1.2.3.2.23.01 - Sanciones por Violación de Normas - DAGMA</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I18" t="str">
            <v>52030080008-0117 En el período 2020-2023,se han realizado 7 intervenciones (mantenimiento, adecuación de infraestructura)  a sedes educativas oficiales</v>
          </cell>
          <cell r="K18" t="str">
            <v>NO*2.3.1.01.01.001.02 - Horas extras, dominicales, festivos y recargos</v>
          </cell>
          <cell r="M18" t="str">
            <v>1.2.2.0.00.06 - Seguimiento plan de saneamiento y manejo de vertimientos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I19" t="str">
            <v>52040010005-0118 En el período 2020-2023, se han dotado 2 instituciones educativas</v>
          </cell>
          <cell r="K19" t="str">
            <v>2.3.1.01.01.001.02.01 - Horas extras, dominicales, festivos y recargos Docente</v>
          </cell>
          <cell r="M19" t="str">
            <v>A.1.2.3.2.09.02 - Contribucion valorizacion nuevo plan de obras</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2.3.1.01.01.001.02.02 - Horas extras, dominicales, festivos y recargos Directivo Docente</v>
          </cell>
          <cell r="M20" t="str">
            <v>1.2.3.1.19.03 - estampilla procultura Ley 397/97 (seguridad social de los gestores culturales 10%)</v>
          </cell>
          <cell r="Q20" t="str">
            <v>A.1.1.2.2.1.1 APORTES PARA SALUD</v>
          </cell>
          <cell r="T20" t="str">
            <v>29-Fiscalía</v>
          </cell>
        </row>
        <row r="21">
          <cell r="A21" t="str">
            <v>Asociadas a fenomenos de origen socianatural: inundaciones, movimientos en masa, incedios forestales.</v>
          </cell>
          <cell r="I21" t="str">
            <v>52030070002-0120 En el período 2020-2023, se han recuperado 6 espacios públicos efectivos de la Estructura Ecológica Complementaria adecuados arquitectónica y paisajísticamente con empoderamiento ciudadano</v>
          </cell>
          <cell r="K21" t="str">
            <v>2.3.1.01.01.001.02.03 - Horas extras, dominicales, festivos y recargos Administrtivo</v>
          </cell>
          <cell r="M21" t="str">
            <v>1.2.3.1.19.04 - estampilla procultura ley 1379/2010 (Red Nacional de bibliotecas 10%)</v>
          </cell>
          <cell r="Q21" t="str">
            <v>A.1.1.2.2.1.2 APORTES PARA PENSIÓN</v>
          </cell>
          <cell r="T21" t="str">
            <v>32-Ambiente y desarrollo sostenible</v>
          </cell>
        </row>
        <row r="22">
          <cell r="A22" t="str">
            <v>Asociadas a fenomenos de origen tecnologico: quimicos, electricos, mecoanicos, termicos.</v>
          </cell>
          <cell r="I22" t="str">
            <v>51030010011-0121 En el período 2020-2023, se han  apoyado 2 iniciativas turisticas comunitarias</v>
          </cell>
          <cell r="K22" t="str">
            <v>NO*2.3.1.01.01.001.04 - Subsidio de alimentación</v>
          </cell>
          <cell r="M22" t="str">
            <v>1.2.3.1.19.05 - estampilla procultura acuerdo 232 (conservacion patrimonio cultural 5%)</v>
          </cell>
          <cell r="Q22" t="str">
            <v>A.1.1.2.2.1.3 APORTES ARP</v>
          </cell>
          <cell r="T22" t="str">
            <v>33-Cultura</v>
          </cell>
        </row>
        <row r="23">
          <cell r="A23" t="str">
            <v>Otras</v>
          </cell>
          <cell r="I23" t="str">
            <v>52020030005-0122 En el período 2020-2023, se han formado 120 jovenes en desarrollo del turismo de las áreas urbanas y rurales de Santiago de Cali</v>
          </cell>
          <cell r="K23" t="str">
            <v>2.3.1.01.01.001.04.01 - Subsidio de alimentación Docente</v>
          </cell>
          <cell r="M23" t="str">
            <v>1.2.3.1.19.06 - estampilla procultura acuerdo 0313 (fin inst popular de cultura 7% del 60%)</v>
          </cell>
          <cell r="Q23" t="str">
            <v>A.1.1.2.2.1.4 APORTES PARA CESANTÍAS</v>
          </cell>
          <cell r="T23" t="str">
            <v>35-Comercio, industria y turismo</v>
          </cell>
        </row>
        <row r="24">
          <cell r="I24" t="str">
            <v>52020110002-0123 En el periodo 2020-2023, se han vinculado 200 personas en la estrategia de prevención de violencias contra la mujer e intervención social desde la perspectiva de género</v>
          </cell>
          <cell r="K24" t="str">
            <v>2.3.1.01.01.001.04.02 - Subsidio de alimentación Directivo Docente</v>
          </cell>
          <cell r="M24" t="str">
            <v>1.2.3.2.22.05 - Zonas verdes adquisicion terrenos</v>
          </cell>
          <cell r="Q24" t="str">
            <v xml:space="preserve">NO* A.1.1.2.2.2 APORTES PARAFISCALES </v>
          </cell>
          <cell r="T24" t="str">
            <v>36-Trabajo</v>
          </cell>
        </row>
        <row r="25">
          <cell r="I25" t="str">
            <v>52020050001-0124 En el periodo 2020-2023, se ha realizado la formacion a 200 personas con discapacidad, sus familias y cuidadores en abordaje de la discapacidad, derechos, redes de apoyo, incidencia y organización</v>
          </cell>
          <cell r="K25" t="str">
            <v>2.3.1.01.01.001.04.03 - Subsidio de alimentación Administrativo</v>
          </cell>
          <cell r="M25" t="str">
            <v>1.2.2.0.00.08 - Aportes urbanísticos por mayor edificabilidad</v>
          </cell>
          <cell r="Q25" t="str">
            <v>A.1.1.2.2.2.1 SENA</v>
          </cell>
          <cell r="T25" t="str">
            <v>37-Interior</v>
          </cell>
        </row>
        <row r="26">
          <cell r="A26" t="str">
            <v>Niños, Niñas, Adolecentes y Jóvenes</v>
          </cell>
          <cell r="I26" t="str">
            <v>52020050002-0125 En el período 2020-2023, se han benficiado  200 personas con discapacidad con productos de apoyo para la movilidad y desplazamiento y apoyo para el transporte de las personas con discapaciad</v>
          </cell>
          <cell r="K26" t="str">
            <v>NO*2.3.1.01.01.001.05 - Auxilio de transporte</v>
          </cell>
          <cell r="M26" t="str">
            <v>1.2.3.1.05.02 - Impuesto de Alumbrado Público EMCALI y Otros Comercializadores</v>
          </cell>
          <cell r="Q26" t="str">
            <v>A.1.1.2.2.2.2 ICBF</v>
          </cell>
          <cell r="T26" t="str">
            <v>39-Ciencia, tecnología e innovación</v>
          </cell>
        </row>
        <row r="27">
          <cell r="A27" t="str">
            <v>Adulto Mayor</v>
          </cell>
          <cell r="I27" t="str">
            <v>52020040004-0126 En el periodo 2020-2023, han participado de encuentros intergeneracionales 75 personas mayores, niños, niñas y adolecentes</v>
          </cell>
          <cell r="K27" t="str">
            <v>2.3.1.01.01.001.05.01 - Auxilio de transporte Docente</v>
          </cell>
          <cell r="M27" t="str">
            <v>1.2.3.1.05.03 - alumb Acdo 357  (10% navideño)</v>
          </cell>
          <cell r="Q27" t="str">
            <v>A.1.1.2.2.2.3 ESAP</v>
          </cell>
          <cell r="T27" t="str">
            <v>40-Vivienda, ciudad y territorio</v>
          </cell>
        </row>
        <row r="28">
          <cell r="A28" t="str">
            <v>Víctimas</v>
          </cell>
          <cell r="I28" t="str">
            <v>52020080003-0127 En el periodo 2020-2023, se ha realizado 1 campaña institucional de sensibilización y participación para la reivindicación de la memoria y los derechos de la población LGBTIQ+</v>
          </cell>
          <cell r="K28" t="str">
            <v>2.3.1.01.01.001.05.02 - Auxilio de transporte Directivo Docente</v>
          </cell>
          <cell r="M28" t="str">
            <v>1.2.3.2.22.03 - Expedición de Licencias de funcionamiento de establecimientos educativos para el trabajo y el desarrollo humano</v>
          </cell>
          <cell r="Q28" t="str">
            <v>A.1.1.2.2.2.4 CAJAS DE COMPENSACIÓN FAMILIAR</v>
          </cell>
          <cell r="T28" t="str">
            <v>41-Inclusión social y reconciliación</v>
          </cell>
        </row>
        <row r="29">
          <cell r="A29" t="str">
            <v>Discapacidad</v>
          </cell>
          <cell r="I29" t="str">
            <v>52020040008-0128 En el periodo 2020-2023, se han beneficiado 400 personas con prácticas para el envejecimiento activo y la cultura positiva de la vejez en la comuna 1</v>
          </cell>
          <cell r="K29" t="str">
            <v>2.3.1.01.01.001.05.03 - Auxilio de transporte Administrativo</v>
          </cell>
          <cell r="M29" t="str">
            <v>1.2.2.0.00.10 - Fondo de Promoción de la Movilidad Sostenible</v>
          </cell>
          <cell r="Q29" t="str">
            <v>A.1.1.2.2.2.5 INSTITUTOS TÉCNICOS</v>
          </cell>
          <cell r="T29" t="str">
            <v>42-Inteligencia</v>
          </cell>
        </row>
        <row r="30">
          <cell r="A30" t="str">
            <v>Mujeres</v>
          </cell>
          <cell r="I30" t="str">
            <v>52020050003-0129 En el periodo 2020-2023, se han intervenido  330 personas con discapacidad con la Estrategia de Rehabilitación Basada en la Comunidad -RBC- en la comuna 1</v>
          </cell>
          <cell r="K30" t="str">
            <v>NO*2.3.1.01.01.001.06 - Prima de servicio</v>
          </cell>
          <cell r="M30" t="str">
            <v>1.2.3.1.05.04 - Impuesto de Alumbrado Público Liquidaciòn Directa</v>
          </cell>
          <cell r="Q30" t="str">
            <v>NO* A.1.1.2.3 PERSONAL DIRECTIVO - DOCENTE (sin situación de fondos)</v>
          </cell>
          <cell r="T30" t="str">
            <v>43-Deporte y recreación</v>
          </cell>
        </row>
        <row r="31">
          <cell r="A31" t="str">
            <v>Etnias</v>
          </cell>
          <cell r="I31" t="str">
            <v>52030070004-0130 En el periodo 2020-2023, se recuperan 2 zonas blandas, parques y zonas verdes a través de intervenciones y estrategias artísticas y lúdicas en la comuna</v>
          </cell>
          <cell r="K31" t="str">
            <v>2.3.1.01.01.001.06.01 - Prima de servicio Docente</v>
          </cell>
          <cell r="M31" t="str">
            <v>1.2.3.2.21.03 - Derechos de Tránsito en Àreas Restringidas o de Alta Congestión</v>
          </cell>
          <cell r="Q31" t="str">
            <v xml:space="preserve">NO* A.1.1.2.3.1 APORTES DE PREVISIÓN SOCIAL </v>
          </cell>
          <cell r="T31" t="str">
            <v>44-Sistema integral de verdad, justicia, reparación y no repetición</v>
          </cell>
        </row>
        <row r="32">
          <cell r="A32" t="str">
            <v>Equidad de Genero</v>
          </cell>
          <cell r="I32" t="str">
            <v>53040050002-0201 En el periodo 2020-2023, se han señalizado 60 puntos de red víal de Cali en la comuna 2</v>
          </cell>
          <cell r="K32" t="str">
            <v>2.3.1.01.01.001.06.02 - Prima de servicio Directivo Docente</v>
          </cell>
          <cell r="M32" t="str">
            <v xml:space="preserve">1.2.3.2.27.02 - Cursos de Conducción Escuela de Enseñanzas </v>
          </cell>
          <cell r="Q32" t="str">
            <v xml:space="preserve">A.1.1.2.3.1.10 APORTES DE PREVISIÓN SOCIAL </v>
          </cell>
          <cell r="T32" t="str">
            <v>45-Gobierno territorial</v>
          </cell>
        </row>
        <row r="33">
          <cell r="I33" t="str">
            <v>53040010004-0202 En el periodo 2020-2023, se han mejorado 300 metros cuadrados de andenes en la comuna 2,  previo a concepto de viabilidad técnica</v>
          </cell>
          <cell r="K33" t="str">
            <v>2.3.1.01.01.001.06.03 - Prima de servicio Administrativo</v>
          </cell>
          <cell r="M33" t="str">
            <v>1.2.3.2.21.04 - Recursos Convenio Municipio CDAV</v>
          </cell>
          <cell r="Q33" t="str">
            <v>A.1.1.2.3.2 APORTES PARA CESANTÍAS</v>
          </cell>
        </row>
        <row r="34">
          <cell r="I34" t="str">
            <v>51030010006-0203 En el periodo 2020-2023, se han realizado 2 eventos deportivos en la comuna 2 para jóvenes, adultos, adultos mayores y personas en situación de discapacidad.</v>
          </cell>
          <cell r="K34" t="str">
            <v>NO*2.3.1.01.01.001.07 - Bonificación por servicios prestados</v>
          </cell>
          <cell r="M34" t="str">
            <v>A.1.2.3.2.09.04 - Participación en la Plusvalía</v>
          </cell>
          <cell r="Q34" t="str">
            <v>NO* A.1.1.2.4 PERSONAL DIRECTIVO - DOCENTE (con situación de fondos)</v>
          </cell>
        </row>
        <row r="35">
          <cell r="A35" t="str">
            <v>P.M.51010011: Área de Desarrollo Naranja Ciudad Inteligente – Ciudad Paraíso</v>
          </cell>
          <cell r="I35" t="str">
            <v>52030080005-0204 En el periodo 2020-2023, se han intervenido 3 escenarios deportivos y recreativos en la comuna</v>
          </cell>
          <cell r="K35" t="str">
            <v>2.3.1.01.01.001.07.01 - Bonificación por servicios prestados Docente</v>
          </cell>
          <cell r="M35" t="str">
            <v>1.2.3.1.03.02 - Impuesto de Circulación y Tránsito Sobre Vehículos de Servicio Público - Tradicional</v>
          </cell>
          <cell r="Q35" t="str">
            <v xml:space="preserve">NO* A.1.1.2.4.1 APORTES DE PREVISIÓN SOCIAL </v>
          </cell>
        </row>
        <row r="36">
          <cell r="A36" t="str">
            <v xml:space="preserve">P.M.51010012: Lo Virtual: otra Dimensión de la Escuela </v>
          </cell>
          <cell r="I36" t="str">
            <v>52010030007-0205 En el periodo 2020-2023, se han implementado 125 sistemas de monitoreo y alerta para la prevención y/o disminución del delito</v>
          </cell>
          <cell r="K36" t="str">
            <v>2.3.1.01.01.001.07.02 - Bonificación por servicios prestados Directivo Docente</v>
          </cell>
          <cell r="M36" t="str">
            <v xml:space="preserve">1.2.3.1.12 - Impuesto de espectáculos públicos nacional con destino al deporte </v>
          </cell>
          <cell r="Q36" t="str">
            <v>A.1.1.2.4.1.1 APORTES PARA SALUD</v>
          </cell>
        </row>
        <row r="37">
          <cell r="A37" t="str">
            <v>P.M.51010013: Sistema Semafórico Inteligente</v>
          </cell>
          <cell r="I37" t="str">
            <v>54030020003-0206 En el periodo 2020-2023, se han formado 100 personas en cultura ciudadana para la paz, la convivencia y reconciliación</v>
          </cell>
          <cell r="K37" t="str">
            <v>2.3.1.01.01.001.07.03 - Bonificación por servicios prestados Administrativo</v>
          </cell>
          <cell r="M37" t="str">
            <v>1.2.2.0.00.18 - Sobt gasol 97%(15%)</v>
          </cell>
          <cell r="Q37" t="str">
            <v>A.1.1.2.4.1.2 APORTES PARA PENSIÓN</v>
          </cell>
        </row>
        <row r="38">
          <cell r="A38" t="str">
            <v>P.M.51020011: Área de Desarrollo Naranja Parque Pacífico: cultura, arte, música, gastronomía, artesanía y diseño.</v>
          </cell>
          <cell r="I38" t="str">
            <v>52030070002-0207 En el periodo 2020-2023, se ha recuperado 1 espacio público efectivo de la Estructura Ecológica Complementaria adecuados arquitectónica y paisajísticamente con empoderamiento ciudadano.</v>
          </cell>
          <cell r="K38" t="str">
            <v>NO*2.3.1.01.01.001.08 - Prestaciones sociales</v>
          </cell>
          <cell r="M38" t="str">
            <v xml:space="preserve">1.2.3.2.21.01 -  Otros derechos de Tránsito </v>
          </cell>
          <cell r="Q38" t="str">
            <v>A.1.1.2.4.1.3 APORTES ARP</v>
          </cell>
        </row>
        <row r="39">
          <cell r="A39" t="str">
            <v>P.M.51020012: Área de Desarrollo Naranja Alameda de la Salsa</v>
          </cell>
          <cell r="I39" t="str">
            <v>52030080008-0208 En el periodo 2020-2023, se han realizado 4 intervenciones (mantenimiento, adecuación de infraestructura)  a sedes educativas</v>
          </cell>
          <cell r="K39" t="str">
            <v>NO*2.3.1.01.01.001.08.01 - Prima de navidad</v>
          </cell>
          <cell r="M39" t="str">
            <v>1.2.3.3.01.02 - Participación del impuesto sobre vehículos automotores</v>
          </cell>
          <cell r="Q39" t="str">
            <v>A.1.1.2.4.1.4 APORTES PARA CESANTÍAS</v>
          </cell>
        </row>
        <row r="40">
          <cell r="A40" t="str">
            <v>P.M.51020013: Parque Tecnológico de Innovación San Fernando</v>
          </cell>
          <cell r="I40" t="str">
            <v>53040050002-0301 En el periodo 2020-2023, se han señalizado 50 puntos de red vial de Cali en la comuna 3</v>
          </cell>
          <cell r="K40" t="str">
            <v>2.3.1.01.01.001.08.01.01 - Prima de navidad Docente</v>
          </cell>
          <cell r="M40" t="str">
            <v>1.2.3.2.21.02 - Cobros por Estacionamiento en Espacio Público o en Lotes de Parqueo</v>
          </cell>
          <cell r="Q40" t="str">
            <v xml:space="preserve">NO* A.1.1.2.4.2 APORTES PARAFISCALES </v>
          </cell>
        </row>
        <row r="41">
          <cell r="A41" t="str">
            <v xml:space="preserve">P.M.51020021: Clúster del Deporte </v>
          </cell>
          <cell r="I41" t="str">
            <v>53040040004-0302 En el periodo 2020-2023, se ha realizado el  mantenimiento vial de 1.5 kilometros de via en la comuna 3, previo a concepto de viabilidad técnica</v>
          </cell>
          <cell r="K41" t="str">
            <v>2.3.1.01.01.001.08.01.02 - Prima de navidad Directivo Docente</v>
          </cell>
          <cell r="M41" t="str">
            <v>1.2.3.1.19.21 - Estampilla para el bienestar del Adulto mayor</v>
          </cell>
          <cell r="Q41" t="str">
            <v>A.1.1.2.4.2.1 SENA</v>
          </cell>
        </row>
        <row r="42">
          <cell r="A42" t="str">
            <v>P.M.51020022: Ciudad Médica</v>
          </cell>
          <cell r="I42" t="str">
            <v>53040010004-0303 En el periodo 2020-2023, se han mejorado 1500 metros cuadrados de andenes en la comuna 3,  previo concepto de viabilidad técnica</v>
          </cell>
          <cell r="K42" t="str">
            <v>2.3.1.01.01.001.08.01.03 - Prima de navidad Administrativo</v>
          </cell>
          <cell r="M42" t="str">
            <v>1.2.3.1.19.42 - Estampilla Prodesarrollo Urbano  (20%  primera infancia)</v>
          </cell>
          <cell r="Q42" t="str">
            <v>A.1.1.2.4.2.2 ICBF</v>
          </cell>
        </row>
        <row r="43">
          <cell r="A43" t="str">
            <v xml:space="preserve">P.M.51030011: Juegos Panamericanos Junior </v>
          </cell>
          <cell r="I43" t="str">
            <v>52050020001-0304 En el periodo 2020-2023, se  han formado en prácticas artísticas  1176 personas de la comuna</v>
          </cell>
          <cell r="K43" t="str">
            <v>NO*2.3.1.01.01.001.08.02 - Prima de vacaciones</v>
          </cell>
          <cell r="M43" t="str">
            <v>1.2.3.1.19.43 - Estampilla Prodesarrollo Urbano  (10%  bilinguismo Acuerdo 469/2019)</v>
          </cell>
          <cell r="Q43" t="str">
            <v>A.1.1.2.4.2.3 ESAP</v>
          </cell>
        </row>
        <row r="44">
          <cell r="A44" t="str">
            <v xml:space="preserve">P.M.51030012: Parque de las Aves </v>
          </cell>
          <cell r="I44" t="str">
            <v>52030080007-0305 En el período 2020-2023, se ha realizado la adecuación, mejoramiento, mantenimiento o dotación  de 2 equipamientos culturales de la comuna</v>
          </cell>
          <cell r="K44" t="str">
            <v>2.3.1.01.01.001.08.02.01 - Prima de vacaciones Docente</v>
          </cell>
          <cell r="M44" t="str">
            <v>1.2.3.1.19.44 - Estampilla Prodesarrollo Urbano  (10% Equidad de Genero)</v>
          </cell>
          <cell r="Q44" t="str">
            <v>A.1.1.2.4.2.4 CAJAS DE COMPENSACIÓN FAMILIAR</v>
          </cell>
        </row>
        <row r="45">
          <cell r="A45" t="str">
            <v xml:space="preserve">P.M.51030013: Cali Ciudad Salsa </v>
          </cell>
          <cell r="I45" t="str">
            <v>52010030007-0306 En el periodo 2020-2023, se han implementado 38 sistemas de monitoreo y alerta  para la prevención y/o disminución del delito</v>
          </cell>
          <cell r="K45" t="str">
            <v>2.3.1.01.01.001.08.02.02 - Prima de vacaciones Directivo Docente</v>
          </cell>
          <cell r="M45" t="str">
            <v>1.2.3.1.19.45 - Estampilla Prodesarrollo Urbano  (10% Afro )</v>
          </cell>
          <cell r="Q45" t="str">
            <v>A.1.1.2.4.2.5 INSTITUTOS TÉCNICOS</v>
          </cell>
        </row>
        <row r="46">
          <cell r="A46" t="str">
            <v>P.M.51040021: Centros para el Emprendimiento y Desarrollo Empresarial y Social</v>
          </cell>
          <cell r="I46" t="str">
            <v>52020030004-0307 En el período 2020-2023, se ha implementado una Política Pública para intervenir a 130  jóvenes en riesgo vinculados a situaciones delictivas</v>
          </cell>
          <cell r="K46" t="str">
            <v>2.3.1.01.01.001.08.02.03 - Prima de vacaciones Administrativo</v>
          </cell>
          <cell r="M46" t="str">
            <v>1.2.3.1.19.46 - Estampilla Pro desarrollo10% Victimas de Conflicto Armado</v>
          </cell>
          <cell r="Q46" t="str">
            <v>NO* A.1.1.2.5 PERSONAL ADMINISTRATIVO DE INSTITUCIONES EDUCATIVAS</v>
          </cell>
        </row>
        <row r="47">
          <cell r="A47" t="str">
            <v>P.M.51050011: Fondo Solidario y de Oportunidades</v>
          </cell>
          <cell r="I47" t="str">
            <v>52030080008-0308 En el periodo 2020-2023, se han realizado 10 intervenciones (mantenimiento, adecuación de infraestructura)  a sedes educativas</v>
          </cell>
          <cell r="K47" t="str">
            <v>NO*2.3.1.01.01.002 - Factores salariales especiales</v>
          </cell>
          <cell r="M47" t="str">
            <v>1.2.3.1.19.47 - Estampilla Prodesarrollo Urbano  (5% Alimentacion escolar)</v>
          </cell>
          <cell r="Q47" t="str">
            <v xml:space="preserve">NO* A.1.1.2.5.1 APORTES DE PREVISIÓN SOCIAL </v>
          </cell>
        </row>
        <row r="48">
          <cell r="A48" t="str">
            <v>P.M.51050021: Sistema de Plazas de Mercado Distrital</v>
          </cell>
          <cell r="I48" t="str">
            <v>52040010005-0309 En el periodo 2020-2023, se han dotado 2 Instituciones educativas</v>
          </cell>
          <cell r="K48" t="str">
            <v>NO*2.3.1.01.01.002.31 - Bonificación Pedagógica Docentes Prescolar, Básica y Media</v>
          </cell>
          <cell r="M48" t="str">
            <v>1.2.3.1.19.48 - Estampilla Prodesarrollo Urbano  (5% Adulto mayor )</v>
          </cell>
          <cell r="Q48" t="str">
            <v>A.1.1.2.5.1.1 APORTES PARA SALUD</v>
          </cell>
        </row>
        <row r="49">
          <cell r="A49" t="str">
            <v>P.M.52010021: Desde Cali Convivimos</v>
          </cell>
          <cell r="I49" t="str">
            <v>52030070002-0310 En el periodo 2020-2023, se han recuperado 6 espacios públicos efectivos de la Estructura Ecológica Complementaria adecuados arquitectónica y paisajísticamente con empoderamiento ciudadano.</v>
          </cell>
          <cell r="K49" t="str">
            <v xml:space="preserve">2.3.1.01.01.002.31.01 - Bonificación Pedagógica Docentes </v>
          </cell>
          <cell r="M49" t="str">
            <v>1.2.3.1.19.49 - Estampilla Prodesarrollo Urbano  (5% Discapacidad y enfermedades huerfanas)</v>
          </cell>
          <cell r="Q49" t="str">
            <v>A.1.1.2.5.1.2 APORTES PARA PENSIÓN</v>
          </cell>
        </row>
        <row r="50">
          <cell r="A50" t="str">
            <v xml:space="preserve">P.M.52010031: Campus de Policía Puro Corazón por Cali. </v>
          </cell>
          <cell r="I50" t="str">
            <v>51040020001-0311 En el periodo 2020 - 2023,  se han fortalecido 715 personas en el ecosistema de emprendimiento empresarial y social con enfoque diferencial y de género</v>
          </cell>
          <cell r="K50" t="str">
            <v>2.3.1.01.01.002.31.02 - Bonificacion Pedagogica Directivo Docente</v>
          </cell>
          <cell r="M50" t="str">
            <v>1.2.3.1.19.50 - Estampilla Prodesarrollo Urbano  (5% Capital semilla)</v>
          </cell>
          <cell r="Q50" t="str">
            <v>A.1.1.2.5.1.3 APORTES ARP</v>
          </cell>
        </row>
        <row r="51">
          <cell r="A51" t="str">
            <v xml:space="preserve">P.M.52010041: Modernización de los servicios de acceso a la justicia con calidad. </v>
          </cell>
          <cell r="I51" t="str">
            <v>52020040007-0312 En el periodo 2020-2023, se han beneficiado 1000 adultos mayores con programa de gimnasia dirigida y aerobicos.</v>
          </cell>
          <cell r="K51" t="str">
            <v>NO*2.3.1.01.01.002.32 - Sobresueldo docentes y directivos docentes Prescolar, Básica y Media</v>
          </cell>
          <cell r="M51" t="str">
            <v>1.2.4.1.01.01 - SGP-Educación-Prestación de servicios CSF</v>
          </cell>
          <cell r="Q51" t="str">
            <v>A.1.1.2.5.1.4 APORTES PARA CESANTÍAS</v>
          </cell>
        </row>
        <row r="52">
          <cell r="A52" t="str">
            <v xml:space="preserve">P.M.52020011: Sistema Distrital de Atención Integral a la Primera Infancia </v>
          </cell>
          <cell r="I52" t="str">
            <v>52030080005-0313 En el periodo 2020-2023, se ha intervenido 1 escenario deportivo y recreativo en la comuna</v>
          </cell>
          <cell r="K52" t="str">
            <v>2.3.1.01.01.002.32.01 - Sobresueldo docentes  Prescolar, Básica y Media</v>
          </cell>
          <cell r="M52" t="str">
            <v>1.2.4.1.01.02 - SGP-Educación-Prestación de servicios SSF</v>
          </cell>
          <cell r="Q52" t="str">
            <v xml:space="preserve">NO* A.1.1.2.5.2 APORTES PARAFISCALES </v>
          </cell>
        </row>
        <row r="53">
          <cell r="A53" t="str">
            <v>P.M.52020051: Centro de Atención Integral a Personas con Discapacidad</v>
          </cell>
          <cell r="I53" t="str">
            <v>51030010006-0314 En el periodo 2020-2023, se han realizado 3 eventos deportivos, recreativos, y de innovación en la comuna</v>
          </cell>
          <cell r="K53" t="str">
            <v>2.3.1.01.01.002.32.02 - Sobresueldo  directivos docentes Prescolar, Básica y Media</v>
          </cell>
          <cell r="M53" t="str">
            <v>1.2.4.1.03 - SGP-Educación-Calidad  por matrícula oficial</v>
          </cell>
          <cell r="Q53" t="str">
            <v>A.1.1.2.5.2.1 SENA</v>
          </cell>
        </row>
        <row r="54">
          <cell r="A54" t="str">
            <v>P.M.52020061: Casa del Pacifico para la vida de la población Afro</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NO*2.3.1.01.01.002.33 - Bonificacion Educadores de Basica y Media</v>
          </cell>
          <cell r="M54" t="str">
            <v>1.2.4.1.04 - SGP-Educación-Calidad  por gratuidad</v>
          </cell>
          <cell r="Q54" t="str">
            <v>A.1.1.2.5.2.2 ICBF</v>
          </cell>
        </row>
        <row r="55">
          <cell r="A55" t="str">
            <v>P.M.52020101: Centro de Servicios Integrales para Habitantes de Calle</v>
          </cell>
          <cell r="I55" t="str">
            <v>52020020009-0316 En el periodo 2020-2023, se han realizado  4 juegos deportivos y recreativos del sector educativo en la comuna</v>
          </cell>
          <cell r="K55" t="str">
            <v>2.3.1.01.01.002.33.01 - Bonificacion Educadores de Basica y Media Docente</v>
          </cell>
          <cell r="M55" t="str">
            <v>1.2.4.1.01.03 - SGP-Educación-Prestación de servicios cuota de administración CSF</v>
          </cell>
          <cell r="Q55" t="str">
            <v>A.1.1.2.5.2.3 ESAP</v>
          </cell>
        </row>
        <row r="56">
          <cell r="A56" t="str">
            <v xml:space="preserve">P.M.52020111: Cali Segura para las Mujeres y las Niñas. </v>
          </cell>
          <cell r="I56" t="str">
            <v>52030080003-0317 En el periodo 2020-2023, se ha realizado 1 intervención (mantenimiento correctivo, preventico y dotación) realizada al Centro de Administración Local Integrada</v>
          </cell>
          <cell r="K56" t="str">
            <v>2.3.1.01.01.002.33.02 - Bonificacion Educadores de Basica y Media Directivo Docente</v>
          </cell>
          <cell r="M56" t="str">
            <v>1.2.4.2.02.01 - SGP-Salud-Salud pública 11/12</v>
          </cell>
          <cell r="Q56" t="str">
            <v>A.1.1.2.5.2.4 CAJAS DE COMPENSACIÓN FAMILIAR</v>
          </cell>
        </row>
        <row r="57">
          <cell r="A57" t="str">
            <v>P.M.52030011: Política Integral de Prevención y Atención para el Consumo de SPA</v>
          </cell>
          <cell r="I57" t="str">
            <v>53040040004-0401 En el periodo 2020-2023, se ha realizado el mejoramiento de 0,25 kilómetros de vía en la comuna, previo concepto de viabilidad técnica</v>
          </cell>
          <cell r="K57" t="str">
            <v>NO*2.3.1.01.02 - Contribuciones inherentes a la nómina</v>
          </cell>
          <cell r="M57" t="str">
            <v>1.2.4.2.01.01 - SGP-Salud-Régimen subsidiado SSF 11/12</v>
          </cell>
          <cell r="Q57" t="str">
            <v>A.1.1.2.5.2.5 INSTITUTOS TÉCNICOS</v>
          </cell>
        </row>
        <row r="58">
          <cell r="A58" t="str">
            <v xml:space="preserve">P.M.52030051: Ciudad Paraíso </v>
          </cell>
          <cell r="I58" t="str">
            <v>53040040003-0402 En el periodo 2020-2023, se han construido 0,25 kilómetros de pavimento en la comuna, previo concepto de viabilidad técnica</v>
          </cell>
          <cell r="K58" t="str">
            <v>NO*2.3.1.01.02.001 - Aportes a la seguridad social en pensiones</v>
          </cell>
          <cell r="M58" t="str">
            <v>1.2.4.2.02.02 - SGP-Salud-Salud pública 12/12</v>
          </cell>
          <cell r="Q58" t="str">
            <v>A.1.1.6 CONTRATACIÓN DE ASEO A LOS ESTABLECIMIENTOS EDUCATIVOS ESTATALES</v>
          </cell>
        </row>
        <row r="59">
          <cell r="A59" t="str">
            <v>P.M.52040021: Universidad Distrital de Santiago de Cali</v>
          </cell>
          <cell r="I59" t="str">
            <v>53040010004-0403 En el periodo 2020-2023, se han mejorado 220 metros cuadrados de andenes en la comuna, previo concepto de viabilidad técnica</v>
          </cell>
          <cell r="K59" t="str">
            <v>2.3.1.01.02.001.01 - Aportes a la Seguridad Social en Pensiones Docentes SSF</v>
          </cell>
          <cell r="M59" t="str">
            <v>1.2.4.2.01.02 - SGP-Salud-Régimen subsidiado SSF 12/12</v>
          </cell>
          <cell r="Q59" t="str">
            <v>A.1.1.7 CONTRATACIÓN DE VIGILANCIA A LOS ESTABLECIMIENTOS EDUCATIVOS ESTATALES</v>
          </cell>
        </row>
        <row r="60">
          <cell r="A60" t="str">
            <v>P.M.52040031: Cali Distrito Educador</v>
          </cell>
          <cell r="I60" t="str">
            <v>51030010006-0404 En el periodo 2020-2023, se han realizado 3 eventos deportivos, recreativos, y de innovación en la comuna</v>
          </cell>
          <cell r="K60" t="str">
            <v>2.3.1.01.02.001.02 - Aportes a la Seguridad Social en Pensiones Directivo Docentes SSF</v>
          </cell>
          <cell r="M60" t="str">
            <v>1.2.4.3.03.01 - SGP-Propósito General-Propósito general Libre inversión 11/12</v>
          </cell>
          <cell r="Q60" t="str">
            <v>A.1.1.8 CANCELACIONES DE PRESTACIONES SOCIALES DEL MAGISTERIO (CPSM)</v>
          </cell>
        </row>
        <row r="61">
          <cell r="A61" t="str">
            <v>P.M.52050011: Recuperación de la Memoria de la Cultura de Cali.</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2.3.1.01.02.001.03 - Aportes a la Seguridad Social en Pensiones Aministrativos</v>
          </cell>
          <cell r="M61" t="str">
            <v>1.2.4.3.01.01 - SGP-Propósito General-Deporte y recreación 11/12</v>
          </cell>
          <cell r="Q61" t="str">
            <v>NO* A.1.1.9 DOTACIÓN LEY 70 DE 1988 y DECRETO REGLAMENTARIO 1978 DE 1979</v>
          </cell>
        </row>
        <row r="62">
          <cell r="A62" t="str">
            <v xml:space="preserve">P.M.52050021: Producción Audiovisual con Talento Local. </v>
          </cell>
          <cell r="I62" t="str">
            <v>52030080005-0406 En el periodo 2020-2023, se han intervenido 4 escenarios deportivos y recreativos en la comuna</v>
          </cell>
          <cell r="K62" t="str">
            <v>NO*2.3.1.01.02.002 - Aportes a la seguridad social en salud</v>
          </cell>
          <cell r="M62" t="str">
            <v>1.2.4.3.02.01 - SGP-Propósito General-Cultura 11/12</v>
          </cell>
          <cell r="Q62" t="str">
            <v>A.1.1.9.1 DOTACIÓN LEY 70 DE 1988 - PERSONAL DOCENTE</v>
          </cell>
        </row>
        <row r="63">
          <cell r="A63" t="str">
            <v>P.M.52050022: Revitalización del Instituto Popular de Cultura</v>
          </cell>
          <cell r="I63" t="str">
            <v>52010030007-0407 En el periodo 2020-2023, se han implementado 22 sistemas de monitoreo y alerta para la prevención y/o disminución del delito</v>
          </cell>
          <cell r="K63" t="str">
            <v>2.3.1.01.02.002.01 - Aportes a la seguridad social en salud Docente SSF</v>
          </cell>
          <cell r="M63" t="str">
            <v>1.2.4.3.03.02 - SGP-Propósito General-Propósito general Libre inversión 12/12</v>
          </cell>
          <cell r="Q63" t="str">
            <v>A.1.1.9.2 DOTACIÓN LEY 70 DE 1988 - PERSONAL DIRECTIVO DOCENTE</v>
          </cell>
        </row>
        <row r="64">
          <cell r="A64" t="str">
            <v xml:space="preserve">P.M.53010011: Ecoparque Corazón de Pance. </v>
          </cell>
          <cell r="I64" t="str">
            <v>52030080008-0408 En el periodo 2020-2023, se han realizado 4 intervenciones (mantenimiento, adecuación de infraestructura)  a sedes educativas</v>
          </cell>
          <cell r="K64" t="str">
            <v>2.3.1.01.02.002.02 - Aportes a la seguridad social en salud Directivo Docente SSF</v>
          </cell>
          <cell r="M64" t="str">
            <v>1.2.4.3.01.02 - SGP-Propósito General-Deporte y recreación 12/12</v>
          </cell>
          <cell r="Q64" t="str">
            <v>A.1.1.9.3 DOTACIÓN LEY 70 DE 1988 - PERSONAL ADMINISTRATIVO DE ESTABLECIMIENTOS EDUCATIVOS</v>
          </cell>
        </row>
        <row r="65">
          <cell r="A65" t="str">
            <v>P.M.53010012: Conservación de las Cuencas Hidrográficas</v>
          </cell>
          <cell r="I65" t="str">
            <v>52040010005-0409 En el periodo 2020-2023, se han dotado 5 Instituciones educativas</v>
          </cell>
          <cell r="K65" t="str">
            <v>2.3.1.01.02.002.03 - Aportes a la seguridad social en salud Administrativo</v>
          </cell>
          <cell r="M65" t="str">
            <v>1.2.4.3.02.02 - SGP-Propósito General-Cultura 12/12</v>
          </cell>
          <cell r="Q65" t="str">
            <v>NO* A.1.1.10 CONTRATACION DEL SERVICIO EDUCATIVO POR PARTE DE LAS ENTIDADES TERRITORIALES  CERTIFICADAS</v>
          </cell>
        </row>
        <row r="66">
          <cell r="A66" t="str">
            <v xml:space="preserve">P.M.53010021: Parque Lineal Jarillón del Rio Cauca. </v>
          </cell>
          <cell r="I66" t="str">
            <v>51040010001-0410 En el periodo 2020 - 2023, se han beneficiado 150 personas con formación técnica  para la inserción laboral y el desarrollo humano con enfoque diferencial y de género</v>
          </cell>
          <cell r="K66" t="str">
            <v xml:space="preserve">NO*2.3.1.01.02.003 - Aportes de cesantías </v>
          </cell>
          <cell r="M66" t="str">
            <v>1.2.4.4.01.01 - SGP-Asignación Especial-Programas de alimentación escolar 11/12</v>
          </cell>
          <cell r="Q66" t="str">
            <v xml:space="preserve">A.1.1.10.1 CONTRATOS PARA LA PRESTACIÓN DEL SERVICIO EDUCATIVO </v>
          </cell>
        </row>
        <row r="67">
          <cell r="A67" t="str">
            <v>P.M.53010022: Parque Lineal Rio Cali.</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2.3.1.01.02.003.01 - Aportes Cesantias Docentes SSF</v>
          </cell>
          <cell r="M67" t="str">
            <v>1.2.4.4.01.02 - SGP-Asignación Especial-Programas de alimentación escolar 12/12</v>
          </cell>
          <cell r="Q67" t="str">
            <v>A.1.1.10.2 CONTRATOS PARA LA ADMINISTRACION DEL SERVICIO EDUCATIVO</v>
          </cell>
        </row>
        <row r="68">
          <cell r="A68" t="str">
            <v xml:space="preserve">P.M.53010031: Centro de Atención y Valoración de Fauna Silvestre (CAV Fauna) </v>
          </cell>
          <cell r="I68" t="str">
            <v>51040020001-0412 En el periodo 2020 - 2023,  se han fortalecido 375 personas en el ecosistema de emprendimiento empresarial y social con enfoque diferencial y de género</v>
          </cell>
          <cell r="K68" t="str">
            <v>2.3.1.01.02.003.02 - Aportes Cesantias Directivo Docentes SSF</v>
          </cell>
          <cell r="M68" t="str">
            <v>1.2.4.6.00.01 - SGP-Agua potable y saneamiento básico 11/12</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I69" t="str">
            <v>52050020002-0413 En el período 2020-2023, se han apoyado 24 organizaciones de la comuna, en el desarrollo de  sus iniciativas artísticas  y culturales</v>
          </cell>
          <cell r="K69" t="str">
            <v>2.3.1.01.02.003.03 - Aportes Cesantias Administrativos Fondo Publico</v>
          </cell>
          <cell r="M69" t="str">
            <v>1.2.4.6.00.02 - SGP-Agua potable y saneamiento básico 12/12</v>
          </cell>
          <cell r="Q69" t="str">
            <v>A.1.1.10.4 CONTRATACION CON ESTABLECIMIENTOS EDUCATIVOS MEDIANTE SUBSIDIO A LA DEMANDA</v>
          </cell>
        </row>
        <row r="70">
          <cell r="A70" t="str">
            <v>P.M.53010041: Nuestra Huerta, Nuestra Casa</v>
          </cell>
          <cell r="I70" t="str">
            <v>52050020001-0414 En el periodo 2020-2023,  se  han formado en prácticas  artísticas  1500  personas  de la comuna</v>
          </cell>
          <cell r="K70" t="str">
            <v>NO*2.3.1.01.02.003.05 - Intereses a las Cesantias</v>
          </cell>
          <cell r="M70" t="str">
            <v>1.2.3.2.07 - Contribución Sector Eléctrico</v>
          </cell>
          <cell r="Q70" t="str">
            <v>A.1.1.10.5 CONTRATACIÓN PARA EDUCACIÓN PARA JÓVENES Y ADULTOS</v>
          </cell>
        </row>
        <row r="71">
          <cell r="A71" t="str">
            <v xml:space="preserve">P.M.53020011: Reingeniería de la prestación del servicio de aseo. </v>
          </cell>
          <cell r="I71" t="str">
            <v>53040040003-0501 En el periodo 2020-2023, se han construido 0.2 kilómetros lineales de pavimento en la comuna 5, previo concepto de viabilidad técnica</v>
          </cell>
          <cell r="K71" t="str">
            <v>2.3.1.01.02.003.05.03 - Intereses de Cesantias Administrativos</v>
          </cell>
          <cell r="M71" t="str">
            <v>1.2.3.3.01.01 - Participación de la Contribución Parafiscal Cultural</v>
          </cell>
          <cell r="Q71" t="str">
            <v>A.1.1.10.6 CONTRATACION DE LA ADMINISTRACION DE LA ATENCION EDUCATIVA CON INDIGENAS</v>
          </cell>
        </row>
        <row r="72">
          <cell r="A72" t="str">
            <v>P.M.53020012: Parque Ambiental y Tecnológico de Residuos Sólidos</v>
          </cell>
          <cell r="I72" t="str">
            <v>53040010004-0502 En el periodo 2020-2023, se han mejorado 300 metros cuadrados de andenes en la comuna 5, previo concepto de viabilidad técnica</v>
          </cell>
          <cell r="K72" t="str">
            <v>NO*2.3.1.01.02.004 - Aportes a cajas de compensación familiar</v>
          </cell>
          <cell r="M72" t="str">
            <v>1.2.3.2.28.01 - Coljuegos  25%</v>
          </cell>
          <cell r="Q72" t="str">
            <v>A.1.1.11 VIÁTICOS Y GASTOS DE VIAJE</v>
          </cell>
        </row>
        <row r="73">
          <cell r="A73" t="str">
            <v xml:space="preserve">P.M.53020041: Sistema de abastecimiento energético a través de fuentes no convencionales. </v>
          </cell>
          <cell r="I73" t="str">
            <v>53040040004-0503 En el periodo 2020-2023, se ha realizado el mejoramiento de 0,4 kilómetros lineales de vía en la comuna 5, previo concepto de viabilidad técnica</v>
          </cell>
          <cell r="K73" t="str">
            <v>2.3.1.01.02.004.01 - Aportes a cajas de compensación familiar Docente</v>
          </cell>
          <cell r="M73" t="str">
            <v>1.2.3.2.28.02 - Coljuegos S.S.F. 75%</v>
          </cell>
          <cell r="Q73" t="str">
            <v>A.1.1.12 SENTENCIAS Y CONCILIACIONES</v>
          </cell>
        </row>
        <row r="74">
          <cell r="A74" t="str">
            <v>P.M.53030031:  Repotenciación PTAR Cañaveralejo.</v>
          </cell>
          <cell r="I74" t="str">
            <v>53040010003-0504 En el periodo 2020-2023, se ha realizado el mantenimiento de 3 puentes peatonales en la comuna 5, previo concepto de viabilidad técnica</v>
          </cell>
          <cell r="K74" t="str">
            <v>2.3.1.01.02.004.02 - Aportes a cajas de compensación familiar Directivo Docente</v>
          </cell>
          <cell r="M74" t="str">
            <v xml:space="preserve">1.2.3.3.07.03 - ADRES SSF (Régimen Subsidiado) </v>
          </cell>
          <cell r="Q74" t="str">
            <v>NO* A.1.1.13 PAGO DEUDAS ORIGINADAS EN LA PRESTACIÓN DEL SERVICIO</v>
          </cell>
        </row>
        <row r="75">
          <cell r="A75" t="str">
            <v>P.M.53030032:  Descontaminación del río Cauca</v>
          </cell>
          <cell r="I75" t="str">
            <v>52050020002-0505 En el período 2020-2023, se han apoyado  anualmente 7 organizaciones de la comuna en el desarrollo de  sus iniciativas artísticas  y culturales</v>
          </cell>
          <cell r="K75" t="str">
            <v>2.3.1.01.02.004.03 - Aportes a cajas de compensación familiar Administrativo</v>
          </cell>
          <cell r="M75" t="str">
            <v>1.2.3.3.03 - Aportes Nación - Alimentación Escolar</v>
          </cell>
          <cell r="Q75" t="str">
            <v>A.1.1.13.1 PAGO DEUDAS  LABORALES PERSONAL DOCENTE Y DIRECTIVO DOCENTE</v>
          </cell>
        </row>
        <row r="76">
          <cell r="A76" t="str">
            <v xml:space="preserve">P.M.53040021: Sistema de Bicicletas Públicas. </v>
          </cell>
          <cell r="I76" t="str">
            <v>52050020001-0506 En el periodo 2020-2023,  se  han formado en prácticas artísticas 300 personas de la comuna</v>
          </cell>
          <cell r="K76" t="str">
            <v>NO*2.3.1.01.02.005 - Aportes generales al sistema de riesgos laborales</v>
          </cell>
          <cell r="M76" t="str">
            <v>1.2.3.1.17 - Sobretasa de solidaridad servicios públicos acueducto, aseo y alcantarillado</v>
          </cell>
          <cell r="Q76" t="str">
            <v>A.1.1.13.2 PAGO DEUDAS  LABORALES PERSONAL ADMINISTRATIVO INTITUCIONES EDUCATIVAS</v>
          </cell>
        </row>
        <row r="77">
          <cell r="A77" t="str">
            <v>P.M.53040031: Estación Central del MIO y Troncal Oriental</v>
          </cell>
          <cell r="I77" t="str">
            <v>52010030007-0507 En el periodo 2020-2023, se han implementado 30 Sistemas de monitoreo y alerta para la prevención y/o disminución del delito</v>
          </cell>
          <cell r="K77" t="str">
            <v>2.3.1.01.02.005.03 - Aportes generales al sistema de riesgos laborales Administrativo</v>
          </cell>
          <cell r="M77" t="str">
            <v>1.2.3.2.22.04 - Incentivo al Aprovechamiento y Tratamiento de Residuos Sólidos</v>
          </cell>
          <cell r="Q77" t="str">
            <v xml:space="preserve">A.1.1.13.3 PAGO DEUDAS  LABORALES PERSONAL ADMINISTRATIVO SECRETARIA EDUCACION </v>
          </cell>
        </row>
        <row r="78">
          <cell r="A78" t="str">
            <v>P.M.53040041: Boulevard de San Antonio.</v>
          </cell>
          <cell r="I78" t="str">
            <v>52030080008-0508 En el periodo 2020-2023, se ha realizado 1 intervención (Mantenimiento, adecuación de infraestructura)  a sedes educativas</v>
          </cell>
          <cell r="K78" t="str">
            <v>NO*2.3.1.01.02.006 - Aportes al ICBF</v>
          </cell>
          <cell r="M78" t="str">
            <v>1.3.1.1.07.02 -  CUR 016/18EMCALI SSF</v>
          </cell>
          <cell r="Q78" t="str">
            <v>A.1.1.14 COSTOS DERIVADOS DEL MEJORAMIENTO DE LA CALIDAD EDUCATIVA</v>
          </cell>
        </row>
        <row r="79">
          <cell r="A79" t="str">
            <v>P.M.53040042: Intercambiador vial de Sameco.</v>
          </cell>
          <cell r="I79" t="str">
            <v>52040010005-0509 En el periodo 2020-2023, se han dotado 2 Instituciones educativas</v>
          </cell>
          <cell r="K79" t="str">
            <v>2.3.1.01.02.006.01 - Aportes al ICBF Docente</v>
          </cell>
          <cell r="M79" t="str">
            <v>1.3.1.1.07.06 - recursos emcali - conpes 3858/16 - CUR 880/19</v>
          </cell>
          <cell r="Q79" t="str">
            <v>NO* A.1.2 CALIDAD - MATRÍCULA</v>
          </cell>
        </row>
        <row r="80">
          <cell r="A80" t="str">
            <v>P.M.53040043: Plan Bicentenario de Mantenimiento y Rehabilitación Vial Eco sostenible.</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2.3.1.01.02.006.02 - Aportes al ICBF Directivo Docente</v>
          </cell>
          <cell r="M80" t="str">
            <v>1.2.3.2.27.03 - Arrendamiento Escenarios Deportivos (Conv Municipio-Univalle)</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t="str">
            <v>51040020001-0511 En el periodo 2020 - 2023,  se han fortalecido 300 personas en el ecosistema de emprendimiento empresarial y social con enfoque diferencial y de género</v>
          </cell>
          <cell r="K81" t="str">
            <v>2.3.1.01.02.006.03 - Aportes al ICBF Adminitsrativo</v>
          </cell>
          <cell r="M81" t="str">
            <v>1.3.1.1.05 - Recursos de crédito interno</v>
          </cell>
          <cell r="Q81" t="str">
            <v>A.1.2.1.1 ESTUDIOS Y DISEÑOS</v>
          </cell>
        </row>
        <row r="82">
          <cell r="A82" t="str">
            <v>P.M.53040051: Estrategia de convivencia vial: Es Cuestión de Vida.</v>
          </cell>
          <cell r="I82" t="str">
            <v>51010010019-0512 En el período 2020-2023, 400 personas han recibido formación, sensibilización y/o utilización de servicios en el uso y apropiación de tecnologías de la información y la comunicación TIC</v>
          </cell>
          <cell r="K82" t="str">
            <v>NO*2.3.1.01.02.007 - Aportes al SENA</v>
          </cell>
          <cell r="M82" t="str">
            <v xml:space="preserve">1.3.2.3.01.01 - R.F. ICLD </v>
          </cell>
          <cell r="Q82" t="str">
            <v>A.1.2.1.2 CONSULTORIAS Y ASESORIAS</v>
          </cell>
        </row>
        <row r="83">
          <cell r="A83" t="str">
            <v>P.M.53040052: Plan Maestro de Orientación Comunitaria y Señalización Vial.</v>
          </cell>
          <cell r="I83" t="str">
            <v>52030080005-0513 En el período 2021-2023, se han intervenido 15 escenarios deportivos y recreativos en la comuna</v>
          </cell>
          <cell r="K83" t="str">
            <v>2.3.1.01.02.007.01 - Aportes al SENA Docente</v>
          </cell>
          <cell r="M83" t="str">
            <v>1.3.2.1.22.05 - R.F. Zonas verdes adquisicion terrenos</v>
          </cell>
          <cell r="Q83" t="str">
            <v>A.1.2.1.3 INTERVENTORIAS</v>
          </cell>
        </row>
        <row r="84">
          <cell r="A84" t="str">
            <v>P.M.53050011: Centro Integral para la Gestión del Riesgo de Emergencias y Desastres.</v>
          </cell>
          <cell r="I84" t="str">
            <v>52050010003-0514 En el período 2020-2023, se han realizado 3 encuentros para recuperar y difundir la tradición oral, la memoria y la cultura en la comuna</v>
          </cell>
          <cell r="K84" t="str">
            <v>2.3.1.01.02.007.02 - Aportes al SENA Directivo Docente</v>
          </cell>
          <cell r="M84" t="str">
            <v>1.3.2.3.01.03 - R.F. C.M.O.Gastos Salud e Inv.</v>
          </cell>
          <cell r="Q84" t="str">
            <v>A.1.2.2 CONSTRUCCIÓN AMPLIACIÓN Y ADECUACIÓN DE INFRAESTRUCTURA EDUCATIVA</v>
          </cell>
        </row>
        <row r="85">
          <cell r="A85" t="str">
            <v>P.M.53050021: Plan Jarillón del Río Cauca y obras complementarias.</v>
          </cell>
          <cell r="I85" t="str">
            <v>52020040005-0515 En el período 2020-2023, se han  formado 44 cuidadores para personas mayores, formadas en cuidados, manejo, proyectos de vida y derechos</v>
          </cell>
          <cell r="K85" t="str">
            <v>2.3.1.01.02.007.03 - Aportes al SENA Administrativo</v>
          </cell>
          <cell r="M85" t="str">
            <v>1.3.2.3.01.04 - R.F. Impuesto de Alumbrado Público EMCALI y Otros Comercializadores</v>
          </cell>
          <cell r="Q85" t="str">
            <v>A.1.2.3 MANTENIMIENTO DE INFRAESTRUCTURA EDUCATIVA</v>
          </cell>
        </row>
        <row r="86">
          <cell r="A86" t="str">
            <v>P.M.53050022: Viviendas Productivas Rurales</v>
          </cell>
          <cell r="I86" t="str">
            <v>52050020013-0516 En el período 2020-2023, se han certifican en áreas artísticas 60 personas de la comuna</v>
          </cell>
          <cell r="K86" t="str">
            <v>NO*2.3.1.01.02.008 - Aportes a la ESAP</v>
          </cell>
          <cell r="M86" t="str">
            <v>1.3.2.3.01.05 - R.F. alumb  EMCALI  (10% navideño)</v>
          </cell>
          <cell r="Q86" t="str">
            <v>A.1.2.4 DOTACIÓN INSTITUCIONAL DE INFRAESTRUCTURA EDUCATIVA</v>
          </cell>
        </row>
        <row r="87">
          <cell r="A87" t="str">
            <v>P.M.54010011: Cali Distrito Especial.</v>
          </cell>
          <cell r="I87" t="str">
            <v>53040010004-0601 En el período 2020-2023, se ha realizado el mantenimiento y/o construcción de 500 metros cuadrados de andén, previo concepto de viabilidad técnica y esquema básico</v>
          </cell>
          <cell r="K87" t="str">
            <v>2.3.1.01.02.008.01 - Aportes a la ESAP Docente</v>
          </cell>
          <cell r="M87" t="str">
            <v>1.3.2.1.22.03 - R.F. Expedición de Licencias de funcionamiento de establecimientos educativos para el trabajo y el desarrollo humano</v>
          </cell>
          <cell r="Q87" t="str">
            <v>A.1.2.5 DOTACIÓN INSTITUCIONAL DE MATERIAL Y MEDIOS PEDAGÓGICOS PARA EL APRENDIZAJE</v>
          </cell>
        </row>
        <row r="88">
          <cell r="A88" t="str">
            <v>P.M.54010012: Semilleros Itinerantes de Desarrollo Distrital</v>
          </cell>
          <cell r="I88" t="str">
            <v>53040040004-0602 En el período 2020-2023, se ha realizado el mantenimiento de 1,0 kilómetros de vía en la comuna, previo concepto de viabilidad técnica.</v>
          </cell>
          <cell r="K88" t="str">
            <v>2.3.1.01.02.008.02 - Aportes a la ESAP Directivo Docente</v>
          </cell>
          <cell r="M88" t="str">
            <v>1.3.2.3.01.07 - R.F. Aportes urbanísticos por mayor edificabilidad</v>
          </cell>
          <cell r="Q88" t="str">
            <v>NO* A.1.2.6 PAGO DE SERVICIOS PÚBLICOS DE LAS INSTITUCIONES EDUCATIVAS</v>
          </cell>
        </row>
        <row r="89">
          <cell r="A89" t="str">
            <v>P.M.54020011: Laboratorio de Innovación de Administración Pública</v>
          </cell>
          <cell r="I89" t="str">
            <v>53040010003-0603 En el período 2020-2023, se ha realizado el mantenimiento a 2 puentes peatonales, previo concepto de viabilidad técnica</v>
          </cell>
          <cell r="K89" t="str">
            <v>2.3.1.01.02.008.03 - Aportes a la ESAP Administrativo</v>
          </cell>
          <cell r="M89" t="str">
            <v>1.3.2.3.01.08 - R.F. C.M. Fondo GRED</v>
          </cell>
          <cell r="Q89" t="str">
            <v>A.1.2.6.1 ACUEDUCTO, ALCANTARILLADO Y ASEO</v>
          </cell>
        </row>
        <row r="90">
          <cell r="A90" t="str">
            <v>P.M.54020041 Catastro Multipropósito y Gestor Catastral.</v>
          </cell>
          <cell r="I90" t="str">
            <v>53040040003-0604 En el período 2020-2023, se han construido 0,2 kilómetros lineales de pavimento en la comuna 6, previo concepto de viabilidad técnica</v>
          </cell>
          <cell r="K90" t="str">
            <v>NO*2.3.1.01.02.009 - Aportes a escuelas industriales e institutos técnicos</v>
          </cell>
          <cell r="M90" t="str">
            <v>1.3.2.3.01.09 - R.F. Impuesto de Alumbrado Público Liquidaciòn Directa</v>
          </cell>
          <cell r="Q90" t="str">
            <v>A.1.2.6.2 ENERGÍA</v>
          </cell>
        </row>
        <row r="91">
          <cell r="A91" t="str">
            <v xml:space="preserve">P.M.54030011: Escuela de Participación Ciudadana. </v>
          </cell>
          <cell r="I91" t="str">
            <v>52010030007-0605 En el período 2020-2023, se han implementado 4 Sistemas de monitoreo  y alerta para la prevención y/o disminución del delito</v>
          </cell>
          <cell r="K91" t="str">
            <v>2.3.1.01.02.009.01 - Aportes a escuelas industriales e institutos técnicos Docente</v>
          </cell>
          <cell r="M91" t="str">
            <v>1.3.2.3.01.10 - R.F. Fondo de Promoción de la Movilidad Sostenible</v>
          </cell>
          <cell r="Q91" t="str">
            <v>A.1.2.6.3 TELÉFONO</v>
          </cell>
        </row>
        <row r="92">
          <cell r="A92" t="str">
            <v>P.M.54030012: Escuela del Buen Gobierno</v>
          </cell>
          <cell r="I92" t="str">
            <v>52020030004-0606 En el período 2020-2023, se intervienen a 450 jóvenes en riesgo vinculados a situaciones delictivas</v>
          </cell>
          <cell r="K92" t="str">
            <v>2.3.1.01.02.009.02 - Aportes a escuelas industriales e institutos técnicos Directivo Docente</v>
          </cell>
          <cell r="M92" t="str">
            <v>1.3.2.1.21.03 - R.F. Derechos de Tránsito en Àreas Restringidas o de Alta Congestión</v>
          </cell>
          <cell r="Q92" t="str">
            <v>A.1.2.6.4 INTERNET</v>
          </cell>
        </row>
        <row r="93">
          <cell r="I93" t="str">
            <v>52030080008-0607 En el período 2020-2023, se ha realizado 1 intervención (Mantenimiento, adecuación de infraestructura) a sedes educativas</v>
          </cell>
          <cell r="K93" t="str">
            <v>2.3.1.01.02.009.03 - Aportes a escuelas industriales e institutos técnicos Administrativo</v>
          </cell>
          <cell r="M93" t="str">
            <v xml:space="preserve">1.3.2.3.01.12 - R.F. Cursos de Conducción Escuela de Enseñanzas </v>
          </cell>
          <cell r="Q93" t="str">
            <v>A.1.2.6.5 OTROS</v>
          </cell>
        </row>
        <row r="94">
          <cell r="I94" t="str">
            <v>52040010005-0608 En el período 2020-2023, se ha dotado 1 Institución educativa</v>
          </cell>
          <cell r="K94" t="str">
            <v>NO*2.3.1.01.03 - Remuneraciones no constitutivas de factor salarial</v>
          </cell>
          <cell r="M94" t="str">
            <v>1.3.2.1.21.04 - R.F. Recursos Convenio Municipio CDAV</v>
          </cell>
          <cell r="Q94" t="str">
            <v>A.1.2.7 TRANSPORTE ESCOLAR</v>
          </cell>
        </row>
        <row r="95">
          <cell r="I95" t="str">
            <v xml:space="preserve">52030070002-0609 En el período 2020-2023,se han recuperado 6 espacios públicos efectivos de la Estructura Ecológica Complementaria adecuados
arquitectónica y paisajísticamente
con empoderamiento ciudadano. </v>
          </cell>
          <cell r="K95" t="str">
            <v>NO*2.3.1.01.03.001 - Prestaciones sociales</v>
          </cell>
          <cell r="M95" t="str">
            <v>1.3.2.1.09.04 - R. F. Participación en la Plusvalía</v>
          </cell>
          <cell r="Q95" t="str">
            <v>A.1.2.8 CAPACITACIÓN A DOCENTES Y DIRECTIVOS DOCENTES</v>
          </cell>
        </row>
        <row r="96">
          <cell r="I96" t="str">
            <v>51040020001-0610 En el periodo 2020 - 2023, se han fortalecido 525 personas en el ecosistema de emprendimiento empresarial y social con enfoque diferencial y de género</v>
          </cell>
          <cell r="K96" t="str">
            <v>NO*2.3.1.01.03.001.01 - Vacaciones</v>
          </cell>
          <cell r="M96" t="str">
            <v>1.3.2.3.01.18 - R.F. Impuesto de espectáculos públicos nacional con destino al deporte</v>
          </cell>
          <cell r="Q96" t="str">
            <v>A.1.2.9 FUNCIONAMIENTO BÁSICO DE LOS ESTABLECIMIENTOS EDUCATIVOS ESTATALES</v>
          </cell>
        </row>
        <row r="97">
          <cell r="I97" t="str">
            <v>52050020002-0611 En el período 2020-2023,  se  apoyan anualmente 12 organizaciones artisticas enfocadas en la formaciòn en prácticas artisticas y culturales. En los dos años se formarán 3.600 personas</v>
          </cell>
          <cell r="K97" t="str">
            <v>2.3.1.01.03.001.01.01 - Vacaciones Docente</v>
          </cell>
          <cell r="M97" t="str">
            <v>1.3.2.3.01.19 - R.F. Estampilla Prodesarrollo Urbano</v>
          </cell>
          <cell r="Q97" t="str">
            <v>NO* A.1.2.10 ALIMENTACIÓN ESCOLAR</v>
          </cell>
        </row>
        <row r="98">
          <cell r="I98" t="str">
            <v>52030070004-0612 En el período 2020-2023,  se han promovido anualmente 4 espacios  de la comuna con programación cultural</v>
          </cell>
          <cell r="K98" t="str">
            <v>2.3.1.01.03.001.01.02 - Vacaciones Directivo Docente</v>
          </cell>
          <cell r="M98" t="str">
            <v>1.3.2.3.01.21 - R.F Explotacion Economica del Estacionamiento en via Publica</v>
          </cell>
          <cell r="Q98" t="str">
            <v>NO* A.1.2.10.1 PRESTACIÓN DIRECTA DEL SERVICIO</v>
          </cell>
        </row>
        <row r="99">
          <cell r="I99" t="str">
            <v>51030010006-0613 En el período 2020-2023, se han realizado 3 eventos deportivos, recreativos, y de innovación en la comuna</v>
          </cell>
          <cell r="K99" t="str">
            <v>2.3.1.01.03.001.01.03 - Vacaciones Administratvo</v>
          </cell>
          <cell r="M99" t="str">
            <v>1.3.2.3.01.22 - R.F estampilla para el bienestar del adulto Mayor</v>
          </cell>
          <cell r="Q99" t="str">
            <v>A.1.2.10.1.1 COMPRA DE ALIMENTOS</v>
          </cell>
        </row>
        <row r="100">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NO*2.3.1.01.03.001.03 - Bonificación especial de recreación</v>
          </cell>
          <cell r="M100" t="str">
            <v>1.3.2.2.03 - R.F. SGP - Educación-Calidad  por matrícula oficial</v>
          </cell>
          <cell r="Q100" t="str">
            <v xml:space="preserve">A.1.2.10.1.2 MENAJE, DOTACIÓN Y SU REPOSICIÓN PARA LA PRESTACIÓN DEL SERVICIO DE ALIMENTACIÓN ESCOLAR </v>
          </cell>
        </row>
        <row r="101">
          <cell r="I101" t="str">
            <v>52030080005-0615 En el período 2020-2023, se han intervenido 10 escenarios deportivos y recreativos de la comuna</v>
          </cell>
          <cell r="K101" t="str">
            <v>2.3.1.01.03.001.03.03 - Bonificación especial de recreación Administrativo</v>
          </cell>
          <cell r="M101" t="str">
            <v>1.3.2.2.06 - R.F. SGP - Salud-Salud pública</v>
          </cell>
          <cell r="Q101" t="str">
            <v xml:space="preserve">A.1.2.10.1.3 CONTRATACIÓN DE PERSONAL PARA LA PREPARACIÓN DE ALIMENTOS </v>
          </cell>
        </row>
        <row r="102">
          <cell r="I102" t="str">
            <v>53040040004-0701 En el período 2020-2023, se ha realizado el mantenimiento a 0,8 kilómetros lineales en vías de la comuna 7 previo concepto de viabilidad técnica y esquema básico.</v>
          </cell>
          <cell r="K102" t="str">
            <v>NO*2.3.1.01.03.009 - Prima técnica no salarial</v>
          </cell>
          <cell r="M102" t="str">
            <v>1.3.2.2.08.01 - R.F. S.G.P. Proposito General-Otros Sectores</v>
          </cell>
          <cell r="Q102" t="str">
            <v xml:space="preserve">A.1.2.10.1.4 TRANSPORTE DE ALIMENTOS </v>
          </cell>
        </row>
        <row r="103">
          <cell r="I103" t="str">
            <v>53020020001-0702 En el periodo 2020 - 2023, se han fortalecido 30 Empresas y emprendimientos en capacidades para el fomento de la Economía  Circular</v>
          </cell>
          <cell r="K103" t="str">
            <v>2.3.1.01.03.009.03 - Prima técnica no salarial Administrativo</v>
          </cell>
          <cell r="M103" t="str">
            <v>1.3.2.2.08.02 - R.F. S.G.P.  Proposito General-Deporte</v>
          </cell>
          <cell r="Q103" t="str">
            <v>A.1.2.10.1.5 ASEO Y COMBUSTIBLE PARA LA PREPARACIÓN DE LOS ALIMENTOS</v>
          </cell>
        </row>
        <row r="104">
          <cell r="I104" t="str">
            <v>51020010008-0703 En el periodo 2020 - 2023, se han beneficiado 150 emprendimientos y empresas de la industria cultural y creativa con asistencia técnica</v>
          </cell>
          <cell r="K104" t="str">
            <v>NO*2.3.1.01.03.083 - Auxilio de movilización</v>
          </cell>
          <cell r="M104" t="str">
            <v>1.3.2.2.08.03 - R..F. S.G.P.  Proposito General-Cultura</v>
          </cell>
          <cell r="Q104" t="str">
            <v>A.1.2.10.2 CONTRATACIÓN CON TERCEROS PARA LA PROVISIÓN INTEGRAL DEL SERVICIO DE ALIMENTACIÓN ESCOLAR</v>
          </cell>
        </row>
        <row r="105">
          <cell r="I105" t="str">
            <v>51040020001-0704 En el periodo 2020 - 2023,  se han fortalecido 100 personas en el ecosistema de emprendimiento empresarial y social con enfoque diferencial y de género</v>
          </cell>
          <cell r="K105" t="str">
            <v>2.3.1.01.03.083.01 - Auxilio de movilización Docente</v>
          </cell>
          <cell r="M105" t="str">
            <v>1.3.2.2.09 - R.F. SGP - Asignación Especial-Programas de alimentación escolar</v>
          </cell>
          <cell r="Q105" t="str">
            <v>A.1.2.10.3 CONSTRUCCIÓN Y MEJORAMIENTO DE INFRAESTRUCTURA DESTINADAS A LA PROVISIÓN DEL SERVICIO DE ALIMENTACIÓN ESCOLAR</v>
          </cell>
        </row>
        <row r="106">
          <cell r="I106" t="str">
            <v>52050020001-0705 En el periodo 2020-2023,  se  han formado  en prácticas  artísticas 600 personas  de la comuna</v>
          </cell>
          <cell r="K106" t="str">
            <v>2.3.1.01.03.083.02 - Auxilio de movilización Directivo Docente</v>
          </cell>
          <cell r="M106" t="str">
            <v>1.3.2.2.13 - R.F. SGP - Agua potable y saneamiento básico</v>
          </cell>
          <cell r="Q106" t="str">
            <v>A.1.2.10.4 INTERVENTORÍA, SUPERVISIÓN, MONITOREO Y CONTROL DE LA PRESTACIÓN DEL SERVICIO DE ALIMENTACIÓN ESCOLAR</v>
          </cell>
        </row>
        <row r="107">
          <cell r="I107" t="str">
            <v>51030010006-0706 En el periodo 2020-2023, se ha realizado 1 evento deportivo, recreativo, y de innovación en la comuna</v>
          </cell>
          <cell r="K107" t="str">
            <v>NO*2.3.1.01.03.096 - Bonificación Zona de Difícil Acceso docentes Prescolar, Básica y Media</v>
          </cell>
          <cell r="M107" t="str">
            <v>1.3.2.3.01.23 - R.F. Participación de la Contribución Parafiscal Cultural</v>
          </cell>
          <cell r="Q107" t="str">
            <v>A.1.2.10.5 TRANSFERENCIA DEL DEPARTAMENTO AL MUNICIPIO  PARA ALIMENTACIÓN ESCOLAR LEY 1450 DE 2011</v>
          </cell>
        </row>
        <row r="108">
          <cell r="I108" t="str">
            <v>52010020002-0707 En el periodo 2020-2023, han participado 320 personas en estrategia de prevención de la violencia familiar y sexual.</v>
          </cell>
          <cell r="K108" t="str">
            <v>2.3.1.01.03.096.01 - Bonificacion Dificil Acceso Docente</v>
          </cell>
          <cell r="M108" t="str">
            <v>1.3.2.3.11.01 - R.F. Coljuegos 25%</v>
          </cell>
          <cell r="Q108" t="str">
            <v xml:space="preserve">A.1.2.10.6 TRANSFERENCIA DEL DEPARTAMENTO AL MUNICIPIO    PARA   COFINANCIACIÓN DE ALIMENTACIÓN ESCOLAR ART.145 LEY 1530 </v>
          </cell>
        </row>
        <row r="109">
          <cell r="I109" t="str">
            <v xml:space="preserve">52030070002-0708 En el periodo 2020-2023, se han recuperado 4 espacios públicos efectivos de la Estructura Ecológica
Complementaria adecuados
arquitectónica y paisajísticamente
con empoderamiento ciudadano. </v>
          </cell>
          <cell r="K109" t="str">
            <v>2.3.1.01.03.096.02 - Bonificacion Dificil Acceso Directivo Docente</v>
          </cell>
          <cell r="M109" t="str">
            <v>1.3.2.3.01.25 - R.F. Conv Mpio Univalle Estadio</v>
          </cell>
          <cell r="Q109" t="str">
            <v>A.1.2.11 DISEÑO E IMPLEMENTACIÓN DE PLANES DE MEJORAMIENTO</v>
          </cell>
        </row>
        <row r="110">
          <cell r="I110" t="str">
            <v>52030080008-0709 En el periodo 2020-2023, se han realizado 5 intervenciones (Mantenimiento, adecuación de infraestructura)  a sedes educativas</v>
          </cell>
          <cell r="K110" t="str">
            <v>NO*2.3.1.01.03.097 - Bonificación Grado 14 docentes Prescolar, Básica y Media</v>
          </cell>
          <cell r="M110" t="str">
            <v>1.3.2.3.01.26 - R.F. Sobretasa Gasol. Malla vial</v>
          </cell>
          <cell r="Q110" t="str">
            <v>A.1.2.12 ARRENDAMIENTO DE INMUEBLES DESTINADOS A LA PRESTACIÓN DEL SERVICIO PÚBLICO EDUCATIVO</v>
          </cell>
        </row>
        <row r="111">
          <cell r="I111" t="str">
            <v>52030080007-0710 En el período 2020-2023, se ha realizado la adecuación, mejoramiento, mantenimiento o dotación  de  3 equipamientos culturales de la comuna</v>
          </cell>
          <cell r="K111" t="str">
            <v>2.3.1.01.03.097.01 - Bonificación Grado 14 docentes Prescolar, Básica y Media Docente</v>
          </cell>
          <cell r="M111" t="str">
            <v>1.3.2.3.01.27 - R.F. infracciones de transito ley 769-02</v>
          </cell>
          <cell r="Q111" t="str">
            <v>NO* A.1.3 CALIDAD - GRATUIDAD</v>
          </cell>
        </row>
        <row r="112">
          <cell r="I112" t="str">
            <v>52030080005-0711 En el periodo 2020-2023, se han intervenido 7 escenarios deportivos y recreativos en la comuna</v>
          </cell>
          <cell r="K112" t="str">
            <v>2.3.1.01.03.097.02 - Bonificación Grado 14 docentes Prescolar, Básica y Media Directivo Docente</v>
          </cell>
          <cell r="M112" t="str">
            <v>1.3.2.3.01.28 - R.F. estampilla procultura</v>
          </cell>
          <cell r="Q112" t="str">
            <v>A.1.3.8 TRANSFERENCIAS PARA CALIDAD GRATUIDAD  (SIN SITUACIÓN DE FONDOS)</v>
          </cell>
        </row>
        <row r="113">
          <cell r="I113" t="str">
            <v>52020050002-0712 En el periodo 2020-2023, se han beneficiado  340 personas con discapacidad con productos de apoyo para la movilidad y desplazamiento y apoyo para el transporte de las personas con discapaciad</v>
          </cell>
          <cell r="K113" t="str">
            <v>NO*2.3.1.01.03.098 - Reconocimiento Adicional por gestión directivos docentes Prescolar, Básica y Media</v>
          </cell>
          <cell r="M113" t="str">
            <v>1.3.2.1.09.01 - R.F. contribucion y recargos valorización</v>
          </cell>
          <cell r="Q113" t="str">
            <v>NO* A.1.4 EFICIENCIA EN LA ADMINISTRACIÓN DEL SERVICIO EDUCATIVO</v>
          </cell>
        </row>
        <row r="114">
          <cell r="I114" t="str">
            <v>52020040005-0713 En el periodo 2020-2023, se han  formado 120 cuidadores para personas mayores en cuidados, manejo, proyectos de vida y derechos</v>
          </cell>
          <cell r="K114" t="str">
            <v>2.3.1.01.03.098.02 - Reconocimiento Adicional por gestión directivos docentes Prescolar, Básica y Media-Directivo Docente</v>
          </cell>
          <cell r="M114" t="str">
            <v>1.3.2.3.01.30 - R.F. Alumbrado publico</v>
          </cell>
          <cell r="Q114" t="str">
            <v>A.1.4.2 DISEÑO E IMPLEMENTACIÓN DEL SISTEMA DE INFORMACIÓN</v>
          </cell>
        </row>
        <row r="115">
          <cell r="I115" t="str">
            <v>52020080003-0714 En el periodo 2020-2023, se ha realizado 1 campaña institucional de sensibilización y participación para la reivindicación de la memoria y los derechos de la población LGTBI+.</v>
          </cell>
          <cell r="K115" t="str">
            <v>NO*2.3.1.01.03.105 - Prima de coordinación Academica y Disciplina</v>
          </cell>
          <cell r="M115" t="str">
            <v>1.3.2.1.09.05 - R.F. Concurso Económico - Estratificación</v>
          </cell>
          <cell r="Q115" t="str">
            <v>A.1.4.3 CONECTIVIDAD</v>
          </cell>
        </row>
        <row r="116">
          <cell r="I116" t="str">
            <v>53040040004-0801 En el periodo 2020-2023, se ha realizado el mejoramiento de 4,2 kilómetros de vía en la comuna 8, previo concepto de viabilidad técnica</v>
          </cell>
          <cell r="K116" t="str">
            <v>2.3.1.01.03.105.01 - Prima de coordinación Academica y Disciplina Docente</v>
          </cell>
          <cell r="M116" t="str">
            <v>1.3.2.3.01.32 - R.F. Sobretasa de solidaridad servicios públicos acueducto, aseo y alcantarillado</v>
          </cell>
          <cell r="Q116" t="str">
            <v>NO* A.1.5 NECESIDADES EDUCATIVAS ESPECIALES</v>
          </cell>
        </row>
        <row r="117">
          <cell r="I117" t="str">
            <v>52050020001-0802 En el periodo 2020-2023,  se han formado en prácticas  artísticas, 590 personas  de la comuna 8</v>
          </cell>
          <cell r="K117" t="str">
            <v>2.3.1.01.03.105.02 - Prima de coordinación Academica y Disciplina Directivo Docente</v>
          </cell>
          <cell r="M117" t="str">
            <v>1.3.2.1.07 - R.F. Contribución Sector Eléctrico</v>
          </cell>
          <cell r="Q117" t="str">
            <v>A.1.5.1 SERVICIO PERSONAL APOYO</v>
          </cell>
        </row>
        <row r="118">
          <cell r="I118" t="str">
            <v>52010030007-0803 En el periodo 2020-2023, se ha implementado 30 Sistemas de monitoreo y alerta  para la prevención y/o disminución del delito</v>
          </cell>
          <cell r="K118" t="str">
            <v>NO*2.3.1.02 - Personal supernumerario y planta temporal</v>
          </cell>
          <cell r="M118" t="str">
            <v>1.3.2.3.01.34 - R.F. Sobretasa Gasol.  S.I.T.M.</v>
          </cell>
          <cell r="Q118" t="str">
            <v>A.1.5.2 FORMACIÓN DE DOCENTES</v>
          </cell>
        </row>
        <row r="119">
          <cell r="I119" t="str">
            <v xml:space="preserve">52030070002-0804 En el periodo 2020-2023, se han recuperado 9 espacios públicos efectivos de la Estructura Ecológica
Complementaria adecuados arquitectónica y paisajísticamente con empoderamiento ciudadano. </v>
          </cell>
          <cell r="K119" t="str">
            <v>NO*2.3.1.02.01 - Factores constitutivos de salario</v>
          </cell>
          <cell r="M119" t="str">
            <v>1.3.2.3.01.35 - R.F. Tasa por utilización de aguas subterránea y superficiales</v>
          </cell>
          <cell r="Q119" t="str">
            <v>A.1.5.3 DOTACIÓN</v>
          </cell>
        </row>
        <row r="120">
          <cell r="I120" t="str">
            <v>52030080002-0805 En el periodo 2020-2023, se han realizado 8 intervenciones (mantenimiento correctivo, preventico y dotación) realizada al Centro de Administración Local Integrada y demas infraestructura física designada de la comuna</v>
          </cell>
          <cell r="K120" t="str">
            <v>NO*2.3.1.02.01.001 - Factores salariales comunes</v>
          </cell>
          <cell r="M120" t="str">
            <v>1.3.2.1.10 - R.F. DE TASAS RETRIBUTIVAS</v>
          </cell>
          <cell r="Q120" t="str">
            <v xml:space="preserve">A.1.5.4 MEJORAMIENTO DE CONDICIONES DE ACCECIBILIDAD DE INFRAESTRUCTURA EDUCATIVA  ESTATAL </v>
          </cell>
        </row>
        <row r="121">
          <cell r="I121" t="str">
            <v>52030080005-0806 En el periodo 2020-2023, se ha realizado 4 intervenciones a escenarios deportivos y recreativos diseñados, con mantenimiento, construidos o adecuados en la comunas 8</v>
          </cell>
          <cell r="K121" t="str">
            <v>NO*2.3.1.02.01.001.01 - Sueldo básico</v>
          </cell>
          <cell r="M121" t="str">
            <v>1.3.2.3.01.37 - R.F. Impuesto de Circulación y Tránsito Sobre Vehículos de Servicio Público - S.I.T.MIO</v>
          </cell>
          <cell r="Q121" t="str">
            <v>NO* A.1.6 INTERNADOS</v>
          </cell>
        </row>
        <row r="122">
          <cell r="I122" t="str">
            <v>52040010005-0807 En el periodo 2020-2023, se han dotado 4 Instituciones educativas</v>
          </cell>
          <cell r="K122" t="str">
            <v>NO*2.3.1.02.01.001.01.01 - Sueldo básico Docente</v>
          </cell>
          <cell r="M122" t="str">
            <v>1.3.2.3.01.38 - R.F Venta servicios Salud-Zoonosis</v>
          </cell>
          <cell r="Q122" t="str">
            <v>A.1.6.1 ALIMENTACIÓN (Estrategia Covid)</v>
          </cell>
        </row>
        <row r="123">
          <cell r="I123" t="str">
            <v>52030080008-0808 En el periodo 2020-2023, se han realizado 4 intervenciones (Mantenimiento, adecuación de infraestructura)  a sedes educativas</v>
          </cell>
          <cell r="K123" t="str">
            <v>2.3.1.02.01.001.01.01.01 - Sueldo  Docente CSF</v>
          </cell>
          <cell r="M123" t="str">
            <v>1.3.2.1.09.02 - R.F. Contribucion valorizacion nuevo plan de obras</v>
          </cell>
          <cell r="Q123" t="str">
            <v>A.1.6.2 DOTACIÓN INSTITUCIONAL (Estrategia Covid)</v>
          </cell>
        </row>
        <row r="124">
          <cell r="I124" t="str">
            <v>53040040003-0809 En el periodo 2020-2023, se han construido 0,5 kilómetros lineales de pavimento en la Comuna 8, previo concepto de viabilidad técnica.</v>
          </cell>
          <cell r="K124" t="str">
            <v>2.3.1.02.01.001.01.01.02 - Sueldo  Docente SSF</v>
          </cell>
          <cell r="M124" t="str">
            <v>1.3.2.3.01.40 - R.F. Sobretasa Bomberil</v>
          </cell>
          <cell r="Q124" t="str">
            <v>A.1.6.3 ADECUACIÓN Y MEJORAMIENTO DE INFRAESTRUCTURA (Estrategia Covid)</v>
          </cell>
        </row>
        <row r="125">
          <cell r="I125" t="str">
            <v>52020040008-0810 En el periodo 2020-2023, se han beneficiado a 180 personas con prácticas para el envejecimiento activo y la cultura positiva de la vejez en la comuna  en la comuna 8</v>
          </cell>
          <cell r="K125" t="str">
            <v>2.3.1.02.01.001.01.04 - Sueldo básico Movilidad</v>
          </cell>
          <cell r="M125" t="str">
            <v>1.3.2.1.09.03 - R.F. Contribución sobre Contratos de Obra Pública</v>
          </cell>
          <cell r="Q125" t="str">
            <v>NO* A.1.7 OTROS GASTOS EN EDUCACIÓN NO INCLUIDOS EN LOS CONCEPTOS ANTERIORES</v>
          </cell>
        </row>
        <row r="126">
          <cell r="I126" t="str">
            <v>52020050003-0811 En el periodo 2020-2023,  se han intervenido 280 personas con discapacidad y con enfermedades huérfanas  con la Estrategia de Rehabilitación Basada en la Comunidad -RBC- en la comuna 8</v>
          </cell>
          <cell r="K126" t="str">
            <v>NO*2.3.1.02.01.001.02 - Horas extras, dominicales, festivos y recargos</v>
          </cell>
          <cell r="M126" t="str">
            <v>1.3.2.3.01.42 - R.F. Impuesto de Circulación y Tránsito Sobre Vehículos de Servicio Público - Tradicional</v>
          </cell>
          <cell r="Q126" t="str">
            <v xml:space="preserve">A.1.7.1 COMPETENCIAS LABORALES GENERALES Y FORMACIÓN PARA EL TRABAJO Y EL DESARROLLO HUMANO </v>
          </cell>
        </row>
        <row r="127">
          <cell r="I127" t="str">
            <v>53040050002-0901 En el periodo 2020-2023, se han señalizado 25 puntos de red vial de Cali en la comuna 9</v>
          </cell>
          <cell r="K127" t="str">
            <v>2.3.1.02.01.001.02.01 - Horas extras, dominicales, festivos y recargos Docente</v>
          </cell>
          <cell r="M127" t="str">
            <v>1.3.2.1.21.01 - R.F Otros derechos de Tránsito</v>
          </cell>
          <cell r="Q127" t="str">
            <v>A.1.7.2 APLICACIÓN DE PROYECTOS EDUCATIVOS TRANSVERSALES</v>
          </cell>
        </row>
        <row r="128">
          <cell r="I128" t="str">
            <v>53040010004-0902 En el periodo 2020-2023, se ha realizado el mantenimiento y/o construcción 500 metros cuadrados de andén, previo concepto de viabilidad técnica y esquema básico</v>
          </cell>
          <cell r="K128" t="str">
            <v>2.3.1.02.01.001.02.04 - Horas extras, dominicales, festivos y recargos Movilidad</v>
          </cell>
          <cell r="M128" t="str">
            <v>1.3.2.3.01.44 - R.F Participación del impuesto sobre vehículos automotores</v>
          </cell>
          <cell r="Q128" t="str">
            <v>A.1.7.4 PAGO DE DÉFICIT DE INVERSIÓN EN EDUCACIÓN - (DE CARÁCTER EXCEPCIONAL)</v>
          </cell>
        </row>
        <row r="129">
          <cell r="I129" t="str">
            <v>51040010004-0903 En el periodo 2020-2023, se han vinculado 900 personas a rutas para la inserción laboral</v>
          </cell>
          <cell r="K129" t="str">
            <v>NO*2.3.1.02.01.001.04 - Subsidio de alimentación</v>
          </cell>
          <cell r="M129" t="str">
            <v>1.3.2.1.22.04 - R.F Incentivo al Aprovechamiento y Tratamiento de Residuos Sólidos</v>
          </cell>
          <cell r="Q129" t="str">
            <v>A.1.7.5 ADQUISICIÓN DE ELEMENTOS Y ACCIONES DE BIOSEGURIDAD PARA  LAS IE OFICIALES (Estrategia Covid)</v>
          </cell>
        </row>
        <row r="130">
          <cell r="I130" t="str">
            <v>51040020001-0904 En el periodo 2020 - 2023,  se han fortalecido 390 personas en el ecosistema de emprendimiento empresarial y social con enfoque diferencial y de género</v>
          </cell>
          <cell r="K130" t="str">
            <v>2.3.1.02.01.001.04.01 - Subsidio de alimentación Docente</v>
          </cell>
          <cell r="M130" t="str">
            <v>1.2.3.2.24.04 - CNSCC 30%LEY 2197/22</v>
          </cell>
          <cell r="Q130" t="str">
            <v>NO* A.1.8 EDUCACIÓN SUPERIOR</v>
          </cell>
        </row>
        <row r="131">
          <cell r="I131" t="str">
            <v>53020020001-0905 En el periodo 2020 - 2023, se han fortalecido 60 empresas y emprendimientos en capacidades para el fomento de la Economía  Circular</v>
          </cell>
          <cell r="K131" t="str">
            <v>NO*2.3.1.02.01.001.05 - Auxilio de transporte</v>
          </cell>
          <cell r="M131" t="str">
            <v>1.2.3.2.24.07 - CNSCC 25%LEY 2197/22</v>
          </cell>
          <cell r="Q131" t="str">
            <v>A.1.8.1 TRANSFERENCIA ARTÍCULO 86 LEY 30 DE 1992 PARA INVERSIÓN A UNIVERSIDADES PÚBLICAS</v>
          </cell>
        </row>
        <row r="132">
          <cell r="I132" t="str">
            <v>51010010019-0906 En el período 2020-2023, han recibido 300 personas formación, sensibilización y/o utilización de servicios en el uso y apropiación de tecnologías de la información y la comunicación TIC</v>
          </cell>
          <cell r="K132" t="str">
            <v>2.3.1.02.01.001.05.01 - Auxilio de transporte Docente</v>
          </cell>
          <cell r="M132" t="str">
            <v>1.2.3.2.22.06 - Tasa Compensación Arbórea</v>
          </cell>
          <cell r="Q132" t="str">
            <v>A.1.8.2 TRANSFERENCIA PARA INVERSIÓN A INSTITUCIONES ESTATALES U OFICIALES DE EDUCACIÓN SUPERIOR QUE NO TENGAN EL CARÁCTER DE UNIVERSIDAD</v>
          </cell>
        </row>
        <row r="133">
          <cell r="I133" t="str">
            <v>52010030007-0907 En el período 2020-2023, se han implementado 89 Sistemas de monitoreo y alerta para la prevención y/o disminución del delito</v>
          </cell>
          <cell r="K133" t="str">
            <v>NO*2.3.1.02.01.001.06 - Prima de servicio</v>
          </cell>
          <cell r="M133" t="str">
            <v>1.3.1.1.06.01 - PSA ( Pago Servicios Ambientales )</v>
          </cell>
          <cell r="Q133" t="str">
            <v>A.1.8.3 FONDOS DESTINADOS A BECAS, SUBSIDIOS Y CRÉDITOS EDUCATIVOS UNIVERSITARIOS (LEY 1012 DE 2006)</v>
          </cell>
        </row>
        <row r="134">
          <cell r="I134" t="str">
            <v>52030080008-0908 En el período 2020-2023, se han realizado 17 intervenciones (Mantenimiento, adecuación de infraestructura) a sedes educativas</v>
          </cell>
          <cell r="K134" t="str">
            <v>2.3.1.02.01.001.06.01 - Prima de servicio Docente</v>
          </cell>
          <cell r="M134" t="str">
            <v>1.3.2.3.01.62 - R.F. CNSCC 30%LEY 2197/22</v>
          </cell>
          <cell r="Q134" t="str">
            <v>NO* A.2 SALUD</v>
          </cell>
        </row>
        <row r="135">
          <cell r="I135" t="str">
            <v>52040010005-0909 En el período 2020-2023, se han dotado 4 Instituciones educativas</v>
          </cell>
          <cell r="K135" t="str">
            <v>2.3.1.02.01.001.06.04 - Prima de servicio Movilidad</v>
          </cell>
          <cell r="M135" t="str">
            <v>1.3.2.3.01.63 - R.F. CNSCC TransPolic MedCor15% LEY 2197/22</v>
          </cell>
          <cell r="Q135" t="str">
            <v xml:space="preserve">NO* A.2.1 RÉGIMEN SUBSIDIADO </v>
          </cell>
        </row>
        <row r="136">
          <cell r="I136" t="str">
            <v xml:space="preserve">52030070002-0910 En el período 2020-2023, se han recuperado 6 espacios públicos efectivos de la Estructura Ecológica
Complementaria adecuados
arquitectónica y paisajísticamente
con empoderamiento ciudadano. </v>
          </cell>
          <cell r="K136" t="str">
            <v>NO*2.3.1.02.01.001.07 - Bonificación por servicios prestados</v>
          </cell>
          <cell r="M136" t="str">
            <v>1.3.2.3.01.64 - R.F. CNSCC TransPolic Vigilancia 15% LEY 2197/22</v>
          </cell>
          <cell r="Q136" t="str">
            <v xml:space="preserve">A.2.1.1 AFILIACIÓN RÉGIMEN SUBSIDIADO </v>
          </cell>
        </row>
        <row r="137">
          <cell r="I137" t="str">
            <v>52050020001-0911 En el periodo 2020-2023,  se  han formado en prácticas  artísticas, 1.800 personas  de la comuna</v>
          </cell>
          <cell r="K137" t="str">
            <v>2.3.1.02.01.001.07.04 - Bonificación por servicios prestados Movilidad</v>
          </cell>
          <cell r="M137" t="str">
            <v>1.3.2.3.01.65 - R.F. CNSCC 25%LEY 2197/22</v>
          </cell>
          <cell r="Q137" t="str">
            <v>A.2.1.3 0.4% INTERVENTORIA DEL RÉGIMEN SUBSIDIADO</v>
          </cell>
        </row>
        <row r="138">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NO*2.3.1.02.01.001.08 - Prestaciones sociales</v>
          </cell>
          <cell r="M138" t="str">
            <v>1.3.2.3.01.66 - R.F. CNSCC TransMin 15% LEY 2197/22</v>
          </cell>
          <cell r="Q138" t="str">
            <v>A.2.1.4 0.4% INSPECCIÓN, VIGILANCIA Y CONTROL -SUPERINTENDENCIA DE SALUD</v>
          </cell>
        </row>
        <row r="139">
          <cell r="I139" t="str">
            <v>52050010003-0913 En el período 2020-2023, se ha realizado 1 encuentro para recuperar y difundir la tradición oral, la memoria y la cultura en la comuna</v>
          </cell>
          <cell r="K139" t="str">
            <v>NO*2.3.1.02.01.001.08.01 - Prima de navidad</v>
          </cell>
          <cell r="M139" t="str">
            <v xml:space="preserve">1.3.2.3.01.69 - R.F. Participación Impuesto al Cigarrillo </v>
          </cell>
          <cell r="Q139" t="str">
            <v>NO* A.2.1.9 PAGO DE DÉFICIT DE INVERSIÓN EN RÉGIMEN SUBSIDIADO (DE CARÁCTER EXCEPCIONAL)</v>
          </cell>
        </row>
        <row r="140">
          <cell r="I140" t="str">
            <v>53040010004-1001 En el periodo 2020 - 2023, se han mejorado 1000 metros cuadrados de andenes en la comuna 10, previo concepto de viabilidad técnica</v>
          </cell>
          <cell r="K140" t="str">
            <v>2.3.1.02.01.001.08.01.01 - Prima de navidad Docente</v>
          </cell>
          <cell r="M140" t="str">
            <v xml:space="preserve">1.3.2.3.01.84 - R.F. Multa Violencia Intrafamiliar </v>
          </cell>
          <cell r="Q140" t="str">
            <v>A.2.1.9.1 PAGO DEUDA CONTRATOS REGIMEN SUBSIDIADO</v>
          </cell>
        </row>
        <row r="141">
          <cell r="I141" t="str">
            <v>51040020001-1002 En el periodo 2020 - 2023,  se han fortalecido 495 personas en el ecosistema de emprendimiento empresarial y social con enfoque diferencial y de género</v>
          </cell>
          <cell r="K141" t="str">
            <v>2.3.1.02.01.001.08.01.04 - Prima de navidad Movilidad</v>
          </cell>
          <cell r="M141" t="str">
            <v>1.2.3.1.18.01 - Tasa Prodeporte y Recreación 10% Alimentación y Transporte</v>
          </cell>
          <cell r="Q141" t="str">
            <v>A.2.1.9.2 PAGO DE DÉFICIT DE INVERSIÓN EN RÉGIMEN SUBSIDIADO
 (DE CARÁCTER EXCEPCIONAL)</v>
          </cell>
        </row>
        <row r="142">
          <cell r="I142" t="str">
            <v>51040010001-1003 En el periodo 2020 - 2023, se han formado 615 personas en competencias laborales para el trabajo</v>
          </cell>
          <cell r="K142" t="str">
            <v>NO*2.3.1.02.01.001.08.02 - Prima de vacaciones</v>
          </cell>
          <cell r="M142" t="str">
            <v>1.2.3.1.18.02 - Tasa Prodeporte y Recreación  90% Manifestaciones Deportivas y Recreativas</v>
          </cell>
          <cell r="Q142" t="str">
            <v>A.2.1.10 TRANSFERENCIA A LOS DEPARTAMENTOS POR SALDOS DE LIQUIDACIÓN EN LA AFILIACIÓN AL RÉGIMEN SUBSIDIADO</v>
          </cell>
        </row>
        <row r="143">
          <cell r="I143" t="str">
            <v>52030080008-1004 En el periodo 2020 - 2023, se han realizado 8 intervenciones (Mantenimiento, adecuación de infraestructura)  a sedes educativas</v>
          </cell>
          <cell r="K143" t="str">
            <v>2.3.1.02.01.001.08.02.01 - Prima de vacaciones Docente</v>
          </cell>
          <cell r="M143" t="str">
            <v>1.2.3.2.25.03 - Multas de maltrato animal</v>
          </cell>
          <cell r="Q143" t="str">
            <v>A.2.1.11 TRANSFERENCIA REGIMEN SUBSIDIADO DEL DEPARTAMENTO A LOS MUNICIPIOS</v>
          </cell>
        </row>
        <row r="144">
          <cell r="I144" t="str">
            <v>52040010005-1005 En el periodo 2020 - 2023, se han dotado 6 Instituciones educativas</v>
          </cell>
          <cell r="K144" t="str">
            <v>2.3.1.02.01.001.08.02.04 - Prima de vacaciones Movilidad</v>
          </cell>
          <cell r="Q144" t="str">
            <v>A.2.1.12 PRUEBA PILOTO EN MUNICIPIOS Y DISTRITOS  CATEGORIA 1 Y 2  PARA AJUSTE UPC REGIMEN SUBSIDIADO</v>
          </cell>
        </row>
        <row r="145">
          <cell r="I145" t="str">
            <v xml:space="preserve">52030070002-1006 En el periodo 2020 - 2023,  se han recuperado 8 espacios públicos efectivos de la Estructura Ecológica
Complementaria adecuados
arquitectónica y paisajísticamente
con empoderamiento ciudadano. </v>
          </cell>
          <cell r="K145" t="str">
            <v>NO*2.3.1.02.01.002 - Factores salariales especiales</v>
          </cell>
          <cell r="Q145" t="str">
            <v xml:space="preserve">NO* A.2.2 SALUD PÚBLICA   </v>
          </cell>
        </row>
        <row r="146">
          <cell r="I146" t="str">
            <v>52050020001-1007 En el periodo 2020-2023,  se han formado en prácticas  artísticas, 1.560  personas  de la comuna</v>
          </cell>
          <cell r="K146" t="str">
            <v>NO*2.3.1.02.01.002.34 - Bonificacion Educadores de Basica y Media</v>
          </cell>
          <cell r="Q146" t="str">
            <v>A.2.2.13 PAGO DE DÉFICIT DEL INVERSIÓN EN SALUD PÚBLICA</v>
          </cell>
        </row>
        <row r="147">
          <cell r="I147" t="str">
            <v>52030070004-1008 En el periodo 2020 - 2023, se han recuperado 2  zonas blandas, parques y zonas verdes a través de intervenciones y estrategias artísticas y lúdicas en la comuna</v>
          </cell>
          <cell r="K147" t="str">
            <v>2.3.1.02.01.002.34.01 - Bonificacion Educadores de Basica y Media Docente</v>
          </cell>
          <cell r="Q147" t="str">
            <v>NO* A.2.2.15 SALUD AMBIENTAL</v>
          </cell>
        </row>
        <row r="148">
          <cell r="I148" t="str">
            <v>52030080007-1009 En el periodo 2020 - 2023, se han realizado la adecuación, mantenimiento o dotación de 3 equipamientos culturales de la comuna 10</v>
          </cell>
          <cell r="K148" t="str">
            <v>NO*2.3.1.02.02 - Contribuciones inherentes a la nómina</v>
          </cell>
          <cell r="Q148" t="str">
            <v>A.2.2.15.1 PROMOCIÓN DE LA SALUD (HABITAT SALUDABLE)</v>
          </cell>
        </row>
        <row r="149">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NO*2.3.1.02.02.001 - Aportes a la seguridad social en pensiones</v>
          </cell>
          <cell r="Q149" t="str">
            <v>A.2.2.15.2 GESTIÓN DEL RIESGO (SITUACIONES DE SALUD RELACIONADAS CON CONDICIONES AMBIENTALES)</v>
          </cell>
        </row>
        <row r="150">
          <cell r="I150" t="str">
            <v>51030010006-1011 En el periodo 2020 - 2023, se han realizado 3 eventos deportivos, recreativos, y de innovación en la comuna</v>
          </cell>
          <cell r="K150" t="str">
            <v>2.3.1.02.02.001.01 - Aportes a la seguridad social en pensiones Docente SSF</v>
          </cell>
          <cell r="Q150" t="str">
            <v>A.2.2.15.3 Salud Ambiental COVID-19</v>
          </cell>
        </row>
        <row r="151">
          <cell r="I151" t="str">
            <v>52030080005-1012 En el periodo 2020 - 2023,  se han intervenido 13 escenarios deportivos y recreativos en la comuna</v>
          </cell>
          <cell r="K151" t="str">
            <v>NO*2.3.1.02.02.001.04 - Fondo de Pensiones</v>
          </cell>
          <cell r="Q151" t="str">
            <v>NO* A.2.2.16 VIDA SALUDABLE Y CONDICIONES NO TRANSMISIBLES</v>
          </cell>
        </row>
        <row r="152">
          <cell r="I152" t="str">
            <v>52020020003-1013 En el periodo 2020 - 2023, han participado 300 personas en estrategias de promoción de sus derechos y prevención de sus vulneraciones</v>
          </cell>
          <cell r="K152" t="str">
            <v>2.3.1.02.02.001.04.01 - Fondo de Pensiones Publico Movilidad</v>
          </cell>
          <cell r="Q152" t="str">
            <v>A.2.2.16.1 PROMOCIÓN DE LA SALUD (MODOS, CONDICIONES Y ESTILOS DE VIDA SALUDABLES)</v>
          </cell>
        </row>
        <row r="153">
          <cell r="I153" t="str">
            <v>53040010003-1101 En el periodo 2020 - 2023, se han realizado el mantenimiento de 5 puentes peatonales, previa concepto de viabilidad técnica</v>
          </cell>
          <cell r="K153" t="str">
            <v>2.3.1.02.02.001.04.02 - Fondo de Pensiones Privado Movilidad</v>
          </cell>
          <cell r="Q153" t="str">
            <v>A.2.2.16.2 GESTIÓN DEL RIESGO (CONDICIONES CRÓNICAS PREVALENTES)</v>
          </cell>
        </row>
        <row r="154">
          <cell r="I154" t="str">
            <v>53040040004-1102 En el periodo 2020 - 2023, se ha realizado mantenimiento y/o adecuación de 1.5 km de vias, previo concepto de viabilidad técnica</v>
          </cell>
          <cell r="K154" t="str">
            <v>NO*2.3.1.02.02.002 - Aportes a la seguridad social en salud</v>
          </cell>
          <cell r="Q154" t="str">
            <v>A.2.2.16.3 VIDA SALUDABLE Y CONDICIONES NO TRANSMISIBLES COVID-19 (Estrategia Covid)</v>
          </cell>
        </row>
        <row r="155">
          <cell r="I155" t="str">
            <v>51040020001-1103 En el periodo 2020 - 2023,  se han fortalecido 150 personas en el ecosistema de emprendimiento empresarial y social con enfoque diferencial y de género</v>
          </cell>
          <cell r="K155" t="str">
            <v>2.3.1.02.02.002.01 - Aportes a la seguridad social en salud Docente SSF</v>
          </cell>
          <cell r="Q155" t="str">
            <v>NO* A.2.2.17 CONVIVENCIA SOCIAL  Y SALUD MENTAL</v>
          </cell>
        </row>
        <row r="156">
          <cell r="I156" t="str">
            <v>52030070004-1104 En el periodo 2020-2023, se han promovido anualmente  22 espacios  de la comuna con programación cultural</v>
          </cell>
          <cell r="K156" t="str">
            <v>2.3.1.02.02.002.04 - Entidades Promotoras en Salud ( EPS ) Movilidad</v>
          </cell>
          <cell r="Q156" t="str">
            <v>A.2.2.17.1 PROMOCIÓN DE LA SALUD (PROMOCIÓN DE LA SALUD MENTAL Y LA CONVIVENCIA).</v>
          </cell>
        </row>
        <row r="157">
          <cell r="I157" t="str">
            <v>52050020001-1105 En el periodo 2020-2023, se  han formado 990 personas en prácticas  artísticas  de la comuna</v>
          </cell>
          <cell r="K157" t="str">
            <v xml:space="preserve">NO*2.3.1.02.02.003 - Aportes de cesantías </v>
          </cell>
          <cell r="Q157" t="str">
            <v>A.2.2.17.2 GESTIÓN DEL RIESGO (PREVENCIÓN Y ATENCIÓN INTEGRAL A PROBLEMAS Y TRASTORNOS MENTALES Y SPA).</v>
          </cell>
        </row>
        <row r="158">
          <cell r="I158" t="str">
            <v>52050020002-1106 En el periodo 2020-2023, se han apoyado anualmente 7 organizaciones con el desarrollo de iniciativas artísticas y culturales</v>
          </cell>
          <cell r="K158" t="str">
            <v>2.3.1.02.02.003.01 - Aportes de cesantías Docentes SSF</v>
          </cell>
          <cell r="Q158" t="str">
            <v>A.2.2.17.3 CONVIVENCIA SOCIAL  Y SALUD MENTAL COVID-19 (Estrategia Covid)</v>
          </cell>
        </row>
        <row r="159">
          <cell r="I159" t="str">
            <v>51030010006-1107 En el periodo 2020-2023, se han realizado 2 eventos deportivos, recreativos y de innovación,  en la comuna</v>
          </cell>
          <cell r="K159" t="str">
            <v xml:space="preserve">NO*2.3.1.02.02.003.04 - Fondos de Cesantias </v>
          </cell>
          <cell r="Q159" t="str">
            <v>NO* A.2.2.18 SEGURIDAD ALIMENTARIA Y NUTRICIONAL</v>
          </cell>
        </row>
        <row r="160">
          <cell r="I160" t="str">
            <v>54030020005-1108 En el periodo 2020-2023, se han apoyado y promovido 6 colectivos urbanos para la realización de mural para la paz</v>
          </cell>
          <cell r="K160" t="str">
            <v>2.3.1.02.02.003.04.01 - Aportes de cesantías Fondo Publico Movilidad</v>
          </cell>
          <cell r="Q160" t="str">
            <v>A.2.2.18.1 PROMOCIÓN DE LA SALUD (Disponibilidad y acceso a los alimentos, Consumo y Aprovechamiento biológico de los alimentos.)</v>
          </cell>
        </row>
        <row r="161">
          <cell r="I161" t="str">
            <v>52030070002-1109 En el periodo 2020-2023, se han recuperado 6 espacios públicos efectivos de la Estructura Ecológica Complementaria adecuados arquitectónica y paisajísticamente con empoderamiento ciudadano.</v>
          </cell>
          <cell r="K161" t="str">
            <v>2.3.1.02.02.003.04.02 - Aportes de cesantías Fondo Privado Movilidad</v>
          </cell>
          <cell r="Q161" t="str">
            <v>A.2.2.18.2 GESTIÓN DEL RIESGO (Consumo y Aprovechamiento biológico de los alimentos, Calidad e inocuidad de los alimentos)</v>
          </cell>
        </row>
        <row r="162">
          <cell r="I162" t="str">
            <v>52020050002-1110 En el periodo 2020-2023, se han benficiado  200 personas con discapacidad con productos de apoyo para la movilidad y desplazamiento y apoyo para el transporte de las personas con discapaciad</v>
          </cell>
          <cell r="K162" t="str">
            <v>NO*2.3.1.02.02.003.05 - Intereses de Cesantias</v>
          </cell>
          <cell r="Q162" t="str">
            <v>A.2.2.18.3 SEGURIDAD ALIMENTARIA Y NUTRICIONAL COVID-19 (Estrategia Covid)</v>
          </cell>
        </row>
        <row r="163">
          <cell r="I163" t="str">
            <v>52020050003-1111 En el periodo 2020-2023, se han intervenido 240 personas con discapacid  y con enfermedades huérfanas a través de la estrategia de reahabilitación basada en la comunidad - RBC - en la comuna 11</v>
          </cell>
          <cell r="K163" t="str">
            <v>2.3.1.02.02.003.05.04 - Intereses de Cesantias Movilidad</v>
          </cell>
          <cell r="Q163" t="str">
            <v>NO* A.2.2.19 SEXUALIDAD, DERECHOS SEXUALES Y REPRODUCTIVOS</v>
          </cell>
        </row>
        <row r="164">
          <cell r="I164" t="str">
            <v>52030080007-1112 En el período 2020-2023, se ha realizado la adecuación, mejoramiento, mantenimiento o dotación  de 2 equipamientos culturales de la comuna</v>
          </cell>
          <cell r="K164" t="str">
            <v>NO*2.3.1.02.02.004 - Aportes a cajas de compensación familiar</v>
          </cell>
          <cell r="Q164" t="str">
            <v>A.2.2.19.1 PROMOCIÓN DE LA SALUD (PROMOCIÓN DE LOS DERECHOS SEXUALES Y REPRODUCTIVOS Y LA EQUIDAD DE GÉNERO)</v>
          </cell>
        </row>
        <row r="165">
          <cell r="I165" t="str">
            <v>52030080005-1113 En el período 2020-2023, se han intervenido 16 escenarios deportivos y recreativos en la comuna</v>
          </cell>
          <cell r="K165" t="str">
            <v>2.3.1.02.02.004.01 - Aportes a cajas de compensación familiar Docente</v>
          </cell>
          <cell r="Q165" t="str">
            <v>A.2.2.19.2 GESTIÓN DEL RIESGO (PREVENCIÓN Y ATENCIÓN INTEGRAL EN SSR DESDE UN ENFOQUE DE DERECHOS)</v>
          </cell>
        </row>
        <row r="166">
          <cell r="I166" t="str">
            <v>53040010004-1201 En el periodo 2020-2023, se han mejorado 2000 m2 de andenes en la comuna 12, previo concepto de viabilidad técnica</v>
          </cell>
          <cell r="K166" t="str">
            <v>2.3.1.02.02.004.04 - Aportes a cajas de compensación familiar Movilidad</v>
          </cell>
          <cell r="Q166" t="str">
            <v>A.2.2.19.3 SEXUALIDAD, DERECHOS SEXUALES Y REPRODUCTIVOS COVID-19 (Estrategia Covid)</v>
          </cell>
        </row>
        <row r="167">
          <cell r="I167" t="str">
            <v>53040040004-1202 En el periodo 2020-2023, se ha realizado mantenimiento y/o adecuación de  0,638km de vias en la comuna 12, previo concepto de viabilidad técnica</v>
          </cell>
          <cell r="K167" t="str">
            <v>NO*2.3.1.02.02.005 - Aportes generales al sistema de riesgos laborales</v>
          </cell>
          <cell r="Q167" t="str">
            <v>NO* A.2.2.20 VIDA SALUDABLE Y ENFERMEDADES TRANSMISIBLES</v>
          </cell>
        </row>
        <row r="168">
          <cell r="I168" t="str">
            <v>51040010001-1203 En el periodo 2020-2023, se han formado 100 personas en capacitación para el trabajo</v>
          </cell>
          <cell r="K168" t="str">
            <v>2.3.1.02.02.005.04 - Aportes generales al sistema de riesgos laborales Movilidad</v>
          </cell>
          <cell r="Q168" t="str">
            <v>A.2.2.20.1 GESTIÓN DEL RIESGO EN ENFERMEDADES INMUNOPREVENIBLES - PAI</v>
          </cell>
        </row>
        <row r="169">
          <cell r="I169" t="str">
            <v>51030010006-1204 En el periodo 2020- 2023, se han realizado 3 eventos deportivos, recreativos y de innovación,  en la comuna</v>
          </cell>
          <cell r="K169" t="str">
            <v>NO*2.3.1.02.02.006 - Aportes al ICBF</v>
          </cell>
          <cell r="Q169" t="str">
            <v>NO* A.2.2.20.2 GESTIÓN DEL RIESGO EN ENFERMEDADES EMERGENTES, REEMERGENTES Y DESATENDIDAS.</v>
          </cell>
        </row>
        <row r="170">
          <cell r="I170" t="str">
            <v>52030080005-1205 En el periodo 2020 - 2023, se han realizado intervenciones en  4 escenarios deportivos y recreativos en la comuna</v>
          </cell>
          <cell r="K170" t="str">
            <v>2.3.1.02.02.006.01 - Aportes al ICBF Docente</v>
          </cell>
          <cell r="Q170" t="str">
            <v>A.2.2.20.2.1 TUBERCULOSIS</v>
          </cell>
        </row>
        <row r="171">
          <cell r="I171" t="str">
            <v>52020030004-1206 En el periodo 2020- 2023, se ha intervenidos 200 Jóvenes vinculados a situaciones delictivas intervenidos en la implementación de la Política pública de prevención de violencias juveniles.</v>
          </cell>
          <cell r="K171" t="str">
            <v>2.3.1.02.02.006.04 - Aportes al ICBF Movilidad</v>
          </cell>
          <cell r="Q171" t="str">
            <v>A.2.2.20.2.2 LEPRA o HANSEN</v>
          </cell>
        </row>
        <row r="172">
          <cell r="I172" t="str">
            <v>52010020002-1207 En el periodo 2020-2023 participan 100 personas en estrategia de prevención de la violencia familiar y sexual.</v>
          </cell>
          <cell r="K172" t="str">
            <v>NO*2.3.1.02.02.007 - Aportes al SENA</v>
          </cell>
          <cell r="Q172" t="str">
            <v>A.2.2.20.2.3 OTRAS ENFERMEDADES EMERGENTES, RE-EMERGENTES Y DESATENDIDAS</v>
          </cell>
        </row>
        <row r="173">
          <cell r="I173" t="str">
            <v>52020020009-1208 En el periodo 2020- 2023, se ha realizado 1 juegos deportivos y recreativos del sector educativo en la comuna</v>
          </cell>
          <cell r="K173" t="str">
            <v>2.3.1.02.02.007.01 - Aportes al SENA Docente</v>
          </cell>
          <cell r="Q173" t="str">
            <v>A.2.2.20.2.4 INFECCIÒN RESPIRATORIA AGUDA (IRA-EDA) (Estrategia Covid)</v>
          </cell>
        </row>
        <row r="174">
          <cell r="I174" t="str">
            <v>52020110004-1209 En el periodo 2020- 2023, han participado 150 mujeres en estrategia de prevención de las violencias basadas en género.</v>
          </cell>
          <cell r="K174" t="str">
            <v>2.3.1.02.02.007.04 - Aportes al SENA Movilidad</v>
          </cell>
          <cell r="Q174" t="str">
            <v>A.2.2.20.2.5 CORONAVIRUS</v>
          </cell>
        </row>
        <row r="175">
          <cell r="I175" t="str">
            <v>52010030007-1210 En el periodo 2020- 2023 se ha implementado 70 Sistema de monitoreo y alerta para la prevención y/o disminución del delito</v>
          </cell>
          <cell r="K175" t="str">
            <v>NO*2.3.1.02.02.008 - Aportes a la ESAP</v>
          </cell>
          <cell r="Q175" t="str">
            <v>NO* A.2.2.20.3 GESTIÓN DEL RIESGO EN CONDICIONES ENDEMO - EPIDÉMICAS</v>
          </cell>
        </row>
        <row r="176">
          <cell r="I176" t="str">
            <v>51050020008-1211 En el periodo 2020- 2023 se han implementado 25 huertas urbanas en la Comuna</v>
          </cell>
          <cell r="K176" t="str">
            <v>2.3.1.02.02.008.01 - Aportes a la ESAP Docente</v>
          </cell>
          <cell r="Q176" t="str">
            <v>A.2.2.20.3.1 ENFERMEDADES TRANSMITIDAS POR VECTORES-ETV</v>
          </cell>
        </row>
        <row r="177">
          <cell r="I177" t="str">
            <v xml:space="preserve">52030070002-1212 En el periodo 2020- 2023 se han recuperado 3 espacios públicos efectivos de la Estructura Ecológica
Complementaria adecuados
arquitectónica y paisajísticamente
con empoderamiento ciudadano. </v>
          </cell>
          <cell r="K177" t="str">
            <v>2.3.1.02.02.008.04 - Aportes a la ESAP Movilidad</v>
          </cell>
          <cell r="Q177" t="str">
            <v xml:space="preserve">A.2.2.20.3.2 OTRAS CONDICIONES ENDEMO - EPIDÉMICAS </v>
          </cell>
        </row>
        <row r="178">
          <cell r="I178" t="str">
            <v>52050020001-1213 En el periodo2020- 2023,  se han forman  en prácticas  artísticas a 1900 personas  de la comuna</v>
          </cell>
          <cell r="K178" t="str">
            <v>NO*2.3.1.02.02.009 - Aportes a escuelas industriales e institutos técnicos</v>
          </cell>
          <cell r="Q178" t="str">
            <v xml:space="preserve">NO* A.2.2.21 SALUD Y ÁMBITO LABORAL </v>
          </cell>
        </row>
        <row r="179">
          <cell r="I179" t="str">
            <v>52030070004-1214 En el periodo 2020-2023,  se promueven  12 espacios  de la comuna con programación cultural</v>
          </cell>
          <cell r="K179" t="str">
            <v>2.3.1.02.02.009.01 - Aportes a escuelas industriales e institutos técnicos Docente</v>
          </cell>
          <cell r="Q179" t="str">
            <v>A.2.2.21.1 PROMOCIÓN DE LA SALUD (SEGURIDAD Y SALUD EN EL TRABAJO)</v>
          </cell>
        </row>
        <row r="180">
          <cell r="I180" t="str">
            <v>52030080008-1215 En el periodo 2020- 2023 se han realizado 6 intervenciones Mantenimiento, adecuación de infraestructura  a sedes educativas</v>
          </cell>
          <cell r="K180" t="str">
            <v>2.3.1.02.02.009.04 - Aportes a escuelas industriales e institutos técnicos Movilidad</v>
          </cell>
          <cell r="Q180" t="str">
            <v>A.2.2.21.2 GESTIÓN DEL RIESGO (SITUACIONES PREVALENTES DE ORIGEN LABORAL)</v>
          </cell>
        </row>
        <row r="181">
          <cell r="I181" t="str">
            <v>52040010005-1216 En el periodo 2020-2023, se han dotado 4 Instituciones educativas</v>
          </cell>
          <cell r="K181" t="str">
            <v>NO*2.3.1.02.03 - Remuneraciones no constitutivas de factor salarial</v>
          </cell>
          <cell r="Q181" t="str">
            <v>NO* A.2.2.22 GESTIÓN DIFERENCIAL DE POBLACIONES VULNERABLES</v>
          </cell>
        </row>
        <row r="182">
          <cell r="I182" t="str">
            <v>52030080002-1217 En el periodo2020- 2023, se han realizado 2 intervenciones mantenimiento correctivo y preventivo a sedes comunales, salones comunales, Casetas Comunales  y demas infraestructura física designada</v>
          </cell>
          <cell r="K182" t="str">
            <v>NO*2.3.1.02.03.001 - Prestaciones sociales</v>
          </cell>
          <cell r="Q182" t="str">
            <v>A.2.2.22.1 DESARROLLO INTEGRAL DE LAS NIÑAS, NIÑOS</v>
          </cell>
        </row>
        <row r="183">
          <cell r="I183" t="str">
            <v>51030010019-1218 En el periodo 2020-2023 se beneficiaran 490 personas vinculadas a recorridos turisticos de naturaleza</v>
          </cell>
          <cell r="K183" t="str">
            <v>NO*2.3.1.02.03.001.01 - Vacaciones</v>
          </cell>
          <cell r="Q183" t="str">
            <v>A.2.2.22.2 DISCAPACIDAD</v>
          </cell>
        </row>
        <row r="184">
          <cell r="I184" t="str">
            <v>53040040004-1301 En el periodo 2020- 2023 se ha realizado el mantenimiento y/o adecuación de 2,54  km de vias, previo concepto de viabilidad técnica</v>
          </cell>
          <cell r="K184" t="str">
            <v>2.3.1.02.03.001.01.01 - Vacaciones Docente</v>
          </cell>
          <cell r="Q184" t="str">
            <v>A.2.2.22.3 VICTIMAS DEL CONFLICTO ARMADO</v>
          </cell>
        </row>
        <row r="185">
          <cell r="I185" t="str">
            <v>53040010003-1302 En el periodo 2020-2023 se ha realizado mantenimiento de 5 puentes peatonales previo concepto de viabilidad técnica</v>
          </cell>
          <cell r="K185" t="str">
            <v>2.3.1.02.03.001.01.04 - Vacaciones Movilidad</v>
          </cell>
          <cell r="Q185" t="str">
            <v>A.2.2.22.4 GESTION DIFERENCIAL DE POBLACIONES VULNERABLES COVID-19 (Estrategia Covid)</v>
          </cell>
        </row>
        <row r="186">
          <cell r="I186" t="str">
            <v>51040020001-1303 En el periodo 2020- 2023  se fortalecen 300 personas en el ecosistema de emprendimiento empresarial y social con enfoque diferencial y de género</v>
          </cell>
          <cell r="K186" t="str">
            <v>NO*2.3.1.02.03.001.03 - Bonificación especial de recreación</v>
          </cell>
          <cell r="Q186" t="str">
            <v xml:space="preserve">NO* A.2.2.23 GESTIÓN EN SALUD PUBLICA </v>
          </cell>
        </row>
        <row r="187">
          <cell r="I187" t="str">
            <v>53020020001-1304 En el periodo 2020- 2023 se fortalecen 60 empresas y emprendimientos en capacidades para el fomento de la Economía  Circular</v>
          </cell>
          <cell r="K187" t="str">
            <v>2.3.1.02.03.001.03.04 - Bonificación especial de recreación Movilidad</v>
          </cell>
          <cell r="Q187" t="str">
            <v>A.2.2.23.1 PLANEACIÓN INTEGRAL EN SALUD</v>
          </cell>
        </row>
        <row r="188">
          <cell r="I188" t="str">
            <v>52030070004-1305 En el periodo 2020- 2023,  se promueven  8 espacios  de la comuna con programación cultural</v>
          </cell>
          <cell r="K188" t="str">
            <v>NO*2.3.1.02.03.084 - Bonificación Zona de Difícil Acceso docentes Prescolar, Básica y Media</v>
          </cell>
          <cell r="Q188" t="str">
            <v xml:space="preserve">NO* A.2.2.23.2 VIGILANCIA Y CONTROL EN SALUD PUBLICA </v>
          </cell>
        </row>
        <row r="189">
          <cell r="I189" t="str">
            <v>52050020001-1306 En el periodo 2020-2023, se forman en precticas artisticas,2000 personas de la comuna</v>
          </cell>
          <cell r="K189" t="str">
            <v>2.3.1.02.03.084.01 - Bonificacion Dificil Acceso Docente</v>
          </cell>
          <cell r="Q189" t="str">
            <v>NO* A.2.2.23.2.1 GASTOS DE INVERSIÓN DEL LABORATORIO DE SALUD PÚBLICA</v>
          </cell>
        </row>
        <row r="190">
          <cell r="I190" t="str">
            <v>52050020002-1307 En el periodo 2020-2023,  se han apoyado anualmente 7 organizaciones de la comuna en  el  desarrollo de iniciativas artísticas y culturales</v>
          </cell>
          <cell r="K190" t="str">
            <v>2.3.1.02.03.094 - Bonificación Zona de Difícil Acceso docentes Prescolar, Básica y Media</v>
          </cell>
          <cell r="Q190" t="str">
            <v>A.2.2.23.2.1.1 GASTOS DE INVERSIÓN DEL LABORATORIO DE SALUD PÚBLICA COVID-19 (Estrategia Covid)</v>
          </cell>
        </row>
        <row r="191">
          <cell r="I191" t="str">
            <v>51030010006-1308 En el periodo2020- 2023, se han realizado 3 eventos deportivos, recreativos, y de innovación en la comuna</v>
          </cell>
          <cell r="K191" t="str">
            <v>2.3.1.02.03.094.01 - Bonificacion Dificil Acceso Docente</v>
          </cell>
          <cell r="Q191" t="str">
            <v>A.2.2.23.2.2 ADQUISICION DE EQUIPOS Y MEJORAMIENTO DE LA INFRAESTRUTURA FISICA</v>
          </cell>
        </row>
        <row r="192">
          <cell r="I192" t="str">
            <v>52010020002-1309 En el periodo 2020- 2023, han participado  125 personas en estrategia de prevención de la violencia familiar y sexual.</v>
          </cell>
          <cell r="K192" t="str">
            <v>2.3.1.02.03.096 - Reconocimiento Adicional por gestión directivos docentes Prescolar, Básica y Media</v>
          </cell>
          <cell r="Q192" t="str">
            <v xml:space="preserve">A.2.2.23.2.3 INSPECCIÓN, VIGILANCIA Y CONTROL SANITARIO </v>
          </cell>
        </row>
        <row r="193">
          <cell r="I193" t="str">
            <v>52010030007-1310 En el periodo 2020- 2023, se han implementado 32 sistemas de monitoreo y alerta para la prevención y disminución del delito</v>
          </cell>
          <cell r="K193" t="str">
            <v>2.3.1.02.03.098 - Reconocimiento Adicional por gestión directivos docentes Prescolar, Básica y Media</v>
          </cell>
          <cell r="Q193" t="str">
            <v>A.2.2.23.2.4 OTROS GASTOS EN VIGILANCIA EN SALUD PÚBLICA</v>
          </cell>
        </row>
        <row r="194">
          <cell r="I194" t="str">
            <v xml:space="preserve">52030070002-1311 En el periodo 2020- 2023 se han recuperado 18 espacios públicos efectivos de la Estructura Ecológica
Complementaria adecuados
arquitectónica y paisajísticamente
con empoderamiento ciudadano. </v>
          </cell>
          <cell r="K194" t="str">
            <v>NO*2.3.2 - Adquisición de bienes y servicios</v>
          </cell>
          <cell r="Q194" t="str">
            <v>A.2.2.23.2.5 ADQUISICIÓN DE EQUIPOS Y MEJORAMIENTO DE LA INFRAESTRUCTURA FISICA PARA ATENCIÓN DE COVID-19</v>
          </cell>
        </row>
        <row r="195">
          <cell r="I195" t="str">
            <v>52020050002-1312 En el periodo2020- 2023 se han benficiado  200 personas con discapacidad con productos de apoyo para la movilidad y desplazamiento y apoyo para el transporte de las personas con discapaciad</v>
          </cell>
          <cell r="K195" t="str">
            <v>NO*2.3.2.01 - Adquisición de activos no financieros</v>
          </cell>
          <cell r="Q195" t="str">
            <v xml:space="preserve">A.2.2.23.3 GESTIÓN PROGRÁMATICA DE LA SALUD PUBLICA </v>
          </cell>
        </row>
        <row r="196">
          <cell r="I196" t="str">
            <v>52020040008-1313 En el periodo 2020- 2023, se beneficiado 120 adultos mayores con prácticas para el envejecimiento activo y la cultura positiva de la vejez en la comuna 13</v>
          </cell>
          <cell r="K196" t="str">
            <v>NO*2.3.2.01.01 - Activos fijos</v>
          </cell>
          <cell r="Q196" t="str">
            <v>A.2.2.23.4 GESTIÓN DEL CONOCIMIENTO</v>
          </cell>
        </row>
        <row r="197">
          <cell r="I197" t="str">
            <v>52020050003-1314 En el periodo 2020- 2023,  son intervenidas 450 con la Estrategia de Rehabilitación Basada en la Comunidad -RBC-</v>
          </cell>
          <cell r="K197" t="str">
            <v>NO*2.3.2.01.01.001 - Edificaciones y estructuras</v>
          </cell>
          <cell r="Q197" t="str">
            <v>A.2.2.23.5 DESARROLLO DE CAPACIDADES PARA LA GESTION DE SALUD PUBLICA (Estrategia Covid)</v>
          </cell>
        </row>
        <row r="198">
          <cell r="I198" t="str">
            <v>52030080007-1315 En el periodo 2020-2023, se realiza la adecuación, mejoramiento, mantenimiento o dotación  de  3 equipamientos culturales de la comuna</v>
          </cell>
          <cell r="K198" t="str">
            <v>NO*2.3.2.01.01.001.01 - Viviendas</v>
          </cell>
          <cell r="Q198" t="str">
            <v xml:space="preserve">NO* A.2.3 PRESTACION DE SERVICIOS A LA POBLACION POBRE EN LO NO CUBIERTO CON SUBSIDIOS A LA DEMANDA </v>
          </cell>
        </row>
        <row r="199">
          <cell r="I199" t="str">
            <v>52030080005-1316 En el periodo2020-2023, se han intervenido  16 escenarios deportivos y recreativos en la comuna</v>
          </cell>
          <cell r="K199" t="str">
            <v>2.3.2.01.01.001.01.01 - Edificios utilizados para residencia</v>
          </cell>
          <cell r="Q199" t="str">
            <v>NO* A.2.3.1 PRESTACION DE SERVICIOS DE SALUD PARA LA POBLACIÓN POBRE NO ASEGURADA</v>
          </cell>
        </row>
        <row r="200">
          <cell r="I200" t="str">
            <v>53040010004-1401 En el periodo 2020-2023 realizado mantenimiento y/o adecuación de 500 M2 de andenes , previo concepto de viabilidad técnica</v>
          </cell>
          <cell r="K200" t="str">
            <v xml:space="preserve">2.3.2.01.01.001.01.02 - Casas flotantes </v>
          </cell>
          <cell r="Q200" t="str">
            <v>NO* A.2.3.1.1 SERVICIOS CONTRATADOS CON EMPRESAS SOCIALES DEL ESTADO</v>
          </cell>
        </row>
        <row r="201">
          <cell r="I201" t="str">
            <v>53040010003-1402 En el periodo 2020- 2023 se ha realizado mantenimiento de 4 puentes peatonales, previo concepto de viabilidad técnica</v>
          </cell>
          <cell r="K201" t="str">
            <v xml:space="preserve">2.3.2.01.01.001.01.03 - Barcazas </v>
          </cell>
          <cell r="Q201" t="str">
            <v>A.2.3.1.1.1 BAJO NIVEL DE COMPLEJIDAD</v>
          </cell>
        </row>
        <row r="202">
          <cell r="I202" t="str">
            <v>53040040003-1403 En el periodo 2020- 2023 se ha realizado la pavimentacion de 0,5 kilometros  de vias, previo concepto de viabilidad técnica</v>
          </cell>
          <cell r="K202" t="str">
            <v>2.3.2.01.01.001.01.04 - Viviendas móviles</v>
          </cell>
          <cell r="Q202" t="str">
            <v>A.2.3.1.1.3 MEDIO NIVEL DE COMPLEJIDAD</v>
          </cell>
        </row>
        <row r="203">
          <cell r="I203" t="str">
            <v>53040040004-1404 En el periodo 2020-2023, se ha realizado mantenimiento y/o adecuación de  0,751 km de vias, previo concepto de viabilidad técnica</v>
          </cell>
          <cell r="K203" t="str">
            <v>2.3.2.01.01.001.01.05 - Coches habitación</v>
          </cell>
          <cell r="Q203" t="str">
            <v>A.2.3.1.1.4 ALTO NIVEL DE COMPLEJIDAD</v>
          </cell>
        </row>
        <row r="204">
          <cell r="I204" t="str">
            <v>51040020001-1405 En el periodo 2020 - 2023  se fortalecen 300 personas en el ecosistema de emprendimiento empresarial y social con enfoque diferencial y de género</v>
          </cell>
          <cell r="K204" t="str">
            <v>2.3.2.01.01.001.01.06 - Monumentos públicos considerados principalmente como viviendas</v>
          </cell>
          <cell r="Q204" t="str">
            <v>NO* A.2.3.1.2 ATENCIÓN DE URGENCIAS (SIN CONTRATO) EN EMPRESAS SOCIALES DEL ESTADO</v>
          </cell>
        </row>
        <row r="205">
          <cell r="I205" t="str">
            <v>51040010001-1406 En el periodo 2020 - 2023, se forman 240 personas en competencias laborales para el trabajo</v>
          </cell>
          <cell r="K205" t="str">
            <v xml:space="preserve">2.3.2.01.01.001.01.08 - Construcciones prefabricadas </v>
          </cell>
          <cell r="Q205" t="str">
            <v>A.2.3.1.2.1 BAJO NIVEL DE COMPLEJIDAD</v>
          </cell>
        </row>
        <row r="206">
          <cell r="I206" t="str">
            <v>51030010006-1407 En el periodo2020- 2023,se han realizado 3 eventos deportivos, recreativos, y de innovación en la comuna</v>
          </cell>
          <cell r="K206" t="str">
            <v>2.3.2.01.01.001.01.09 - Otros edificios utilizados como residencia</v>
          </cell>
          <cell r="Q206" t="str">
            <v>A.2.3.1.2.3 MEDIO NIVEL DE COMPLEJIDAD</v>
          </cell>
        </row>
        <row r="207">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NO*2.3.2.01.01.001.02 - Edificaciones distintas a viviendas</v>
          </cell>
          <cell r="Q207" t="str">
            <v>A.2.3.1.2.4 ALTO NIVEL DE COMPLEJIDAD</v>
          </cell>
        </row>
        <row r="208">
          <cell r="I208" t="str">
            <v>52030080005-1409 En el periodo2020- 2023 se han intervenido 3 escenarios deportivos y recreativos en la comuna</v>
          </cell>
          <cell r="K208" t="str">
            <v>2.3.2.01.01.001.02.01 - Monumentos públicos no residenciales</v>
          </cell>
          <cell r="Q208" t="str">
            <v>NO* A.2.3.1.3 SERVICIOS CONTRATADOS CON INSTITUCIONES PRESTADORAS DE SERVICIOS DE SALUD  PRIVADAS O MIXTAS</v>
          </cell>
        </row>
        <row r="209">
          <cell r="I209" t="str">
            <v>52010030007-1410 En el periodo 2020-2023 se ha instalado  implementado 4 Sistema de monitoreo  y alerta para la prevención y/o disminución del delito</v>
          </cell>
          <cell r="K209" t="str">
            <v>2.3.2.01.01.001.02.02 - Edificios industriales</v>
          </cell>
          <cell r="Q209" t="str">
            <v>A.2.3.1.3.1 BAJO NIVEL DE COMPLEJIDAD</v>
          </cell>
        </row>
        <row r="210">
          <cell r="I210" t="str">
            <v>52030080008-1411 En el periodo2020- 2023 se han realizado 6 intervenciones (Mantenimiento, adecuación de infraestructura)  a sedes educativas</v>
          </cell>
          <cell r="K210" t="str">
            <v>2.3.2.01.01.001.02.03 - Edificios comerciales</v>
          </cell>
          <cell r="Q210" t="str">
            <v>A.2.3.1.3.3 MEDIO NIVEL DE COMPLEJIDAD</v>
          </cell>
        </row>
        <row r="211">
          <cell r="I211" t="str">
            <v>52040010005-1412 En el periodo 2020-2023, se han dotado 4 Instituciones educativas</v>
          </cell>
          <cell r="K211" t="str">
            <v>2.3.2.01.01.001.02.04 - Edificios públicos de entretenimiento</v>
          </cell>
          <cell r="Q211" t="str">
            <v>A.2.3.1.3.4 ALTO NIVEL DE COMPLEJIDAD</v>
          </cell>
        </row>
        <row r="212">
          <cell r="I212" t="str">
            <v>52030070002-1413 En el periodo 2020- 2023, se han recuperado 3 espacios públicos efectivos de la Estructura Ecológica Complementaria adecuados arquitectónica y paisajísticamente con empoderamiento ciudadano.</v>
          </cell>
          <cell r="K212" t="str">
            <v>2.3.2.01.01.001.02.05 - Edificios de hoteles</v>
          </cell>
          <cell r="Q212" t="str">
            <v>NO* A.2.3.1.4 ATENCIÓN DE URGENCIAS (SIN CONTRATO)  CON INSTITUCIONES PRESTADORAS DE SERVICIOS DE SALUD PRIVADAS O MIXTAS</v>
          </cell>
        </row>
        <row r="213">
          <cell r="I213" t="str">
            <v>52030070004-1414 En el periodo 2020-2023,  se promueven  12 espacios  de la comuna con programación cultural</v>
          </cell>
          <cell r="K213" t="str">
            <v>2.3.2.01.01.001.02.06 - Restaurantes</v>
          </cell>
          <cell r="Q213" t="str">
            <v>A.2.3.1.4.1 BAJO NIVEL DE COMPLEJIDAD</v>
          </cell>
        </row>
        <row r="214">
          <cell r="I214" t="str">
            <v>52050020001-1415 En el periodo 2020-2023,  se  forman  en prácticas  artísticas, 450  personas  de la comuna</v>
          </cell>
          <cell r="K214" t="str">
            <v>2.3.2.01.01.001.02.07 - Edificios educativos</v>
          </cell>
          <cell r="Q214" t="str">
            <v>A.2.3.1.4.3 MEDIO NIVEL DE COMPLEJIDAD</v>
          </cell>
        </row>
        <row r="215">
          <cell r="I215" t="str">
            <v>52030080007-1416 En el período 2020-2023 se realiza la adecuación, mejoramiento, mantenimiento o dotación  de 1 equipamientos culturales de la comuna</v>
          </cell>
          <cell r="K215" t="str">
            <v>2.3.2.01.01.001.02.08 - Edificios relacionados con salud</v>
          </cell>
          <cell r="Q215" t="str">
            <v>A.2.3.1.4.4 ALTO NIVEL DE COMPLEJIDAD</v>
          </cell>
        </row>
        <row r="216">
          <cell r="I216" t="str">
            <v>52020040005-1417 En el periodo 2020- 2023, se han  formado 62 cuidadores para personas mayores, formadas en cuidados, manejo, proyectos de vida y derechos</v>
          </cell>
          <cell r="K216" t="str">
            <v>2.3.2.01.01.001.02.11 - Instalaciones recreativas</v>
          </cell>
          <cell r="Q216" t="str">
            <v>NO* A.2.3.2 PRESTACION DE SERVICIOS DE SALUD A LA POBLACIÓN POBRE AFILIADA AL REGIMEN SUBSIDIADO NO INCLUIDOS EN EL PLAN OBLIGATORIO DE SALUD (POS)</v>
          </cell>
        </row>
        <row r="217">
          <cell r="I217" t="str">
            <v>52020050002-1418 En el periodo 2020- 2023, se han suministrado 160 ayudas técnicas y tecnológicas de asistencia a personas con discapacidad sensorial y de movilidad reducida</v>
          </cell>
          <cell r="K217" t="str">
            <v>2.3.2.01.01.001.02.12 - Centros de convenciones y congresos</v>
          </cell>
          <cell r="Q217" t="str">
            <v>A.2.3.2.1 SERVICIOS CONTRATADOS CON EMPRESAS SOCIALES DEL ESTADO</v>
          </cell>
        </row>
        <row r="218">
          <cell r="I218" t="str">
            <v>52050010003-1419 En el período 2020  se realizan  4 encuentros para recuperar y difundir la tradición oral, la memoria y la cultura en la comuna</v>
          </cell>
          <cell r="K218" t="str">
            <v>2.3.2.01.01.001.02.13 - Edificios agrícolas no residenciales</v>
          </cell>
          <cell r="Q218" t="str">
            <v>A.2.3.2.2 ATENCIÓN DE URGENCIAS (SIN CONTRATO) CON EMPRESAS SOCIALES DEL ESTADO</v>
          </cell>
        </row>
        <row r="219">
          <cell r="I219" t="str">
            <v>52030060003-1420 En el periodo 2020 - 2023, se han intervenido asentamientos humanos de desarrollo incompleto de la comuna
(Recursos de dependencia)</v>
          </cell>
          <cell r="K219" t="str">
            <v>2.3.2.01.01.001.02.14 - Otros edificios no residenciales</v>
          </cell>
          <cell r="Q219" t="str">
            <v>A.2.3.2.3 SERVICIOS CONTRATADOS CON INSTITUCIONES PRESTADORAS DE SERVICIOS DE SALUD  PRIVADAS O MIXTAS</v>
          </cell>
        </row>
        <row r="220">
          <cell r="I220" t="str">
            <v>53040040003-1501 En el periodo 2020-2023, se han construido 0,215 kilómetros de vías en la comuna 15, previo concepto de viavilidad técnica.</v>
          </cell>
          <cell r="K220" t="str">
            <v>NO*2.3.2.01.01.001.03 - Otras estructuras</v>
          </cell>
          <cell r="Q220" t="str">
            <v>A.2.3.2.4 ATENCIÓN DE URGENCIAS (SIN CONTRATO)  CON INSTITUCIONES PRESTADORAS DE SERVICIOS DE SALUD PRIVADAS O MIXTAS</v>
          </cell>
        </row>
        <row r="221">
          <cell r="I221" t="str">
            <v>53040050002-1502 En el periodo 2020-2023, se han señalizado 24 puntos de red vial de Cali en la comuna 15</v>
          </cell>
          <cell r="K221" t="str">
            <v xml:space="preserve">2.3.2.01.01.001.03.01 - Monumentos públicos </v>
          </cell>
          <cell r="Q221" t="str">
            <v xml:space="preserve">A.2.3.2.5 RECOBROS DE LAS EPS DEL REGIMEN SUBSIDIADO POR EVENTOS NO INCLUIDOS EN EL POS </v>
          </cell>
        </row>
        <row r="222">
          <cell r="I222" t="str">
            <v>53040010004-1503 En el periodo 2020-2023, se han realizado el mantenimiento y/o construcción 500 metros cuadrados de andén, previo concepto de viabilidad técnica y esquema básico</v>
          </cell>
          <cell r="K222" t="str">
            <v>2.3.2.01.01.001.03.02 - Autopistas, carreteras, calles</v>
          </cell>
          <cell r="Q222" t="str">
            <v>A.2.3.6 PAGO DE DÉFICIT DE INVERSIÓN EN SERVICIOS A LA POBLACION POBRE NO ASEGURADA VIGENCIA ANTERIOR (LEY 819 DE 2003)</v>
          </cell>
        </row>
        <row r="223">
          <cell r="I223" t="str">
            <v>53040040004-1504 En el periodo 2020-2023, se han realizado el mantenimiento de 1 kilómetro de vía en la comuna, previo concepto de viabilidad técnica</v>
          </cell>
          <cell r="K223" t="str">
            <v>2.3.2.01.01.001.03.03 - Ferrocarriles</v>
          </cell>
          <cell r="Q223" t="str">
            <v xml:space="preserve">A.2.3.7 PAGO DE DÉFICIT DE INVERSIÓN POR SERVICOS Y TECNOLOGIAS NO POS  R.S.  VIGENCIA ANTERIOR  </v>
          </cell>
        </row>
        <row r="224">
          <cell r="I224" t="str">
            <v>53040010003-1505 En el periodo 2020-2023, se han realizado el mantenimiento 1 puente peatonal, previo concepto de viabilidad técnica</v>
          </cell>
          <cell r="K224" t="str">
            <v>2.3.2.01.01.001.03.04 - Pistas de aterrizaje</v>
          </cell>
          <cell r="Q224" t="str">
            <v>A.2.3.9 SUBSIDIO A LA OFERTA (ARTÍCULO 2 DE LA LEY 1797 DE 2016)</v>
          </cell>
        </row>
        <row r="225">
          <cell r="I225" t="str">
            <v>53040010002-1506 En el periodo 2020-2023, se han realizado la construcción de 1 puente peatonal, previo concepto de viabilidad técnica</v>
          </cell>
          <cell r="K225" t="str">
            <v>2.3.2.01.01.001.03.05 - Puentes</v>
          </cell>
          <cell r="Q225" t="str">
            <v>NO* A.2.4 OTROS GASTOS EN SALUD</v>
          </cell>
        </row>
        <row r="226">
          <cell r="I226" t="str">
            <v>51040010001-1507 En el periodo 2020-2023, se han  vinculado 300 personas con formación técnica para la inserción laboral y el Desarrollo humano con enfoque diferencial y de genero</v>
          </cell>
          <cell r="K226" t="str">
            <v>2.3.2.01.01.001.03.06 - Carreteras elevadas</v>
          </cell>
          <cell r="Q226" t="str">
            <v>A.2.4.1 INVESTIGACIÓN EN SALUD</v>
          </cell>
        </row>
        <row r="227">
          <cell r="I227" t="str">
            <v>51040020001-1508 En el periodo 2020 - 2023,  se han fortalecido 300 personas en el ecosistema de emprendimiento empresarial y social con enfoque diferencial y de género</v>
          </cell>
          <cell r="K227" t="str">
            <v>2.3.2.01.01.001.03.07 - Túneles</v>
          </cell>
          <cell r="Q227" t="str">
            <v>A.2.4.2 PAGO PASIVO PRESTACIONAL</v>
          </cell>
        </row>
        <row r="228">
          <cell r="I228" t="str">
            <v>51010010019-1509 En el período 2020-2023,han recibido 300  personas formación, sensibilización y/o utilización de servicios en el uso y apropiación de tecnologías de la información y la comunicación TIC</v>
          </cell>
          <cell r="K228" t="str">
            <v>2.3.2.01.01.001.03.08 - Acueductos y otros conductos de suministros de aguas, excepto gasoductos</v>
          </cell>
          <cell r="Q228" t="str">
            <v>A.2.4.3 REORGANIZACIÓN DE REDES DE PRESTADORES DE SERVICIOS DE SALUD</v>
          </cell>
        </row>
        <row r="229">
          <cell r="I229" t="str">
            <v>52010030007-1510 En el periodo 2020-2023, se han implementado  27  sistemas de monitoreo y alerta para la prevención y/o disminución del delito</v>
          </cell>
          <cell r="K229" t="str">
            <v>2.3.2.01.01.001.03.09 - Puertos, vías navegables e instalaciones conexas</v>
          </cell>
          <cell r="Q229" t="str">
            <v>A.2.4.7 PAGO DE OTRAS DEUDAS QUE NO CORRESPONDEN A CARTERA HOSPITALARIA O INFRAESTRUCTURA</v>
          </cell>
        </row>
        <row r="230">
          <cell r="I230" t="str">
            <v>52020030004-1511 En el periodo 2020-2023, se han beneficiado 390 jóvenes en procesos de formación para la prevención situacional del delito en zonas vulnerables</v>
          </cell>
          <cell r="K230" t="str">
            <v>2.3.2.01.01.001.03.10 - Represas</v>
          </cell>
          <cell r="Q230" t="str">
            <v>A.2.4.8 INVERSIÓNES DIRECTAS EN LA RED PUBLICA SEGÚN PLAN BIENAL EN EQUIPOS Y DOTACIÓN</v>
          </cell>
        </row>
        <row r="231">
          <cell r="I231" t="str">
            <v>52030080008-1512 En el periodo 2020-2023, se han realizado 4 intervenciones (Mantenimiento, adecuación de infraestructura)  a sedes educativas</v>
          </cell>
          <cell r="K231" t="str">
            <v>2.3.2.01.01.001.03.11 - Sistemas de riego y obras hidráulicas</v>
          </cell>
          <cell r="Q231" t="str">
            <v>A.2.4.9 INVERSIÓNES DIRECTAS EN LA RED PUBLICA SEGÚN PLAN BIENAL EN INFRAESTRUCTURA</v>
          </cell>
        </row>
        <row r="232">
          <cell r="I232" t="str">
            <v>52040010005-1513 En el periodo 2020-2023, se han  dotado 2 Instituciones educativas</v>
          </cell>
          <cell r="K232" t="str">
            <v>2.3.2.01.01.001.03.12 - Tuberías de larga distancia</v>
          </cell>
          <cell r="Q232" t="str">
            <v>NO* A.2.4.13 PROMOCIÓN SOCIAL</v>
          </cell>
        </row>
        <row r="233">
          <cell r="I233" t="str">
            <v xml:space="preserve">52030070002-1514 En el periodo 2020-2023, se han recuperado 5 espacios públicos efectivos de la Estructura Ecológica
Complementaria adecuados
arquitectónica y paisajísticamente
con empoderamiento ciudadano. </v>
          </cell>
          <cell r="K233" t="str">
            <v>2.3.2.01.01.001.03.13 - Obras para la comunicación de larga distancia y las líneas eléctricas (cables)</v>
          </cell>
          <cell r="Q233" t="str">
            <v>A.2.4.13.1 POBLACIÓN VICTIMA DEL DESPLAZAMIENTO FORZADO POR LA VIOLENCIA</v>
          </cell>
        </row>
        <row r="234">
          <cell r="I234" t="str">
            <v>52050020001-1515 En el periodo 2020-2023, se han forman  en prácticas  artísticas 500 personas  de la comuna</v>
          </cell>
          <cell r="K234" t="str">
            <v>2.3.2.01.01.001.03.14 - Gasoductos y oleoductos</v>
          </cell>
          <cell r="Q234" t="str">
            <v>A.2.4.13.2 ENTORNO FAMILIAR, CULTURAL Y SOCIAL</v>
          </cell>
        </row>
        <row r="235">
          <cell r="I235" t="str">
            <v>52050020002-1516 En el periodo 2020-2023, se han apoyado 25 organizaciones ó instituciones de la comuna, en el desarrollo de  sus iniciativas artísticas  y culturales</v>
          </cell>
          <cell r="K235" t="str">
            <v>2.3.2.01.01.001.03.15 - Cables locales y obras conexas</v>
          </cell>
          <cell r="Q235" t="str">
            <v>A.2.4.13.3 ETNIA, DISCAPACIDAD, GÉNERO, NIÑEZ, ADOLESCENCIA, PERSONAS MAYORES</v>
          </cell>
        </row>
        <row r="236">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2.3.2.01.01.001.03.16 - Alcantarillas y plantas de tratamiento de agua</v>
          </cell>
          <cell r="Q236" t="str">
            <v>A.2.4.14 OTROS GASTOS DE SALUD EN EMERGENCIAS Y DESASTRES</v>
          </cell>
        </row>
        <row r="237">
          <cell r="I237" t="str">
            <v>52030080005-1518 En el periodo 2020-2023, se han intervenido 11 escenarios deportivos y recreativos en la comuna</v>
          </cell>
          <cell r="K237" t="str">
            <v>2.3.2.01.01.001.03.17 - Construcciones en minas y plantas industriales</v>
          </cell>
          <cell r="Q237" t="str">
            <v>A.2.4.15 PROGRAMAS SANEAMIENTO FISCAL Y FINANCIERO EMPRESAS SOCIALES DEL ESTADO -ESE</v>
          </cell>
        </row>
        <row r="238">
          <cell r="I238" t="str">
            <v>52020040005-1519 En el periodo 2020-2023, se han formado 40 cuidadores para personas mayores, formadas en cuidados, manejo, proyectos de vida y derechos</v>
          </cell>
          <cell r="K238" t="str">
            <v>2.3.2.01.01.001.03.18 - Construcciones deportivas al aire libre</v>
          </cell>
          <cell r="Q238" t="str">
            <v>A.2.4.16 ADQUISICIÓN DE EQUIPOS  PARA GARANTIZAR LA PRESTACIÓN DE SERVICIOS A LA POBLACIÓN AFECTADA POR CAUSA DE LA PANDEMIA COVID-19. (Estrategia Covid)</v>
          </cell>
        </row>
        <row r="239">
          <cell r="I239" t="str">
            <v>52030070004-1520 En el periodo 2020-2023, se han  recuperado 3 zonas blandas, parques y zonas verdes a través de intervenciones y estrategias artísticas y lúdicas en la comuna</v>
          </cell>
          <cell r="K239" t="str">
            <v>2.3.2.01.01.001.03.19 - Otras obras de ingeniería civil</v>
          </cell>
          <cell r="Q239" t="str">
            <v>A.2.4.17 MEJORAMIENTO DE LA INFRAESTRUCTURA FISICA PARA GARANTIZAR LA PRESTACIÓN DE SERVICIOS A LA POBLACIÓN AFECTADA POR CAUSA DE LA PANDEMIA COVID-19. (Estrategia Covid)</v>
          </cell>
        </row>
        <row r="240">
          <cell r="I240" t="str">
            <v>52020050005-1521 En el periodo 2020-2023, se han  beneficiado  20 personas  con discapacidad , con actividades artísticas y culturales</v>
          </cell>
          <cell r="K240" t="str">
            <v>2.3.2.01.01.001.04 - Mejoras de tierras y terrenos</v>
          </cell>
          <cell r="Q240" t="str">
            <v>NO* A.3 AGUA POTABLE Y SANEAMIENTO BÁSICO  (SIN INCLUIR PROYECTOS DE VIS)</v>
          </cell>
        </row>
        <row r="241">
          <cell r="I241" t="str">
            <v>53040050002-1601 En el periodo 2020-2023, se han  señalizado 47 puntos de red vial de Cali en la comuna 16</v>
          </cell>
          <cell r="K241" t="str">
            <v>NO*2.3.2.01.01.003 - Maquinaria y equipo</v>
          </cell>
          <cell r="Q241" t="str">
            <v>NO* A.3.10 SERVICIO DE ACUEDUCTO</v>
          </cell>
        </row>
        <row r="242">
          <cell r="I242" t="str">
            <v>53040010004-1602 En el periodo 2020-2023, se han mejorado 2200 metros cuadrados de andenes en la comuna 16, previo concepto de viabilidad técnica</v>
          </cell>
          <cell r="K242" t="str">
            <v>NO*2.3.2.01.01.003.01 - Maquinaria para uso general</v>
          </cell>
          <cell r="Q242" t="str">
            <v>A.3.10.1 ACUEDUCTO-CAPTACIÓN</v>
          </cell>
        </row>
        <row r="243">
          <cell r="I243" t="str">
            <v>53040010003-1603 En el periodo 2020-2023, se han realizado el mantenimiento de 1 puentes peatonales en la comuna 16, previo concepto de viabilidad técnica</v>
          </cell>
          <cell r="K243" t="str">
            <v>2.3.2.01.01.003.01.01 - Motores y turbinas y sus partes</v>
          </cell>
          <cell r="Q243" t="str">
            <v>A.3.10.2 ACUEDUCTO- ADUCCIÓN</v>
          </cell>
        </row>
        <row r="244">
          <cell r="I244" t="str">
            <v>53040040004-1604 En el periodo 2020-2023, se han realizado el mejoramiento de 0,98  kilómetro de via en la comuna 16, previo concepto de viabilidad técnica</v>
          </cell>
          <cell r="K244" t="str">
            <v>2.3.2.01.01.003.01.02 - Bombas, compresores, motores de fuerza hidráulica y motores de potencia neumática y válvulas y sus partes y piezas</v>
          </cell>
          <cell r="Q244" t="str">
            <v>A.3.10.3 ACUEDUCTO- ALMACENAMIENTO</v>
          </cell>
        </row>
        <row r="245">
          <cell r="I245" t="str">
            <v>51040020001-1605 En el periodo 2020 - 2023  se han fortalecido 300 personas en el ecosistema de emprendimiento empresarial y social con enfoque diferencial y de género</v>
          </cell>
          <cell r="K245" t="str">
            <v>2.3.2.01.01.003.01.03 - Cojines, engranajes, ruedas de ficción y elementos de transmisión y sus partes y piezas</v>
          </cell>
          <cell r="Q245" t="str">
            <v>A.3.10.4 ACUEDUCTO- TRATAMIENTO</v>
          </cell>
        </row>
        <row r="246">
          <cell r="I246" t="str">
            <v>51020010008-1606 En el periodo 2020-2023, se han benefician 150 emprendimientos y empresas de la industria cultural con asistencia técnica</v>
          </cell>
          <cell r="K246" t="str">
            <v>2.3.2.01.01.003.01.04 - Hornos y quemadores para alimentación de hogares y sus partes y piezas</v>
          </cell>
          <cell r="Q246" t="str">
            <v>A.3.10.5 ACUEDUCTO- CONDUCCIÓN</v>
          </cell>
        </row>
        <row r="247">
          <cell r="I247" t="str">
            <v>51010010019-1607 En el período 2020-2023, se han beneficiado 400 personas en sensibilización y/o utilización de servicios en el uso y apropiación de tecnologías de la información y la comunicación TIC</v>
          </cell>
          <cell r="K247" t="str">
            <v>2.3.2.01.01.003.01.05 - Equipos de elevación y manipulación y sus partes y piezas</v>
          </cell>
          <cell r="Q247" t="str">
            <v>A.3.10.6  ACUEDUCTO- MACROMEDICIÓN</v>
          </cell>
        </row>
        <row r="248">
          <cell r="I248" t="str">
            <v>51010010009-1608 En el periodo 2020-2023, han  entrado en operación 1 Zona pública con acceso gratuito a internet al servicio del ciudadano</v>
          </cell>
          <cell r="K248" t="str">
            <v>2.3.2.01.01.003.01.06 - Otras máquinas para usos generales y sus partes y piezas</v>
          </cell>
          <cell r="Q248" t="str">
            <v>A.3.10.7 ACUEDUCTO-DISTRIBUCIÓN</v>
          </cell>
        </row>
        <row r="249">
          <cell r="I249" t="str">
            <v>52050020001-1609 En el periodo 2020-2023, se han forman  en prácticas  artísticas 1800 personas  de la comuna</v>
          </cell>
          <cell r="K249" t="str">
            <v>NO*2.3.2.01.01.003.02 - Maquinaria para usos especiales</v>
          </cell>
          <cell r="Q249" t="str">
            <v>A.3.10.8 ACUEDUCTO- MICROMEDICIÓN</v>
          </cell>
        </row>
        <row r="250">
          <cell r="I250" t="str">
            <v>52050020013-1610 En el periodo 2020-2023, se han  certificado en áreas artísticas a 45 personas  de la comuna</v>
          </cell>
          <cell r="K250" t="str">
            <v>2.3.2.01.01.003.02.01 - Maquinaria agropecuaria o silvícola y sus partes y piezas</v>
          </cell>
          <cell r="Q250" t="str">
            <v>A.3.10.9 ACUEDUCTO- INDICE DE AGUA NO CONTABILIZADA</v>
          </cell>
        </row>
        <row r="251">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2.3.2.01.01.003.02.02 - Máquinas herramientas y sus partes, piezas y accesorios</v>
          </cell>
          <cell r="Q251" t="str">
            <v>A.3.10.10 ACUEDUCTO-PREINVERSIONES, ESTUDIOS</v>
          </cell>
        </row>
        <row r="252">
          <cell r="I252" t="str">
            <v>51030010006-1612 En el periodo 2020-2023, se han realizado 3 eventos deportivos, recreativos, y de innovación en la comuna</v>
          </cell>
          <cell r="K252" t="str">
            <v>2.3.2.01.01.003.02.03 - Maquinaria para la industria metalúrgica y sus partes y piezas</v>
          </cell>
          <cell r="Q252" t="str">
            <v>A.3.10.11 ACUEDUCTO-INTERVENTORÍA</v>
          </cell>
        </row>
        <row r="253">
          <cell r="I253" t="str">
            <v>52010030007-1613 En el periodo 2020-2023, se han implementado 18 Sistemas de monitoreo y alerta para la prevención y/o disminución del delito</v>
          </cell>
          <cell r="K253" t="str">
            <v>2.3.2.01.01.003.02.06 - Maquinaria para la fabricación de textiles, prendas de vestir y artículos de cuero, y sus partes y piezas</v>
          </cell>
          <cell r="Q253" t="str">
            <v xml:space="preserve">A.3.10.12 ACUEDUCTO- FORMULACIÓN, IMPLEMENTACIÓN Y ACCIONES DE FORTALECIMIENTO PARA LA ADMINISTRACIÓN Y OPERACIÓN DE LOS SERVICIOS. </v>
          </cell>
        </row>
        <row r="254">
          <cell r="I254" t="str">
            <v>52020030004-1614 En el periodo 2020-2023, se han beneficiado 150 jóvenes en procesos de formación para la prevención situacional del delito en zonas vulnerables</v>
          </cell>
          <cell r="K254" t="str">
            <v>2.3.2.01.01.003.02.08 - Otra maquinaria para usos especiales y sus partes y piezas</v>
          </cell>
          <cell r="Q254" t="str">
            <v>A.3.10.13 ACUEDUCTO- SUBSIDIOS</v>
          </cell>
        </row>
        <row r="255">
          <cell r="I255" t="str">
            <v xml:space="preserve">52030070002-1615 En el periodo 2020-2023, se han  recuperado 4 espacios públicos efectivos de la Estructura Ecológica
Complementaria adecuados
arquitectónica y paisajísticamente
con empoderamiento ciudadano. </v>
          </cell>
          <cell r="K255" t="str">
            <v>NO*2.3.2.01.01.003.03 - Maquinaria de oficina, contabilidad e informática</v>
          </cell>
          <cell r="Q255" t="str">
            <v>NO* A.3.11 SERVICIO DE ALCANTARILLADO</v>
          </cell>
        </row>
        <row r="256">
          <cell r="I256" t="str">
            <v>51050020008-1616 En el periodo 2020-2023, se han implementado 50  huertas urbanas en la Comuna</v>
          </cell>
          <cell r="K256" t="str">
            <v>2.3.2.01.01.003.03.01 - Máquinas para oficina y contabilidad, y sus partes y accesorios</v>
          </cell>
          <cell r="Q256" t="str">
            <v>A.3.11.1 ALCANTARILLADO- RECOLECCIÓN</v>
          </cell>
        </row>
        <row r="257">
          <cell r="I257" t="str">
            <v>52030080008-1617 En el periodo 2020-2023, se han realizado  7 intervenciones (Mantenimiento, adecuación de infraestructura)  a sedes educativas</v>
          </cell>
          <cell r="K257" t="str">
            <v>2.3.2.01.01.003.03.02 - Maquinaria de informática y sus partes, piezas y accesorios</v>
          </cell>
          <cell r="Q257" t="str">
            <v>A.3.11.2 ALCANTARILLADO - TRANSPORTE</v>
          </cell>
        </row>
        <row r="258">
          <cell r="I258" t="str">
            <v>52040010005-1618 En el periodo 2020-2023, se han dotado 4 Instituciones educativas</v>
          </cell>
          <cell r="K258" t="str">
            <v>NO*2.3.2.01.01.003.04 - Maquinaria y aparatos eléctricos</v>
          </cell>
          <cell r="Q258" t="str">
            <v>A.3.11.3 ALCANTARILLADO- TRATAMIENTO</v>
          </cell>
        </row>
        <row r="259">
          <cell r="I259" t="str">
            <v>52030080002-1619 En el periodo 2020-2023, se han realizado 2 intervenciones  (mantenimiento correctivo y preventivo)  a sedes comunales, salones comunales, Casetas Comunales  y demas infraestructura física designada</v>
          </cell>
          <cell r="K259" t="str">
            <v>2.3.2.01.01.003.04.01 - Motores, generadores y transformadores eléctricos y sus partes y piezas</v>
          </cell>
          <cell r="Q259" t="str">
            <v>A.3.11.4 ALCANTARILLADO- DESCARGA</v>
          </cell>
        </row>
        <row r="260">
          <cell r="I260" t="str">
            <v>52050020002-1620 En el periodo 2020-2023, se han    promovido la realización de 8 creaciones artísticas de jóvenes promovidas en la comuna</v>
          </cell>
          <cell r="K260" t="str">
            <v>2.3.2.01.01.003.04.02 - Aparatos de control eléctrico y distribución de electricidad y sus partes y piezas</v>
          </cell>
          <cell r="Q260" t="str">
            <v>A.3.11.5 ALCANTARILLADO-PREINVERSIONES, ESTUDIOS</v>
          </cell>
        </row>
        <row r="261">
          <cell r="I261" t="str">
            <v>52020040004-1621 En el periodo 2020-2023,  han participado 80 personas de encuentros intergeneracionales</v>
          </cell>
          <cell r="K261" t="str">
            <v>2.3.2.01.01.003.04.03 - Hilos y cables aislados; cable de fibra óptica</v>
          </cell>
          <cell r="Q261" t="str">
            <v>A.3.11.6 ALCANTARILLADO-INTERVENTORÍA</v>
          </cell>
        </row>
        <row r="262">
          <cell r="I262" t="str">
            <v>53040050002-1701 En el periodo 2020-2023, se han señalizado 10 puntos de red vial de Cali en la comuna 17</v>
          </cell>
          <cell r="K262" t="str">
            <v>2.3.2.01.01.003.04.04 - Acumuladores, pilas y baterías primarias y sus partes y piezas</v>
          </cell>
          <cell r="Q262" t="str">
            <v>A.3.11.7 ALCANTARILLADO- FORTALECIMIENTO INSTITUCIONAL</v>
          </cell>
        </row>
        <row r="263">
          <cell r="I263" t="str">
            <v>53040010004-1702 En el periodo 2020-2023, se han realizado el mantenimiento y/o construcción de 500 metros cuadrados de andén, previo concepto de viabilidad técnica y esquema básico</v>
          </cell>
          <cell r="K263" t="str">
            <v>2.3.2.01.01.003.04.05 - Lámparas eléctricas de incandescencia o descarga; lámparas de arco, equipo para alumbrado eléctrico; sus partes y piezas</v>
          </cell>
          <cell r="Q263" t="str">
            <v>A.3.11.8 ALCANTARILLADO- SUBSIDIOS.</v>
          </cell>
        </row>
        <row r="264">
          <cell r="I264" t="str">
            <v>53040040004-1703 En el periodo 2020-2023, se han realizado el mantenimiento de 0,5 kilómetros de vía en la comuna 17, previo concepto de viabilidad técnica</v>
          </cell>
          <cell r="K264" t="str">
            <v>2.3.2.01.01.003.04.06 - Otro equipo eléctrico y sus partes y piezas</v>
          </cell>
          <cell r="Q264" t="str">
            <v>NO* A.3.12 SERVICIO DE ASEO</v>
          </cell>
        </row>
        <row r="265">
          <cell r="I265" t="str">
            <v>53040040003-1704 En el periodo 2020-2023, se han construido 0,2 kilómetros de pavimento en la comuna 17, previo concepto de viabilidad técnica</v>
          </cell>
          <cell r="K265" t="str">
            <v>NO*2.3.2.01.01.003.05 - Equipo y aparatos de radio, televisión y comunicaciones</v>
          </cell>
          <cell r="Q265" t="str">
            <v>A.3.12.1 ASEO- PROYECTO DE TRATAMIENTO Y APROVECHAMIENTO DE RESIDUOS SOLIDOS</v>
          </cell>
        </row>
        <row r="266">
          <cell r="I266" t="str">
            <v>51040020005-1705 En el periodo 2020-2023, se han desarrollado  3 experiencias de fortalecimiento empresarial para mercados competitivos</v>
          </cell>
          <cell r="K266" t="str">
            <v>2.3.2.01.01.003.05.01 - Válvulas y tubos electrónicos; componentes electrónicos; sus partes y piezas</v>
          </cell>
          <cell r="Q266" t="str">
            <v>A.3.12.2 ASEO- MAQUINARIA Y EQUIPOS</v>
          </cell>
        </row>
        <row r="267">
          <cell r="I267" t="str">
            <v>52050020001-1706 En el periodo 2020-2023,  se  forman  en prácticas  artística 2.160 personas  de la comuna</v>
          </cell>
          <cell r="K267" t="str">
            <v>2.3.2.01.01.003.05.02 - Aparatos transmisores de televisión y radio; televisión, video y cámaras digitales; teléfonos</v>
          </cell>
          <cell r="Q267" t="str">
            <v>A.3.12.3 ASEO- DISPOSICIÓN FINAL</v>
          </cell>
        </row>
        <row r="268">
          <cell r="I268" t="str">
            <v>52030070004-1707 En el periodo 2021-2023,  se promueven anualmente   1 espacios  de la comuna con programación cultural</v>
          </cell>
          <cell r="K268" t="str">
            <v>2.3.2.01.01.003.05.03 - Radiorreceptores y receptores de televisión; aparatos para la grabación y reproducción de sonido y video; micrófonos, altavoces, amplificadores, etc.</v>
          </cell>
          <cell r="Q268" t="str">
            <v>A.3.12.4 ASEO- PREINVERSIÓN Y ESTUDIOS</v>
          </cell>
        </row>
        <row r="269">
          <cell r="I269" t="str">
            <v>52050020013-1708 En el periodo 2020-2023, se han certificado  en áreas  artísticas, 50 personas dela  comuna</v>
          </cell>
          <cell r="K269" t="str">
            <v>2.3.2.01.01.003.05.04 - Partes y piezas de los productos de las clases 4721 a 4733 y 4822</v>
          </cell>
          <cell r="Q269" t="str">
            <v>A.3.12.5 ASEO-INTERVENTORÍA</v>
          </cell>
        </row>
        <row r="270">
          <cell r="I270" t="str">
            <v>51030010006-1709 En el periodo 2020-2023, se han  realizado 3 eventos deportivos, recreativos, y de innovación en la comuna</v>
          </cell>
          <cell r="K270" t="str">
            <v>2.3.2.01.01.003.05.05 - Discos, cintas, dispositivos de almacenamiento en estado sólido no volátiles y otros medios, no grabados</v>
          </cell>
          <cell r="Q270" t="str">
            <v>A.3.12.6 ASEO-FORTALECIMIENTO INSTITUCIONAL</v>
          </cell>
        </row>
        <row r="271">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2.3.2.01.01.003.05.06 - Grabaciones de audio, video y otros discos, cintas y otros medios físicos</v>
          </cell>
          <cell r="Q271" t="str">
            <v xml:space="preserve">A.3.12.7  ASEO- SUBSIDIOS. </v>
          </cell>
        </row>
        <row r="272">
          <cell r="I272" t="str">
            <v>52010030007-1711 En el periodo 2020-2023, se han impementado 70 Sistemas de monitoreo y alerta para la prevención y/o disminución del delito</v>
          </cell>
          <cell r="K272" t="str">
            <v>2.3.2.01.01.003.05.07 - Tarjetas con bandas magnéticas o plaquetas (chip)</v>
          </cell>
          <cell r="Q272" t="str">
            <v>A.3.12.9 ASEO - ARTÍCULOS DE BIOSEGURIDAD (Estrategia Covid)</v>
          </cell>
        </row>
        <row r="273">
          <cell r="I273" t="str">
            <v xml:space="preserve">52030070002-1712 En el periodo 2020-2023, se han recuperado 16 espacios públicos efectivos de la Estructura Ecológica Complementaria adecuados
arquitectónica y paisajísticamente
con empoderamiento ciudadano. </v>
          </cell>
          <cell r="K273" t="str">
            <v>NO*2.3.2.01.01.003.07 - Equipo de transporte</v>
          </cell>
          <cell r="Q273" t="str">
            <v>A.3.13 TRANSFERENCIA PDA INVERSIÓN</v>
          </cell>
        </row>
        <row r="274">
          <cell r="I274" t="str">
            <v>52030080008-1713 En el periodo 2020-2023, se han realizado 3 intervenciones (Mantenimiento, adecuación de infraestructura)  a sedes educativas</v>
          </cell>
          <cell r="K274" t="str">
            <v>2.3.2.01.01.003.07.01 - Vehículos automotores, remolques y semirremolques; y sus partes, piezas y accesorios</v>
          </cell>
          <cell r="Q274" t="str">
            <v>A.3.15 PAGO PASIVOS LABORALES</v>
          </cell>
        </row>
        <row r="275">
          <cell r="I275" t="str">
            <v>52040010005-1714 En el periodo 2020-2023, se han dotado 2 Instituciones educativas</v>
          </cell>
          <cell r="K275" t="str">
            <v>2.3.2.01.01.003.07.02 - Carrocerías (incluso cabinas) para vehículos automotores; remolques y semirremolques; y sus partes, piezas y accesorios</v>
          </cell>
          <cell r="Q275" t="str">
            <v>A.3.17 PAGO DE DÉFICIT DE INVERSIÓN EN AGUA POTABLE Y SANEAMIENTO BÁSICO</v>
          </cell>
        </row>
        <row r="276">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2.3.2.01.01.003.07.03 - Buques</v>
          </cell>
          <cell r="Q276" t="str">
            <v>A.3.18 PAGO PARCIAL O TOTAL DE LAS FACTURAS DE LOS SERVICIOS PUBLICOS DE ACUEDUCTO, ALCANTARILLADO Y/O ASEO. (Estrategia Covid)</v>
          </cell>
        </row>
        <row r="277">
          <cell r="I277" t="str">
            <v>52010020009-1716 En el periodo 2020-2023, se han aumentado a 50 las personas que lideran la promoción de la convivencia, el fortalecimiento del tejido social y el abordaje de las violencias en la comuna 17</v>
          </cell>
          <cell r="K277" t="str">
            <v>2.3.2.01.01.003.07.04 - Embarcaciones para deportes y recreo</v>
          </cell>
          <cell r="Q277" t="str">
            <v>A.3.19 ACUEDUCTO - SOLUCIONES ALTERNATIVAS DE ACCESO A AGUA  (Estrategia Covid)</v>
          </cell>
        </row>
        <row r="278">
          <cell r="I278" t="str">
            <v>52020020003-1717 En el periodo 2020-2023, han  participado 155 personas en estrategias de promoción de sus derechos y prevención de sus vulneraciones</v>
          </cell>
          <cell r="K278" t="str">
            <v>2.3.2.01.01.003.07.05 - Locomotoras y material rodante de ferrocarril y tranvía, y sus partes y piezas</v>
          </cell>
          <cell r="Q278" t="str">
            <v>A.3.20 PAGO DEL SERVICIO DE ENERGÍA PARA MUNICIPIOS PRESTADORES DIRECTOS  (Estrategia Covid)</v>
          </cell>
        </row>
        <row r="279">
          <cell r="I279" t="str">
            <v>52030080003-1718 En el periodo 2020-2023, se han realizado 1 intervenciones (mantenimiento correctivo, preventivo y dotación)  del Centro de Administración Local Integrada.</v>
          </cell>
          <cell r="K279" t="str">
            <v>2.3.2.01.01.003.07.06 - Aeronaves y naves espaciales, y sus partes y piezas</v>
          </cell>
          <cell r="Q279" t="str">
            <v>A.3.21 PAGO DE PASIVOS Y OBLIGACIONES DE ENERGÍA Y GAS COMBUSTIBLE PARA MUNICIPIOS PRESTADORES DIRECTOS  (Estrategia Covid)</v>
          </cell>
        </row>
        <row r="280">
          <cell r="I280" t="str">
            <v>53040050002-1801 En el periodo 2020-2023, se señalizan 2 puntos de red vial en la comuna 18 de cali</v>
          </cell>
          <cell r="K280" t="str">
            <v>NO*2.3.2.01.01.003.07.07 - Otro equipo de transporte, y sus partes y piezas</v>
          </cell>
          <cell r="Q280" t="str">
            <v>NO* A.4 DEPORTE Y RECREACIÓN</v>
          </cell>
        </row>
        <row r="281">
          <cell r="I281" t="str">
            <v>53040010004-1802 En el periodo 2020-2023, se ha realizado el mantenimiento y/o construcción de 1000 metros cuadrados de andénes , previo concepto de viabilidad técnica y esquema básico</v>
          </cell>
          <cell r="K281" t="str">
            <v>2.3.2.01.01.003.07.07.01 - Motocicletas y sidecares (vehículos laterales a las motocicletas)</v>
          </cell>
          <cell r="Q281" t="str">
            <v>A.4.1 FOMENTO, DESARROLLO Y PRÁCTICA DEL DEPORTE, LA RECREACIÓN Y EL APROVECHAMIENTO DEL TIEMPO LIBRE</v>
          </cell>
        </row>
        <row r="282">
          <cell r="I282" t="str">
            <v>53040040004-1803 En el periodo 2020-2023, se ha realizado el mantenimiento de 1 kilómetros de vías en la comuna 18, previo concepto de viabilidad técnica</v>
          </cell>
          <cell r="K282" t="str">
            <v>2.3.2.01.01.003.07.07.02 - Bicicletas y sillones de ruedas para discapacitados</v>
          </cell>
          <cell r="Q282" t="str">
            <v>A.4.2 CONSTRUCCIÓN, MANTENIMIENTO Y/O ADECUACIÓN DE LOS ESCENARIOS DEPORTIVOS Y RECREATIVOS</v>
          </cell>
        </row>
        <row r="283">
          <cell r="I283" t="str">
            <v>53040040003-1804 En el periodo 2020-2023, se han construido 1 kilómetros de pavimento nuevo de vias en la comuna 18, previo concepto de viabilidad técnica</v>
          </cell>
          <cell r="K283" t="str">
            <v>2.3.2.01.01.003.07.07.03 - Vehículos n.c.p. sin propulsión mecánica</v>
          </cell>
          <cell r="Q283" t="str">
            <v>A.4.3 DOTACIÓN DE ESCENARIOS DEPORTIVOS E IMPLEMENTOS PARA LA PRACTICA DEL DEPORTE</v>
          </cell>
        </row>
        <row r="284">
          <cell r="I284" t="str">
            <v>52050020001-1805 En el periodo 2020-2023,  se  forman  en prácticas  artística 900 personas  de la comuna</v>
          </cell>
          <cell r="K284" t="str">
            <v>2.3.2.01.01.003.07.07.04 - Partes y piezas para los productos de las clases 4991 y 4992</v>
          </cell>
          <cell r="Q284" t="str">
            <v>A.4.4 PREINVERSIÓN EN INFRAESTRUCTURA</v>
          </cell>
        </row>
        <row r="285">
          <cell r="I285" t="str">
            <v>52030070004-1806 En el periodo 2020-2023,  se promueven  4 espacios  de la comuna con programación cultural</v>
          </cell>
          <cell r="K285" t="str">
            <v>NO*2.3.2.01.01.004 - Activos fijos no clasificados como maquinaria y equipo</v>
          </cell>
          <cell r="Q285" t="str">
            <v>A.4.5 PAGO DE INSTRUCTORES CONTRATADOS PARA LA PRÁCTICA DEL DEPORTE Y LA RECREACIÓN</v>
          </cell>
        </row>
        <row r="286">
          <cell r="I286" t="str">
            <v>52010030007-1807 En el periodo 2020-2023, se ha implemenado 15 Sistema de monitoreo y alerta  para la prevención y/o disminución del delito</v>
          </cell>
          <cell r="K286" t="str">
            <v>NO*2.3.2.01.01.004.01 - Muebles, instrumentos musicales, artículos de deporte y antigüedades</v>
          </cell>
          <cell r="Q286" t="str">
            <v>A.4.8 PAGO DE DÉFICIT DE INVERSIÓN EN DEPORTE Y RECREACIÓN</v>
          </cell>
        </row>
        <row r="287">
          <cell r="I287" t="str">
            <v>52010030005-1808 En el periodo 2020-2023, se adecua anualmente 1 espacios  de la infraestructura de las agencias de Seguridad y Convivencia y justicia</v>
          </cell>
          <cell r="K287" t="str">
            <v>NO*2.3.2.01.01.004.01.01 - Muebles</v>
          </cell>
          <cell r="Q287" t="str">
            <v>NO* A.5 CULTURA</v>
          </cell>
        </row>
        <row r="288">
          <cell r="I288" t="str">
            <v>52030080008-1809 En el periodo 2020-2023, se han realizado 2 intervenciones (Mantenimiento, adecuación de infraestructura)  a sedes educativas</v>
          </cell>
          <cell r="K288" t="str">
            <v>2.3.2.01.01.004.01.01.01 - Asientos</v>
          </cell>
          <cell r="Q288" t="str">
            <v>A.5.1 FOMENTO, APOYO Y DIFUSIÓN DE EVENTOS Y EXPRESIONES ARTÍSTICAS Y CULTURALES</v>
          </cell>
        </row>
        <row r="289">
          <cell r="I289" t="str">
            <v>52040010005-1810 En el periodo 2020-2023, se han dotado 5 Instituciones educativas</v>
          </cell>
          <cell r="K289" t="str">
            <v>2.3.2.01.01.004.01.01.02 - Muebles del tipo utilizado en la oficina</v>
          </cell>
          <cell r="Q289" t="str">
            <v>A.5.2 FORMACIÓN, CAPACITACIÓN E INVESTIGACIÓN ARTÍSTICA Y CULTURAL</v>
          </cell>
        </row>
        <row r="290">
          <cell r="I290" t="str">
            <v>52030070002-1811 En el periodo 2020-2023, se han recuperado 6 espacios públicos efectivos de la Estructura Ecológica Complementaria adecuados arquitectónica y paisajísticamente con empoderamiento ciudadano.</v>
          </cell>
          <cell r="K290" t="str">
            <v>2.3.2.01.01.004.01.01.03 - Muebles de madera, del tipo usado en la cocina</v>
          </cell>
          <cell r="Q290" t="str">
            <v xml:space="preserve">A.5.3 PROTECCIÓN DEL PATRIMONIO CULTURAL </v>
          </cell>
        </row>
        <row r="291">
          <cell r="I291" t="str">
            <v>51040020001-1812 En el periodo 2020-2023, se fortalecen 367 personas en el ecosistema de emprendimiento empresarial y social con enfoque diferencial y de género</v>
          </cell>
          <cell r="K291" t="str">
            <v>2.3.2.01.01.004.01.01.04 - Otros muebles N.C.P.</v>
          </cell>
          <cell r="Q291" t="str">
            <v>A.5.4 PREINVERSIÓN EN INFRAESTRUCTURA</v>
          </cell>
        </row>
        <row r="292">
          <cell r="I292" t="str">
            <v>51040020005-1813 En el periodo 2020-2023,  se desarrollan  14 experiencias de fortalecimiento empresarial para mercados competitivos</v>
          </cell>
          <cell r="K292" t="str">
            <v>2.3.2.01.01.004.01.01.05 - Somieres, colchones con muebles, rellenos o guarnecidos interiormente con cualquier material, de caucho o plásticos celulares, recubiertos o no</v>
          </cell>
          <cell r="Q292" t="str">
            <v>NO* A.5.5 CONSTRUCCIÓN, MANTENIMIENTO Y ADECUACIÓN DE LA INFRAESTRUCTURA ARTÍSTICA Y CULTURAL</v>
          </cell>
        </row>
        <row r="293">
          <cell r="I293" t="str">
            <v>51040010004-1814 En el periodo 2020-2023, se vinculan 800 personas a rutas para la inserción laboral</v>
          </cell>
          <cell r="K293" t="str">
            <v>2.3.2.01.01.004.01.01.06 - Partes y piezas de muebles</v>
          </cell>
          <cell r="Q293" t="str">
            <v>A.5.5.1 CONSTRUCCIÓN Y ADECUACIÓN DE LA INFRAESTRUCTURA ARTÍSTICA Y CULTURAL</v>
          </cell>
        </row>
        <row r="294">
          <cell r="I294" t="str">
            <v>51030010006-1815 En el periodo 2020-2023, se han realizado 2 eventos deportivos, recreativos, y de innovación(deportes extremo) en la comuna</v>
          </cell>
          <cell r="K294" t="str">
            <v>2.3.2.01.01.004.01.02 - Instrumentos musicales</v>
          </cell>
          <cell r="Q294" t="str">
            <v>A.5.5.2 MANTENIMIENTO DE LA INFRAESTRUCTURA ARTISTICA Y CULTURAL</v>
          </cell>
        </row>
        <row r="295">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2.3.2.01.01.004.01.03 - Artículos de deporte</v>
          </cell>
          <cell r="Q295" t="str">
            <v>NO* A.5.6 MANTENIMIENTO, DOTACIÓN DE BIBLIOTECAS E INVERSIÓN EN SERVICIO PÚBLICO BIBLIOTECARIO</v>
          </cell>
        </row>
        <row r="296">
          <cell r="I296" t="str">
            <v>52020020009-1817 En el periodo 2020-2023,  se han realizado  2 Juego deportivo y recreativo del sector educativo en la comuna</v>
          </cell>
          <cell r="K296" t="str">
            <v>2.3.2.01.01.004.01.04 - Antigüedades u otros objetos de arte</v>
          </cell>
          <cell r="Q296" t="str">
            <v>A.5.6.1 DOTACIÓN DE BIBLIOTECAS</v>
          </cell>
        </row>
        <row r="297">
          <cell r="I297" t="str">
            <v>52030080005-1818 En el periodo 2020-2023, se han realizado 10 mantenimiento y adecuaciones de escenario deportivos, recreativos, e innovación en la comuna 18</v>
          </cell>
          <cell r="K297" t="str">
            <v>NO*2.3.2.01.01.005 - Otros activos fijos</v>
          </cell>
          <cell r="Q297" t="str">
            <v>A.5.6.2 MANTENIMIENTO DE BIBLIOTECAS</v>
          </cell>
        </row>
        <row r="298">
          <cell r="I298" t="str">
            <v>53040010004-1901 En el periodo 2020-2023, se ha realizado el mantenimiento y/o construcción 500 metros cuadrados de andén, previo concepto de viabilidad técnica y esquema básico</v>
          </cell>
          <cell r="K298" t="str">
            <v>NO*2.3.2.01.01.005.01 - Recursos biológicos cultivados</v>
          </cell>
          <cell r="Q298" t="str">
            <v>A.5.6.3 SERVICIO PÚBLICO BIBLIOTECARIO</v>
          </cell>
        </row>
        <row r="299">
          <cell r="I299" t="str">
            <v>51040010004-1902 En el periodo 2020-2023, se vinculan 900 personas a rutas para la inserción laboral</v>
          </cell>
          <cell r="K299" t="str">
            <v xml:space="preserve">NO*2.3.2.01.01.005.01.01 - Recursos animales que generan productos en forma repetida  </v>
          </cell>
          <cell r="Q299" t="str">
            <v xml:space="preserve">A.5.7 DOTACIÓN DE LA INFRAESTRUCTURA ARTÍSTICA Y CULTURAL  </v>
          </cell>
        </row>
        <row r="300">
          <cell r="I300" t="str">
            <v>51040010001-1903 En el periodo 2020 - 2023, se benefician 394 personas con formación técnica  para la inserción laboral y el desarrollo humano con enfoque diferencial y de género</v>
          </cell>
          <cell r="K300" t="str">
            <v>2.3.2.01.01.005.01.01.01 - Animales de cría</v>
          </cell>
          <cell r="Q300" t="str">
            <v xml:space="preserve">A.5.8 PAGO DE INSTRUCTORES CONTRATADOS PARA LAS BANDAS MUSICALES </v>
          </cell>
        </row>
        <row r="301">
          <cell r="I301" t="str">
            <v>53020020001-1904 En el periodo 2020 - 2023, se fortalecen 24 empresas y emprendimientos en capacidades para el fomento de la Economía Circular</v>
          </cell>
          <cell r="K301" t="str">
            <v>2.3.2.01.01.005.01.01.02 - Ganado lechero</v>
          </cell>
          <cell r="Q301" t="str">
            <v>A.5.9 EJECUCIÓN DE PROGRAMAS Y PROYECTOS ARTÍSTICOS Y CULTURALES</v>
          </cell>
        </row>
        <row r="302">
          <cell r="I302" t="str">
            <v>51010010019-1905 En el período 2020-2023, 480 personas han recibido con formación, sensibilización y/o utilización de servicios en el uso y apropiación de tecnologías de la información y la comunicación TIC</v>
          </cell>
          <cell r="K302" t="str">
            <v>2.3.2.01.01.005.01.01.03 - Animales de tiro</v>
          </cell>
          <cell r="Q302" t="str">
            <v>A.5.12 SEGURIDAD SOCIAL DEL CREADOR Y GESTOR CULTURAL</v>
          </cell>
        </row>
        <row r="303">
          <cell r="I303" t="str">
            <v>51030010006-1906 En el periodo 2020-2023, se han realizado 3 eventos deportivos, recreativos, y de innovación en la comuna</v>
          </cell>
          <cell r="K303" t="str">
            <v>2.3.2.01.01.005.01.01.04 - Animales utilizados para la producción de lana</v>
          </cell>
          <cell r="Q303" t="str">
            <v>A.5.13 PAGO DE DÉFICIT DE INVERSIÓN EN CULTURA</v>
          </cell>
        </row>
        <row r="304">
          <cell r="I304" t="str">
            <v>52030080005-1907 En el periodo 2020-2023, se han intervenido 7 escenarios deportivos y recreativos en la comuna</v>
          </cell>
          <cell r="K304" t="str">
            <v>2.3.2.01.01.005.01.01.05 - Animales empleados para el transporte</v>
          </cell>
          <cell r="Q304" t="str">
            <v>NO* A.6 SERVICIOS PÚBLICOS DIFERENTES A ACUEDUCTO ALCANTARILLADO Y ASEO (SIN INCLUIR PROYECTOS DE VIVIENDA DE INTERÉS SOCIAL)</v>
          </cell>
        </row>
        <row r="305">
          <cell r="I305" t="str">
            <v>52010030007-1908 En el periodo 2020-2023, se ha implementado  150 Sistemas de monitoreo y alerta  para la prevención y/o disminución del delito implementado</v>
          </cell>
          <cell r="K305" t="str">
            <v>2.3.2.01.01.005.01.01.06 - Animales empleados para las carreras</v>
          </cell>
          <cell r="Q305" t="str">
            <v>A.6.1 SUBSIDIOS PARA USUARIOS DE MENORES INGRESOS - FONDO DE SOLIDARIDAD Y REDISTRIBUCIÓN DEL INGRESO</v>
          </cell>
        </row>
        <row r="306">
          <cell r="I306" t="str">
            <v>52010030005-1909 En el periodo 2020-2023, se han realizado 3 intervenciones en la Inspección de la Comuna 19</v>
          </cell>
          <cell r="K306" t="str">
            <v>2.3.2.01.01.005.01.01.07 - Animales empleados para el esparcimiento</v>
          </cell>
          <cell r="Q306" t="str">
            <v xml:space="preserve">NO* A.6.2 MANTENIMIENTO Y EXPANSIÓN DEL SERVICIO DE ALUMBRADO PÚBLICO </v>
          </cell>
        </row>
        <row r="307">
          <cell r="I307" t="str">
            <v>52030080008-1910 En el periodo 2020-2023, se han realizado 14 intervenciones (Mantenimiento, adecuación de infraestructura)  a sedes educativas</v>
          </cell>
          <cell r="K307" t="str">
            <v>2.3.2.01.01.005.01.01.08 - Otros animales que generan productos en forma repetida</v>
          </cell>
          <cell r="Q307" t="str">
            <v xml:space="preserve">A.6.2.1 EXPANSIÓN DEL SERVICIO DE ALUMBRADO PÚBLICO </v>
          </cell>
        </row>
        <row r="308">
          <cell r="I308" t="str">
            <v>52040010005-1911 En el periodo 2020-2023, se han dotado 3 Instituciones educativas</v>
          </cell>
          <cell r="K308" t="str">
            <v xml:space="preserve">NO*2.3.2.01.01.005.01.02 - Árboles, cultivos y plantas que generan productos en forma repetida </v>
          </cell>
          <cell r="Q308" t="str">
            <v xml:space="preserve">A.6.2.2 MANTENIMIENTO DEL SERVICIO DE ALUMBRADO PÚBLICO </v>
          </cell>
        </row>
        <row r="309">
          <cell r="I309" t="str">
            <v xml:space="preserve">52030070002-1912 En el periodo 2020-2023, se han recuperado 8 espacios públicos efectivos de la Estructura Ecológica Complementaria adecuados arquitectónica y paisajísticamente
con empoderamiento ciudadano. </v>
          </cell>
          <cell r="K309" t="str">
            <v>2.3.2.01.01.005.01.02.01 - Árboles frutales</v>
          </cell>
          <cell r="Q309" t="str">
            <v>A.6.3 PAGO DE CONVENIOS O CONTRATOS DE SUMINISTRO DE ENERGÍA ELÉCTRICA PARA EL SERVICIO DE ALUMBRADO PÚBLICO O PARA EL MANTENIMIENTO Y EXPANSIÓN DEL SERVICIO DE ALUMBRADO PÚBLICO</v>
          </cell>
        </row>
        <row r="310">
          <cell r="I310" t="str">
            <v>52050020001-1913 En el periodo 2020-2023,  se  forman  en prácticas  artísticas, entre 774  personas  de la comuna</v>
          </cell>
          <cell r="K310" t="str">
            <v>2.3.2.01.01.005.01.02.02 - Árboles cultivados por sus nueces</v>
          </cell>
          <cell r="Q310" t="str">
            <v>A.6.4 PREINVERSIÓN EN INFRAESTRUCTURA</v>
          </cell>
        </row>
        <row r="311">
          <cell r="I311" t="str">
            <v>52030070004-1914 En el periodo 2020-2023,  se promueven anualmente  6 espacios  de la comuna con programación cultural</v>
          </cell>
          <cell r="K311" t="str">
            <v>2.3.2.01.01.005.01.02.03 - Árboles cultivados por su savia</v>
          </cell>
          <cell r="Q311" t="str">
            <v>A.6.5 CONSTRUCCIÓN, ADECUACIÓN Y MANTENIMIENTO DE INFRAESTRUCTURA DE SERVICIOS PÚBLICOS</v>
          </cell>
        </row>
        <row r="312">
          <cell r="I312" t="str">
            <v>53040050010-1915 En el periodo 2020-2023, se habran realizado  2  campañas de prevención sensibilización  de actores de las vias en la comuna 19</v>
          </cell>
          <cell r="K312" t="str">
            <v>2.3.2.01.01.005.01.02.04 - Árboles cultivados por su resina</v>
          </cell>
          <cell r="Q312" t="str">
            <v>A.6.6 OBRAS DE ELECTRIFICACIÓN RURAL</v>
          </cell>
        </row>
        <row r="313">
          <cell r="I313" t="str">
            <v>54030020005-1916 En el periodo 2020-2023, se  han apoyado y promovido 3 colectivos urbanos para realización de mural para la paz</v>
          </cell>
          <cell r="K313" t="str">
            <v>2.3.2.01.01.005.01.02.05 - Árboles cultivados por su corteza u hojas</v>
          </cell>
          <cell r="Q313" t="str">
            <v>A.6.7 DISTRIBUCIÓN DE GAS COMBUSTIBLE</v>
          </cell>
        </row>
        <row r="314">
          <cell r="I314" t="str">
            <v>52030070004-1917 En el periodo 2020-2023, se recupera una (1) zona blanda, parques y zonas verdes, a travez de intervenciones y estrategias artisitcas y ludicas en la comuna</v>
          </cell>
          <cell r="K314" t="str">
            <v>2.3.2.01.01.005.01.02.06 - Otros árboles, cultivos y plantas que generan productos en forma repetida</v>
          </cell>
          <cell r="Q314" t="str">
            <v>A.6.8 TELEFONÍA PUBLICA CONMUTADA</v>
          </cell>
        </row>
        <row r="315">
          <cell r="I315" t="str">
            <v>52020020003-1918 En el periodo 2020-2023,  participarán 180 personas en estrategias de promoción de sus derechos y prevención de sus vulneraciones</v>
          </cell>
          <cell r="K315" t="str">
            <v>NO*2.3.2.01.01.005.02 - Productos de la propiedad intelectual</v>
          </cell>
          <cell r="Q315" t="str">
            <v>A.6.9 TELEFONÍA LOCAL MÓVIL EN EL SECTOR RURAL</v>
          </cell>
        </row>
        <row r="316">
          <cell r="I316" t="str">
            <v>52020040001-1919 En el periodo 2020-2023, se han vinculado 160 adultos mayores en actividades que promueven el estilo de vida saludable</v>
          </cell>
          <cell r="K316" t="str">
            <v>2.3.2.01.01.005.02.01 - Investigación y desarrollo</v>
          </cell>
          <cell r="Q316" t="str">
            <v>A.6.12 PAGO DE DÉFICIT DE INVERSIÓN EN SERVICIOS PÚBLICOS</v>
          </cell>
        </row>
        <row r="317">
          <cell r="I317" t="str">
            <v>51030010019-1920 En el periodo 2020-2023,  se beneficiarna 290 personas  vinculadas a recorridos turisticos de naturaleza</v>
          </cell>
          <cell r="K317" t="str">
            <v>NO*2.3.2.01.01.005.02.03 - Programas de informática y bases de datos</v>
          </cell>
          <cell r="Q317" t="str">
            <v>NO* A.7 VIVIENDA</v>
          </cell>
        </row>
        <row r="318">
          <cell r="I318" t="str">
            <v>53040010004-2001 En el periodo 2020-2023,  se ha realizado el mejoramiento 300 metros cuadrados de andén, previo concepto de viabilidad técnica y esquema básico</v>
          </cell>
          <cell r="K318" t="str">
            <v>NO*2.3.2.01.01.005.02.03.01 - Programas de informática</v>
          </cell>
          <cell r="Q318" t="str">
            <v>A.7.1 SUBSIDIOS PARA ADQUISICIÓN DE VIVIENDA DE INTERÉS SOCIAL</v>
          </cell>
        </row>
        <row r="319">
          <cell r="I319" t="str">
            <v>53040040004-2002 En el periodo 2020-2023, se ha realizado el mantenimiento de 1 kilómetros de vía en la comuna, previo concepto de viabilidad técnica</v>
          </cell>
          <cell r="K319" t="str">
            <v>2.3.2.01.01.005.02.03.01.01 - Paquetes de software</v>
          </cell>
          <cell r="Q319" t="str">
            <v>A.7.2 SUBSIDIOS PARA MEJORAMIENTO DE VIVIENDA DE INTERÉS SOCIAL</v>
          </cell>
        </row>
        <row r="320">
          <cell r="I320" t="str">
            <v>53050020003-2003 En el periodo 2020-2023, se han construido 75 metros cúbicos de muros de contención, previo concepto de viabilidad técnica</v>
          </cell>
          <cell r="K320" t="str">
            <v>2.3.2.01.01.005.02.03.01.02 - Gastos de desarrollo</v>
          </cell>
          <cell r="Q320" t="str">
            <v>A.7.3 PLANES Y PROYECTOS DE MEJORAMIENTO DE VIVIENDA Y SANEAMIENTO BÁSICO</v>
          </cell>
        </row>
        <row r="321">
          <cell r="I321" t="str">
            <v>52030070004-2004 En el periodo 2020-2023, se  promueven  7  espacios  públicos  con programación cultural</v>
          </cell>
          <cell r="K321" t="str">
            <v>2.3.2.01.01.005.02.03.02 - Bases de datos</v>
          </cell>
          <cell r="Q321" t="str">
            <v>A.7.4 PLANES Y PROYECTOS DE CONSTRUCCIÓN DE VIVIENDA EN SITIO PROPIO</v>
          </cell>
        </row>
        <row r="322">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2.3.2.01.01.005.02.04 - Originales de entretenimiento, literatura y arte</v>
          </cell>
          <cell r="Q322" t="str">
            <v>A.7.5 PLANES Y PROYECTOS PARA LA ADQUISICIÓN Y/O CONSTRUCCIÓN DE VIVIENDA</v>
          </cell>
        </row>
        <row r="323">
          <cell r="I323" t="str">
            <v>52010020002-2006 En el periodo 2020-2023,  participan 224 personas en estrategia de prevención de la violencia familiar y sexual.</v>
          </cell>
          <cell r="K323" t="str">
            <v>2.3.2.01.01.005.02.05 - Otros productos de propiedad intelectual</v>
          </cell>
          <cell r="Q323" t="str">
            <v>A.7.6 SUBSIDIOS PARA REUBICACIÓN DE VIVIENDAS ASENTADAS EN ZONAS ALTO RIESGO</v>
          </cell>
        </row>
        <row r="324">
          <cell r="I324" t="str">
            <v>52020030004-2007 En el periodo 2020-2023, se han beneficiado 202 jóvenes en procesos de formación para la prevención situacional del delito en zonas vulnerables</v>
          </cell>
          <cell r="K324" t="str">
            <v>NO*2.3.2.01.02 - Objetos de valor</v>
          </cell>
          <cell r="Q324" t="str">
            <v>A.7.7 PROYECTOS DE TITULACIÓN Y LEGALIZACIÓN DE PREDIOS</v>
          </cell>
        </row>
        <row r="325">
          <cell r="I325" t="str">
            <v>52030080008-2008 En el periodo 2020-2023, se han realizado 5 intervenciones (Mantenimiento, adecuación de infraestructura)  a sedes educativas</v>
          </cell>
          <cell r="K325" t="str">
            <v>2.3.2.01.02.001 - Joyas y artículos conexos</v>
          </cell>
          <cell r="Q325" t="str">
            <v>A.7.8 PREINVERSIÓN EN INFRAESTRUCTURA</v>
          </cell>
        </row>
        <row r="326">
          <cell r="I326" t="str">
            <v>52040010005-2009 En el periodo 2020-2023, se han dotado 3 Instituciones educativas</v>
          </cell>
          <cell r="K326" t="str">
            <v>2.3.2.01.02.002 - Antigüedades u otros objetos de arte</v>
          </cell>
          <cell r="Q326" t="str">
            <v>A.7.11 PAGO DE DÉFICIT DE INVERSIÓN EN VIVIENDA</v>
          </cell>
        </row>
        <row r="327">
          <cell r="I327" t="str">
            <v xml:space="preserve">52030070002-2010 En el periodo 2020-2023, se han recuperado 6 espacios públicos efectivos de la Estructura Ecológica Complementaria adecuados arquitectónica y paisajísticamente
con empoderamiento ciudadano. </v>
          </cell>
          <cell r="K327" t="str">
            <v>2.3.2.01.02.003 - Otros objetos valiosos</v>
          </cell>
          <cell r="Q327" t="str">
            <v>NO* A.8 AGROPECUARIO</v>
          </cell>
        </row>
        <row r="328">
          <cell r="I328" t="str">
            <v>51030010011-2011 En el periodo 2020-2023, se apoyan 3 iniciativas turisticas comunitarias</v>
          </cell>
          <cell r="K328" t="str">
            <v>NO*2.3.2.01.03 - Activos no producidos</v>
          </cell>
          <cell r="Q328" t="str">
            <v>A.8.1 PREINVERSIÓN EN INFRAESTRUCTURA</v>
          </cell>
        </row>
        <row r="329">
          <cell r="I329" t="str">
            <v>52020030005-2012 En el periodo 2020-2023,  se formaran 80 jovenes en desarrollo del turismo de las áreas urbanas y rurales de Santiago de Cali</v>
          </cell>
          <cell r="K329" t="str">
            <v>2.3.2.01.03.001 - Tierras y terrenos</v>
          </cell>
          <cell r="Q329" t="str">
            <v>A.8.2 MONTAJE, DOTACIÓN Y MANTENIMIENTO DE GRANJAS EXPERIMENTALES</v>
          </cell>
        </row>
        <row r="330">
          <cell r="I330" t="str">
            <v>51040010001-2013 En el periodo 2020-2023, se benefician 500 personas con formación técnica  para la inserción laboral y el desarrollo humano con enfoque diferencial y de género</v>
          </cell>
          <cell r="K330" t="str">
            <v>2.3.2.01.03.002 - Recursos biológicos no cultivados</v>
          </cell>
          <cell r="Q330" t="str">
            <v>NO* A.8.3 PROYECTOS DE CONSTRUCCIÓN Y MANTENIMIENTO DE DISTRITOS DE RIEGO Y ADECUACIÓN DE TIERRAS</v>
          </cell>
        </row>
        <row r="331">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NO*2.3.2.02 - Adquisiciones diferentes de activos</v>
          </cell>
          <cell r="Q331" t="str">
            <v>A.8.3.1 PROYECTOS DE CONSTRUCCIÓN DE DISTRITOS DE RIEGO Y ADECUACIÓN DE TIERRAS</v>
          </cell>
        </row>
        <row r="332">
          <cell r="I332" t="str">
            <v>53040010004-2101 En el periodo 2020 - 2023,  se han realizado el mantenimiento y/o construcción de 500 metros cuadrados de andén, previo concepto de viabilidad técnica y esquema básico</v>
          </cell>
          <cell r="K332" t="str">
            <v>NO*2.3.2.02.01 - Materiales y suministros</v>
          </cell>
          <cell r="Q332" t="str">
            <v>A.8.3.2 PROYECTOS DE MANTENIMIENTO DE DISTRITOS DE RIEGO Y ADECUACIÓN DE TIERRAS</v>
          </cell>
        </row>
        <row r="333">
          <cell r="I333" t="str">
            <v>53040040004-2102 En el periodo 2020 - 2023,  se han realizado el mantenimiento a 0,3 kilómetros en vías de la comuna 21 previo concepto de viabilidad técnica y esquema básico.</v>
          </cell>
          <cell r="K333" t="str">
            <v>2.3.2.02.01.000 - Agricultura, silvicultura y productos de la pesca</v>
          </cell>
          <cell r="Q333" t="str">
            <v>A.8.3.3 OBRAS DE REHABILITACIÓN, COMPLEMENTACIÓN, AMPLIACIÓN Y/O MODERNIZACIÓN DE DISTRITOS DE ADECUCACIÓN DE TIERRAS</v>
          </cell>
        </row>
        <row r="334">
          <cell r="I334" t="str">
            <v>53040040003-2103 En el periodo 2020 - 2023,  se han construido 0,2 kilómetros de pavimento en la comuna 21, previo concepto de viabilidad técnica</v>
          </cell>
          <cell r="K334" t="str">
            <v>2.3.2.02.01.001 - Minerales; electricidad, gas y agua</v>
          </cell>
          <cell r="Q334" t="str">
            <v>A.8.4 PROMOCIÓN DE ALIANZAS, ASOCIACIONES U OTRAS FORMAS ASOCIATIVAS DE PRODUCTORES</v>
          </cell>
        </row>
        <row r="335">
          <cell r="I335" t="str">
            <v>51040020001-2104 En el periodo 2020 - 2023,  se han fortalecido 205 personas en el ecosistema de emprendimiento empresarial y social con enfoque diferencial y de género</v>
          </cell>
          <cell r="K335" t="str">
            <v>2.3.2.02.01.002 - Productos alimenticios, bebidas y tabaco; textiles, prendas de vestir y productos de cuero</v>
          </cell>
          <cell r="Q335" t="str">
            <v>A.8.5 PROGRAMAS Y PROYECTOS DE ASISTENCIA TÉCNICA DIRECTA RURAL</v>
          </cell>
        </row>
        <row r="336">
          <cell r="I336" t="str">
            <v>51040010001-2105 En el periodo 2020 - 2023,  se han formado 342 personas en competencias laborales para el trabajo</v>
          </cell>
          <cell r="K336" t="str">
            <v>2.3.2.02.01.003 - Otros bienes transportables (excepto productos metálicos, maquinaria y equipo)</v>
          </cell>
          <cell r="Q336" t="str">
            <v>A.8.6 PAGO DEL PERSONAL TÉCNICO VINCULADO A LA PRESTACIÓN DEL SERVICIO DE ASISTENCIA TÉCNICA DIRECTA RURAL</v>
          </cell>
        </row>
        <row r="337">
          <cell r="I337" t="str">
            <v>52030070004-2106 En el periodo 2020 - 2023,  se han promovido 8 espacios  públicos  con programación cultural</v>
          </cell>
          <cell r="K337" t="str">
            <v>2.3.2.02.01.004 - Productos metálicos y paquetes de software</v>
          </cell>
          <cell r="Q337" t="str">
            <v>A.8.7 CONTRATOS CELEBRADOS CON  ENTIDADES PRESTADORAS DEL SERVICIO DE ASISTENCIA TÉCNICA DIRECTA RURAL</v>
          </cell>
        </row>
        <row r="338">
          <cell r="I338" t="str">
            <v>52050020001-2107 En el periodo 2020-2023,  se  han formado  en prácticas  artísticas ,  1.000 personas  de la comuna</v>
          </cell>
          <cell r="K338" t="str">
            <v>NO*2.3.2.02.02 - Adquisición de servicios</v>
          </cell>
          <cell r="Q338" t="str">
            <v xml:space="preserve">A.8.8 DESARROLLO DE PROGRAMAS Y PROYECTOS PRODUCTIVOS EN EL MARCO DEL PLAN AGROPECUARIO </v>
          </cell>
        </row>
        <row r="339">
          <cell r="I339" t="str">
            <v>52050020013-2108 En el periodo 2020-2023,  se  han certificado  en áreas  artísticas, 60 personas de la  comuna</v>
          </cell>
          <cell r="K339" t="str">
            <v>2.3.2.02.02.005 - Servicios de la construcción</v>
          </cell>
          <cell r="Q339" t="str">
            <v>A.8.11 PAGO DE DÉFICIT DE INVERSIÓN EN DESARROLLO AGROPECUARIO</v>
          </cell>
        </row>
        <row r="340">
          <cell r="I340" t="str">
            <v>51030010006-2109 En el periodo 2020 - 2023,  se han realizado 4 juegos deportivos y recreativos para habitantes de la comuna</v>
          </cell>
          <cell r="K340" t="str">
            <v>2.3.2.02.02.006 - Servicios de alojamiento; servicios de suministro de comidas y bebidas; servicios de transporte; y servicios de distribución de electricidad, gas y agua</v>
          </cell>
          <cell r="Q340" t="str">
            <v>A.8.12 PROMOCION DE PROYECTOS PRODUCTIVOS  DE DESARROLLO RURAL BAJO EN CARBONO</v>
          </cell>
        </row>
        <row r="341">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2.3.2.02.02.007 - Servicios financieros y servicios conexos, servicios inmobiliarios y servicios de leasing</v>
          </cell>
          <cell r="Q341" t="str">
            <v>NO* A.9 TRANSPORTE</v>
          </cell>
        </row>
        <row r="342">
          <cell r="I342" t="str">
            <v>52010030007-2111 En el periodo 2020 - 2023,  se han implementado 24 sistemas de monitoreo y alerta  para la prevención y/o disminución del delito</v>
          </cell>
          <cell r="K342" t="str">
            <v xml:space="preserve">2.3.2.02.02.008 - Servicios prestados a las empresas y servicios de producción </v>
          </cell>
          <cell r="Q342" t="str">
            <v xml:space="preserve">A.9.1 CONSTRUCCIÓN DE VÍAS </v>
          </cell>
        </row>
        <row r="343">
          <cell r="I343" t="str">
            <v>52020030004-2112 En el periodo 2020 - 2023,  se han beneficiado 200 jóvenes en procesos de formación para la prevención situacional del delito en zonas vulnerables</v>
          </cell>
          <cell r="K343" t="str">
            <v>2.3.2.02.02.009 - Servicios para la comunidad, sociales y personales</v>
          </cell>
          <cell r="Q343" t="str">
            <v>A.9.2 MEJORAMIENTO DE VÍAS</v>
          </cell>
        </row>
        <row r="344">
          <cell r="I344" t="str">
            <v xml:space="preserve">52030070002-2113 En el periodo 2020 - 2023,  se han recuperado 3 espacios públicos efectivos de la Estructura Ecológica
Complementaria adecuados
arquitectónica y paisajísticamente
con empoderamiento ciudadano. </v>
          </cell>
          <cell r="K344" t="str">
            <v>2.3.2.02.02.010 - Viáticos de los funcionarios en comisión</v>
          </cell>
          <cell r="Q344" t="str">
            <v>A.9.3 REHABILITACIÓN DE VÍAS</v>
          </cell>
        </row>
        <row r="345">
          <cell r="I345" t="str">
            <v>52030030001-2114 En el periodo 2020 - 2023,  se han realizan 9 encuentros en el entorno comunitario: "Promovamos Juntos Entornos para la Vida y estilos de vida saludable en la comuna 21</v>
          </cell>
          <cell r="K345" t="str">
            <v>NO*2.3.3 - Transferencias corrientes</v>
          </cell>
          <cell r="Q345" t="str">
            <v>A.9.4 MANTENIMIENTO RUTINARIO DE VÍAS</v>
          </cell>
        </row>
        <row r="346">
          <cell r="I346" t="str">
            <v>52010020009-2115 En el periodo 2020 - 2023,  se han  aumentado a 150 las personas que lideran la promoción de la convivencia, el fortalecimiento del tejido social y el abordaje de las violencias en la comuna 21</v>
          </cell>
          <cell r="K346" t="str">
            <v>NO*2.3.3.01 - Subvenciones</v>
          </cell>
          <cell r="Q346" t="str">
            <v>A.9.5 MANTENIMIENTO PERIÓDICO DE VÍAS</v>
          </cell>
        </row>
        <row r="347">
          <cell r="I347" t="str">
            <v>52030080005-2116 En el periodo 2020 - 2023,  se han intervenido 9 escenarios deportivos y recreativos en la comuna</v>
          </cell>
          <cell r="K347" t="str">
            <v xml:space="preserve">NO*2.3.3.01.02 - A empresas públicas no financieras </v>
          </cell>
          <cell r="Q347" t="str">
            <v>A.9.6 CONSTRUCCIÓN DE INSTALACIONES PORTUARIAS, FLUVIALES Y MARÍTIMAS</v>
          </cell>
        </row>
        <row r="348">
          <cell r="I348" t="str">
            <v>52030080008-2117 En el periodo 2020 - 2023, se han realizado 2 intervenciones (Mantenimiento, adecuación de infraestructura)  a sedes educativas</v>
          </cell>
          <cell r="K348" t="str">
            <v>2.3.3.01.02.003 - Subvenciones a empresas de transporte masivo</v>
          </cell>
          <cell r="Q348" t="str">
            <v>A.9.7 MANTENIMIENTO DE INSTALACIONES PORTUARIAS, FLUVIALES Y MARÍTIMAS</v>
          </cell>
        </row>
        <row r="349">
          <cell r="I349" t="str">
            <v>52040010005-2118 En el periodo 2020 - 2023,  se han dotado 1 Institución educativa</v>
          </cell>
          <cell r="K349" t="str">
            <v>2.3.3.01.02.004 - Subvenciones para servicios públicos domiciliarios de agua potable y saneamiento básico</v>
          </cell>
          <cell r="Q349" t="str">
            <v>A.9.8 CONSTRUCCIÓN DE TERMINALES DE TRANSPORTE Y AEROPUERTOS</v>
          </cell>
        </row>
        <row r="350">
          <cell r="I350" t="str">
            <v>52030070004-2119 En el periodo 2020 - 2023,  se han recuperado 4 zonas blandas, parques y zonas verdes a través de intervenciones y estrategias artísticas y lúdicas en la comuna</v>
          </cell>
          <cell r="K350" t="str">
            <v>2.3.3.01.02.005 - Transferencias para Empresas Sociales del Estado</v>
          </cell>
          <cell r="Q350" t="str">
            <v>A.9.9 MEJORAMIENTO Y MANTENIMIENTO DE TERMINALES DE TRANSPORTE Y AEROPUERTOS</v>
          </cell>
        </row>
        <row r="351">
          <cell r="I351" t="str">
            <v>52010030007-2120 En el periodo 2020 - 2023,  se han implementado 25 sistemas de monitoreo y alerta para la prevención y/o diminucuión del delito - comités de vecinos constituidos y vigilantes de cuadra capacitados</v>
          </cell>
          <cell r="K351" t="str">
            <v>NO*2.3.3.01.04 - A empresas privadas no financieras</v>
          </cell>
          <cell r="Q351" t="str">
            <v>A.9.10 ESTUDIOS Y PREINVERSIÓN EN INFRAESTRUCTURA</v>
          </cell>
        </row>
        <row r="352">
          <cell r="I352" t="str">
            <v>52020040005-2121 En el periodo 2020 - 2023,  se han  formado120 cuidadores para personas mayores, formadas en cuidados, manejo, proyectos de vida y derechos</v>
          </cell>
          <cell r="K352" t="str">
            <v>2.3.3.01.04.004 - Subvenciones para servicios públicos domiciliarios de agua potable y saneamiento básico</v>
          </cell>
          <cell r="Q352" t="str">
            <v>A.9.11 COMPRA DE MAQUINARIA Y EQUIPO</v>
          </cell>
        </row>
        <row r="353">
          <cell r="I353" t="str">
            <v>51030010019-2122 En el periodo 2020 - 2023,  se han beneficiado 340 personas  vinculadas a recorridos turisticos de naturaleza</v>
          </cell>
          <cell r="K353" t="str">
            <v>NO*2.3.3.02 - A empresas diferente de subvenciones</v>
          </cell>
          <cell r="Q353" t="str">
            <v>A.9.12 INTERVENTORIA DE PROYECTOS DE CONSTRUCCIÓN Y MANTENIMIENTO DE INFRAESTRUCTURA DE TRANSPORTE</v>
          </cell>
        </row>
        <row r="354">
          <cell r="I354" t="str">
            <v>53040050010-2201 En el periodo 2020 - 2023,  se han realizado 2 campañas de prevención sensibilización de actores de las vias en la comuna 22</v>
          </cell>
          <cell r="K354" t="str">
            <v>NO*2.3.3.02.01 - Actividades de atención a la salud humana y de asistencia social</v>
          </cell>
          <cell r="Q354" t="str">
            <v>A.9.15 SISTEMAS DE TRANSPORTE MASIVO</v>
          </cell>
        </row>
        <row r="355">
          <cell r="I355" t="str">
            <v>53040010004-2202 En el periodo 2020 - 2023,  se han mejorado 1000 metros cuadrados de andenes en la comuna 22 , previo concepto de viabilidad técnica</v>
          </cell>
          <cell r="K355" t="str">
            <v>2.3.3.02.01.001 - Campana y control antituberculosis</v>
          </cell>
          <cell r="Q355" t="str">
            <v>A.9.16 PLANES DE TRÁNSITO, EDUCACIÓN, DOTACIÓN DE EQUIPOS Y SEGURIDAD VIAL</v>
          </cell>
        </row>
        <row r="356">
          <cell r="I356" t="str">
            <v>53040010002-2203 En el periodo 2020 - 2023,  se han realizado construcción de 1 puentes peatonales incluye estudios en la comuna  22, previo concepto de viabilidad técnica</v>
          </cell>
          <cell r="K356" t="str">
            <v>2.3.3.02.01.003 - Programa emergencia sanitaria</v>
          </cell>
          <cell r="Q356" t="str">
            <v>A.9.17 INFRAESTRUCTURA PARA TRANSPORTE NO MOTORIZADO (REDES PEATONALES Y CICLORUTAS)</v>
          </cell>
        </row>
        <row r="357">
          <cell r="I357" t="str">
            <v>52050020001-2204 En el periodo 2020-2023,  se han formado  en prácticas  artísticas 510 personas  de la comuna</v>
          </cell>
          <cell r="K357" t="str">
            <v>NO*2.3.3.03 - A gobiernos  y organizaciones internacionales</v>
          </cell>
          <cell r="Q357" t="str">
            <v>A.9.18 PAGO DE DÉFICIT DE INVERSIÓN EN TRANSPORTE</v>
          </cell>
        </row>
        <row r="358">
          <cell r="I358" t="str">
            <v>51030010006-2205 En el periodo 2020 - 2023,  se han  realizado 3 eventos deportivos, recreativos, y de innovación en la comuna</v>
          </cell>
          <cell r="K358" t="str">
            <v>NO*2.3.3.03.03 - A otras organizaciones internacionales</v>
          </cell>
          <cell r="Q358" t="str">
            <v>NO* A.10 AMBIENTAL</v>
          </cell>
        </row>
        <row r="359">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2.3.3.03.03.01 - Membresías</v>
          </cell>
          <cell r="Q359" t="str">
            <v xml:space="preserve">A.10.1 DESCONTAMINACIÓN DE CORRIENTES O DEPÓSITOS DE AGUA AFECTADOS POR VERTIMIENTOS </v>
          </cell>
        </row>
        <row r="360">
          <cell r="I360" t="str">
            <v>52010030007-2207 En el periodo 2020 - 2023,  se han implementado 61 Sistemas de monitoreo y alerta para la prevención y/o disminución del delito</v>
          </cell>
          <cell r="K360" t="str">
            <v>NO*2.3.3.05 - A entidades del gobierno</v>
          </cell>
          <cell r="Q360" t="str">
            <v xml:space="preserve">A.10.2 DISPOSICIÓN, ELIMINACIÓN Y RECICLAJE DE RESIDUOS LÍQUIDOS Y SÓLIDOS </v>
          </cell>
        </row>
        <row r="361">
          <cell r="I361" t="str">
            <v>52010030005-2208 En el periodo 2020 - 2023,  se han adecuado 2 espacios  de la infraestructura de las agencias de Seguridad y Convivencia y justicia
CAI comuna 22 construido (Reubicado)</v>
          </cell>
          <cell r="K361" t="str">
            <v>2.3.3.05.08 - A esquemas asociativos</v>
          </cell>
          <cell r="Q361" t="str">
            <v>A.10.3 CONTROL A LAS EMISIONES CONTAMINANTES DEL AIRE</v>
          </cell>
        </row>
        <row r="362">
          <cell r="I362" t="str">
            <v>54020020015-2209 En el periodo 2020 - 2023,  se han actualizado y se puso en operación un observatorio ambiental, como instrumento de reporte, seguimiento y generación de conocimiento para la gestión ambiental.</v>
          </cell>
          <cell r="K362" t="str">
            <v>NO*2.3.3.05.09 - A otras entidades del gobierno general</v>
          </cell>
          <cell r="Q362" t="str">
            <v>A.10.4 MANEJO Y APROVECHAMIENTO DE CUENCAS Y MICROCUENCAS HIDROGRÁFICAS</v>
          </cell>
        </row>
        <row r="363">
          <cell r="I363" t="str">
            <v xml:space="preserve">52030070002-2210 En el periodo 2020 - 2023,  se han recuperado 2 espacios públicos efectivos de la Estructura Ecológica
Complementaria adecuados
arquitectónica y paisajísticamente
con empoderamiento ciudadano. </v>
          </cell>
          <cell r="K363" t="str">
            <v>2.3.3.05.09.045 - Aseguramiento en salud SSF</v>
          </cell>
          <cell r="Q363" t="str">
            <v>A.10.5 CONSERVACIÓN DE MICROCUENCAS QUE ABASTECEN EL ACUEDUCTO, PROTECCIÓN DE FUENTES Y REFORESTACIÓN DE DICHAS CUENCAS</v>
          </cell>
        </row>
        <row r="364">
          <cell r="I364" t="str">
            <v>51050020008-2211 En el periodo 2020 - 2023,  se han implementado 150  huertas urbanas en la Comuna</v>
          </cell>
          <cell r="K364" t="str">
            <v>2.3.3.05.09.053 - Fondos de Servicios Educativos de las Instituciones de Preescolar, Básica y Media</v>
          </cell>
          <cell r="Q364" t="str">
            <v>A.10.6 EDUCACIÓN AMBIENTAL NO FORMAL</v>
          </cell>
        </row>
        <row r="365">
          <cell r="I365" t="str">
            <v>53010010002-2212 En el periodo 2020 - 2023,  se han 28 hectáreas para la gestión sostenible de las cuencas hidrográficas en conservación. Estudio y amojonamiento quebrada Guali</v>
          </cell>
          <cell r="K365" t="str">
            <v>2.3.3.05.09.054 - A establecimientos públicos y unidades administrativas especiales</v>
          </cell>
          <cell r="Q365" t="str">
            <v xml:space="preserve">A.10.7 ASISTENCIA TÉCNICA EN RECONVERSIÓN TECNOLÓGICA </v>
          </cell>
        </row>
        <row r="366">
          <cell r="I366" t="str">
            <v>52030080003-2213 En el periodo 2020 - 2023,  se han realizado 2 intervenciones (mantenimiento correctivo, preventivo y dotación)  del Centro de Administración Local Integrada.</v>
          </cell>
          <cell r="K366" t="str">
            <v>NO*2.3.3.07 - Prestaciones para cubrir riesgos sociales</v>
          </cell>
          <cell r="Q366" t="str">
            <v>NO* A.10.8 CONSERVACIÓN, PROTECCIÓN, RESTAURACIÓN Y APROVECHAMIENTO DE RECURSOS NATURALES Y DEL MEDIO AMBIENTE</v>
          </cell>
        </row>
        <row r="367">
          <cell r="I367" t="str">
            <v>52030080005-2214 En el periodo 2020 - 2023,  se han intervenido 3 escenarios deportivos y recreativos en la comuna</v>
          </cell>
          <cell r="K367" t="str">
            <v>NO*2.3.3.07.02 - Prestaciones sociales relacionadas con el empleo</v>
          </cell>
          <cell r="Q367" t="str">
            <v xml:space="preserve">A.10.8.1 CONSERVACIÓN, PROTECCIÓN, RESTAURACIÓN Y APROVECHAMIENTO SOSTENIBLE  DE LOS ECOSISTEMAS FORESTALES </v>
          </cell>
        </row>
        <row r="368">
          <cell r="I368" t="str">
            <v>54010010005-2215 En el periodo 2020 - 2023,  se han elaborará un estudio de la Comuna 22 que contribuya a la Revisión del POT</v>
          </cell>
          <cell r="K368" t="str">
            <v>NO*2.3.3.07.02.001 - Mesadas pensionales (de pensiones)</v>
          </cell>
          <cell r="Q368" t="str">
            <v>A.10.8.2 CONSERVACIÓN, PROTECCIÓN, RESTAURACIÓN Y APROVECHAMIENTO SOSTENIBLE DE ECOSISTEMAS DIFERENTES A LOS FORESTALES</v>
          </cell>
        </row>
        <row r="369">
          <cell r="I369" t="str">
            <v>53040040004-5101 En el periodo 2020 - 2023 se ha realizado mantenimiento y/o adecuación de 2,5 km de vias en el Corregimiento, previo concepto de viabilidad técnica  de la entidad competente</v>
          </cell>
          <cell r="K369" t="str">
            <v>2.3.3.07.02.001.01 - Mesadas pensionales con cargo a reservas (de pensiones)</v>
          </cell>
          <cell r="Q369" t="str">
            <v>A.10.8.3 PAGO DE SERVICIOS AMBIENTALES PARA LA CONSERVACIÓN (DISTINTOS A LOS DEL DECRETO 953 DE 2013)</v>
          </cell>
        </row>
        <row r="370">
          <cell r="I370" t="str">
            <v>53040040003-5102 En el periodo 2020 - 2023 se han construido 0,2 kilómetros de obras de drenaje, (cunetas, canaletas, gradas disipadoras, alcantarillas etc.), previo concepto de viabilidad técnica de la entidad competente</v>
          </cell>
          <cell r="K370" t="str">
            <v>2.3.3.07.02.001.02 - Mesadas pensionales a cargo de la entidad (de pensiones)</v>
          </cell>
          <cell r="Q370" t="str">
            <v>A.10.9 ADQUISICIÓN DE PREDIOS DE RESERVA HÍDRICA Y ZONAS DE RESERVA NATURALES</v>
          </cell>
        </row>
        <row r="371">
          <cell r="I371" t="str">
            <v>53010010002-5103 En el periodo 2020 - 2023 se ha contribuido a la recuperación de 14 hectáreas de la cuenca hidrografica</v>
          </cell>
          <cell r="K371" t="str">
            <v xml:space="preserve">NO*2.3.3.08 - A los hogares diferentes de prestaciones sociales </v>
          </cell>
          <cell r="Q371" t="str">
            <v>NO* A.10.10 ADQUISICIÓN DE ÁREAS DE INTERÉS PARA ACUEDUCTOS MUNICIPALES Y PAGO DE SERVICIOS AMBIENTALES (Art. 210 Ley 1450 de 2011)</v>
          </cell>
        </row>
        <row r="372">
          <cell r="I372" t="str">
            <v>51040020001-5104 En el periodo 2020 - 2023 se han fortalecido 240 personas en el ecosistema de emprendimiento empresarial  y social con enfoque diferencial y de genero</v>
          </cell>
          <cell r="K372" t="str">
            <v>2.3.3.08.04 - Actividades de promoción y desarrollo de la cultura</v>
          </cell>
          <cell r="Q372" t="str">
            <v>A.10.10.1 ADQUISICIÓN DE ÁREAS DE INTERÉS PARA EL ACUEDUCTO MUNICIPAL</v>
          </cell>
        </row>
        <row r="373">
          <cell r="I373" t="str">
            <v>52050010003-5105 En el periodo 2020 se promueven y apoyan 1 proceso , orientado a fortalecer la identidad cultural entre la población del corregimiento</v>
          </cell>
          <cell r="K373" t="str">
            <v>2.3.3.08.06 - Estímulos y beneficios a los deportistas</v>
          </cell>
          <cell r="Q373" t="str">
            <v>A.10.10.2 PAGO DE SERVICIOS AMBIENTALES</v>
          </cell>
        </row>
        <row r="374">
          <cell r="I374" t="str">
            <v>52030080008-5106 En el periodo 2020 - 2023 se ha intervenido 1  (Mantenimiento, adecuación de infraestructura)  a sedes educativas oficiales</v>
          </cell>
          <cell r="K374" t="str">
            <v>2.3.3.08.07 - Recursos para las Mesas de Participación de Víctimas</v>
          </cell>
          <cell r="Q374" t="str">
            <v>A.10.11 REFORESTACIÓN Y CONTROL DE EROSIÓN</v>
          </cell>
        </row>
        <row r="375">
          <cell r="I375" t="str">
            <v>52040010005-5107 En el periodo 2020 - 2023 se han dotado 2 Instituciones educativas</v>
          </cell>
          <cell r="K375" t="str">
            <v>2.3.3.08.08 - Recursos para el mejoramiento de vivienda urbana y rural</v>
          </cell>
          <cell r="Q375" t="str">
            <v>A.10.14 MANEJO ARTIFICIAL DE CAUDALES (RECUPERACIÓN DE LA NAVEGABILIDAD DEL RÍO,  HIDROLOGÍA, MANEJO DE INUNDACIONES, CANAL NAVEGABLE Y ESTIAJE)</v>
          </cell>
        </row>
        <row r="376">
          <cell r="I376" t="str">
            <v>53040010004-5201 En el periodo 2020 - 2023 se han rehabilitado 500 metros cuadrados de andén, previo concepto de viabilidad técnica y esquema básico</v>
          </cell>
          <cell r="K376" t="str">
            <v>NO*2.3.3.09 - A instituciones sin ánimo de lucro que sirven a los hogares</v>
          </cell>
          <cell r="Q376" t="str">
            <v>A.10.15 COMPRA DE TIERRAS PARA PROTECCIÓN DE MICROCUENCAS ASOCIADAS AL RÍO MAGDALENA</v>
          </cell>
        </row>
        <row r="377">
          <cell r="I377" t="str">
            <v>53020010002-5202 En el periodo 2020 - 2023 se ha aplicado 1 estrategia tecnológica para el aprovechamiento de residuos solidos organicos</v>
          </cell>
          <cell r="K377" t="str">
            <v>2.3.3.09.16 - Sobretasa bomberil - Cuerpos de Bomberos Voluntarios</v>
          </cell>
          <cell r="Q377" t="str">
            <v>A.10.16 PAGO DE DÉFICIT DE INVERSIÓN EN AMBIENTE</v>
          </cell>
        </row>
        <row r="378">
          <cell r="I378" t="str">
            <v>53010010002-5203 En el periodo 2020 - 2023 se ha realizado la conservación de 13 hectáreas de la cuenca hidrografica</v>
          </cell>
          <cell r="K378" t="str">
            <v>2.3.3.09.17 - Actividades de promoción y desarrollo del Deporte</v>
          </cell>
          <cell r="Q378" t="str">
            <v xml:space="preserve">A.10.17 EJECUCIÓN DE OBRAS DE REDUCCIÓN DEL RIESGO DE DESASTRES (MITIGACIÓN) EN CUENCAS HIDROGRÁFICAS </v>
          </cell>
        </row>
        <row r="379">
          <cell r="I379" t="str">
            <v>51040020001-5204 En el periodo 2020 - 2023 han fortalecido  180 personas en el ecosistema de emprendimiento empresarial  y social con enfoque diferencial y de genero</v>
          </cell>
          <cell r="K379" t="str">
            <v>NO*2.3.3.12 - A productores de mercado que distribuyen directamente a los hogares</v>
          </cell>
          <cell r="Q379" t="str">
            <v>NO* A.10.18 PROMOCION DE NEGOCIOS VERDES</v>
          </cell>
        </row>
        <row r="380">
          <cell r="I380" t="str">
            <v>52010020002-5205 En el periodo 2020 - 2023 participan 450 personas en estrategia de prevención de la violencia familiar y sexual.</v>
          </cell>
          <cell r="K380" t="str">
            <v>2.3.3.12.03 - Recursos para el mejoramiento de vivienda urbana y rural</v>
          </cell>
          <cell r="Q380" t="str">
            <v xml:space="preserve">A.10.18.1 BIENES Y SERVICIOS SOSTENIBLES PROVENIENTES DE RECURSOS NATURALES </v>
          </cell>
        </row>
        <row r="381">
          <cell r="I381" t="str">
            <v>52010030007-5206 En el periodo 2020 - 2023 se han implementado 28 sistemas de monitoreo y alerta  para la prevención y/o disminución del delito</v>
          </cell>
          <cell r="K381" t="str">
            <v>NO*2.3.7 - Disminución de pasivos</v>
          </cell>
          <cell r="Q381" t="str">
            <v>A.10.18.2 ECOPRODUCTOS INDUSTRIALES</v>
          </cell>
        </row>
        <row r="382">
          <cell r="I382" t="str">
            <v>52050020001-5207 En el periodo 2020 - 2023,  se han formado  200 personas  en practicas  artísticas  del corregimiento</v>
          </cell>
          <cell r="K382" t="str">
            <v>NO*2.3.7.01 - Cesantías</v>
          </cell>
          <cell r="Q382" t="str">
            <v xml:space="preserve">A.10.18.3 MERCADO DE CARBONO </v>
          </cell>
        </row>
        <row r="383">
          <cell r="I383" t="str">
            <v>52030080007-5208 En el período 2020 se realiza la adecuación, mejoramiento, mantenimiento o dotación  de 1 equipamiento cultural del corregimiento previo concepto de viabilidad técnica</v>
          </cell>
          <cell r="K383" t="str">
            <v>NO*2.3.7.01.01 - Cesantías definitivas</v>
          </cell>
          <cell r="Q383" t="str">
            <v>NO* A.10.19 CAMBIO CLIMÁTICO (ADAPTACIÓN Y MITIGACION AL CAMBIO CLIMÁTICO)</v>
          </cell>
        </row>
        <row r="384">
          <cell r="I384" t="str">
            <v>52020020008-5209 En el periodo 2020 - 2023 se han beneficiado 700 niñas, niños, adolescentes, jòvenes y adultos con programa de iniciaciòn y formaciòn deportiva</v>
          </cell>
          <cell r="K384" t="str">
            <v>2.3.7.01.01.001 - Cesantias Definitivas  Docentes SSF</v>
          </cell>
          <cell r="Q384" t="str">
            <v xml:space="preserve">A.10.19.1 FORMULACION DE PLANES DE CAMBIO CLIMÁTICO </v>
          </cell>
        </row>
        <row r="385">
          <cell r="I385" t="str">
            <v>52030080005-5210 En el periodo 2020 - 2023 se ha realizado la adecuación o mantenimiento de 1 escenario deportivo y recreativo en el corregimiento, previo concepto de viabilidad técnica de las autoridades competentes</v>
          </cell>
          <cell r="K385" t="str">
            <v>2.3.7.01.01.002 - Cesantias Definitivas  Directivo Docentes SSF</v>
          </cell>
          <cell r="Q385" t="str">
            <v>A.10.19.2 FORTALECIMIENTO DE CAPACIDADES LOCALES PARA LA APROPIACION Y/O FORMULACION DE PROYECTOS DE  ADAPTACION Y MITIGACION AL CAMBIO CLIMATICO</v>
          </cell>
        </row>
        <row r="386">
          <cell r="I386" t="str">
            <v>52030080008-5211 En el periodo 2020 - 2023 se han realizado 3 intervenciones (Mantenimiento, adecuación de infraestructura)  a sedes educativas oficiales</v>
          </cell>
          <cell r="K386" t="str">
            <v xml:space="preserve">2.3.7.01.01.003 - Cesantias Definitivas  Administrativos </v>
          </cell>
          <cell r="Q386" t="str">
            <v>NO* A.10.19.3 ADAPTACIÓN AL CAMBIO CLIMÁTICO</v>
          </cell>
        </row>
        <row r="387">
          <cell r="I387" t="str">
            <v>52040010005-5212 En el periodo 2020 - 2023 se ha dotado 1 Institución educativa</v>
          </cell>
          <cell r="K387" t="str">
            <v>2.3.7.01.01.004 - Cesantias Definitivas  Movilidad</v>
          </cell>
          <cell r="Q387" t="str">
            <v>A.10.19.3.1 ANÁLISIS DE IMPACTO Y/O  RIESGO Y/O VULNERABILIDAD A SEQUIAS, INUNDACIONES O ASCENSO DEL NIVEL DEL MAR  CON ESCENARIOS DE CAMBIO CLIMÁTICO PARA PLANIFICACION DEL TERRITORIO</v>
          </cell>
        </row>
        <row r="388">
          <cell r="I388" t="str">
            <v>53040040004-5301 En el periodo 2020 - 2023 se ha realizado el mantenimiento y/o adecuación de  un (1) Kilometro de via en el corregimiento, previo concepto de viabilidad técnica de la entidad competente</v>
          </cell>
          <cell r="K388" t="str">
            <v>NO*2.3.7.01.02 - Cesantías parciales</v>
          </cell>
          <cell r="Q388" t="str">
            <v>A.10.19.3.2 PROYECTOS DE ADAPTACION AL CAMBIO CLIMATICO BASADO EN ECOSISTEMAS / COMUNIDADES</v>
          </cell>
        </row>
        <row r="389">
          <cell r="I389" t="str">
            <v>53040040003-5302 En el periodo 2020 - 2023 se han construido 0,5 kilómetros de obras de drenaje, previo concepto de viabilidad técnica de la entidad competente</v>
          </cell>
          <cell r="K389" t="str">
            <v>2.3.7.01.02.001 - Cesantias Parciales  Docentes SSF</v>
          </cell>
          <cell r="Q389" t="str">
            <v>NO* A.10.19.4 MITIGACION AL CAMBIO CLIMÁTICO</v>
          </cell>
        </row>
        <row r="390">
          <cell r="I390" t="str">
            <v>53040040003-5303 En el periodo 2020 - 2023 se han construido 0,415 kilómetros de huellas vehiculares, previo concepto de viabilidad técnica de la entidad competente</v>
          </cell>
          <cell r="K390" t="str">
            <v>2.3.7.01.02.002 - Cesantias Parciales  Directivo Docentes SSF</v>
          </cell>
          <cell r="Q390" t="str">
            <v>A.10.19.4.1 ASISTENCIA TECNICA PARA LA RECONVERSIÓN PRODUCTIVA ORIENTADA A LA REDUCCION DE EMISIONES DE GEI</v>
          </cell>
        </row>
        <row r="391">
          <cell r="I391" t="str">
            <v>53020010002-5304 En el periodo 2020 - 2023 se ha aplicado 1 estrategia tecnológica para el aprovechamiento de residuos solidos organicos</v>
          </cell>
          <cell r="K391" t="str">
            <v xml:space="preserve">2.3.7.01.02.003 - Cesantias Parciales  Administrativos </v>
          </cell>
          <cell r="Q391" t="str">
            <v>A.10.19.4.2 IMPLEMENTACION DE PROYECTOS DE REDUCCION DE EMISIONES DE GEI POR DEFORESTACION Y DEGRADACIÓN DE BOSQUES  ( ART. 76.5.2. LEY 715 DE 2001)</v>
          </cell>
        </row>
        <row r="392">
          <cell r="I392" t="str">
            <v>53010010002-5305 En el periodo 2020 - 2023 se ha realizado la conservación 20 hectáreas de la cuenca hidrográfica</v>
          </cell>
          <cell r="K392" t="str">
            <v>2.3.7.01.02.004 - Cesantias Parciales  Movilidad</v>
          </cell>
          <cell r="Q392" t="str">
            <v>A.10.19.4.3 IMPLEMENTACION DE PROYECTOS  DE REDUCCION DE EMISIONES GEI EN  SECTORES EMISORES ( ART. 76.5.2. LEY 715 DE 2001)</v>
          </cell>
        </row>
        <row r="393">
          <cell r="I393" t="str">
            <v>51040020001-5306 En el periodo 2020 - 2023 se han fortalecido 188 personas en el ecosistema de emprendimiento empresarial  y social con enfoque diferencial y de genero</v>
          </cell>
          <cell r="K393" t="str">
            <v>NO*2.3.7.05 - Programas de saneamiento fiscal y financiero</v>
          </cell>
          <cell r="Q393" t="str">
            <v>A.10.19.4.4 ACCIONES DE CONTROL DE LA DEFORESTACIÓN Y DEGRADACIÓN DE BOSQUES  (ART. 75.6 LEY 715 DE 2001)</v>
          </cell>
        </row>
        <row r="394">
          <cell r="I394" t="str">
            <v>52050010003-5307 En el periodo 2020 - 2023 se han realizado  4 encuentros para recuperar y difundir la tradición oral, la memoria y la cultura en el corregimiento</v>
          </cell>
          <cell r="K394" t="str">
            <v>2.3.7.05.02 - Pago de indemnizaciones originadas en programas de saneamiento fiscal y financiero</v>
          </cell>
          <cell r="Q394" t="str">
            <v>A.10.19.4.5 INVENTARIOS DE EMISIONES DE GASES EFECTO INVERNADERO, HUELLAS DE CARBONO Y DISEÑO E IMPLEMENTACION DE SISTEMAS DE MONITOREO, REPORTE Y VERIFICACIÓN  DE EMISIONES DE GEI</v>
          </cell>
        </row>
        <row r="395">
          <cell r="I395" t="str">
            <v>53040050002-5401 En el periodo 2020-2023 se han señalizado15 puntos de red vial en el corregimiento</v>
          </cell>
          <cell r="K395" t="str">
            <v>2.3.7.05.03 - Pago de déficit fiscal, de pasivo laboral y prestacional en programas de saneamiento fiscal y financiero</v>
          </cell>
          <cell r="Q395" t="str">
            <v>NO* A.11 CENTROS DE RECLUSIÓN</v>
          </cell>
        </row>
        <row r="396">
          <cell r="I396" t="str">
            <v>53040040004-5402 En el periodo 2020 - 2023 se ha realizado el mantenimiento y/o adecuación de  1,95 km de vias en el corregimiento, previo concepto de viabilidad técnica de la entidad competente</v>
          </cell>
          <cell r="K396" t="str">
            <v>NO*2.3.7.06 - Financiación de déficit fiscal</v>
          </cell>
          <cell r="Q396" t="str">
            <v>A.11.1 PREINVERSIÓN EN INFRAESTRUCTURA</v>
          </cell>
        </row>
        <row r="397">
          <cell r="I397" t="str">
            <v>53040040003-5403 En el periodo 2020 - 2023 se han construido 0,5 kilómetros de obras de drenaje, (cunetas, canaletas, gradas disipadoras, alcantarillas etc.), previo concepto de viabilidad técnica de la entidad competente</v>
          </cell>
          <cell r="K397" t="str">
            <v>2.3.7.06.01 - Gastos de personal</v>
          </cell>
          <cell r="Q397" t="str">
            <v>A.11.2 CONSTRUCCIÓN DE INFRAESTRUCTURA CARCELARIA</v>
          </cell>
        </row>
        <row r="398">
          <cell r="I398" t="str">
            <v>53050020003-5404 En el periodo 2020 - 2023 se han construido 17,49 M3 muros de contención, previo concepto de viabilidad técnica</v>
          </cell>
          <cell r="K398" t="str">
            <v>NO*2.3.8.03 - Tasas y derechos administrativos</v>
          </cell>
          <cell r="Q398" t="str">
            <v>A.11.3 MEJORAMIENTO Y MANTENIMIENTO DE INFRAESTRUCTURA CARCELARIA</v>
          </cell>
        </row>
        <row r="399">
          <cell r="I399" t="str">
            <v>53010010002-5405 En el periodo 2020 - 2023 se ha realizado la conservación de 20 hectáreas de la  cuenca hidrografica.</v>
          </cell>
          <cell r="K399" t="str">
            <v>2.3.8.03.01 - Tasa Superintendencia Nacional de Salud por acciones de IVC Territorial</v>
          </cell>
          <cell r="Q399" t="str">
            <v>A.11.4 DOTACIÓN DE CENTROS CARCELARIOS</v>
          </cell>
        </row>
        <row r="400">
          <cell r="I400" t="str">
            <v>52030080008-5406 En el periodo 2020 - 2023 se han realizado 3 intervenciones (Mantenimiento, adecuación de infraestructura)  a sedes educativas oficiales</v>
          </cell>
          <cell r="K400" t="str">
            <v xml:space="preserve">2.3.8.03.02 - Tasa de Seguridad y Convivencia-Gobernacion del Valle </v>
          </cell>
          <cell r="Q400" t="str">
            <v>A.11.5 ALIMENTACIÓN PARA LAS PERSONAS DETENIDAS</v>
          </cell>
        </row>
        <row r="401">
          <cell r="I401" t="str">
            <v>52040010005-5407 En el periodo 2020 - 2023 se han dotado 5 Instituciones educativas</v>
          </cell>
          <cell r="Q401" t="str">
            <v>A.11.6 TRANSPORTE DE RECLUSOS</v>
          </cell>
        </row>
        <row r="402">
          <cell r="I402" t="str">
            <v>51040020001-5408 En el periodo 2020 - 2023 se han fortalecido 80 personas en el ecosistema de emprendimiento empresarial  y social con enfoque diferencial y de genero</v>
          </cell>
          <cell r="Q402" t="str">
            <v>A.11.7 EDUCACIÓN PARA LA REHABILITACIÓN SOCIAL</v>
          </cell>
        </row>
        <row r="403">
          <cell r="I403" t="str">
            <v>52050010003-5409 En el periodo 2020 - 2023 se ha realizado 1 encuentro para recuperar y difundir la tradición oral, la memoria y la cultura en el corregimiento</v>
          </cell>
          <cell r="Q403" t="str">
            <v>A.11.8 PAGO DEL PERSONAL DE LA GUARDIA PENITENCIARIA</v>
          </cell>
        </row>
        <row r="404">
          <cell r="I404" t="str">
            <v>53040040003-5501 En el periodo 2020 - 2023 se ha construido 1 kilómetro de huellas vehiculares, previo concepto de viabilidad técnica de la entidad competente</v>
          </cell>
          <cell r="Q404" t="str">
            <v>A.11.11 PAGO DE DÉFICIT DE INVERSIÓN EN CENTROS DE RECLUSIÓN</v>
          </cell>
        </row>
        <row r="405">
          <cell r="I405" t="str">
            <v>53040040003-5502 En el periodo 2020 - 2023 se han construido 1,5 kilómetros de obras de drenaje, (cunetas, canaletas, gradas disipadoras, alcantarillas etc.), previo concepto de viabilidad  técnica de la entidad competente</v>
          </cell>
          <cell r="Q405" t="str">
            <v>NO* A.12 PREVENCIÓN Y ATENCIÓN DE DESASTRES</v>
          </cell>
        </row>
        <row r="406">
          <cell r="I406" t="str">
            <v>53040010004-5503 En el periodo 2020 - 2023 se han rehabilitado 280 metros cuadrados de andén. previo concepto de viabilidad  técnica de la entidad competente</v>
          </cell>
          <cell r="Q406" t="str">
            <v>A.12.1 ELABORACIÓN, DESARROLLO Y ACTUALIZACIÓN DE PLANES DE EMERGENCIA Y CONTINGENCIA</v>
          </cell>
        </row>
        <row r="407">
          <cell r="I407" t="str">
            <v>51030010011-5504 En el periodo 2020 - 2023 se han apoyado 2 iniciativas turisticas comunitarias</v>
          </cell>
          <cell r="Q407" t="str">
            <v>A.12.2 PREINVERSIÓN EN INFRAESTRUCTURA</v>
          </cell>
        </row>
        <row r="408">
          <cell r="I408" t="str">
            <v>53010010002-5505 En el periodo 2020 - 2023 se ha realizado la conservación de 10 hectáreas de la cuencas hidrográficas</v>
          </cell>
          <cell r="Q408" t="str">
            <v>A.12.3 ADECUACIÓN DE ÁREAS URBANAS Y RURALES EN ZONAS DE ALTO RIESGO</v>
          </cell>
        </row>
        <row r="409">
          <cell r="I409" t="str">
            <v>52030080005-5506 A diciembre de 2021 se ha intervenido 2 escenarios deportivos y recreativos en el corregimiento considerando transición energética previa viabilidad de las autoridades competentes</v>
          </cell>
          <cell r="Q409" t="str">
            <v>NO* A.12.4 ASENTAMIENTOS ESTABLECIDOS EN ZONAS DE ALTO RIESGO</v>
          </cell>
        </row>
        <row r="410">
          <cell r="I410" t="str">
            <v>52030080008-5507 En el periodo 2020 - 2023 se han realizado 3 intervenciones (Mantenimiento, adecuación de infraestructura)  a sedes educativas oficiales</v>
          </cell>
          <cell r="Q410" t="str">
            <v xml:space="preserve">A.12.4.1 RECUPERACIÓN DE ÁREAS DESALOJADAS EN PROCESOS DE REUBICACIÓN DE ASENTAMIENTOS HUMANOS </v>
          </cell>
        </row>
        <row r="411">
          <cell r="I411" t="str">
            <v>53040040003-5601 En el periodo 2020 - 2023 se han construido 0,5 kilómetros de huellas vehiculares, previo concepto de viabilidad técnica de la entidad competente</v>
          </cell>
          <cell r="Q411" t="str">
            <v xml:space="preserve">A.12.4.2 REUBICACIÓN DE ASENTAMIENTOS HUMANOS CLASIFICADOS EN CONDICIÓN DE ALTO RIESGO DE DESASTRE </v>
          </cell>
        </row>
        <row r="412">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Q412" t="str">
            <v>NO* A.12.5 MONITOREO, EVALUACIÓN Y ZONIFICACIÓN DE RIESGO PARA FINES DE PLANIFICACIÓN</v>
          </cell>
        </row>
        <row r="413">
          <cell r="I413" t="str">
            <v>51040020001-5603 En el periodo 2020 - 2023 se han fortalecido 58 personas en el ecosistema de emprendimiento empresarial y social con enfoque diferencial y de genero</v>
          </cell>
          <cell r="Q413" t="str">
            <v>A.12.5.1 INSTALACIÓN Y OPERACIÓN DE SISTEMAS DE MONITOREO Y ALERTA ANTE AMENAZAS</v>
          </cell>
        </row>
        <row r="414">
          <cell r="I414" t="str">
            <v>51020010008-5604 En el periodo 2021 - 2023 se benefician 300 emprendimientos y empresas de la industria cultural y creativa con asistencia técnica</v>
          </cell>
          <cell r="Q414" t="str">
            <v xml:space="preserve">A.12.5.2 INVERSIÓN DESTINADA AL DESARROLLO DE ESTUDIOS DE EVALUACIÓN Y ZONIFICACIÓN DE AMENAZAS PARA FINES DE PLANIFICACIÓN </v>
          </cell>
        </row>
        <row r="415">
          <cell r="I415" t="str">
            <v>51030010011-5605 En periodo 2021 - 2023 se han apoyado 3 iniciativas turisticas comunitarias</v>
          </cell>
          <cell r="Q415" t="str">
            <v>NO* A.12.6 ATENCIÓN DE DESASTRES</v>
          </cell>
        </row>
        <row r="416">
          <cell r="I416" t="str">
            <v>52050010003-5606 En el periodo 2020 - 2023 se ha realizado 1 encuentro para recuperar y difundir la tradición oral, la memoria y la cultura en la Corregimiento</v>
          </cell>
          <cell r="Q416" t="str">
            <v>A.12.6.1 AYUDA HUMANITARIA EN SITUACIONES DECLARADAS DE DESASTRES</v>
          </cell>
        </row>
        <row r="417">
          <cell r="I417" t="str">
            <v>52030080005-5607 En el periodo 2020 - 2023 se ha realizado la adecuación o mantenimiento de 1 escenario deportivo y recreativo en el corregimiento  previo concepto de viabilidad técnica de las autoridades competentes</v>
          </cell>
          <cell r="Q417" t="str">
            <v xml:space="preserve">A.12.6.2 RECURSOS DEDICADOS AL PAGO ARRIENDOS O A LA PROVISIÓN DE ALBERGUES TEMPORALES </v>
          </cell>
        </row>
        <row r="418">
          <cell r="I418" t="str">
            <v>53040040004-5701 En el periodo 2020 - 2023 se ha realizado el mantenimiento de 0,5 kilometros de vía, previo concepto de viabilidad técnica  de la entidad competente</v>
          </cell>
          <cell r="Q418" t="str">
            <v>A.12.7 FORTALECIMIENTO DE LOS COMITÉS DE PREVENCIÓN Y ATENCIÓN DE DESASTRES</v>
          </cell>
        </row>
        <row r="419">
          <cell r="I419" t="str">
            <v>53040040003-5702 En el periodo 2020 - 2023 se han construido 0,48 kilómetros de huellas vehiculares, previo concepto de viabilidad técnica de la entidad competente</v>
          </cell>
          <cell r="Q419" t="str">
            <v>A.12.8 PREVENCIÓN, PROTECCIÓN Y CONTINGENCIA EN OBRAS DE INFRAESTRUCTURA ESTRATÉGICA</v>
          </cell>
        </row>
        <row r="420">
          <cell r="I420" t="str">
            <v>53050020003-5703 En el periodo 2020 - 2023 se han construido 210 metros cúbicos de muros de contención previo concepto de viabilidad técnica de la entidad competente</v>
          </cell>
          <cell r="Q420" t="str">
            <v>A.12.9 EDUCACIÓN PARA LA PREVENCIÓN Y ATENCIÓN DE DESASTRES CON FINES DE CAPACITACIÓN Y PREPARACIÓN.</v>
          </cell>
        </row>
        <row r="421">
          <cell r="I421" t="str">
            <v>53040040003-5704 En el periodo 2020 - 2023 se han construido 0,4 kilómetros de cunetas, previo concepto de viabilidad técnica de la entidad competente</v>
          </cell>
          <cell r="Q421" t="str">
            <v>A.12.10 INVERSIÓNES EN INFRAESTRUCTURA FÍSICA PARA PREVENCIÓN Y REFORZAMIENTO ESTRUCTURAL.</v>
          </cell>
        </row>
        <row r="422">
          <cell r="I422" t="str">
            <v>53030030005-5705 En el periodo 2020 - 2023 se han construido 15 sistemas inviduales de tratamiento de agua residual domesticas construidas en la zona rural</v>
          </cell>
          <cell r="Q422" t="str">
            <v>A.12.11 DOTACIÓN DE MAQUINAS Y EQUIPOS PARA LOS CUERPOS DE BOMBEROS OFICIALES</v>
          </cell>
        </row>
        <row r="423">
          <cell r="I423" t="str">
            <v>53010010002-5706 En el periodo 2020 - 2023 se ha realizado la conservación de 24 hectáreas de la cuenca hidrográfica</v>
          </cell>
          <cell r="Q423" t="str">
            <v>A.12.12 CONTRATOS CELEBRADOS CON CUERPOS DE BOMBEROS PARA LA PREVENCIÓN Y CONTROL DE INCENDIOS</v>
          </cell>
        </row>
        <row r="424">
          <cell r="I424" t="str">
            <v>51030010011-5707 En el periodo 2020 - 2023 se han apoyado 2 iniciativas turísticas y de emprendimiento.</v>
          </cell>
          <cell r="Q424" t="str">
            <v>A.12.15 PAGO DE DÉFICIT DE INVERSIÓN EN PREVENCIÓN Y ATENCIÓN DE DESASTRES</v>
          </cell>
        </row>
        <row r="425">
          <cell r="I425" t="str">
            <v>52030080008-5708 En el periodo 2020 - 2023 se han realizado 2  intervenciones (mantenimiento, adecuación de infraestructura)  a sedes educativas oficiales</v>
          </cell>
          <cell r="Q425" t="str">
            <v xml:space="preserve">A.12.16 ADQUISICIÓN DE BIENES E INSUMOS PARA LA ATENCIÓN DE LA POBLACIÓN AFECTADA POR DESASTRES    </v>
          </cell>
        </row>
        <row r="426">
          <cell r="I426" t="str">
            <v>53040040003-5801 En el periodo 2020 - 2023 se han construido 0,484  kilómetros de huellas vehiculares,  obras de drenaje, (cunetas, canaletas, gradas disipadoras, alcantarillas etc.),  previo concepto de viabilidad técnica de la entidad competente</v>
          </cell>
          <cell r="Q426" t="str">
            <v>A.12.17 INFRAESTRUCTURA DE DEFENSA CONTRA LAS INUNDACIONES</v>
          </cell>
        </row>
        <row r="427">
          <cell r="I427" t="str">
            <v>53040040003-5802 En el periodo 2020 - 2023 se han construido 1,323 kilómetros de obras de drenaje, (cunetas, canaletas, gradas disipadoras, alcantarillas etc.), previo concepto de viabilidad  técnica de la entidad competente</v>
          </cell>
          <cell r="Q427" t="str">
            <v>A.12.18 PLAN PARA LA GESTIÓN DEL RIESGO DE DESASTRES</v>
          </cell>
        </row>
        <row r="428">
          <cell r="I428" t="str">
            <v>53010010002-5803 En el periodo 2020 - 2023 se ha realizado la conservación de 10 hectáreas de la cuenca hidrográfica</v>
          </cell>
          <cell r="Q428" t="str">
            <v>A.12.19 SISTEMAS INTEGRADOS DE INFORMACIÓN PARA LA GESTIÓN DEL RIESGO DE DESASTRES</v>
          </cell>
        </row>
        <row r="429">
          <cell r="I429" t="str">
            <v>52050020001-5804 En el periodo 2020-2023 se han formado  50 personas del corregimiento en practicas  artísticas.</v>
          </cell>
          <cell r="Q429" t="str">
            <v>A.12.20 CAPACIDAD COMUNITARIAS PARA LA GESTIÓN DEL RIESGO DE DESASTRES</v>
          </cell>
        </row>
        <row r="430">
          <cell r="I430" t="str">
            <v>52020020008-5805 En el periodo 2020 - 2023 se han beneficiado 120 niñas, niños, adolescentes, jòvenes y adultos con programa de iniciaciòn y formaciòn deportiva</v>
          </cell>
          <cell r="Q430" t="str">
            <v xml:space="preserve">A.12.21 ASEGURAMIENTO DE BIENES PÚBLICOS CONTRA DESASTRES </v>
          </cell>
        </row>
        <row r="431">
          <cell r="I431" t="str">
            <v>52030080005-5806 En el periodo 2020 - 2023 se han realizado la adecuación o mantenimiento de 3 escenarios deportivos y recreativos en la comuna  previo concepto de viabilidad técnica de las autoridades competentes</v>
          </cell>
          <cell r="Q431" t="str">
            <v>NO* A.13 PROMOCIÓN DEL DESARROLLO</v>
          </cell>
        </row>
        <row r="432">
          <cell r="I432" t="str">
            <v>52030080008-5807 En el periodo 2020 - 2023 se han realizado 3 intervenciones (Mantenimiento, adecuación de infraestructura)  a sedes educativas oficiales</v>
          </cell>
          <cell r="Q432" t="str">
            <v>A.13.1 PROMOCIÓN DE ASOCIACIONES Y ALIANZAS PARA EL DESARROLLO EMPRESARIAL E INDUSTRIAL</v>
          </cell>
        </row>
        <row r="433">
          <cell r="I433" t="str">
            <v>52040010005-5808 En el periodo 2020 - 2023 se ha dotado 1 Institución educativa</v>
          </cell>
          <cell r="Q433" t="str">
            <v>A.13.2 PROMOCIÓN DE CAPACITACIÓN PARA EMPLEO</v>
          </cell>
        </row>
        <row r="434">
          <cell r="I434" t="str">
            <v>51040020001-5809 En el periodo 2020 - 2023 se han fortalecido 50 personas en el ecosistema de emprendimiento empresarial  y social con enfoque diferencial y de genero</v>
          </cell>
          <cell r="Q434" t="str">
            <v>A.13.3 FOMENTO Y APOYO A LA APROPIACIÓN DE TECNOLOGÍA EN PROCESOS EMPRESARIALES</v>
          </cell>
        </row>
        <row r="435">
          <cell r="I435" t="str">
            <v>53040040003-5901 En el periodo 2020 -2023 se ha construido 1 kilómetro de obras de drenaje, (cunetas, gradas disipadoras, etc.), previo concepto de viabilidad técnica de la entidad competente</v>
          </cell>
          <cell r="Q435" t="str">
            <v>A.13.4 ASISTENCIA TÉCNICA EN PROCESOS DE PRODUCCIÓN, DISTRIBUCIÓN Y COMERCIALIZACIÓN Y ACCESO A FUENTES DE FINANCIACIÓN</v>
          </cell>
        </row>
        <row r="436">
          <cell r="I436" t="str">
            <v>53040040003-5902 En el periodo 2020 - 2023 se han construido 0,711 kilómetros de huellas vehiculares, previo concepto de viabilidad técnica de la entidad competente</v>
          </cell>
          <cell r="Q436" t="str">
            <v>A.13.5 PROMOCIÓN DEL DESARROLLO TURÍSTICO</v>
          </cell>
        </row>
        <row r="437">
          <cell r="I437" t="str">
            <v>53050020003-5903 En el periodo 2020 - 2023 se han construido 35,62 metros cubicos de muros de contención, previo concepto de viabilidad técnica de la entidad competente</v>
          </cell>
          <cell r="Q437" t="str">
            <v>A.13.6 CONSTRUCCIÓN, MEJORAMIENTO Y MANTENIMIENTO DE INFRAESTRUCTURA FÍSICA</v>
          </cell>
        </row>
        <row r="438">
          <cell r="I438" t="str">
            <v>53040010004-5904 En el periodo 2020 - 2023 se han rehabilitado 228 metros cuadrados de andén previo concepto de viabilidad técnica de la entidad competente</v>
          </cell>
          <cell r="Q438" t="str">
            <v>A.13.7 ADQUISICIÓN DE MAQUINARIA Y EQUIPO</v>
          </cell>
        </row>
        <row r="439">
          <cell r="I439" t="str">
            <v>53020010002-5905 En el periodo 2020 - 2023 se ha aplicado 1  estrategia tecnológica para el aprovechamiento de residuos solidos organicos</v>
          </cell>
          <cell r="Q439" t="str">
            <v>A.13.11 PROYECTOS INTEGRALES DE CIENCIA, TECNOLOGÍA E INNOVACIÓN</v>
          </cell>
        </row>
        <row r="440">
          <cell r="I440" t="str">
            <v>53010010002-5906 En el periodo 2020 - 2023 se ha realizado la conservación de 87 hectáreas de la cuenca hidrográfica</v>
          </cell>
          <cell r="Q440" t="str">
            <v>A.13.12 PAGO DE DÉFICIT DE INVERSIÓN EN PROMOCIÓN DEL DESARROLLO</v>
          </cell>
        </row>
        <row r="441">
          <cell r="I441" t="str">
            <v>51040020001-5907 En el periodo 2020 - 2023 se  han fortalecido 52 personas en el ecosistema de emprendimiento empresarial  y social con enfoque diferencial y de genero</v>
          </cell>
          <cell r="Q441" t="str">
            <v>NO* A.14 ATENCIÓN A GRUPOS VULNERABLES - PROMOCIÓN SOCIAL</v>
          </cell>
        </row>
        <row r="442">
          <cell r="I442" t="str">
            <v>52030080007-5908 En el periodo 2020 - 2023 se  ha realizado la adecuación, mejoramiento, mantenimiento o dotación  de 1 equipamiento cultural del corregimiento previo concepto de viabilidad técnica</v>
          </cell>
          <cell r="Q442" t="str">
            <v>NO* A.14.1 PROTECCIÓN INTEGRAL A LA PRIMERA INFANCIA</v>
          </cell>
        </row>
        <row r="443">
          <cell r="I443" t="str">
            <v>52030070004-5909 En el periodo 2020 - 2023 se  ha promovido anualmente 1 espacio público con programación cultural</v>
          </cell>
          <cell r="Q443" t="str">
            <v>A.14.1.5 PROGRAMA DE ATENCION INTEGRAL A LA PRIMERA INFANCIA</v>
          </cell>
        </row>
        <row r="444">
          <cell r="I444" t="str">
            <v>51030010006-5910 En el periodo 2020 - 2023 se  han realizado 3 eventos deportivos y recreativos en el corregimiento</v>
          </cell>
          <cell r="Q444" t="str">
            <v>NO* A.14.1.10 INFRAESTRUCTURA Y DOTACION</v>
          </cell>
        </row>
        <row r="445">
          <cell r="I445" t="str">
            <v>52030080005-5911 En el periodo 2020 - 2023, se ha realizado la adecuación o mantenimiento de 1 escenarios deportivos y recreativos en la comuna previo concepto de viabilidad técnica de las autoridades competentes</v>
          </cell>
          <cell r="Q445" t="str">
            <v>A.14.1.10.1 INFRAESTRUCTURA NUEVA / AMPLICACIONES</v>
          </cell>
        </row>
        <row r="446">
          <cell r="I446" t="str">
            <v>51030010011-5912 En el periodo 2020 - 2023, se  han apoyado 3 iniciativa turistica comunitaria</v>
          </cell>
          <cell r="Q446" t="str">
            <v>A.14.1.10.2 ADECUACIÓN DE INFRAESTRUCTURA EXISTENTE</v>
          </cell>
        </row>
        <row r="447">
          <cell r="I447" t="str">
            <v>53040040003-6001 En el periodo 2020 - 2023 se  han construido 0,9 kilómetros de huellas vehiculares, previo concepto de viabilidad técnica de la entidad competente</v>
          </cell>
          <cell r="Q447" t="str">
            <v>A.14.1.10.3 TERMINACIÓN DE OBRAS INCONCLUSAS BAJO CRITERIOS EXCEPCIONALES</v>
          </cell>
        </row>
        <row r="448">
          <cell r="I448" t="str">
            <v>53040040003-6002 En el periodo 2020 - 2023 se  han construido 0,283 kilometros de vía, previo concepto de viabilidad técnica de la entidad competente</v>
          </cell>
          <cell r="Q448" t="str">
            <v>A.14.1.10.4 DOTACIONES PEDAGÓGICAS Y DE INFRAESTRUCTURA ( modificacion al concepto)</v>
          </cell>
        </row>
        <row r="449">
          <cell r="I449" t="str">
            <v>53040040003-6003 En el periodo 2020 - 2023 se  han construido 0,373 kilómetros de obras de dreanje (cunetas, canaletas, gradas disipadoras, alcantarilla) previo concepto de viabilidad técnica de la entidad competente</v>
          </cell>
          <cell r="Q449" t="str">
            <v>A.14.1.11 FORMACIÓN DE TALENTO HUMANO</v>
          </cell>
        </row>
        <row r="450">
          <cell r="I450" t="str">
            <v>53040010003-6004 En el periodo 2020 - 2023 se  ha realizado el mantenimiento de 2 puentes peatonales en el corregimiento el Saladito. previo concepto de viabilidad técnica de la entidad competente</v>
          </cell>
          <cell r="Q450" t="str">
            <v>NO* A.14.1.13 ESTRATEGIA DE ATENCION EN SALUD  (MIL PRIMEROS DIAS DE VIDA)</v>
          </cell>
        </row>
        <row r="451">
          <cell r="I451" t="str">
            <v>53010010002-6005 En el periodo 2020 - 2023 se  han  intervenido 50 hectáreas para la gestión sostenible de la cuenca hidrografica</v>
          </cell>
          <cell r="Q451" t="str">
            <v>A.14.1.13.1 ATENCIÓN DEL PARTO INTEGRAL</v>
          </cell>
        </row>
        <row r="452">
          <cell r="I452" t="str">
            <v>52050020002-6006 En el periodo 2020 - 2023 se  han  fortalecido 3 organizaciones e instituciones en el desarrollo de sus iniciativas artisticas y culturales</v>
          </cell>
          <cell r="Q452" t="str">
            <v>A.14.1.13.2 ESTRATEGIAS AMBULATORIAS, HOSPITALARIAS Y COMUNITARIAS PARA LA ATENCIÓN INTEGRAL DEL RECIEN NACIDO</v>
          </cell>
        </row>
        <row r="453">
          <cell r="I453" t="str">
            <v>52050010003-6007 En el periodo 2020 - 2023 se  ha realizado 1 encuentro para recuperar y difundir la tradición oral, la memoria y la cultura en la Corregimiento</v>
          </cell>
          <cell r="Q453" t="str">
            <v>A.14.1.13.3 ESTRATEGIA DE PROMOCIÓN DE LA SALUD, PREVENCIÓN DE LA ENFERMEDAD Y DESARROLLO INTEGRAL EN EL ENTORNO DE SERVICIOS DE SALUD</v>
          </cell>
        </row>
        <row r="454">
          <cell r="I454" t="str">
            <v>52030080005-6008 En el periodo 2020 - 2023 se  ha realizado la adecuación o mantenimiento de 1 escenarios deportivos y recreativos en la comuna  previo concepto de viabilidad técnica de las autoridades competentes</v>
          </cell>
          <cell r="Q454" t="str">
            <v>NO* A.14.1.13.4 ATENCIÓN AMBULATORIA DE URGENCIAS Y HOSPITALIZACIÓN PEDIATRICA</v>
          </cell>
        </row>
        <row r="455">
          <cell r="I455" t="str">
            <v>52030080008-6009 En el periodo 2020 - 2023 se  ha realizado 1 intervención (Mantenimiento, adecuación de infraestructura)  a sede educativa oficial.</v>
          </cell>
          <cell r="Q455" t="str">
            <v xml:space="preserve">A.14.1.13.4.1 SALAS DE ENFERMEDAD RESPIRATORIA AGUADA -ERA </v>
          </cell>
        </row>
        <row r="456">
          <cell r="I456" t="str">
            <v>52040010005-6010 En el periodo 2020 - 2023 se  ha dotado 1 Institución educativa</v>
          </cell>
          <cell r="Q456" t="str">
            <v>A.14.1.13.4.2 FORTALECIMIENTO A LA HOSPITALIZACIÓN PEDIÁTRICA</v>
          </cell>
        </row>
        <row r="457">
          <cell r="I457" t="str">
            <v>51030010011-6011 En el periodo 2020 - 2023 se  ha apoyado 1 iniciativa turistica comunitaria</v>
          </cell>
          <cell r="Q457" t="str">
            <v>A.14.1.13.4.3 FORTALECIMIENTO A LA RED DE FRIO PAI</v>
          </cell>
        </row>
        <row r="458">
          <cell r="I458" t="str">
            <v>53040040004-6101 En el periodo 2020 - 2023 se  ha realizado el mejoramiento de 1,5 kilometros de vía en el corregimiento, previo concepto técnico de la entidad competente</v>
          </cell>
          <cell r="Q458" t="str">
            <v>A.14.1.13.6 PROMOCIÓN DE LA PARTICIPACIÓN DE LAS PERSONAS, FAMILIAS Y COMUNIDADES EN EL DESARROLLO INTEGRAL DURANTE LOS MIL PRIMEROS DÍAS DE VIDA</v>
          </cell>
        </row>
        <row r="459">
          <cell r="I459" t="str">
            <v>53040040003-6102 En el periodo 2020 - 2023 se  han construido 0,6 kilómetros de obras de drenaje, (cunetas, canaletas, gradas disipadoras, alcantarillas etc.), previo concepto de viabilidad  técnica de la entidad competente</v>
          </cell>
          <cell r="Q459" t="str">
            <v>A.14.1.14 AMBITOS CULTURALES ADECUADOS Y ACCESIBLES PARA PRIMERA INFANCIA</v>
          </cell>
        </row>
        <row r="460">
          <cell r="I460" t="str">
            <v>53040040003-6103 En el periodo 2020 - 2023 se  han construido 0.6 kilometros de huellas vehiculares previo concepto de viabilidad tecnica de la entidad competente</v>
          </cell>
          <cell r="Q460" t="str">
            <v>A.14.1.15 CONSTRUCCIÓN, AMPLIACIÓN, MANTENIMIENTO, REPARACIUÓN Y DOTACIÓN DE  ESPACIOS RECREATIVOS ACCESIBLES Y PERTINENTES PARA LA PRIMERA INFANCIA</v>
          </cell>
        </row>
        <row r="461">
          <cell r="I461" t="str">
            <v>53010010002-6104 En el periodo 2020 - 2023 se  ha realizado la conservación de 14 hectáreas de la cuenca hidrográfica</v>
          </cell>
          <cell r="Q461" t="str">
            <v>NO* A.14.2 PROTECCIÓN INTEGRAL DE LA NIÑEZ</v>
          </cell>
        </row>
        <row r="462">
          <cell r="I462" t="str">
            <v>51040020001-6105 En el periodo 2020 - 2023 se  han fortalecido 60 personas en el ecosistema de emprendimiento empresarial  y social con enfoque diferencial y de genero</v>
          </cell>
          <cell r="Q462" t="str">
            <v>A.14.2.1 CONSTRUCCIÓN DE INFRAESTRUCTURA</v>
          </cell>
        </row>
        <row r="463">
          <cell r="I463" t="str">
            <v>52050020001-6106 En el periodo 2020 - 2023 se  han formado   120  personas  del corregimiento en practicas  artísticas</v>
          </cell>
          <cell r="Q463" t="str">
            <v>A.14.2.2 ADECUACIÓN DE INFRAESTRUCTURA</v>
          </cell>
        </row>
        <row r="464">
          <cell r="I464" t="str">
            <v>52030080005-6107 En el periodo 2020 - 2023 se  ha realizado la adecuación o mantenimiento de 2 escenarios deportivos y recreativos en el corregimiento,  previo concepto de viabilidad técnica de las autoridades competentes</v>
          </cell>
          <cell r="Q464" t="str">
            <v>A.14.2.3 CONTRATACIÓN DEL SERVICIO</v>
          </cell>
        </row>
        <row r="465">
          <cell r="I465" t="str">
            <v>52030080008-6108 En el periodo 2020 - 2023 se  han realizado 3 intervenciones (Mantenimiento, adecuación de infraestructura)  a sedes educativas oficiales</v>
          </cell>
          <cell r="Q465" t="str">
            <v>NO* A.14.2.4 PRESTACIÓN DIRECTA DEL SERVICIO</v>
          </cell>
        </row>
        <row r="466">
          <cell r="I466" t="str">
            <v>53040040004-6201 En el periodo 2020 - 2023 se  ha realizado el mejoramiento de 1,127  kilometros de vía en el corregimiento, previo concepto técnico de la entidad competente</v>
          </cell>
          <cell r="Q466" t="str">
            <v>A.14.2.4.1 TALENTO HUMANO QUE DESARROLLA FUNCIONES DE CARÁCTER OPERATIVO</v>
          </cell>
        </row>
        <row r="467">
          <cell r="I467" t="str">
            <v>53040040003-6202 En el periodo 2020 - 2023 se  han construido 0,696 kilómetro de obras de drenaje, (cunetas, canaletas, gradas disipadoras, alcantarillas etc.), previo concepto de viabilidad  técnica de la entidad competente</v>
          </cell>
          <cell r="Q467" t="str">
            <v>A.14.2.4.2 ADQUISICIÓN DE INSUMOS, SUMINISTROS Y DOTACIÓN</v>
          </cell>
        </row>
        <row r="468">
          <cell r="I468" t="str">
            <v>53040040003-6203 En el periodo 2020 - 2023 se  han  construido 0,453 kilómetro de huellas vehiculares, previo concepto de viabilidad técnica de la entidad competente</v>
          </cell>
          <cell r="Q468" t="str">
            <v>NO* A.14.3 PROTECCIÓN INTEGRAL A LA ADOLESCENCIA</v>
          </cell>
        </row>
        <row r="469">
          <cell r="I469" t="str">
            <v>53020010002-6204 En el periodo 2020 - 2023 se  ha aplicado 1 estrategia tecnológica para el aprovechamiento de residuos solidos organicos</v>
          </cell>
          <cell r="Q469" t="str">
            <v>A.14.3.1 CONSTRUCCIÓN DE INFRAESTRUCTURA</v>
          </cell>
        </row>
        <row r="470">
          <cell r="I470" t="str">
            <v>52030090003-6205 En el periodo 2020 - 2023 se  han  fortalecido administrativamente 3 Juntas Administradoras de Agua Potable del corregimiento (Cabecera La Castilla, Las Palmas y Los Limones)</v>
          </cell>
          <cell r="Q470" t="str">
            <v>A.14.3.2 ADECUACIÓN DE INFRAESTRUCTURA</v>
          </cell>
        </row>
        <row r="471">
          <cell r="I471" t="str">
            <v>53010010002-6206 En el periodo 2020 - 2023 se  ha realizado la conservación de 20 hectáreas de la cuenca hidrográfica</v>
          </cell>
          <cell r="Q471" t="str">
            <v>A.14.3.3 CONTRATACIÓN DEL SERVICIO</v>
          </cell>
        </row>
        <row r="472">
          <cell r="I472" t="str">
            <v>52040010005-6207 En el periodo 2020 - 2023 se  ha dotado 1 Institución educativa.</v>
          </cell>
          <cell r="Q472" t="str">
            <v>NO* A.14.3.4 PRESTACIÓN DIRECTA DEL SERVICIO</v>
          </cell>
        </row>
        <row r="473">
          <cell r="I473" t="str">
            <v>52030080008-6208 En el periodo 2020 - 2023 se  ha realizado 1 intervención (Mantenimiento, adecuación de infraestructura) a sede educativa oficial.</v>
          </cell>
          <cell r="Q473" t="str">
            <v>A.14.3.4.1 TALENTO HUMANO QUE DESARROLLA FUNCIONES DE CARÁCTER OPERATIVO</v>
          </cell>
        </row>
        <row r="474">
          <cell r="I474" t="str">
            <v>53040040003-6301 En el periodo 2020 - 2023 se  han construido 0,2 kilómetros de huellas vehiculares, previo concepto de viabilidad técnica de la entidad competente</v>
          </cell>
          <cell r="Q474" t="str">
            <v>A.14.3.4.2 ADQUISICIÓN DE INSUMOS, SUMINISTROS Y DOTACIÓN</v>
          </cell>
        </row>
        <row r="475">
          <cell r="I475" t="str">
            <v>53040040003-6302 En el periodo 2020 - 2023 se  han  construido 0,5 kilómetros de obras de drenaje, (cunetas, gradas disipadoras, etc.), previo concepto de viabilidad técnica de la entidad competente</v>
          </cell>
          <cell r="Q475" t="str">
            <v>NO* A.14.4 ATENCIÓN Y APOYO AL ADULTO MAYOR</v>
          </cell>
        </row>
        <row r="476">
          <cell r="I476" t="str">
            <v>53040040003-6303 En el periodo 2020 - 2023 se  ha realizado el mantenimiento y/o adecuación de 1,5 km de via en el corregimiento, previo concepto de viabilidad técnica de la entidad competente</v>
          </cell>
          <cell r="Q476" t="str">
            <v>A.14.4.1 CONSTRUCCIÓN DE INFRAESTRUCTURA</v>
          </cell>
        </row>
        <row r="477">
          <cell r="I477" t="str">
            <v>53010010002-6304 En el periodo 2020 - 2023 se  ha realizado la conservación de 20 hectáreas de la  cuenca hidrografica</v>
          </cell>
          <cell r="Q477" t="str">
            <v>A.14.4.2 ADECUACIÓN DE INFRAESTRUCTURA</v>
          </cell>
        </row>
        <row r="478">
          <cell r="I478" t="str">
            <v xml:space="preserve">52050020001-6305 En el periodo 2020 - 2023 se  han formado 120 personas del corregimiento en prácticas artisticas 
</v>
          </cell>
          <cell r="Q478" t="str">
            <v>A.14.4.3 CONTRATACIÓN DEL SERVICIO</v>
          </cell>
        </row>
        <row r="479">
          <cell r="I479" t="str">
            <v>52030080008-6306 En el periodo 2020 - 2023 se  ha realizado 1 intervención (Mantenimiento, adecuación de infraestructura)  a sede educativa oficial</v>
          </cell>
          <cell r="Q479" t="str">
            <v>NO* A.14.4.4 PRESTACIÓN DIRECTA DEL SERVICIO</v>
          </cell>
        </row>
        <row r="480">
          <cell r="I480" t="str">
            <v>53040040003-6401 En el periodo 2020 - 2023, se  han construido 0,005 kilómetros de obras de drenaje, (cunetas, canaletas, gradas disipadoras, alcantarillas etc.), previo concepto de viabilidad técnica de la entidad competente</v>
          </cell>
          <cell r="Q480" t="str">
            <v>A.14.4.4.1 TALENTO HUMANO QUE DESARROLLA FUNCIONES DE CARÁCTER OPERATIVO</v>
          </cell>
        </row>
        <row r="481">
          <cell r="I481" t="str">
            <v>53040040003-6402 En el periodo 2020 - 2023, se  han construido 0,438 kilómetros de huellas vehiculares, previo concepto de viabilidad técnica de la entidad competente</v>
          </cell>
          <cell r="Q481" t="str">
            <v>A.14.4.4.2 ADQUISICIÓN DE INSUMOS, SUMINISTROS Y DOTACIÓN</v>
          </cell>
        </row>
        <row r="482">
          <cell r="I482" t="str">
            <v>53040040003-6403 En el periodo 2020 - 2023, se  han construido 1,035 kilometros de pavimiento en el corregimiento previo concepto de viabilidad tecnica</v>
          </cell>
          <cell r="Q482" t="str">
            <v xml:space="preserve">NO* A.14.5 ATENCIÓN Y APOYO A MADRES/PADRES CABEZA DE HOGAR  </v>
          </cell>
        </row>
        <row r="483">
          <cell r="I483" t="str">
            <v>53040010004-6404 En el periodo 2020 - 2023, se  han rehabilitado 120 metros cuadrados de andén, previo concepto de viabilidad técnica y esquema básico</v>
          </cell>
          <cell r="Q483" t="str">
            <v>A.14.5.1 CONSTRUCCIÓN DE INFRAESTRUCTURA</v>
          </cell>
        </row>
        <row r="484">
          <cell r="I484" t="str">
            <v>53020010002-6405 En el periodo 2020 - 2023, se  ha aplicado 1 estrategia tecnológica para el aprovechamiento de residuos solidos organicos</v>
          </cell>
          <cell r="Q484" t="str">
            <v>A.14.5.2 ADECUACIÓN DE INFRAESTRUCTURA</v>
          </cell>
        </row>
        <row r="485">
          <cell r="I485" t="str">
            <v>52050020001-6406 En el periodo 2020 - 2023, se  han formado 350 personas en prácticas artísticas  del corregimiento</v>
          </cell>
          <cell r="Q485" t="str">
            <v>A.14.5.3 CONTRATACIÓN DEL SERVICIO</v>
          </cell>
        </row>
        <row r="486">
          <cell r="I486" t="str">
            <v>52020020008-6407 En el periodo 2020 - 2023, se  han beneficiado 150 niñas, niños, adolescentes, jòvenes y adultos con programa de iniciaciòn y formaciòn deportiva</v>
          </cell>
          <cell r="Q486" t="str">
            <v>NO* A.14.5.4 PRESTACIÓN DIRECTA DEL SERVICIO</v>
          </cell>
        </row>
        <row r="487">
          <cell r="I487" t="str">
            <v>52030080005-6408 En el periodo 2020 - 2023, se  ha realizado la adecuación o mantenimiento de 2 escenarios deportivos y recreativos en la comuna  previo concepto de viabilidad técnica de las autoridades competentes</v>
          </cell>
          <cell r="Q487" t="str">
            <v>A.14.5.4.1 TALENTO HUMANO QUE DESARROLLA FUNCIONES DE CARÁCTER OPERATIVO</v>
          </cell>
        </row>
        <row r="488">
          <cell r="I488" t="str">
            <v>52030080008-6409 En el periodo 2020 - 2023 se  han realizado 2 intervenciones (mantenimiento, adecuación de infraestructura)  a sedes educativas oficiales</v>
          </cell>
          <cell r="Q488" t="str">
            <v>A.14.5.4.2 ADQUISICIÓN DE INSUMOS, SUMINISTROS Y DOTACIÓN</v>
          </cell>
        </row>
        <row r="489">
          <cell r="I489" t="str">
            <v>53050020003-6501 En el periodo 2020 - 2023, se  han construido 30 metros cúbicos de muro de contención previo concepto de viabilidad técnica</v>
          </cell>
          <cell r="Q489" t="str">
            <v>NO* A.14.7 PROGRAMAS DE DISCAPACIDAD ( EXLCUYENDO ACCIONES DE SALUD PÚBLICA)</v>
          </cell>
        </row>
        <row r="490">
          <cell r="I490" t="str">
            <v>53040040003-6502 En el periodo 2020 - 2023, se ha construido 1 kilómetro de cuneta, previo concepto de viabilidad técnica de la entidad competente</v>
          </cell>
          <cell r="Q490" t="str">
            <v>A.14.7.1 CONSTRUCCIÓN DE INFRAESTRUCTURA</v>
          </cell>
        </row>
        <row r="491">
          <cell r="I491" t="str">
            <v>53020010002-6503 En el periodo 2020 - 2023, se  ha aplicado 1  estrategia tecnológica para el aprovechamiento de residuos sólidos organicos</v>
          </cell>
          <cell r="Q491" t="str">
            <v>A.14.7.2 ADECUACIÓN DE INFRAESTRUCTURA</v>
          </cell>
        </row>
        <row r="492">
          <cell r="I492" t="str">
            <v>51040020001-6504 En el periodo 2020 - 2023 se  han fortalecido 200 personas en el ecosistema de emprendimiento empresarial  y social con enfoque diferencial y de genero</v>
          </cell>
          <cell r="Q492" t="str">
            <v>A.14.7.3 CONTRATACIÓN DEL SERVICIO</v>
          </cell>
        </row>
        <row r="493">
          <cell r="I493" t="str">
            <v>52010020002-6505 En el periodo 2020 - 2023, han participado 150 personas en estrategias de prevención de la violencia familiar y sexual.</v>
          </cell>
          <cell r="Q493" t="str">
            <v>NO* A.14.7.4 PRESTACIÓN DIRECTA DEL SERVICIO</v>
          </cell>
        </row>
        <row r="494">
          <cell r="I494" t="str">
            <v>52050020001-6506 En el periodo 2020 - 2023, se  han formado 300  personas  del corregimiento en prácticas  artísticas</v>
          </cell>
          <cell r="Q494" t="str">
            <v>A.14.7.4.1 TALENTO HUMANO QUE DESARROLLA FUNCIONES DE CARÁCTER OPERATIVO</v>
          </cell>
        </row>
        <row r="495">
          <cell r="I495" t="str">
            <v>51030010006-6507 En el periodo 2020 - 2023 se  han realizado 3 eventos deportivos, recreativos, y de innovación en el corregimiento</v>
          </cell>
          <cell r="Q495" t="str">
            <v>A.14.7.4.2 ADQUISICIÓN DE INSUMOS, SUMINISTROS Y DOTACIÓN</v>
          </cell>
        </row>
        <row r="496">
          <cell r="I496" t="str">
            <v>52030080008-6508 En el periodo 2020 - 2023, se  han realizado 3 intervenciones (mantenimiento, adecuación de infraestructura)  a sedes educativas oficiales</v>
          </cell>
          <cell r="Q496" t="str">
            <v>A.14.8 ATENCIÓN Y APOYO A LA POBLACIÓN REINSERTADA</v>
          </cell>
        </row>
        <row r="497">
          <cell r="I497" t="str">
            <v>52040010005-6509 En el periodo 2020 - 2023, se  ha dotado 1 Institución educativa</v>
          </cell>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YLIST"/>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ANEXO DETALLE POBLACIÓN"/>
      <sheetName val="DETALLE DE ACTIVIDADE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D2" t="str">
            <v>4111 SECRETARIA GENERAL</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2"/>
      <sheetData sheetId="23"/>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D2" t="str">
            <v>4111 SECRETARIA GENERAL</v>
          </cell>
        </row>
      </sheetData>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8"/>
      <sheetData sheetId="29"/>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D2" t="str">
            <v>4111 SECRETARIA GENERAL</v>
          </cell>
        </row>
      </sheetData>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4"/>
      <sheetData sheetId="35"/>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D2" t="str">
            <v>4111 SECRETARIA GENERAL</v>
          </cell>
        </row>
      </sheetData>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0"/>
      <sheetData sheetId="41"/>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D2" t="str">
            <v>4111 SECRETARIA GENERAL</v>
          </cell>
        </row>
      </sheetData>
      <sheetData sheetId="4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6"/>
      <sheetData sheetId="47"/>
      <sheetData sheetId="4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9">
        <row r="2">
          <cell r="D2" t="str">
            <v>4111 SECRETARIA GENERAL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0A7D9-C3B8-46CF-B5AE-DBE1D3C97D64}">
  <sheetPr>
    <tabColor rgb="FF00B0F0"/>
    <pageSetUpPr fitToPage="1"/>
  </sheetPr>
  <dimension ref="A1:I68"/>
  <sheetViews>
    <sheetView showGridLines="0" tabSelected="1" zoomScale="61" zoomScaleNormal="70" workbookViewId="0">
      <selection activeCell="L34" sqref="L34"/>
    </sheetView>
  </sheetViews>
  <sheetFormatPr baseColWidth="10" defaultColWidth="11.5" defaultRowHeight="13" x14ac:dyDescent="0.15"/>
  <cols>
    <col min="1" max="1" width="6.6640625" style="19" bestFit="1" customWidth="1"/>
    <col min="2" max="2" width="56.33203125" style="19" customWidth="1"/>
    <col min="3" max="3" width="7.5" style="19" customWidth="1"/>
    <col min="4" max="4" width="7.33203125" style="19" bestFit="1" customWidth="1"/>
    <col min="5" max="5" width="17" style="19" customWidth="1"/>
    <col min="6" max="6" width="15.5" style="19" customWidth="1"/>
    <col min="7" max="7" width="26" style="19" bestFit="1" customWidth="1"/>
    <col min="8" max="8" width="11.83203125" style="19" bestFit="1" customWidth="1"/>
    <col min="9" max="9" width="21.1640625" style="19" customWidth="1"/>
    <col min="10" max="12" width="11.5" style="19"/>
    <col min="13" max="13" width="23.5" style="19" customWidth="1"/>
    <col min="14" max="16384" width="11.5" style="19"/>
  </cols>
  <sheetData>
    <row r="1" spans="1:9" s="28" customFormat="1" ht="133.5" customHeight="1" thickBot="1" x14ac:dyDescent="0.2">
      <c r="G1" s="77" t="s">
        <v>75</v>
      </c>
      <c r="H1" s="77"/>
      <c r="I1" s="77"/>
    </row>
    <row r="2" spans="1:9" s="28" customFormat="1" ht="33" customHeight="1" thickBot="1" x14ac:dyDescent="0.2">
      <c r="A2" s="29" t="s">
        <v>24</v>
      </c>
      <c r="B2" s="61" t="s">
        <v>34</v>
      </c>
      <c r="C2" s="61"/>
      <c r="D2" s="61"/>
      <c r="E2" s="61"/>
      <c r="F2" s="61"/>
      <c r="G2" s="61"/>
      <c r="H2" s="62"/>
      <c r="I2" s="63"/>
    </row>
    <row r="3" spans="1:9" s="28" customFormat="1" ht="25.5" customHeight="1" x14ac:dyDescent="0.15">
      <c r="A3" s="70" t="s">
        <v>0</v>
      </c>
      <c r="B3" s="64" t="s">
        <v>1</v>
      </c>
      <c r="C3" s="64" t="s">
        <v>2</v>
      </c>
      <c r="D3" s="64" t="s">
        <v>3</v>
      </c>
      <c r="E3" s="64" t="s">
        <v>4</v>
      </c>
      <c r="F3" s="64" t="s">
        <v>5</v>
      </c>
      <c r="G3" s="18" t="s">
        <v>74</v>
      </c>
      <c r="H3" s="18" t="s">
        <v>6</v>
      </c>
      <c r="I3" s="66" t="s">
        <v>7</v>
      </c>
    </row>
    <row r="4" spans="1:9" s="28" customFormat="1" ht="14" thickBot="1" x14ac:dyDescent="0.2">
      <c r="A4" s="71"/>
      <c r="B4" s="72"/>
      <c r="C4" s="72"/>
      <c r="D4" s="72"/>
      <c r="E4" s="72"/>
      <c r="F4" s="72"/>
      <c r="G4" s="17">
        <v>0.2</v>
      </c>
      <c r="H4" s="46">
        <v>0.19</v>
      </c>
      <c r="I4" s="76"/>
    </row>
    <row r="5" spans="1:9" s="28" customFormat="1" ht="42" x14ac:dyDescent="0.15">
      <c r="A5" s="47" t="s">
        <v>26</v>
      </c>
      <c r="B5" s="20" t="s">
        <v>35</v>
      </c>
      <c r="C5" s="30" t="s">
        <v>12</v>
      </c>
      <c r="D5" s="31">
        <v>1</v>
      </c>
      <c r="E5" s="48">
        <v>3462946.666666667</v>
      </c>
      <c r="F5" s="33">
        <f>+D5*E5</f>
        <v>3462946.666666667</v>
      </c>
      <c r="G5" s="33">
        <f>+F5*$G$4</f>
        <v>692589.33333333349</v>
      </c>
      <c r="H5" s="33">
        <f>+(F5+G5)*$H$4</f>
        <v>789551.84000000008</v>
      </c>
      <c r="I5" s="34">
        <f>+F5+G5+H5</f>
        <v>4945087.8400000008</v>
      </c>
    </row>
    <row r="6" spans="1:9" s="28" customFormat="1" ht="28" x14ac:dyDescent="0.15">
      <c r="A6" s="49" t="s">
        <v>36</v>
      </c>
      <c r="B6" s="5" t="s">
        <v>37</v>
      </c>
      <c r="C6" s="6" t="s">
        <v>12</v>
      </c>
      <c r="D6" s="25">
        <v>1</v>
      </c>
      <c r="E6" s="45">
        <v>2197026.666666667</v>
      </c>
      <c r="F6" s="8">
        <f t="shared" ref="F6:F11" si="0">+D6*E6</f>
        <v>2197026.666666667</v>
      </c>
      <c r="G6" s="8">
        <f t="shared" ref="G6:G11" si="1">+F6*$G$4</f>
        <v>439405.33333333343</v>
      </c>
      <c r="H6" s="8">
        <f t="shared" ref="H6:H11" si="2">+(F6+G6)*$H$4</f>
        <v>500922.08000000007</v>
      </c>
      <c r="I6" s="35">
        <f t="shared" ref="I6:I11" si="3">+F6+G6+H6</f>
        <v>3137354.0800000005</v>
      </c>
    </row>
    <row r="7" spans="1:9" s="28" customFormat="1" x14ac:dyDescent="0.15">
      <c r="A7" s="49" t="s">
        <v>27</v>
      </c>
      <c r="B7" s="22" t="s">
        <v>38</v>
      </c>
      <c r="C7" s="6" t="s">
        <v>12</v>
      </c>
      <c r="D7" s="25">
        <v>1</v>
      </c>
      <c r="E7" s="45">
        <v>4175974.1757563995</v>
      </c>
      <c r="F7" s="8">
        <f t="shared" si="0"/>
        <v>4175974.1757563995</v>
      </c>
      <c r="G7" s="8">
        <f t="shared" si="1"/>
        <v>835194.83515127993</v>
      </c>
      <c r="H7" s="8">
        <f t="shared" si="2"/>
        <v>952122.11207245919</v>
      </c>
      <c r="I7" s="35">
        <f t="shared" si="3"/>
        <v>5963291.1229801392</v>
      </c>
    </row>
    <row r="8" spans="1:9" s="28" customFormat="1" x14ac:dyDescent="0.15">
      <c r="A8" s="49" t="s">
        <v>29</v>
      </c>
      <c r="B8" s="22" t="s">
        <v>14</v>
      </c>
      <c r="C8" s="6" t="s">
        <v>12</v>
      </c>
      <c r="D8" s="25">
        <v>1</v>
      </c>
      <c r="E8" s="45">
        <v>5696640</v>
      </c>
      <c r="F8" s="8">
        <f t="shared" si="0"/>
        <v>5696640</v>
      </c>
      <c r="G8" s="8">
        <f t="shared" si="1"/>
        <v>1139328</v>
      </c>
      <c r="H8" s="8">
        <f t="shared" si="2"/>
        <v>1298833.9199999999</v>
      </c>
      <c r="I8" s="35">
        <f t="shared" si="3"/>
        <v>8134801.9199999999</v>
      </c>
    </row>
    <row r="9" spans="1:9" s="28" customFormat="1" ht="14" x14ac:dyDescent="0.15">
      <c r="A9" s="49" t="s">
        <v>31</v>
      </c>
      <c r="B9" s="5" t="s">
        <v>39</v>
      </c>
      <c r="C9" s="6" t="s">
        <v>12</v>
      </c>
      <c r="D9" s="25">
        <v>1</v>
      </c>
      <c r="E9" s="45">
        <v>1265920</v>
      </c>
      <c r="F9" s="8">
        <f t="shared" si="0"/>
        <v>1265920</v>
      </c>
      <c r="G9" s="8">
        <f t="shared" si="1"/>
        <v>253184</v>
      </c>
      <c r="H9" s="8">
        <f t="shared" si="2"/>
        <v>288629.76000000001</v>
      </c>
      <c r="I9" s="35">
        <f t="shared" si="3"/>
        <v>1807733.76</v>
      </c>
    </row>
    <row r="10" spans="1:9" s="28" customFormat="1" ht="14" x14ac:dyDescent="0.15">
      <c r="A10" s="49" t="s">
        <v>32</v>
      </c>
      <c r="B10" s="23" t="s">
        <v>40</v>
      </c>
      <c r="C10" s="6" t="s">
        <v>12</v>
      </c>
      <c r="D10" s="25">
        <v>1</v>
      </c>
      <c r="E10" s="45">
        <v>1898880</v>
      </c>
      <c r="F10" s="8">
        <f t="shared" si="0"/>
        <v>1898880</v>
      </c>
      <c r="G10" s="8">
        <f t="shared" si="1"/>
        <v>379776</v>
      </c>
      <c r="H10" s="8">
        <f t="shared" si="2"/>
        <v>432944.64000000001</v>
      </c>
      <c r="I10" s="35">
        <f t="shared" si="3"/>
        <v>2711600.64</v>
      </c>
    </row>
    <row r="11" spans="1:9" s="28" customFormat="1" ht="15" thickBot="1" x14ac:dyDescent="0.2">
      <c r="A11" s="50" t="s">
        <v>33</v>
      </c>
      <c r="B11" s="24" t="s">
        <v>20</v>
      </c>
      <c r="C11" s="13" t="s">
        <v>12</v>
      </c>
      <c r="D11" s="44">
        <v>1</v>
      </c>
      <c r="E11" s="51">
        <v>2008880</v>
      </c>
      <c r="F11" s="15">
        <f t="shared" si="0"/>
        <v>2008880</v>
      </c>
      <c r="G11" s="15">
        <f t="shared" si="1"/>
        <v>401776</v>
      </c>
      <c r="H11" s="15">
        <f t="shared" si="2"/>
        <v>458024.64</v>
      </c>
      <c r="I11" s="36">
        <f t="shared" si="3"/>
        <v>2868680.64</v>
      </c>
    </row>
    <row r="12" spans="1:9" s="28" customFormat="1" ht="15.75" customHeight="1" thickBot="1" x14ac:dyDescent="0.2">
      <c r="A12" s="59" t="s">
        <v>73</v>
      </c>
      <c r="B12" s="60"/>
      <c r="C12" s="60"/>
      <c r="D12" s="60"/>
      <c r="E12" s="60"/>
      <c r="F12" s="60"/>
      <c r="G12" s="60"/>
      <c r="H12" s="60"/>
      <c r="I12" s="58">
        <f>SUM(I5:I11)</f>
        <v>29568550.002980147</v>
      </c>
    </row>
    <row r="13" spans="1:9" s="28" customFormat="1" ht="19" customHeight="1" thickBot="1" x14ac:dyDescent="0.2">
      <c r="A13" s="29" t="s">
        <v>41</v>
      </c>
      <c r="B13" s="61" t="s">
        <v>42</v>
      </c>
      <c r="C13" s="61"/>
      <c r="D13" s="61"/>
      <c r="E13" s="61"/>
      <c r="F13" s="61"/>
      <c r="G13" s="61"/>
      <c r="H13" s="62"/>
      <c r="I13" s="63"/>
    </row>
    <row r="14" spans="1:9" s="28" customFormat="1" ht="25.5" customHeight="1" x14ac:dyDescent="0.15">
      <c r="A14" s="70" t="s">
        <v>0</v>
      </c>
      <c r="B14" s="64" t="s">
        <v>1</v>
      </c>
      <c r="C14" s="64" t="s">
        <v>2</v>
      </c>
      <c r="D14" s="64" t="s">
        <v>3</v>
      </c>
      <c r="E14" s="64" t="s">
        <v>4</v>
      </c>
      <c r="F14" s="64" t="s">
        <v>5</v>
      </c>
      <c r="G14" s="18" t="s">
        <v>74</v>
      </c>
      <c r="H14" s="18" t="s">
        <v>6</v>
      </c>
      <c r="I14" s="66" t="s">
        <v>7</v>
      </c>
    </row>
    <row r="15" spans="1:9" s="28" customFormat="1" ht="14" thickBot="1" x14ac:dyDescent="0.2">
      <c r="A15" s="71"/>
      <c r="B15" s="72"/>
      <c r="C15" s="72"/>
      <c r="D15" s="72"/>
      <c r="E15" s="72"/>
      <c r="F15" s="72"/>
      <c r="G15" s="17">
        <v>0.2</v>
      </c>
      <c r="H15" s="46">
        <v>0.19</v>
      </c>
      <c r="I15" s="76"/>
    </row>
    <row r="16" spans="1:9" s="28" customFormat="1" ht="42" x14ac:dyDescent="0.15">
      <c r="A16" s="47" t="s">
        <v>43</v>
      </c>
      <c r="B16" s="20" t="s">
        <v>35</v>
      </c>
      <c r="C16" s="30" t="s">
        <v>12</v>
      </c>
      <c r="D16" s="31">
        <v>1</v>
      </c>
      <c r="E16" s="45">
        <v>632960</v>
      </c>
      <c r="F16" s="33">
        <f>+D16*E16</f>
        <v>632960</v>
      </c>
      <c r="G16" s="33">
        <f>+F16*$G$4</f>
        <v>126592</v>
      </c>
      <c r="H16" s="33">
        <f>+(F16+G16)*$H$4</f>
        <v>144314.88</v>
      </c>
      <c r="I16" s="54">
        <f>+F16+G16+H16</f>
        <v>903866.88</v>
      </c>
    </row>
    <row r="17" spans="1:9" s="28" customFormat="1" ht="28" x14ac:dyDescent="0.15">
      <c r="A17" s="49" t="s">
        <v>44</v>
      </c>
      <c r="B17" s="5" t="s">
        <v>37</v>
      </c>
      <c r="C17" s="6" t="s">
        <v>12</v>
      </c>
      <c r="D17" s="25">
        <v>1</v>
      </c>
      <c r="E17" s="45">
        <v>782033</v>
      </c>
      <c r="F17" s="8">
        <f t="shared" ref="F17:F22" si="4">+D17*E17</f>
        <v>782033</v>
      </c>
      <c r="G17" s="8">
        <f t="shared" ref="G17:G22" si="5">+F17*$G$4</f>
        <v>156406.6</v>
      </c>
      <c r="H17" s="8">
        <f t="shared" ref="H17:H22" si="6">+(F17+G17)*$H$4</f>
        <v>178303.524</v>
      </c>
      <c r="I17" s="26">
        <f t="shared" ref="I17:I22" si="7">+F17+G17+H17</f>
        <v>1116743.1240000001</v>
      </c>
    </row>
    <row r="18" spans="1:9" s="28" customFormat="1" ht="14" x14ac:dyDescent="0.15">
      <c r="A18" s="49" t="s">
        <v>45</v>
      </c>
      <c r="B18" s="5" t="s">
        <v>46</v>
      </c>
      <c r="C18" s="6" t="s">
        <v>12</v>
      </c>
      <c r="D18" s="25">
        <v>1</v>
      </c>
      <c r="E18" s="45">
        <v>1584391.2679066667</v>
      </c>
      <c r="F18" s="8">
        <f t="shared" si="4"/>
        <v>1584391.2679066667</v>
      </c>
      <c r="G18" s="8">
        <f t="shared" si="5"/>
        <v>316878.25358133338</v>
      </c>
      <c r="H18" s="8">
        <f t="shared" si="6"/>
        <v>361241.20908272004</v>
      </c>
      <c r="I18" s="26">
        <f t="shared" si="7"/>
        <v>2262510.73057072</v>
      </c>
    </row>
    <row r="19" spans="1:9" s="28" customFormat="1" ht="28" x14ac:dyDescent="0.15">
      <c r="A19" s="49" t="s">
        <v>47</v>
      </c>
      <c r="B19" s="5" t="s">
        <v>30</v>
      </c>
      <c r="C19" s="6" t="s">
        <v>12</v>
      </c>
      <c r="D19" s="25">
        <v>1</v>
      </c>
      <c r="E19" s="45">
        <v>1265920</v>
      </c>
      <c r="F19" s="8">
        <f t="shared" si="4"/>
        <v>1265920</v>
      </c>
      <c r="G19" s="8">
        <f t="shared" si="5"/>
        <v>253184</v>
      </c>
      <c r="H19" s="8">
        <f t="shared" si="6"/>
        <v>288629.76000000001</v>
      </c>
      <c r="I19" s="26">
        <f t="shared" si="7"/>
        <v>1807733.76</v>
      </c>
    </row>
    <row r="20" spans="1:9" s="28" customFormat="1" ht="14" x14ac:dyDescent="0.15">
      <c r="A20" s="49" t="s">
        <v>48</v>
      </c>
      <c r="B20" s="5" t="s">
        <v>39</v>
      </c>
      <c r="C20" s="6" t="s">
        <v>12</v>
      </c>
      <c r="D20" s="25">
        <v>1</v>
      </c>
      <c r="E20" s="45">
        <v>1265920</v>
      </c>
      <c r="F20" s="8">
        <f t="shared" si="4"/>
        <v>1265920</v>
      </c>
      <c r="G20" s="8">
        <f t="shared" si="5"/>
        <v>253184</v>
      </c>
      <c r="H20" s="8">
        <f t="shared" si="6"/>
        <v>288629.76000000001</v>
      </c>
      <c r="I20" s="26">
        <f t="shared" si="7"/>
        <v>1807733.76</v>
      </c>
    </row>
    <row r="21" spans="1:9" s="28" customFormat="1" ht="14" x14ac:dyDescent="0.15">
      <c r="A21" s="49" t="s">
        <v>49</v>
      </c>
      <c r="B21" s="10" t="s">
        <v>50</v>
      </c>
      <c r="C21" s="6" t="s">
        <v>12</v>
      </c>
      <c r="D21" s="25">
        <v>1</v>
      </c>
      <c r="E21" s="45">
        <v>1898880</v>
      </c>
      <c r="F21" s="8">
        <f t="shared" si="4"/>
        <v>1898880</v>
      </c>
      <c r="G21" s="8">
        <f t="shared" si="5"/>
        <v>379776</v>
      </c>
      <c r="H21" s="8">
        <f t="shared" si="6"/>
        <v>432944.64000000001</v>
      </c>
      <c r="I21" s="26">
        <f t="shared" si="7"/>
        <v>2711600.64</v>
      </c>
    </row>
    <row r="22" spans="1:9" s="28" customFormat="1" ht="15" thickBot="1" x14ac:dyDescent="0.2">
      <c r="A22" s="50" t="s">
        <v>51</v>
      </c>
      <c r="B22" s="12" t="s">
        <v>52</v>
      </c>
      <c r="C22" s="13" t="s">
        <v>12</v>
      </c>
      <c r="D22" s="44">
        <v>1</v>
      </c>
      <c r="E22" s="45">
        <v>2008880</v>
      </c>
      <c r="F22" s="15">
        <f t="shared" si="4"/>
        <v>2008880</v>
      </c>
      <c r="G22" s="15">
        <f t="shared" si="5"/>
        <v>401776</v>
      </c>
      <c r="H22" s="15">
        <f t="shared" si="6"/>
        <v>458024.64</v>
      </c>
      <c r="I22" s="27">
        <f t="shared" si="7"/>
        <v>2868680.64</v>
      </c>
    </row>
    <row r="23" spans="1:9" s="28" customFormat="1" ht="14" thickBot="1" x14ac:dyDescent="0.2">
      <c r="A23" s="59" t="s">
        <v>73</v>
      </c>
      <c r="B23" s="60"/>
      <c r="C23" s="60"/>
      <c r="D23" s="60"/>
      <c r="E23" s="60"/>
      <c r="F23" s="60"/>
      <c r="G23" s="60"/>
      <c r="H23" s="60"/>
      <c r="I23" s="58">
        <f>SUM(I16:I22)</f>
        <v>13478869.53457072</v>
      </c>
    </row>
    <row r="24" spans="1:9" ht="19" customHeight="1" thickBot="1" x14ac:dyDescent="0.2">
      <c r="A24" s="29" t="s">
        <v>53</v>
      </c>
      <c r="B24" s="61" t="s">
        <v>54</v>
      </c>
      <c r="C24" s="61"/>
      <c r="D24" s="61"/>
      <c r="E24" s="61"/>
      <c r="F24" s="61"/>
      <c r="G24" s="61"/>
      <c r="H24" s="62"/>
      <c r="I24" s="63"/>
    </row>
    <row r="25" spans="1:9" ht="25.5" customHeight="1" x14ac:dyDescent="0.15">
      <c r="A25" s="70" t="s">
        <v>0</v>
      </c>
      <c r="B25" s="64" t="s">
        <v>1</v>
      </c>
      <c r="C25" s="64" t="s">
        <v>2</v>
      </c>
      <c r="D25" s="64" t="s">
        <v>3</v>
      </c>
      <c r="E25" s="64" t="s">
        <v>4</v>
      </c>
      <c r="F25" s="64" t="s">
        <v>5</v>
      </c>
      <c r="G25" s="18" t="s">
        <v>74</v>
      </c>
      <c r="H25" s="18" t="s">
        <v>6</v>
      </c>
      <c r="I25" s="66" t="s">
        <v>7</v>
      </c>
    </row>
    <row r="26" spans="1:9" ht="14" thickBot="1" x14ac:dyDescent="0.2">
      <c r="A26" s="75"/>
      <c r="B26" s="65"/>
      <c r="C26" s="65"/>
      <c r="D26" s="65"/>
      <c r="E26" s="65"/>
      <c r="F26" s="65"/>
      <c r="G26" s="17">
        <v>0.2</v>
      </c>
      <c r="H26" s="46">
        <v>0.19</v>
      </c>
      <c r="I26" s="67"/>
    </row>
    <row r="27" spans="1:9" ht="42" x14ac:dyDescent="0.15">
      <c r="A27" s="1" t="s">
        <v>55</v>
      </c>
      <c r="B27" s="2" t="s">
        <v>56</v>
      </c>
      <c r="C27" s="30" t="s">
        <v>12</v>
      </c>
      <c r="D27" s="31">
        <v>1</v>
      </c>
      <c r="E27" s="3">
        <v>1265920</v>
      </c>
      <c r="F27" s="33">
        <f>+D27*E27</f>
        <v>1265920</v>
      </c>
      <c r="G27" s="33">
        <f>+F27*$G$4</f>
        <v>253184</v>
      </c>
      <c r="H27" s="33">
        <f>+(F27+G27)*$H$4</f>
        <v>288629.76000000001</v>
      </c>
      <c r="I27" s="54">
        <f>+F27+G27+H27</f>
        <v>1807733.76</v>
      </c>
    </row>
    <row r="28" spans="1:9" ht="28" x14ac:dyDescent="0.15">
      <c r="A28" s="4" t="s">
        <v>57</v>
      </c>
      <c r="B28" s="21" t="s">
        <v>37</v>
      </c>
      <c r="C28" s="6" t="s">
        <v>12</v>
      </c>
      <c r="D28" s="25">
        <v>1</v>
      </c>
      <c r="E28" s="7">
        <v>632960</v>
      </c>
      <c r="F28" s="8">
        <f t="shared" ref="F28:F33" si="8">+D28*E28</f>
        <v>632960</v>
      </c>
      <c r="G28" s="8">
        <f t="shared" ref="G28:G33" si="9">+F28*$G$4</f>
        <v>126592</v>
      </c>
      <c r="H28" s="8">
        <f t="shared" ref="H28:H33" si="10">+(F28+G28)*$H$4</f>
        <v>144314.88</v>
      </c>
      <c r="I28" s="26">
        <f t="shared" ref="I28:I33" si="11">+F28+G28+H28</f>
        <v>903866.88</v>
      </c>
    </row>
    <row r="29" spans="1:9" ht="14" x14ac:dyDescent="0.15">
      <c r="A29" s="4" t="s">
        <v>58</v>
      </c>
      <c r="B29" s="5" t="s">
        <v>46</v>
      </c>
      <c r="C29" s="6" t="s">
        <v>12</v>
      </c>
      <c r="D29" s="25">
        <v>1</v>
      </c>
      <c r="E29" s="7">
        <v>1047186.6963656</v>
      </c>
      <c r="F29" s="8">
        <f t="shared" si="8"/>
        <v>1047186.6963656</v>
      </c>
      <c r="G29" s="8">
        <f t="shared" si="9"/>
        <v>209437.33927312001</v>
      </c>
      <c r="H29" s="8">
        <f t="shared" si="10"/>
        <v>238758.5667713568</v>
      </c>
      <c r="I29" s="26">
        <f t="shared" si="11"/>
        <v>1495382.6024100769</v>
      </c>
    </row>
    <row r="30" spans="1:9" s="28" customFormat="1" ht="28" x14ac:dyDescent="0.15">
      <c r="A30" s="4" t="s">
        <v>59</v>
      </c>
      <c r="B30" s="5" t="s">
        <v>30</v>
      </c>
      <c r="C30" s="6" t="s">
        <v>12</v>
      </c>
      <c r="D30" s="25">
        <v>1</v>
      </c>
      <c r="E30" s="7">
        <v>1898880</v>
      </c>
      <c r="F30" s="8">
        <f t="shared" si="8"/>
        <v>1898880</v>
      </c>
      <c r="G30" s="8">
        <f t="shared" si="9"/>
        <v>379776</v>
      </c>
      <c r="H30" s="8">
        <f t="shared" si="10"/>
        <v>432944.64000000001</v>
      </c>
      <c r="I30" s="26">
        <f t="shared" si="11"/>
        <v>2711600.64</v>
      </c>
    </row>
    <row r="31" spans="1:9" s="28" customFormat="1" ht="14" x14ac:dyDescent="0.15">
      <c r="A31" s="4" t="s">
        <v>60</v>
      </c>
      <c r="B31" s="5" t="s">
        <v>39</v>
      </c>
      <c r="C31" s="6" t="s">
        <v>12</v>
      </c>
      <c r="D31" s="25">
        <v>1</v>
      </c>
      <c r="E31" s="7">
        <v>2215360</v>
      </c>
      <c r="F31" s="8">
        <f t="shared" si="8"/>
        <v>2215360</v>
      </c>
      <c r="G31" s="8">
        <f t="shared" si="9"/>
        <v>443072</v>
      </c>
      <c r="H31" s="8">
        <f t="shared" si="10"/>
        <v>505102.08000000002</v>
      </c>
      <c r="I31" s="26">
        <f t="shared" si="11"/>
        <v>3163534.08</v>
      </c>
    </row>
    <row r="32" spans="1:9" s="28" customFormat="1" ht="14" x14ac:dyDescent="0.15">
      <c r="A32" s="4" t="s">
        <v>61</v>
      </c>
      <c r="B32" s="10" t="s">
        <v>50</v>
      </c>
      <c r="C32" s="6" t="s">
        <v>12</v>
      </c>
      <c r="D32" s="25">
        <v>1</v>
      </c>
      <c r="E32" s="7">
        <v>3164800</v>
      </c>
      <c r="F32" s="8">
        <f t="shared" si="8"/>
        <v>3164800</v>
      </c>
      <c r="G32" s="8">
        <f t="shared" si="9"/>
        <v>632960</v>
      </c>
      <c r="H32" s="8">
        <f t="shared" si="10"/>
        <v>721574.40000000002</v>
      </c>
      <c r="I32" s="26">
        <f t="shared" si="11"/>
        <v>4519334.4000000004</v>
      </c>
    </row>
    <row r="33" spans="1:9" s="28" customFormat="1" ht="15" thickBot="1" x14ac:dyDescent="0.2">
      <c r="A33" s="11" t="s">
        <v>62</v>
      </c>
      <c r="B33" s="12" t="s">
        <v>52</v>
      </c>
      <c r="C33" s="13" t="s">
        <v>12</v>
      </c>
      <c r="D33" s="44">
        <v>1</v>
      </c>
      <c r="E33" s="14">
        <v>2008880</v>
      </c>
      <c r="F33" s="15">
        <f t="shared" si="8"/>
        <v>2008880</v>
      </c>
      <c r="G33" s="15">
        <f t="shared" si="9"/>
        <v>401776</v>
      </c>
      <c r="H33" s="15">
        <f t="shared" si="10"/>
        <v>458024.64</v>
      </c>
      <c r="I33" s="27">
        <f t="shared" si="11"/>
        <v>2868680.64</v>
      </c>
    </row>
    <row r="34" spans="1:9" s="28" customFormat="1" ht="14" thickBot="1" x14ac:dyDescent="0.2">
      <c r="A34" s="59" t="s">
        <v>73</v>
      </c>
      <c r="B34" s="60"/>
      <c r="C34" s="60"/>
      <c r="D34" s="60"/>
      <c r="E34" s="60"/>
      <c r="F34" s="60"/>
      <c r="G34" s="60"/>
      <c r="H34" s="60"/>
      <c r="I34" s="58">
        <f>SUM(I27:I33)</f>
        <v>17470133.002410077</v>
      </c>
    </row>
    <row r="35" spans="1:9" s="28" customFormat="1" ht="16" customHeight="1" thickBot="1" x14ac:dyDescent="0.2">
      <c r="A35" s="29" t="s">
        <v>63</v>
      </c>
      <c r="B35" s="62" t="s">
        <v>64</v>
      </c>
      <c r="C35" s="68"/>
      <c r="D35" s="68"/>
      <c r="E35" s="68"/>
      <c r="F35" s="68"/>
      <c r="G35" s="68"/>
      <c r="H35" s="68"/>
      <c r="I35" s="69"/>
    </row>
    <row r="36" spans="1:9" s="28" customFormat="1" ht="14" x14ac:dyDescent="0.15">
      <c r="A36" s="70" t="s">
        <v>0</v>
      </c>
      <c r="B36" s="64" t="s">
        <v>1</v>
      </c>
      <c r="C36" s="64" t="s">
        <v>2</v>
      </c>
      <c r="D36" s="64" t="s">
        <v>3</v>
      </c>
      <c r="E36" s="64" t="s">
        <v>4</v>
      </c>
      <c r="F36" s="64" t="s">
        <v>5</v>
      </c>
      <c r="G36" s="18" t="s">
        <v>74</v>
      </c>
      <c r="H36" s="18" t="s">
        <v>6</v>
      </c>
      <c r="I36" s="66" t="s">
        <v>7</v>
      </c>
    </row>
    <row r="37" spans="1:9" s="28" customFormat="1" ht="14" thickBot="1" x14ac:dyDescent="0.2">
      <c r="A37" s="71"/>
      <c r="B37" s="72"/>
      <c r="C37" s="72"/>
      <c r="D37" s="72"/>
      <c r="E37" s="72"/>
      <c r="F37" s="72"/>
      <c r="G37" s="17">
        <v>0.2</v>
      </c>
      <c r="H37" s="46">
        <v>0.19</v>
      </c>
      <c r="I37" s="76"/>
    </row>
    <row r="38" spans="1:9" s="28" customFormat="1" ht="42" x14ac:dyDescent="0.15">
      <c r="A38" s="42" t="s">
        <v>65</v>
      </c>
      <c r="B38" s="20" t="s">
        <v>35</v>
      </c>
      <c r="C38" s="30" t="s">
        <v>12</v>
      </c>
      <c r="D38" s="31">
        <v>1</v>
      </c>
      <c r="E38" s="53">
        <v>7595520</v>
      </c>
      <c r="F38" s="33">
        <f>+D38*E38</f>
        <v>7595520</v>
      </c>
      <c r="G38" s="33">
        <f>+F38*$G$4</f>
        <v>1519104</v>
      </c>
      <c r="H38" s="33">
        <f>+(F38+G38)*$H$4</f>
        <v>1731778.5600000001</v>
      </c>
      <c r="I38" s="54">
        <f>+F38+G38+H38</f>
        <v>10846402.560000001</v>
      </c>
    </row>
    <row r="39" spans="1:9" s="28" customFormat="1" ht="28" x14ac:dyDescent="0.15">
      <c r="A39" s="37" t="s">
        <v>66</v>
      </c>
      <c r="B39" s="9" t="s">
        <v>37</v>
      </c>
      <c r="C39" s="6" t="s">
        <v>12</v>
      </c>
      <c r="D39" s="25">
        <v>1</v>
      </c>
      <c r="E39" s="52">
        <v>632960</v>
      </c>
      <c r="F39" s="8">
        <f t="shared" ref="F39:F44" si="12">+D39*E39</f>
        <v>632960</v>
      </c>
      <c r="G39" s="8">
        <f t="shared" ref="G39:G44" si="13">+F39*$G$4</f>
        <v>126592</v>
      </c>
      <c r="H39" s="8">
        <f t="shared" ref="H39:H44" si="14">+(F39+G39)*$H$4</f>
        <v>144314.88</v>
      </c>
      <c r="I39" s="26">
        <f t="shared" ref="I39:I44" si="15">+F39+G39+H39</f>
        <v>903866.88</v>
      </c>
    </row>
    <row r="40" spans="1:9" s="28" customFormat="1" ht="28" x14ac:dyDescent="0.15">
      <c r="A40" s="37" t="s">
        <v>67</v>
      </c>
      <c r="B40" s="9" t="s">
        <v>68</v>
      </c>
      <c r="C40" s="6" t="s">
        <v>12</v>
      </c>
      <c r="D40" s="25">
        <v>1</v>
      </c>
      <c r="E40" s="52">
        <v>5406098.005921334</v>
      </c>
      <c r="F40" s="8">
        <f t="shared" si="12"/>
        <v>5406098.005921334</v>
      </c>
      <c r="G40" s="8">
        <f t="shared" si="13"/>
        <v>1081219.6011842669</v>
      </c>
      <c r="H40" s="8">
        <f t="shared" si="14"/>
        <v>1232590.3453500641</v>
      </c>
      <c r="I40" s="26">
        <f t="shared" si="15"/>
        <v>7719907.952455665</v>
      </c>
    </row>
    <row r="41" spans="1:9" s="28" customFormat="1" ht="28" x14ac:dyDescent="0.15">
      <c r="A41" s="37" t="s">
        <v>69</v>
      </c>
      <c r="B41" s="9" t="s">
        <v>14</v>
      </c>
      <c r="C41" s="6" t="s">
        <v>12</v>
      </c>
      <c r="D41" s="25">
        <v>1</v>
      </c>
      <c r="E41" s="52">
        <v>5696640</v>
      </c>
      <c r="F41" s="8">
        <f t="shared" si="12"/>
        <v>5696640</v>
      </c>
      <c r="G41" s="8">
        <f t="shared" si="13"/>
        <v>1139328</v>
      </c>
      <c r="H41" s="8">
        <f t="shared" si="14"/>
        <v>1298833.9199999999</v>
      </c>
      <c r="I41" s="26">
        <f t="shared" si="15"/>
        <v>8134801.9199999999</v>
      </c>
    </row>
    <row r="42" spans="1:9" s="28" customFormat="1" ht="28" x14ac:dyDescent="0.15">
      <c r="A42" s="37" t="s">
        <v>70</v>
      </c>
      <c r="B42" s="9" t="s">
        <v>39</v>
      </c>
      <c r="C42" s="6" t="s">
        <v>12</v>
      </c>
      <c r="D42" s="25">
        <v>1</v>
      </c>
      <c r="E42" s="52">
        <v>1898880</v>
      </c>
      <c r="F42" s="8">
        <f t="shared" si="12"/>
        <v>1898880</v>
      </c>
      <c r="G42" s="8">
        <f t="shared" si="13"/>
        <v>379776</v>
      </c>
      <c r="H42" s="8">
        <f t="shared" si="14"/>
        <v>432944.64000000001</v>
      </c>
      <c r="I42" s="26">
        <f t="shared" si="15"/>
        <v>2711600.64</v>
      </c>
    </row>
    <row r="43" spans="1:9" s="28" customFormat="1" ht="28" x14ac:dyDescent="0.15">
      <c r="A43" s="37" t="s">
        <v>71</v>
      </c>
      <c r="B43" s="9" t="s">
        <v>40</v>
      </c>
      <c r="C43" s="6" t="s">
        <v>12</v>
      </c>
      <c r="D43" s="25">
        <v>1</v>
      </c>
      <c r="E43" s="52">
        <v>4430720</v>
      </c>
      <c r="F43" s="8">
        <f t="shared" si="12"/>
        <v>4430720</v>
      </c>
      <c r="G43" s="8">
        <f t="shared" si="13"/>
        <v>886144</v>
      </c>
      <c r="H43" s="8">
        <f t="shared" si="14"/>
        <v>1010204.16</v>
      </c>
      <c r="I43" s="26">
        <f t="shared" si="15"/>
        <v>6327068.1600000001</v>
      </c>
    </row>
    <row r="44" spans="1:9" s="28" customFormat="1" ht="29" thickBot="1" x14ac:dyDescent="0.2">
      <c r="A44" s="38" t="s">
        <v>72</v>
      </c>
      <c r="B44" s="39" t="s">
        <v>20</v>
      </c>
      <c r="C44" s="13" t="s">
        <v>12</v>
      </c>
      <c r="D44" s="44">
        <v>1</v>
      </c>
      <c r="E44" s="55">
        <v>2008880</v>
      </c>
      <c r="F44" s="15">
        <f t="shared" si="12"/>
        <v>2008880</v>
      </c>
      <c r="G44" s="15">
        <f t="shared" si="13"/>
        <v>401776</v>
      </c>
      <c r="H44" s="15">
        <f t="shared" si="14"/>
        <v>458024.64</v>
      </c>
      <c r="I44" s="27">
        <f t="shared" si="15"/>
        <v>2868680.64</v>
      </c>
    </row>
    <row r="45" spans="1:9" s="28" customFormat="1" ht="14" thickBot="1" x14ac:dyDescent="0.2">
      <c r="A45" s="59" t="s">
        <v>73</v>
      </c>
      <c r="B45" s="60"/>
      <c r="C45" s="60"/>
      <c r="D45" s="60"/>
      <c r="E45" s="60"/>
      <c r="F45" s="60"/>
      <c r="G45" s="60"/>
      <c r="H45" s="60"/>
      <c r="I45" s="58">
        <f>SUM(I38:I44)</f>
        <v>39512328.752455667</v>
      </c>
    </row>
    <row r="46" spans="1:9" ht="17" customHeight="1" thickBot="1" x14ac:dyDescent="0.2">
      <c r="A46" s="29" t="s">
        <v>22</v>
      </c>
      <c r="B46" s="61" t="s">
        <v>23</v>
      </c>
      <c r="C46" s="61"/>
      <c r="D46" s="61"/>
      <c r="E46" s="61"/>
      <c r="F46" s="61"/>
      <c r="G46" s="61"/>
      <c r="H46" s="62"/>
      <c r="I46" s="63"/>
    </row>
    <row r="47" spans="1:9" ht="14" x14ac:dyDescent="0.15">
      <c r="A47" s="70" t="s">
        <v>0</v>
      </c>
      <c r="B47" s="64" t="s">
        <v>1</v>
      </c>
      <c r="C47" s="64" t="s">
        <v>2</v>
      </c>
      <c r="D47" s="64" t="s">
        <v>3</v>
      </c>
      <c r="E47" s="64" t="s">
        <v>4</v>
      </c>
      <c r="F47" s="64" t="s">
        <v>5</v>
      </c>
      <c r="G47" s="18" t="s">
        <v>74</v>
      </c>
      <c r="H47" s="18" t="s">
        <v>6</v>
      </c>
      <c r="I47" s="66" t="s">
        <v>7</v>
      </c>
    </row>
    <row r="48" spans="1:9" ht="14" thickBot="1" x14ac:dyDescent="0.2">
      <c r="A48" s="75"/>
      <c r="B48" s="72"/>
      <c r="C48" s="72"/>
      <c r="D48" s="72"/>
      <c r="E48" s="72"/>
      <c r="F48" s="72"/>
      <c r="G48" s="17">
        <v>0.2</v>
      </c>
      <c r="H48" s="46">
        <v>0.19</v>
      </c>
      <c r="I48" s="76"/>
    </row>
    <row r="49" spans="1:9" ht="28" x14ac:dyDescent="0.15">
      <c r="A49" s="1" t="s">
        <v>8</v>
      </c>
      <c r="B49" s="42" t="s">
        <v>9</v>
      </c>
      <c r="C49" s="30" t="s">
        <v>12</v>
      </c>
      <c r="D49" s="31">
        <v>1</v>
      </c>
      <c r="E49" s="32">
        <v>2531840</v>
      </c>
      <c r="F49" s="33">
        <f>+D49*E49</f>
        <v>2531840</v>
      </c>
      <c r="G49" s="33">
        <f>+F49*$G$4</f>
        <v>506368</v>
      </c>
      <c r="H49" s="33">
        <f>+(F49+G49)*$H$4</f>
        <v>577259.52000000002</v>
      </c>
      <c r="I49" s="54">
        <f>+F49+G49+H49</f>
        <v>3615467.52</v>
      </c>
    </row>
    <row r="50" spans="1:9" ht="14" x14ac:dyDescent="0.15">
      <c r="A50" s="4" t="s">
        <v>10</v>
      </c>
      <c r="B50" s="43" t="s">
        <v>11</v>
      </c>
      <c r="C50" s="6" t="s">
        <v>12</v>
      </c>
      <c r="D50" s="25">
        <v>1</v>
      </c>
      <c r="E50" s="7">
        <v>1004440</v>
      </c>
      <c r="F50" s="8">
        <f t="shared" ref="F50:F52" si="16">+D50*E50</f>
        <v>1004440</v>
      </c>
      <c r="G50" s="8">
        <f t="shared" ref="G50:G54" si="17">+F50*$G$4</f>
        <v>200888</v>
      </c>
      <c r="H50" s="8">
        <f t="shared" ref="H50:H52" si="18">+(F50+G50)*$H$4</f>
        <v>229012.32</v>
      </c>
      <c r="I50" s="26">
        <f t="shared" ref="I50:I52" si="19">+F50+G50+H50</f>
        <v>1434340.32</v>
      </c>
    </row>
    <row r="51" spans="1:9" ht="17.25" customHeight="1" x14ac:dyDescent="0.15">
      <c r="A51" s="4" t="s">
        <v>13</v>
      </c>
      <c r="B51" s="37" t="s">
        <v>14</v>
      </c>
      <c r="C51" s="6" t="s">
        <v>12</v>
      </c>
      <c r="D51" s="25">
        <v>1</v>
      </c>
      <c r="E51" s="7">
        <v>4502805.1557</v>
      </c>
      <c r="F51" s="8">
        <f t="shared" si="16"/>
        <v>4502805.1557</v>
      </c>
      <c r="G51" s="8">
        <f t="shared" si="17"/>
        <v>900561.03114000009</v>
      </c>
      <c r="H51" s="8">
        <f t="shared" si="18"/>
        <v>1026639.5754995999</v>
      </c>
      <c r="I51" s="26">
        <f t="shared" si="19"/>
        <v>6430005.7623395994</v>
      </c>
    </row>
    <row r="52" spans="1:9" ht="14" x14ac:dyDescent="0.15">
      <c r="A52" s="4" t="s">
        <v>15</v>
      </c>
      <c r="B52" s="43" t="s">
        <v>16</v>
      </c>
      <c r="C52" s="6" t="s">
        <v>12</v>
      </c>
      <c r="D52" s="25">
        <v>1</v>
      </c>
      <c r="E52" s="7">
        <v>1898880</v>
      </c>
      <c r="F52" s="8">
        <f t="shared" si="16"/>
        <v>1898880</v>
      </c>
      <c r="G52" s="8">
        <f t="shared" si="17"/>
        <v>379776</v>
      </c>
      <c r="H52" s="8">
        <f t="shared" si="18"/>
        <v>432944.64000000001</v>
      </c>
      <c r="I52" s="26">
        <f t="shared" si="19"/>
        <v>2711600.64</v>
      </c>
    </row>
    <row r="53" spans="1:9" ht="14" x14ac:dyDescent="0.15">
      <c r="A53" s="4" t="s">
        <v>17</v>
      </c>
      <c r="B53" s="56" t="s">
        <v>18</v>
      </c>
      <c r="C53" s="6" t="s">
        <v>12</v>
      </c>
      <c r="D53" s="25">
        <v>1</v>
      </c>
      <c r="E53" s="7">
        <v>4114240</v>
      </c>
      <c r="F53" s="8">
        <f t="shared" ref="F53:F54" si="20">+D53*E53</f>
        <v>4114240</v>
      </c>
      <c r="G53" s="8">
        <f t="shared" si="17"/>
        <v>822848</v>
      </c>
      <c r="H53" s="8">
        <f t="shared" ref="H53:H54" si="21">+(F53+G53)*$H$4</f>
        <v>938046.72</v>
      </c>
      <c r="I53" s="26">
        <f t="shared" ref="I53:I54" si="22">+F53+G53+H53</f>
        <v>5875134.7199999997</v>
      </c>
    </row>
    <row r="54" spans="1:9" ht="15" thickBot="1" x14ac:dyDescent="0.2">
      <c r="A54" s="11" t="s">
        <v>19</v>
      </c>
      <c r="B54" s="57" t="s">
        <v>20</v>
      </c>
      <c r="C54" s="13" t="s">
        <v>12</v>
      </c>
      <c r="D54" s="44">
        <v>1</v>
      </c>
      <c r="E54" s="14">
        <v>2008880</v>
      </c>
      <c r="F54" s="15">
        <f t="shared" si="20"/>
        <v>2008880</v>
      </c>
      <c r="G54" s="15">
        <f t="shared" si="17"/>
        <v>401776</v>
      </c>
      <c r="H54" s="15">
        <f t="shared" si="21"/>
        <v>458024.64</v>
      </c>
      <c r="I54" s="27">
        <f t="shared" si="22"/>
        <v>2868680.64</v>
      </c>
    </row>
    <row r="55" spans="1:9" ht="14" thickBot="1" x14ac:dyDescent="0.2">
      <c r="A55" s="59" t="s">
        <v>73</v>
      </c>
      <c r="B55" s="60"/>
      <c r="C55" s="60"/>
      <c r="D55" s="60"/>
      <c r="E55" s="60"/>
      <c r="F55" s="60"/>
      <c r="G55" s="60"/>
      <c r="H55" s="60"/>
      <c r="I55" s="16">
        <f>SUM(I49:I54)</f>
        <v>22935229.602339599</v>
      </c>
    </row>
    <row r="56" spans="1:9" ht="25" customHeight="1" thickBot="1" x14ac:dyDescent="0.2">
      <c r="A56" s="29" t="s">
        <v>24</v>
      </c>
      <c r="B56" s="61" t="s">
        <v>25</v>
      </c>
      <c r="C56" s="61"/>
      <c r="D56" s="61"/>
      <c r="E56" s="61"/>
      <c r="F56" s="61"/>
      <c r="G56" s="61"/>
      <c r="H56" s="62"/>
      <c r="I56" s="63"/>
    </row>
    <row r="57" spans="1:9" ht="14" x14ac:dyDescent="0.15">
      <c r="A57" s="70" t="s">
        <v>0</v>
      </c>
      <c r="B57" s="64" t="s">
        <v>1</v>
      </c>
      <c r="C57" s="64" t="s">
        <v>2</v>
      </c>
      <c r="D57" s="64" t="s">
        <v>3</v>
      </c>
      <c r="E57" s="64" t="s">
        <v>4</v>
      </c>
      <c r="F57" s="64" t="s">
        <v>5</v>
      </c>
      <c r="G57" s="18" t="s">
        <v>74</v>
      </c>
      <c r="H57" s="18" t="s">
        <v>6</v>
      </c>
      <c r="I57" s="66" t="s">
        <v>7</v>
      </c>
    </row>
    <row r="58" spans="1:9" ht="14" thickBot="1" x14ac:dyDescent="0.2">
      <c r="A58" s="75"/>
      <c r="B58" s="65"/>
      <c r="C58" s="65"/>
      <c r="D58" s="65"/>
      <c r="E58" s="65"/>
      <c r="F58" s="65"/>
      <c r="G58" s="17">
        <v>0.2</v>
      </c>
      <c r="H58" s="46">
        <v>0.19</v>
      </c>
      <c r="I58" s="67"/>
    </row>
    <row r="59" spans="1:9" ht="28" x14ac:dyDescent="0.15">
      <c r="A59" s="1" t="s">
        <v>26</v>
      </c>
      <c r="B59" s="2" t="s">
        <v>9</v>
      </c>
      <c r="C59" s="30" t="s">
        <v>12</v>
      </c>
      <c r="D59" s="31">
        <v>1</v>
      </c>
      <c r="E59" s="32">
        <v>1898880</v>
      </c>
      <c r="F59" s="33">
        <f>+D59*E59</f>
        <v>1898880</v>
      </c>
      <c r="G59" s="33">
        <f>+F59*$G$4</f>
        <v>379776</v>
      </c>
      <c r="H59" s="33">
        <f>+(F59+G59)*$H$4</f>
        <v>432944.64000000001</v>
      </c>
      <c r="I59" s="54">
        <f>+F59+G59+H59</f>
        <v>2711600.64</v>
      </c>
    </row>
    <row r="60" spans="1:9" ht="14" x14ac:dyDescent="0.15">
      <c r="A60" s="4" t="s">
        <v>27</v>
      </c>
      <c r="B60" s="5" t="s">
        <v>28</v>
      </c>
      <c r="C60" s="6" t="s">
        <v>12</v>
      </c>
      <c r="D60" s="25">
        <v>1</v>
      </c>
      <c r="E60" s="7">
        <v>1004440</v>
      </c>
      <c r="F60" s="8">
        <f t="shared" ref="F60:F64" si="23">+D60*E60</f>
        <v>1004440</v>
      </c>
      <c r="G60" s="8">
        <f t="shared" ref="G60:G64" si="24">+F60*$G$4</f>
        <v>200888</v>
      </c>
      <c r="H60" s="8">
        <f t="shared" ref="H60:H64" si="25">+(F60+G60)*$H$4</f>
        <v>229012.32</v>
      </c>
      <c r="I60" s="26">
        <f t="shared" ref="I60:I64" si="26">+F60+G60+H60</f>
        <v>1434340.32</v>
      </c>
    </row>
    <row r="61" spans="1:9" ht="28" x14ac:dyDescent="0.15">
      <c r="A61" s="4" t="s">
        <v>29</v>
      </c>
      <c r="B61" s="9" t="s">
        <v>30</v>
      </c>
      <c r="C61" s="6" t="s">
        <v>12</v>
      </c>
      <c r="D61" s="25">
        <v>1</v>
      </c>
      <c r="E61" s="7">
        <v>2531840</v>
      </c>
      <c r="F61" s="8">
        <f t="shared" si="23"/>
        <v>2531840</v>
      </c>
      <c r="G61" s="8">
        <f t="shared" si="24"/>
        <v>506368</v>
      </c>
      <c r="H61" s="8">
        <f t="shared" si="25"/>
        <v>577259.52000000002</v>
      </c>
      <c r="I61" s="26">
        <f t="shared" si="26"/>
        <v>3615467.52</v>
      </c>
    </row>
    <row r="62" spans="1:9" ht="14" x14ac:dyDescent="0.15">
      <c r="A62" s="4" t="s">
        <v>31</v>
      </c>
      <c r="B62" s="5" t="s">
        <v>16</v>
      </c>
      <c r="C62" s="6" t="s">
        <v>12</v>
      </c>
      <c r="D62" s="25">
        <v>1</v>
      </c>
      <c r="E62" s="7">
        <v>1898880</v>
      </c>
      <c r="F62" s="8">
        <f t="shared" si="23"/>
        <v>1898880</v>
      </c>
      <c r="G62" s="8">
        <f t="shared" si="24"/>
        <v>379776</v>
      </c>
      <c r="H62" s="8">
        <f t="shared" si="25"/>
        <v>432944.64000000001</v>
      </c>
      <c r="I62" s="26">
        <f t="shared" si="26"/>
        <v>2711600.64</v>
      </c>
    </row>
    <row r="63" spans="1:9" ht="14" x14ac:dyDescent="0.15">
      <c r="A63" s="4" t="s">
        <v>32</v>
      </c>
      <c r="B63" s="10" t="s">
        <v>18</v>
      </c>
      <c r="C63" s="6" t="s">
        <v>12</v>
      </c>
      <c r="D63" s="25">
        <v>1</v>
      </c>
      <c r="E63" s="7">
        <v>3600327.2806799999</v>
      </c>
      <c r="F63" s="8">
        <f t="shared" si="23"/>
        <v>3600327.2806799999</v>
      </c>
      <c r="G63" s="8">
        <f t="shared" si="24"/>
        <v>720065.45613599999</v>
      </c>
      <c r="H63" s="8">
        <f t="shared" si="25"/>
        <v>820874.61999504</v>
      </c>
      <c r="I63" s="26">
        <f t="shared" si="26"/>
        <v>5141267.3568110401</v>
      </c>
    </row>
    <row r="64" spans="1:9" ht="15" thickBot="1" x14ac:dyDescent="0.2">
      <c r="A64" s="11" t="s">
        <v>33</v>
      </c>
      <c r="B64" s="12" t="s">
        <v>20</v>
      </c>
      <c r="C64" s="13" t="s">
        <v>12</v>
      </c>
      <c r="D64" s="44">
        <v>1</v>
      </c>
      <c r="E64" s="14">
        <v>2008880</v>
      </c>
      <c r="F64" s="15">
        <f t="shared" si="23"/>
        <v>2008880</v>
      </c>
      <c r="G64" s="15">
        <f t="shared" si="24"/>
        <v>401776</v>
      </c>
      <c r="H64" s="15">
        <f t="shared" si="25"/>
        <v>458024.64</v>
      </c>
      <c r="I64" s="27">
        <f t="shared" si="26"/>
        <v>2868680.64</v>
      </c>
    </row>
    <row r="65" spans="1:9" ht="14" thickBot="1" x14ac:dyDescent="0.2">
      <c r="A65" s="59" t="s">
        <v>73</v>
      </c>
      <c r="B65" s="60"/>
      <c r="C65" s="60"/>
      <c r="D65" s="60"/>
      <c r="E65" s="60"/>
      <c r="F65" s="60"/>
      <c r="G65" s="60"/>
      <c r="H65" s="60"/>
      <c r="I65" s="16">
        <f>SUM(I59:I64)</f>
        <v>18482957.116811041</v>
      </c>
    </row>
    <row r="66" spans="1:9" ht="16" customHeight="1" thickBot="1" x14ac:dyDescent="0.2">
      <c r="A66" s="73" t="s">
        <v>21</v>
      </c>
      <c r="B66" s="74"/>
      <c r="C66" s="74"/>
      <c r="D66" s="74"/>
      <c r="E66" s="74"/>
      <c r="F66" s="74"/>
      <c r="G66" s="74"/>
      <c r="H66" s="41"/>
      <c r="I66" s="40">
        <f>+I65+I55+I45+I34+I23+I12</f>
        <v>141448068.01156726</v>
      </c>
    </row>
    <row r="68" spans="1:9" ht="29.25" customHeight="1" x14ac:dyDescent="0.15"/>
  </sheetData>
  <mergeCells count="56">
    <mergeCell ref="G1:I1"/>
    <mergeCell ref="E3:E4"/>
    <mergeCell ref="I36:I37"/>
    <mergeCell ref="A25:A26"/>
    <mergeCell ref="B25:B26"/>
    <mergeCell ref="C25:C26"/>
    <mergeCell ref="D25:D26"/>
    <mergeCell ref="E25:E26"/>
    <mergeCell ref="F3:F4"/>
    <mergeCell ref="I3:I4"/>
    <mergeCell ref="B2:I2"/>
    <mergeCell ref="B13:I13"/>
    <mergeCell ref="F14:F15"/>
    <mergeCell ref="I14:I15"/>
    <mergeCell ref="C14:C15"/>
    <mergeCell ref="D14:D15"/>
    <mergeCell ref="E14:E15"/>
    <mergeCell ref="A12:H12"/>
    <mergeCell ref="A14:A15"/>
    <mergeCell ref="B14:B15"/>
    <mergeCell ref="A3:A4"/>
    <mergeCell ref="B3:B4"/>
    <mergeCell ref="C3:C4"/>
    <mergeCell ref="D3:D4"/>
    <mergeCell ref="A66:G66"/>
    <mergeCell ref="A47:A48"/>
    <mergeCell ref="B47:B48"/>
    <mergeCell ref="C47:C48"/>
    <mergeCell ref="D47:D48"/>
    <mergeCell ref="E47:E48"/>
    <mergeCell ref="A57:A58"/>
    <mergeCell ref="B57:B58"/>
    <mergeCell ref="C57:C58"/>
    <mergeCell ref="D57:D58"/>
    <mergeCell ref="E57:E58"/>
    <mergeCell ref="B56:I56"/>
    <mergeCell ref="F57:F58"/>
    <mergeCell ref="I57:I58"/>
    <mergeCell ref="F47:F48"/>
    <mergeCell ref="I47:I48"/>
    <mergeCell ref="A23:H23"/>
    <mergeCell ref="A34:H34"/>
    <mergeCell ref="A45:H45"/>
    <mergeCell ref="A55:H55"/>
    <mergeCell ref="A65:H65"/>
    <mergeCell ref="B46:I46"/>
    <mergeCell ref="B24:I24"/>
    <mergeCell ref="F25:F26"/>
    <mergeCell ref="I25:I26"/>
    <mergeCell ref="B35:I35"/>
    <mergeCell ref="A36:A37"/>
    <mergeCell ref="B36:B37"/>
    <mergeCell ref="C36:C37"/>
    <mergeCell ref="D36:D37"/>
    <mergeCell ref="E36:E37"/>
    <mergeCell ref="F36:F37"/>
  </mergeCells>
  <pageMargins left="0.7" right="0.7" top="0.75" bottom="0.75" header="0.3" footer="0.3"/>
  <pageSetup paperSize="9" scale="3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PRESUPUESTO INT IDESC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Isis Mar Aponte Ruiz</dc:creator>
  <cp:lastModifiedBy>David Fernando Pechené Torres</cp:lastModifiedBy>
  <cp:lastPrinted>2024-04-22T19:51:30Z</cp:lastPrinted>
  <dcterms:created xsi:type="dcterms:W3CDTF">2023-04-29T14:53:06Z</dcterms:created>
  <dcterms:modified xsi:type="dcterms:W3CDTF">2024-05-23T01:31:02Z</dcterms:modified>
</cp:coreProperties>
</file>