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9"/>
  <workbookPr/>
  <mc:AlternateContent xmlns:mc="http://schemas.openxmlformats.org/markup-compatibility/2006">
    <mc:Choice Requires="x15">
      <x15ac:absPath xmlns:x15ac="http://schemas.microsoft.com/office/spreadsheetml/2010/11/ac" url="D:\SECRETARIA DE SALUD DISTRITAL\PERSONA JURIDICA 2024\PROCESO CAPACITACION\RADICADO 03 DE MAYO\"/>
    </mc:Choice>
  </mc:AlternateContent>
  <xr:revisionPtr revIDLastSave="0" documentId="8_{69BE1939-13E9-4CE1-852D-A4B7772C249B}" xr6:coauthVersionLast="36" xr6:coauthVersionMax="36" xr10:uidLastSave="{00000000-0000-0000-0000-000000000000}"/>
  <bookViews>
    <workbookView xWindow="-120" yWindow="-120" windowWidth="29040" windowHeight="15840" xr2:uid="{00000000-000D-0000-FFFF-FFFF00000000}"/>
  </bookViews>
  <sheets>
    <sheet name="SOLICITUD DE  COTIZACION (3)" sheetId="5" r:id="rId1"/>
  </sheets>
  <externalReferences>
    <externalReference r:id="rId2"/>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G19" i="5" l="1"/>
  <c r="G30" i="5"/>
  <c r="G29" i="5"/>
  <c r="G28" i="5"/>
  <c r="G27" i="5"/>
  <c r="G26" i="5"/>
  <c r="G25" i="5"/>
  <c r="G24" i="5"/>
  <c r="G22" i="5"/>
  <c r="G23" i="5" s="1"/>
  <c r="G21" i="5"/>
  <c r="G20" i="5"/>
  <c r="L31" i="5" l="1"/>
  <c r="I31" i="5"/>
  <c r="J31" i="5"/>
  <c r="K31" i="5"/>
  <c r="G31" i="5"/>
  <c r="H31" i="5" l="1"/>
</calcChain>
</file>

<file path=xl/sharedStrings.xml><?xml version="1.0" encoding="utf-8"?>
<sst xmlns="http://schemas.openxmlformats.org/spreadsheetml/2006/main" count="77" uniqueCount="60">
  <si>
    <t xml:space="preserve">ANEXO 4 - OFERTA ECONÓMICA </t>
  </si>
  <si>
    <t>OBJETO</t>
  </si>
  <si>
    <t>OBJETO: Prestar servicios en el fortalecimiento de las competencias laborales de los servidores públicos de la Secretaría Distrital de Salud mediante la implementación del Plan Institucional de Capacitación.</t>
  </si>
  <si>
    <t>FECHA:</t>
  </si>
  <si>
    <t xml:space="preserve"> </t>
  </si>
  <si>
    <t>NIT:</t>
  </si>
  <si>
    <t>CELULAR:</t>
  </si>
  <si>
    <t>EMPRESA:</t>
  </si>
  <si>
    <t>CONTACTO:</t>
  </si>
  <si>
    <t>CARGO:</t>
  </si>
  <si>
    <t>E-MAIL:</t>
  </si>
  <si>
    <t>CIUDAD:</t>
  </si>
  <si>
    <t>INSTRUCCIONES PARA EL DILIGENCIAMIENTO:</t>
  </si>
  <si>
    <t xml:space="preserve">1. Revisar las especificaciones descritas en el anexo téncico </t>
  </si>
  <si>
    <t>2. Expresar el valor unitario antes de IVA en pesos Colombianos. Los valores deberán aproximarse por exceso o por defecto al entero más cercano así: (i) si es igual o superior a 50 centavos, se aproxima al entero siguiente; (ii) si es inferior a 50 centavos se baja al entero anterior.</t>
  </si>
  <si>
    <r>
      <t xml:space="preserve">3. Tener en cuenta que el valor de la cotización será entendido como el costo de cada diplomado, curso etc, </t>
    </r>
    <r>
      <rPr>
        <b/>
        <u/>
        <sz val="10"/>
        <color rgb="FF000000"/>
        <rFont val="Arial"/>
        <family val="2"/>
      </rPr>
      <t>para minimo 25 participantes y maximo 30 participantes</t>
    </r>
    <r>
      <rPr>
        <sz val="10"/>
        <color rgb="FF000000"/>
        <rFont val="Arial"/>
        <family val="2"/>
      </rPr>
      <t>, el valor a cotizar es por el curso, taller y/o diplomado con la cantidad de horas estimadas.</t>
    </r>
  </si>
  <si>
    <t>4. En caso que los servicios prestados no causen IVA, el proponente establecerá la debida justificación legal.</t>
  </si>
  <si>
    <t xml:space="preserve">Cursos y Diplomados en diferentes modalidades (presencial, virtual sincrónico y asincrónico, Mixto) a desarrollarse en la vigencia 2024, de hasta treinta (30) participantes con una intensidad horaria entre 40 y 100 horas, en las siguientes temáticas: </t>
  </si>
  <si>
    <t>No. (ITEM, ETAPAS O PROCESOS)</t>
  </si>
  <si>
    <t>ACTIVIDAD DE CAPACITACIÓN</t>
  </si>
  <si>
    <t>EJES TEMÁTICOS</t>
  </si>
  <si>
    <t>No. DE HORAS</t>
  </si>
  <si>
    <t>MODALIDAD</t>
  </si>
  <si>
    <t>VALOR PRECIO TECHO</t>
  </si>
  <si>
    <t>VALOR UNITARIO (ANTES DE IVA)</t>
  </si>
  <si>
    <t>IVA (%)</t>
  </si>
  <si>
    <t>VALOR UNITARIO + IVA</t>
  </si>
  <si>
    <t>TOTAL (ANTES DE IVA)</t>
  </si>
  <si>
    <t>VALOR TOTAL + IVA</t>
  </si>
  <si>
    <t>DIPLOMADO: Contratación Estatal con enfasis en supervisión de contratos</t>
  </si>
  <si>
    <t xml:space="preserve">
CONTENIDO MINIMO:
• Contratación estatal a partir de la Constitución Política de 1991.
• El contrato estatal, su tipología y sujetos en la contratación estatal.
• Planeación contractual, elaboración de estudios previos y evaluación de propuestas.
• Mecanismos de selección del contratista y regímenes exceptuados.
• Contratación pública electrónica.
• Contingencias en la ejecución y liquidación de los contratos estatales.
• Supervisión e interventoría en los contratos estatales.
• Clínica de Contratación Estatal.
NOTA: Tener en cuenta que el valor de la cotización será entendido como el costo de cada diplomado, curso etc, para minimo 25 participantes, maximo 30 participantes y el valor a cotizar es por el curso y/o diplomado con la cantidad de horas estimadas.</t>
  </si>
  <si>
    <t>Presencial              (in house)</t>
  </si>
  <si>
    <t xml:space="preserve">DIPLOMADO: Sistemas Integrados de Gestión HSEQ (integrar los sistemas de gestión basados en las normas ISO 9001:2015, ISO 14001:2015 e ISO 45001:2018) </t>
  </si>
  <si>
    <t xml:space="preserve">
CONTENIDO MINIMO:
• Fundamentos de los sistemas integrados de gestión.
• Herramientas para Mejora Continua, Calidad y Productividad.
• Gestión Ambiental y Sostenibilidad.
• Gestión de Seguridad y Salud en el Trabajo.
• Ética y Responsabilidad Social Corporativa.
• Auditor Interno en Sistemas de Gestión Integrados ISO 9001:2015, ISO 14001:2015 e ISO 45001:2018
NOTA: Tener en cuenta que el valor de la cotización será entendido como el costo de cada diplomado, curso etc, para minimo 25 participantes, maximo 30 participantes y el valor a cotizar es por el curso y/o diplomado con la cantidad de horas estimadas.</t>
  </si>
  <si>
    <t>Virtual  (SINCRÓNICA)</t>
  </si>
  <si>
    <t>DIPLOMADO: Formulación, ejecución y evaluación de proyectos en el sector público (PMI-MGA)</t>
  </si>
  <si>
    <t>CONTENIDO MINIMO:                                                   Introducción a la formulación de proyectos (estructuración de indicadores)
•  Formulación y estructuración del proyecto. 
•  Estudios técnicos, legales, ambientales, organizacionales y estratégicos.
•  Planeación, programación y organización del proyecto.  
• Ejecución y control del proyecto.  
•  Cierre del proyecto.
NOTA: Tener en cuenta que el valor de la cotización será entendido como el costo de cada diplomado, curso etc, para mínimo 25 participantes, máximo 30 participantes y el valor a cotizar es por el curso y/o diplomado con la cantidad de horas estimadas.</t>
  </si>
  <si>
    <t>DIPLOMADO: Gestión ambiental institucional.</t>
  </si>
  <si>
    <t xml:space="preserve">
CONTENIDO:
• Fundamentos del sistema de gestión ambiental.
• Liderazgo y política ambiental.
• Planificación del sistema de gestión ambiental.
• Implementación y operación.
• Evaluación y mejora.
 ISO  14001: 2015, Valoración de impactos y aspectos ambientales, uso eficiente de recursos, gestión de residuos, compras públicas sostenibles, formulación de PIGA- PACA, buenas prácticas ambientales, identificación y valoración de riesgos ambientales.
NOTA: Tener en cuenta que el valor de la cotización será entendido como el costo de cada diplomado, curso etc, para minimo 25 participantes, maximo 30 participantes y el valor a cotizar es por el curso y/o diplomado con la cantidad de horas estimadas.</t>
  </si>
  <si>
    <t>DIPLOMADO: Derecho Disciplinario.</t>
  </si>
  <si>
    <t xml:space="preserve">
CONTENIDO:
• Los principios y su impacto en el código general disciplinario.
• Extinción de la acción y de la sanción disciplinaria.
• Teoría de la falta disciplinaria.
• Teoría de la sanción disciplinaria.
• Procedimiento único disciplinario.
• Sistema probatorio disciplinario.
• Responsabilidad disciplinaria en la contratación estatal.
NOTA: Tener en cuenta que el valor de la cotización será entendido como el costo de cada diplomado, curso etc, para minimo 25 participantes, maximo 30 participantes y el valor a cotizar es por el curso y/o diplomado con la cantidad de horas estimadas.</t>
  </si>
  <si>
    <t>CURSO: Finanzas y actualización tributaria y contable sector público.</t>
  </si>
  <si>
    <t xml:space="preserve">
CONTENIDO:
• Contaduría pública y finanzas
• Políticas contables
• Marco conceptual normas internacionales de información financiera NIIF.
• Sistema de información contable y estados financieros
• Aspectos tributarios: la obligación tributaria, incumplimiento de las obligaciones tributarias entre otras.
• Impuesto de renta personas jurídicas y personas naturales.
• Descuentos tributarios en el Impuesto de Renta
• Auditoría de estados Financieros
NOTA: Tener en cuenta que el valor de la cotización será entendido como el costo de cada diplomado, curso etc, para minimo 25 participantes, maximo 30 participantes y el valor a cotizar es por el curso y/o diplomado con la cantidad de horas estimadas.</t>
  </si>
  <si>
    <t>CURSO Preparación y ejecución de la toma física de inventarios en entidades estatales</t>
  </si>
  <si>
    <t xml:space="preserve">
CONTENIDO:
•	Definiciones generales.
•	Inducción a la toma física de inventarios.
•	Buenas prácticas para la toma física de inventarios.
•	Preparación, realización y cierre de la toma física de inventarios.
NOTA: Tener en cuenta que el valor de la cotización será entendido como el costo de cada diplomado, curso etc., para mínimo 25 participantes, máximo 30 participantes y el valor a cotizar es por el curso y/o diplomado con la cantidad de horas estimadas.
</t>
  </si>
  <si>
    <t>Curso Sobre Inspección, Vigilancia y Control en salud</t>
  </si>
  <si>
    <t xml:space="preserve">
CONTENIDO:
• Aspectos generales y facultades de Inspección vigilancia y control
• Autoridad administrativa
• Aspectos probatorios (desde el punto de vista juridico)
• Redacción, lógica y argumentación con enfoque juridico.
• Delitos de la administración pública (enfocado en las actividades de IVC)
• Hallazgos en visitas de inspección, vigilancia y control.
• Tipificación y conductas de los hallazgos en visitas de inspección vigilancia y control.
• Tipificación del riesgo en la prestación de servicios de salud.
NOTA: Tener en cuenta que el valor de la cotización será entendido como el costo de cada diplomado, curso etc, para minimo 25 participantes, maximo 30 participantes y el valor a cotizar es por el curso y/o diplomado con la cantidad de horas estimadas."</t>
  </si>
  <si>
    <t>Curso Bioestadística en salud</t>
  </si>
  <si>
    <t xml:space="preserve">
CONTENIDO:
• Variables de estudio y plan de análisis estadístico para problemas de investigación en salud
• Análisis descriptivo con software estadístico, en variables cualitativas y cuantitativas con agrupación de datos. Escritura de resultados de estudios descriptivos
• Probabilidad frecuentista y bayesiana en estudios de investigación en ciencias de la salud.
• Población y muestras probabilísticas y no- probabilísticas en investigación y tamaños de muestra.
• Hipótesis de investigación e hipótesis estadísticas y tamaños de muestra.
• Pruebas estadísticas bivariantes según el diseño epidemiológico.
• ANOVA paramétrico y no- paramétrico aplicado a investigación experimental en salud. Escritura de resultados de estudios analíticos.
NOTA: Tener en cuenta que el valor de la cotización será entendido como el costo de cada diplomado, curso etc, para minimo 25 participantes, maximo 30 participantes y el valor a cotizar es por el curso y/o diplomado con la cantidad de horas estimadas.</t>
  </si>
  <si>
    <t>Curso Gestión Administrativa de la Salud Pública (normatividad vigente)</t>
  </si>
  <si>
    <t xml:space="preserve">
CONTENIDO:
•	Conceptos y normatividad en gestión de salud pública.
•	Coordinación intersectorial
•	Gestión de las intervenciones colectivas
•	Gestión de las intervenciones individuales de detección temprana y protección específica
•	Rutas integrales de atención en salud reglamentadas
•	Gestión financiera de los recursos de salud pública.
NOTA: Tener en cuenta que el valor de la cotización será entendido como el costo de cada diplomado, curso etc, para minimo 25 participantes, maximo 30 participantes y el valor a cotizar es por el curso y/o diplomado con la cantidad de horas estimadas.</t>
  </si>
  <si>
    <t>Curso Seguros Generales con enfasis en entidades públicas</t>
  </si>
  <si>
    <t xml:space="preserve">
CONTENIDO:
• Contrato de Seguros.
• Administración de Riesgos.
• Ramos de los Seguros de Daños. 
• Automóviles y SOAT.
• Seguros Patrimoniales y Responsabilidad Civil (extracontractual, servidores públicos)  
• Cumplimiento y Manejo.
• Fidelidad y riesgos financieros
• Riesgo cibernético
NOTA: Tener en cuenta que el valor de la cotización será entendido como el costo de cada diplomado, curso etc, para minimo 25 participantes, maximo 30 participantes y el valor a cotizar es por el curso y/o diplomado con la cantidad de horas estimadas.</t>
  </si>
  <si>
    <t>TALLER: Administración del tiempo y desconexión laboral</t>
  </si>
  <si>
    <t xml:space="preserve">
CONTENIDO:
• Gestión del tiempo personal y profesional
• Identificación de los ladrones de tiempo
• Sistema de priorización de tareas
NOTA: Tener en cuenta que el valor de la cotización será entendido como el costo de cada diplomado, curso etc, para minimo 25 participantes, maximo 30 participantes y el valor a cotizar es por el curso y/o diplomado con la cantidad de horas estimadas.</t>
  </si>
  <si>
    <t>TOTAL</t>
  </si>
  <si>
    <t>NOTA 1: El proponente en ningún caso podrá exceder en su propuesta el valor del presupuesto oficial establecido por ítem para este proceso de selección, ni los techos presupuestales especificados (ver Anexo 4), so pena de rechazo de la propuesta.</t>
  </si>
  <si>
    <t xml:space="preserve">NOTA 2: El proponente deberá tener en cuenta que los valores de la propuesta económica se mantendrán fijos durante la ejecución del contrato, debe incluir el valor del IVA, si a ello hubiere lugar, y debe contemplar la totalidad de los costos directos e indirectos fijos y variables que con lleve la ejecución del contrato. </t>
  </si>
  <si>
    <t>NOTA 3. En caso que los servicios prestados no causen IVA, el proponente establecerá la debida justificación legal.</t>
  </si>
  <si>
    <r>
      <t>Nombre y firma del representante legal</t>
    </r>
    <r>
      <rPr>
        <sz val="11"/>
        <color rgb="FF000000"/>
        <rFont val="Calibri"/>
        <family val="2"/>
        <scheme val="minor"/>
      </rPr>
      <t xml:space="preserve"> ________________________________________________________________________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</si>
</sst>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_-&quot;$&quot;* #,##0.00_-;\-&quot;$&quot;* #,##0.00_-;_-&quot;$&quot;* &quot;-&quot;??_-;_-@_-"/>
    <numFmt numFmtId="165" formatCode="_-&quot;$&quot;* #,##0_-;\-&quot;$&quot;* #,##0_-;_-&quot;$&quot;* &quot;-&quot;??_-;_-@_-"/>
  </numFmts>
  <fonts count="23" x14ac:knownFonts="1">
    <font>
      <sz val="11"/>
      <color theme="1"/>
      <name val="Calibri"/>
      <family val="2"/>
      <scheme val="minor"/>
    </font>
    <font>
      <sz val="11"/>
      <color theme="1"/>
      <name val="Arial"/>
      <family val="2"/>
    </font>
    <font>
      <sz val="11"/>
      <color theme="1"/>
      <name val="Calibri"/>
      <family val="2"/>
      <scheme val="minor"/>
    </font>
    <font>
      <sz val="10"/>
      <name val="Arial"/>
      <family val="2"/>
    </font>
    <font>
      <b/>
      <sz val="12"/>
      <color theme="1"/>
      <name val="Arial"/>
      <family val="2"/>
    </font>
    <font>
      <sz val="12"/>
      <color rgb="FF000000"/>
      <name val="Arial"/>
      <family val="2"/>
    </font>
    <font>
      <b/>
      <sz val="11"/>
      <color theme="1"/>
      <name val="Calibri"/>
      <family val="2"/>
      <scheme val="minor"/>
    </font>
    <font>
      <sz val="10"/>
      <color rgb="FF000000"/>
      <name val="Times New Roman"/>
      <family val="1"/>
    </font>
    <font>
      <b/>
      <sz val="18"/>
      <color theme="1"/>
      <name val="Calibri"/>
      <family val="2"/>
      <scheme val="minor"/>
    </font>
    <font>
      <sz val="11"/>
      <color rgb="FF000000"/>
      <name val="Arial"/>
      <family val="2"/>
    </font>
    <font>
      <sz val="9"/>
      <color theme="1"/>
      <name val="Arial"/>
      <family val="2"/>
    </font>
    <font>
      <b/>
      <sz val="11"/>
      <color theme="1"/>
      <name val="Arial"/>
      <family val="2"/>
    </font>
    <font>
      <b/>
      <sz val="10"/>
      <name val="Arial"/>
      <family val="2"/>
    </font>
    <font>
      <sz val="10"/>
      <color theme="1"/>
      <name val="Calibri"/>
      <family val="2"/>
      <scheme val="minor"/>
    </font>
    <font>
      <sz val="12"/>
      <color rgb="FF000000"/>
      <name val="Calibri"/>
      <family val="2"/>
      <scheme val="minor"/>
    </font>
    <font>
      <b/>
      <sz val="14"/>
      <color theme="1"/>
      <name val="Calibri"/>
      <family val="2"/>
      <scheme val="minor"/>
    </font>
    <font>
      <sz val="11"/>
      <color rgb="FF000000"/>
      <name val="Calibri"/>
      <family val="2"/>
      <scheme val="minor"/>
    </font>
    <font>
      <b/>
      <sz val="18"/>
      <color theme="1"/>
      <name val="Arial"/>
      <family val="2"/>
    </font>
    <font>
      <b/>
      <sz val="10"/>
      <color rgb="FF000000"/>
      <name val="Arial"/>
      <family val="2"/>
    </font>
    <font>
      <sz val="10"/>
      <color rgb="FF000000"/>
      <name val="Arial"/>
      <family val="2"/>
    </font>
    <font>
      <u/>
      <sz val="11"/>
      <color rgb="FF0563C1"/>
      <name val="Calibri"/>
      <family val="2"/>
      <scheme val="minor"/>
    </font>
    <font>
      <b/>
      <sz val="11"/>
      <color rgb="FF000000"/>
      <name val="Calibri"/>
      <family val="2"/>
      <scheme val="minor"/>
    </font>
    <font>
      <b/>
      <u/>
      <sz val="10"/>
      <color rgb="FF000000"/>
      <name val="Arial"/>
      <family val="2"/>
    </font>
  </fonts>
  <fills count="8">
    <fill>
      <patternFill patternType="none"/>
    </fill>
    <fill>
      <patternFill patternType="gray125"/>
    </fill>
    <fill>
      <patternFill patternType="solid">
        <fgColor theme="0"/>
        <bgColor indexed="64"/>
      </patternFill>
    </fill>
    <fill>
      <patternFill patternType="solid">
        <fgColor rgb="FFBDD7EE"/>
        <bgColor rgb="FF000000"/>
      </patternFill>
    </fill>
    <fill>
      <patternFill patternType="solid">
        <fgColor theme="8" tint="0.79998168889431442"/>
        <bgColor rgb="FF000000"/>
      </patternFill>
    </fill>
    <fill>
      <patternFill patternType="solid">
        <fgColor theme="8" tint="0.79998168889431442"/>
        <bgColor indexed="64"/>
      </patternFill>
    </fill>
    <fill>
      <patternFill patternType="solid">
        <fgColor rgb="FFD9D9D9"/>
        <bgColor rgb="FF000000"/>
      </patternFill>
    </fill>
    <fill>
      <patternFill patternType="solid">
        <fgColor rgb="FFDBDBDB"/>
        <bgColor rgb="FF000000"/>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s>
  <cellStyleXfs count="4">
    <xf numFmtId="0" fontId="0" fillId="0" borderId="0"/>
    <xf numFmtId="164" fontId="2" fillId="0" borderId="0" applyFont="0" applyFill="0" applyBorder="0" applyAlignment="0" applyProtection="0"/>
    <xf numFmtId="0" fontId="3" fillId="0" borderId="0"/>
    <xf numFmtId="0" fontId="7" fillId="0" borderId="0"/>
  </cellStyleXfs>
  <cellXfs count="68">
    <xf numFmtId="0" fontId="0" fillId="0" borderId="0" xfId="0"/>
    <xf numFmtId="0" fontId="0" fillId="0" borderId="0" xfId="0" applyAlignment="1">
      <alignment vertical="center"/>
    </xf>
    <xf numFmtId="0" fontId="0" fillId="0" borderId="0" xfId="0" applyAlignment="1">
      <alignment horizontal="center" vertical="center"/>
    </xf>
    <xf numFmtId="0" fontId="5" fillId="0" borderId="0" xfId="0" applyFont="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0" fillId="0" borderId="0" xfId="0" applyAlignment="1">
      <alignment horizontal="left" vertical="center" wrapText="1"/>
    </xf>
    <xf numFmtId="0" fontId="4" fillId="0" borderId="0" xfId="0" applyFont="1" applyAlignment="1">
      <alignment horizontal="center" vertical="center" wrapText="1"/>
    </xf>
    <xf numFmtId="0" fontId="0" fillId="0" borderId="1" xfId="0" applyBorder="1" applyAlignment="1">
      <alignment vertical="center"/>
    </xf>
    <xf numFmtId="0" fontId="9"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3" fillId="0" borderId="0" xfId="0" applyFont="1" applyAlignment="1">
      <alignment vertical="center"/>
    </xf>
    <xf numFmtId="0" fontId="8" fillId="0" borderId="0" xfId="0" applyFont="1" applyAlignment="1">
      <alignment horizontal="center" vertical="center"/>
    </xf>
    <xf numFmtId="6" fontId="14" fillId="0" borderId="5" xfId="0" applyNumberFormat="1" applyFont="1" applyBorder="1" applyAlignment="1">
      <alignment vertical="center"/>
    </xf>
    <xf numFmtId="0" fontId="1" fillId="0" borderId="1" xfId="0" applyFont="1" applyBorder="1" applyAlignment="1">
      <alignment horizontal="left" vertical="top" wrapText="1"/>
    </xf>
    <xf numFmtId="0" fontId="17" fillId="0" borderId="0" xfId="0" applyFont="1" applyAlignment="1">
      <alignment horizontal="center" vertical="center"/>
    </xf>
    <xf numFmtId="0" fontId="18" fillId="4" borderId="6" xfId="0" applyFont="1" applyFill="1" applyBorder="1" applyAlignment="1">
      <alignment horizontal="center" vertical="center" wrapText="1"/>
    </xf>
    <xf numFmtId="0" fontId="18" fillId="4" borderId="1" xfId="0" applyFont="1" applyFill="1" applyBorder="1" applyAlignment="1">
      <alignment horizontal="center" vertical="center" wrapText="1"/>
    </xf>
    <xf numFmtId="1" fontId="12" fillId="5" borderId="1" xfId="1" applyNumberFormat="1" applyFont="1" applyFill="1" applyBorder="1" applyAlignment="1">
      <alignment horizontal="center" vertical="center" wrapText="1"/>
    </xf>
    <xf numFmtId="165" fontId="12" fillId="5" borderId="1" xfId="1" applyNumberFormat="1" applyFont="1" applyFill="1" applyBorder="1" applyAlignment="1">
      <alignment horizontal="center" vertical="center" wrapText="1"/>
    </xf>
    <xf numFmtId="2" fontId="12" fillId="5" borderId="1" xfId="1" applyNumberFormat="1" applyFont="1" applyFill="1" applyBorder="1" applyAlignment="1">
      <alignment horizontal="center" vertical="center" wrapText="1"/>
    </xf>
    <xf numFmtId="0" fontId="18" fillId="3" borderId="1" xfId="0" applyFont="1" applyFill="1" applyBorder="1" applyAlignment="1">
      <alignment vertical="center" wrapText="1"/>
    </xf>
    <xf numFmtId="0" fontId="18" fillId="0" borderId="1" xfId="0" applyFont="1" applyBorder="1" applyAlignment="1">
      <alignment horizontal="left" vertical="center" wrapText="1"/>
    </xf>
    <xf numFmtId="15" fontId="19" fillId="6" borderId="1" xfId="0" applyNumberFormat="1" applyFont="1" applyFill="1" applyBorder="1" applyAlignment="1">
      <alignment horizontal="right" vertical="center" wrapText="1"/>
    </xf>
    <xf numFmtId="0" fontId="18" fillId="0" borderId="1" xfId="0" applyFont="1" applyBorder="1" applyAlignment="1">
      <alignment horizontal="left" vertical="center"/>
    </xf>
    <xf numFmtId="0" fontId="18" fillId="0" borderId="1" xfId="0" applyFont="1" applyBorder="1" applyAlignment="1">
      <alignment vertical="center" wrapText="1"/>
    </xf>
    <xf numFmtId="0" fontId="19" fillId="0" borderId="9" xfId="0" applyFont="1" applyBorder="1" applyAlignment="1">
      <alignment horizontal="left" vertical="center" wrapText="1"/>
    </xf>
    <xf numFmtId="0" fontId="19" fillId="0" borderId="11" xfId="0" applyFont="1" applyBorder="1" applyAlignment="1">
      <alignment horizontal="left" vertical="center" wrapText="1"/>
    </xf>
    <xf numFmtId="0" fontId="16" fillId="0" borderId="0" xfId="0" applyFont="1" applyAlignment="1">
      <alignment horizontal="center" vertical="center"/>
    </xf>
    <xf numFmtId="0" fontId="16" fillId="0" borderId="0" xfId="0" applyFont="1" applyAlignment="1">
      <alignment horizontal="left" vertical="center" wrapText="1"/>
    </xf>
    <xf numFmtId="0" fontId="16" fillId="0" borderId="0" xfId="0" applyFont="1" applyAlignment="1">
      <alignment vertical="center"/>
    </xf>
    <xf numFmtId="0" fontId="21" fillId="0" borderId="0" xfId="0" applyFont="1" applyAlignment="1">
      <alignment vertical="center"/>
    </xf>
    <xf numFmtId="0" fontId="16" fillId="0" borderId="0" xfId="0" applyFont="1"/>
    <xf numFmtId="0" fontId="21" fillId="0" borderId="0" xfId="0" applyFont="1" applyAlignment="1">
      <alignment horizontal="left" vertical="center"/>
    </xf>
    <xf numFmtId="0" fontId="18" fillId="0" borderId="2"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4" xfId="0" applyFont="1" applyBorder="1" applyAlignment="1">
      <alignment horizontal="center" vertical="center" wrapText="1"/>
    </xf>
    <xf numFmtId="0" fontId="19" fillId="6" borderId="2" xfId="0" applyFont="1" applyFill="1" applyBorder="1" applyAlignment="1">
      <alignment horizontal="center"/>
    </xf>
    <xf numFmtId="0" fontId="19" fillId="6" borderId="4" xfId="0" applyFont="1" applyFill="1" applyBorder="1" applyAlignment="1">
      <alignment horizontal="center"/>
    </xf>
    <xf numFmtId="0" fontId="19" fillId="7" borderId="2" xfId="0" applyFont="1" applyFill="1" applyBorder="1" applyAlignment="1">
      <alignment horizontal="center" vertical="center" wrapText="1"/>
    </xf>
    <xf numFmtId="0" fontId="19" fillId="7" borderId="3" xfId="0" applyFont="1" applyFill="1" applyBorder="1" applyAlignment="1">
      <alignment horizontal="center" vertical="center" wrapText="1"/>
    </xf>
    <xf numFmtId="0" fontId="19" fillId="7" borderId="4" xfId="0" applyFont="1" applyFill="1" applyBorder="1" applyAlignment="1">
      <alignment horizontal="center" vertical="center" wrapText="1"/>
    </xf>
    <xf numFmtId="0" fontId="18" fillId="0" borderId="6" xfId="0" applyFont="1" applyBorder="1" applyAlignment="1">
      <alignment horizontal="left" vertical="center"/>
    </xf>
    <xf numFmtId="0" fontId="18" fillId="0" borderId="5" xfId="0" applyFont="1" applyBorder="1" applyAlignment="1">
      <alignment horizontal="left" vertical="center"/>
    </xf>
    <xf numFmtId="0" fontId="19" fillId="6" borderId="6" xfId="0" applyFont="1" applyFill="1" applyBorder="1" applyAlignment="1">
      <alignment horizontal="left" vertical="center"/>
    </xf>
    <xf numFmtId="0" fontId="19" fillId="6" borderId="5" xfId="0" applyFont="1" applyFill="1" applyBorder="1" applyAlignment="1">
      <alignment horizontal="left" vertical="center"/>
    </xf>
    <xf numFmtId="0" fontId="19" fillId="6" borderId="2" xfId="0" applyFont="1" applyFill="1" applyBorder="1" applyAlignment="1">
      <alignment horizontal="center" vertical="center"/>
    </xf>
    <xf numFmtId="0" fontId="19" fillId="6" borderId="4" xfId="0" applyFont="1" applyFill="1" applyBorder="1" applyAlignment="1">
      <alignment horizontal="center" vertical="center"/>
    </xf>
    <xf numFmtId="0" fontId="20" fillId="6" borderId="2" xfId="0" applyFont="1" applyFill="1" applyBorder="1" applyAlignment="1">
      <alignment horizontal="center"/>
    </xf>
    <xf numFmtId="0" fontId="20" fillId="6" borderId="4" xfId="0" applyFont="1" applyFill="1" applyBorder="1" applyAlignment="1">
      <alignment horizontal="center"/>
    </xf>
    <xf numFmtId="0" fontId="18" fillId="0" borderId="2" xfId="0" applyFont="1" applyBorder="1" applyAlignment="1">
      <alignment horizontal="left" vertical="center" wrapText="1"/>
    </xf>
    <xf numFmtId="0" fontId="18" fillId="0" borderId="3" xfId="0" applyFont="1" applyBorder="1" applyAlignment="1">
      <alignment horizontal="left" vertical="center" wrapText="1"/>
    </xf>
    <xf numFmtId="0" fontId="18" fillId="0" borderId="4" xfId="0" applyFont="1" applyBorder="1" applyAlignment="1">
      <alignment horizontal="left" vertical="center" wrapText="1"/>
    </xf>
    <xf numFmtId="0" fontId="19" fillId="0" borderId="7" xfId="0" applyFont="1" applyBorder="1" applyAlignment="1">
      <alignment horizontal="left" vertical="center" wrapText="1"/>
    </xf>
    <xf numFmtId="0" fontId="19" fillId="0" borderId="0" xfId="0" applyFont="1" applyAlignment="1">
      <alignment horizontal="left" vertical="center" wrapText="1"/>
    </xf>
    <xf numFmtId="0" fontId="19" fillId="0" borderId="10" xfId="0" applyFont="1" applyBorder="1" applyAlignment="1">
      <alignment horizontal="left" vertical="center" wrapText="1"/>
    </xf>
    <xf numFmtId="0" fontId="16" fillId="0" borderId="0" xfId="0" applyFont="1" applyAlignment="1">
      <alignment horizontal="left" vertical="center" wrapText="1"/>
    </xf>
    <xf numFmtId="0" fontId="21" fillId="0" borderId="0" xfId="0" applyFont="1" applyAlignment="1">
      <alignment horizontal="left" vertical="center" wrapText="1"/>
    </xf>
    <xf numFmtId="0" fontId="9" fillId="0" borderId="0" xfId="0" applyFont="1" applyAlignment="1">
      <alignment horizontal="left" vertical="center" wrapText="1"/>
    </xf>
    <xf numFmtId="0" fontId="15" fillId="5" borderId="2" xfId="0" applyFont="1" applyFill="1" applyBorder="1" applyAlignment="1">
      <alignment horizontal="center" vertical="center"/>
    </xf>
    <xf numFmtId="0" fontId="15" fillId="5" borderId="3" xfId="0" applyFont="1" applyFill="1" applyBorder="1" applyAlignment="1">
      <alignment horizontal="center" vertical="center"/>
    </xf>
    <xf numFmtId="0" fontId="15" fillId="5" borderId="4" xfId="0" applyFont="1" applyFill="1" applyBorder="1" applyAlignment="1">
      <alignment horizontal="center" vertical="center"/>
    </xf>
    <xf numFmtId="0" fontId="17" fillId="0" borderId="0" xfId="0" applyFont="1" applyAlignment="1">
      <alignment horizontal="center" vertical="center"/>
    </xf>
    <xf numFmtId="0" fontId="6" fillId="0" borderId="0" xfId="0" applyFont="1" applyAlignment="1">
      <alignment horizontal="left" vertical="center" wrapText="1"/>
    </xf>
    <xf numFmtId="0" fontId="0" fillId="0" borderId="0" xfId="0"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cellXfs>
  <cellStyles count="4">
    <cellStyle name="Moneda" xfId="1" builtinId="4"/>
    <cellStyle name="Normal" xfId="0" builtinId="0"/>
    <cellStyle name="Normal 2" xfId="3" xr:uid="{00000000-0005-0000-0000-000002000000}"/>
    <cellStyle name="Normal 2 2" xfId="2" xr:uid="{00000000-0005-0000-0000-000003000000}"/>
  </cellStyles>
  <dxfs count="0"/>
  <tableStyles count="0" defaultTableStyle="TableStyleMedium2" defaultPivotStyle="PivotStyleLight16"/>
  <colors>
    <mruColors>
      <color rgb="FFFCCCC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142875</xdr:colOff>
      <xdr:row>1</xdr:row>
      <xdr:rowOff>81998</xdr:rowOff>
    </xdr:from>
    <xdr:to>
      <xdr:col>1</xdr:col>
      <xdr:colOff>733425</xdr:colOff>
      <xdr:row>1</xdr:row>
      <xdr:rowOff>723900</xdr:rowOff>
    </xdr:to>
    <xdr:pic>
      <xdr:nvPicPr>
        <xdr:cNvPr id="2" name="Imagen 1">
          <a:extLst>
            <a:ext uri="{FF2B5EF4-FFF2-40B4-BE49-F238E27FC236}">
              <a16:creationId xmlns:a16="http://schemas.microsoft.com/office/drawing/2014/main" id="{8897B3AF-8080-5EA0-82ED-7D1DCF0495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653623"/>
          <a:ext cx="590550" cy="6419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ESTUDIO%20DE%20MERCADO%20CAPACITACIONES%2020022024%20(1).xlsx?4957121A" TargetMode="External"/><Relationship Id="rId1" Type="http://schemas.openxmlformats.org/officeDocument/2006/relationships/externalLinkPath" Target="file:///\\4957121A\ESTUDIO%20DE%20MERCADO%20CAPACITACIONES%2020022024%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UDIO DE MERCADO CAPACITACION"/>
    </sheetNames>
    <sheetDataSet>
      <sheetData sheetId="0">
        <row r="4">
          <cell r="Q4">
            <v>38109064</v>
          </cell>
        </row>
        <row r="5">
          <cell r="Q5">
            <v>47892580</v>
          </cell>
        </row>
        <row r="6">
          <cell r="Q6">
            <v>38109064</v>
          </cell>
        </row>
        <row r="9">
          <cell r="Q9">
            <v>22430000</v>
          </cell>
        </row>
        <row r="10">
          <cell r="Q10">
            <v>22430000</v>
          </cell>
        </row>
        <row r="12">
          <cell r="Q12">
            <v>22430000</v>
          </cell>
        </row>
        <row r="13">
          <cell r="Q13">
            <v>22430000</v>
          </cell>
        </row>
        <row r="14">
          <cell r="Q14">
            <v>22430000</v>
          </cell>
        </row>
        <row r="15">
          <cell r="Q15">
            <v>22430000</v>
          </cell>
        </row>
        <row r="16">
          <cell r="Q16">
            <v>5274606.333333333</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59"/>
  <sheetViews>
    <sheetView tabSelected="1" zoomScale="90" zoomScaleNormal="90" workbookViewId="0">
      <selection activeCell="B31" sqref="B31:D31"/>
    </sheetView>
  </sheetViews>
  <sheetFormatPr baseColWidth="10" defaultColWidth="11.42578125" defaultRowHeight="15" x14ac:dyDescent="0.25"/>
  <cols>
    <col min="1" max="1" width="7.42578125" style="1" customWidth="1"/>
    <col min="2" max="2" width="12.28515625" style="2" customWidth="1"/>
    <col min="3" max="3" width="28.7109375" style="6" customWidth="1"/>
    <col min="4" max="4" width="60.85546875" style="1" customWidth="1"/>
    <col min="5" max="5" width="14.7109375" style="1" customWidth="1"/>
    <col min="6" max="6" width="15.85546875" style="1" customWidth="1"/>
    <col min="7" max="7" width="17.28515625" style="1" customWidth="1"/>
    <col min="8" max="8" width="16" style="1" customWidth="1"/>
    <col min="9" max="9" width="15.85546875" style="1" customWidth="1"/>
    <col min="10" max="10" width="18.5703125" style="1" customWidth="1"/>
    <col min="11" max="11" width="20.140625" style="1" customWidth="1"/>
    <col min="12" max="12" width="18" style="1" customWidth="1"/>
    <col min="13" max="13" width="16.28515625" style="1" customWidth="1"/>
    <col min="14" max="17" width="9.85546875" style="1" customWidth="1"/>
    <col min="18" max="18" width="14.140625" style="1" bestFit="1" customWidth="1"/>
    <col min="19" max="16384" width="11.42578125" style="1"/>
  </cols>
  <sheetData>
    <row r="1" spans="2:12" s="3" customFormat="1" ht="26.25" customHeight="1" x14ac:dyDescent="0.25">
      <c r="B1" s="7"/>
      <c r="C1" s="5"/>
      <c r="D1" s="4"/>
      <c r="E1" s="7"/>
      <c r="F1" s="7"/>
      <c r="G1" s="7"/>
      <c r="H1" s="7"/>
    </row>
    <row r="2" spans="2:12" ht="59.25" customHeight="1" x14ac:dyDescent="0.25">
      <c r="B2" s="63" t="s">
        <v>0</v>
      </c>
      <c r="C2" s="63"/>
      <c r="D2" s="63"/>
      <c r="E2" s="63"/>
      <c r="F2" s="63"/>
      <c r="G2" s="63"/>
      <c r="H2" s="63"/>
      <c r="I2" s="63"/>
      <c r="J2" s="63"/>
      <c r="K2" s="63"/>
      <c r="L2" s="63"/>
    </row>
    <row r="3" spans="2:12" ht="23.25" x14ac:dyDescent="0.25">
      <c r="B3" s="16"/>
      <c r="C3" s="16"/>
      <c r="D3" s="16"/>
      <c r="E3" s="16"/>
      <c r="F3" s="16"/>
      <c r="G3" s="16"/>
      <c r="H3" s="16"/>
      <c r="I3" s="16"/>
      <c r="J3" s="16"/>
      <c r="K3" s="16"/>
      <c r="L3" s="16"/>
    </row>
    <row r="4" spans="2:12" ht="25.5" customHeight="1" x14ac:dyDescent="0.25">
      <c r="B4" s="22" t="s">
        <v>1</v>
      </c>
      <c r="C4" s="35" t="s">
        <v>2</v>
      </c>
      <c r="D4" s="36"/>
      <c r="E4" s="36"/>
      <c r="F4" s="36"/>
      <c r="G4" s="36"/>
      <c r="H4" s="36"/>
      <c r="I4" s="36"/>
      <c r="J4" s="37"/>
      <c r="K4" s="16"/>
      <c r="L4" s="16"/>
    </row>
    <row r="5" spans="2:12" ht="23.25" x14ac:dyDescent="0.25">
      <c r="B5" s="16"/>
      <c r="C5" s="16"/>
      <c r="D5" s="16"/>
      <c r="E5" s="16"/>
      <c r="F5" s="16"/>
      <c r="G5" s="16"/>
      <c r="H5" s="16"/>
      <c r="I5" s="16"/>
      <c r="J5" s="16"/>
      <c r="K5" s="16"/>
      <c r="L5" s="16"/>
    </row>
    <row r="6" spans="2:12" ht="23.25" x14ac:dyDescent="0.2">
      <c r="B6" s="23" t="s">
        <v>3</v>
      </c>
      <c r="C6" s="24" t="s">
        <v>4</v>
      </c>
      <c r="D6" s="25" t="s">
        <v>5</v>
      </c>
      <c r="E6" s="38" t="s">
        <v>4</v>
      </c>
      <c r="F6" s="39"/>
      <c r="G6" s="26" t="s">
        <v>6</v>
      </c>
      <c r="H6" s="40"/>
      <c r="I6" s="41"/>
      <c r="J6" s="42"/>
      <c r="K6" s="16"/>
      <c r="L6" s="16"/>
    </row>
    <row r="7" spans="2:12" ht="23.25" x14ac:dyDescent="0.25">
      <c r="B7" s="43" t="s">
        <v>7</v>
      </c>
      <c r="C7" s="45" t="s">
        <v>4</v>
      </c>
      <c r="D7" s="25" t="s">
        <v>8</v>
      </c>
      <c r="E7" s="47" t="s">
        <v>4</v>
      </c>
      <c r="F7" s="48"/>
      <c r="G7" s="25" t="s">
        <v>9</v>
      </c>
      <c r="H7" s="40"/>
      <c r="I7" s="41"/>
      <c r="J7" s="42"/>
      <c r="K7" s="16"/>
      <c r="L7" s="16"/>
    </row>
    <row r="8" spans="2:12" ht="23.25" x14ac:dyDescent="0.25">
      <c r="B8" s="44"/>
      <c r="C8" s="46"/>
      <c r="D8" s="25" t="s">
        <v>10</v>
      </c>
      <c r="E8" s="49" t="s">
        <v>4</v>
      </c>
      <c r="F8" s="50"/>
      <c r="G8" s="25" t="s">
        <v>11</v>
      </c>
      <c r="H8" s="40"/>
      <c r="I8" s="41"/>
      <c r="J8" s="42"/>
      <c r="K8" s="16"/>
      <c r="L8" s="16"/>
    </row>
    <row r="9" spans="2:12" ht="23.25" x14ac:dyDescent="0.25">
      <c r="B9" s="16"/>
      <c r="C9" s="16"/>
      <c r="D9" s="16"/>
      <c r="E9" s="16"/>
      <c r="F9" s="16"/>
      <c r="G9" s="16"/>
      <c r="H9" s="16"/>
      <c r="I9" s="16"/>
      <c r="J9" s="16"/>
      <c r="K9" s="16"/>
      <c r="L9" s="16"/>
    </row>
    <row r="10" spans="2:12" ht="23.25" x14ac:dyDescent="0.25">
      <c r="B10" s="51" t="s">
        <v>12</v>
      </c>
      <c r="C10" s="52"/>
      <c r="D10" s="52"/>
      <c r="E10" s="52"/>
      <c r="F10" s="52"/>
      <c r="G10" s="52"/>
      <c r="H10" s="52"/>
      <c r="I10" s="52"/>
      <c r="J10" s="53"/>
      <c r="K10" s="16"/>
      <c r="L10" s="16"/>
    </row>
    <row r="11" spans="2:12" ht="23.25" x14ac:dyDescent="0.25">
      <c r="B11" s="54" t="s">
        <v>13</v>
      </c>
      <c r="C11" s="55"/>
      <c r="D11" s="55"/>
      <c r="E11" s="55"/>
      <c r="F11" s="55"/>
      <c r="G11" s="55"/>
      <c r="H11" s="55"/>
      <c r="I11" s="55"/>
      <c r="J11" s="56"/>
      <c r="K11" s="16"/>
      <c r="L11" s="16"/>
    </row>
    <row r="12" spans="2:12" ht="25.5" customHeight="1" x14ac:dyDescent="0.25">
      <c r="B12" s="54" t="s">
        <v>14</v>
      </c>
      <c r="C12" s="55"/>
      <c r="D12" s="55"/>
      <c r="E12" s="55"/>
      <c r="F12" s="55"/>
      <c r="G12" s="55"/>
      <c r="H12" s="55"/>
      <c r="I12" s="55"/>
      <c r="J12" s="56"/>
      <c r="K12" s="16"/>
      <c r="L12" s="16"/>
    </row>
    <row r="13" spans="2:12" ht="25.5" customHeight="1" x14ac:dyDescent="0.25">
      <c r="B13" s="54" t="s">
        <v>15</v>
      </c>
      <c r="C13" s="55"/>
      <c r="D13" s="55"/>
      <c r="E13" s="55"/>
      <c r="F13" s="55"/>
      <c r="G13" s="55"/>
      <c r="H13" s="55"/>
      <c r="I13" s="55"/>
      <c r="J13" s="56"/>
      <c r="K13" s="16"/>
      <c r="L13" s="16"/>
    </row>
    <row r="14" spans="2:12" ht="25.5" customHeight="1" x14ac:dyDescent="0.25">
      <c r="B14" s="66" t="s">
        <v>16</v>
      </c>
      <c r="C14" s="67"/>
      <c r="D14" s="67"/>
      <c r="E14" s="67"/>
      <c r="F14" s="67"/>
      <c r="G14" s="67"/>
      <c r="H14" s="67"/>
      <c r="I14" s="27"/>
      <c r="J14" s="28"/>
      <c r="K14" s="16"/>
      <c r="L14" s="16"/>
    </row>
    <row r="15" spans="2:12" x14ac:dyDescent="0.25">
      <c r="B15" s="64" t="s">
        <v>4</v>
      </c>
      <c r="C15" s="65"/>
      <c r="D15" s="65"/>
      <c r="E15" s="65"/>
      <c r="F15" s="65"/>
      <c r="G15" s="65"/>
      <c r="H15" s="65"/>
    </row>
    <row r="16" spans="2:12" ht="29.25" customHeight="1" x14ac:dyDescent="0.25">
      <c r="B16" s="59" t="s">
        <v>17</v>
      </c>
      <c r="C16" s="59"/>
      <c r="D16" s="59"/>
      <c r="E16" s="59"/>
      <c r="F16" s="59"/>
      <c r="G16" s="59"/>
      <c r="H16" s="59"/>
      <c r="I16" s="59"/>
      <c r="J16" s="59"/>
      <c r="K16" s="59"/>
    </row>
    <row r="17" spans="2:12" ht="23.25" x14ac:dyDescent="0.25">
      <c r="C17" s="13"/>
      <c r="D17" s="13"/>
      <c r="E17" s="13"/>
      <c r="F17" s="13"/>
      <c r="G17" s="13"/>
      <c r="H17" s="13"/>
    </row>
    <row r="18" spans="2:12" ht="45" customHeight="1" x14ac:dyDescent="0.25">
      <c r="B18" s="17" t="s">
        <v>18</v>
      </c>
      <c r="C18" s="17" t="s">
        <v>19</v>
      </c>
      <c r="D18" s="17" t="s">
        <v>20</v>
      </c>
      <c r="E18" s="17" t="s">
        <v>21</v>
      </c>
      <c r="F18" s="17" t="s">
        <v>22</v>
      </c>
      <c r="G18" s="18" t="s">
        <v>23</v>
      </c>
      <c r="H18" s="17" t="s">
        <v>24</v>
      </c>
      <c r="I18" s="17" t="s">
        <v>25</v>
      </c>
      <c r="J18" s="17" t="s">
        <v>26</v>
      </c>
      <c r="K18" s="18" t="s">
        <v>27</v>
      </c>
      <c r="L18" s="18" t="s">
        <v>28</v>
      </c>
    </row>
    <row r="19" spans="2:12" ht="299.25" x14ac:dyDescent="0.25">
      <c r="B19" s="9">
        <v>1</v>
      </c>
      <c r="C19" s="11" t="s">
        <v>29</v>
      </c>
      <c r="D19" s="15" t="s">
        <v>30</v>
      </c>
      <c r="E19" s="10">
        <v>80</v>
      </c>
      <c r="F19" s="10" t="s">
        <v>31</v>
      </c>
      <c r="G19" s="14">
        <f>'[1]ESTUDIO DE MERCADO CAPACITACION'!$Q$4</f>
        <v>38109064</v>
      </c>
      <c r="H19" s="8"/>
      <c r="I19" s="8"/>
      <c r="J19" s="8"/>
      <c r="K19" s="8"/>
      <c r="L19" s="8"/>
    </row>
    <row r="20" spans="2:12" ht="213.75" x14ac:dyDescent="0.25">
      <c r="B20" s="9">
        <v>2</v>
      </c>
      <c r="C20" s="11" t="s">
        <v>32</v>
      </c>
      <c r="D20" s="15" t="s">
        <v>33</v>
      </c>
      <c r="E20" s="10">
        <v>100</v>
      </c>
      <c r="F20" s="10" t="s">
        <v>34</v>
      </c>
      <c r="G20" s="14">
        <f>'[1]ESTUDIO DE MERCADO CAPACITACION'!$Q$5</f>
        <v>47892580</v>
      </c>
      <c r="H20" s="8"/>
      <c r="I20" s="8"/>
      <c r="J20" s="8"/>
      <c r="K20" s="8"/>
      <c r="L20" s="8"/>
    </row>
    <row r="21" spans="2:12" ht="213.75" x14ac:dyDescent="0.25">
      <c r="B21" s="9">
        <v>3</v>
      </c>
      <c r="C21" s="11" t="s">
        <v>35</v>
      </c>
      <c r="D21" s="15" t="s">
        <v>36</v>
      </c>
      <c r="E21" s="10">
        <v>80</v>
      </c>
      <c r="F21" s="10" t="s">
        <v>34</v>
      </c>
      <c r="G21" s="14">
        <f>'[1]ESTUDIO DE MERCADO CAPACITACION'!$Q$6</f>
        <v>38109064</v>
      </c>
      <c r="H21" s="8"/>
      <c r="I21" s="8"/>
      <c r="J21" s="8"/>
      <c r="K21" s="8"/>
      <c r="L21" s="8"/>
    </row>
    <row r="22" spans="2:12" ht="256.5" x14ac:dyDescent="0.25">
      <c r="B22" s="9">
        <v>4</v>
      </c>
      <c r="C22" s="11" t="s">
        <v>37</v>
      </c>
      <c r="D22" s="15" t="s">
        <v>38</v>
      </c>
      <c r="E22" s="10">
        <v>80</v>
      </c>
      <c r="F22" s="10" t="s">
        <v>31</v>
      </c>
      <c r="G22" s="14">
        <f>'[1]ESTUDIO DE MERCADO CAPACITACION'!$Q$6</f>
        <v>38109064</v>
      </c>
      <c r="H22" s="8"/>
      <c r="I22" s="8"/>
      <c r="J22" s="8"/>
      <c r="K22" s="8"/>
      <c r="L22" s="8"/>
    </row>
    <row r="23" spans="2:12" ht="213.75" x14ac:dyDescent="0.25">
      <c r="B23" s="9">
        <v>5</v>
      </c>
      <c r="C23" s="11" t="s">
        <v>39</v>
      </c>
      <c r="D23" s="15" t="s">
        <v>40</v>
      </c>
      <c r="E23" s="10">
        <v>80</v>
      </c>
      <c r="F23" s="10" t="s">
        <v>34</v>
      </c>
      <c r="G23" s="14">
        <f>$G$22</f>
        <v>38109064</v>
      </c>
      <c r="H23" s="8"/>
      <c r="I23" s="8"/>
      <c r="J23" s="8"/>
      <c r="K23" s="8"/>
      <c r="L23" s="8"/>
    </row>
    <row r="24" spans="2:12" ht="256.5" x14ac:dyDescent="0.25">
      <c r="B24" s="9">
        <v>6</v>
      </c>
      <c r="C24" s="11" t="s">
        <v>41</v>
      </c>
      <c r="D24" s="15" t="s">
        <v>42</v>
      </c>
      <c r="E24" s="10">
        <v>40</v>
      </c>
      <c r="F24" s="10" t="s">
        <v>34</v>
      </c>
      <c r="G24" s="14">
        <f>'[1]ESTUDIO DE MERCADO CAPACITACION'!$Q$9</f>
        <v>22430000</v>
      </c>
      <c r="H24" s="8"/>
      <c r="I24" s="8"/>
      <c r="J24" s="8"/>
      <c r="K24" s="8"/>
      <c r="L24" s="8"/>
    </row>
    <row r="25" spans="2:12" ht="199.5" x14ac:dyDescent="0.25">
      <c r="B25" s="9">
        <v>7</v>
      </c>
      <c r="C25" s="11" t="s">
        <v>43</v>
      </c>
      <c r="D25" s="15" t="s">
        <v>44</v>
      </c>
      <c r="E25" s="10">
        <v>40</v>
      </c>
      <c r="F25" s="10" t="s">
        <v>31</v>
      </c>
      <c r="G25" s="14">
        <f>'[1]ESTUDIO DE MERCADO CAPACITACION'!$Q$10</f>
        <v>22430000</v>
      </c>
      <c r="H25" s="8"/>
      <c r="I25" s="8"/>
      <c r="J25" s="8"/>
      <c r="K25" s="8"/>
      <c r="L25" s="8"/>
    </row>
    <row r="26" spans="2:12" ht="270.75" x14ac:dyDescent="0.25">
      <c r="B26" s="9">
        <v>8</v>
      </c>
      <c r="C26" s="11" t="s">
        <v>45</v>
      </c>
      <c r="D26" s="15" t="s">
        <v>46</v>
      </c>
      <c r="E26" s="10">
        <v>40</v>
      </c>
      <c r="F26" s="10" t="s">
        <v>34</v>
      </c>
      <c r="G26" s="14">
        <f>'[1]ESTUDIO DE MERCADO CAPACITACION'!$Q$12</f>
        <v>22430000</v>
      </c>
      <c r="H26" s="8"/>
      <c r="I26" s="8"/>
      <c r="J26" s="8"/>
      <c r="K26" s="8"/>
      <c r="L26" s="8"/>
    </row>
    <row r="27" spans="2:12" ht="342" x14ac:dyDescent="0.25">
      <c r="B27" s="9">
        <v>9</v>
      </c>
      <c r="C27" s="11" t="s">
        <v>47</v>
      </c>
      <c r="D27" s="15" t="s">
        <v>48</v>
      </c>
      <c r="E27" s="10">
        <v>40</v>
      </c>
      <c r="F27" s="10" t="s">
        <v>34</v>
      </c>
      <c r="G27" s="14">
        <f>'[1]ESTUDIO DE MERCADO CAPACITACION'!$Q$13</f>
        <v>22430000</v>
      </c>
      <c r="H27" s="8"/>
      <c r="I27" s="8"/>
      <c r="J27" s="8"/>
      <c r="K27" s="8"/>
      <c r="L27" s="8"/>
    </row>
    <row r="28" spans="2:12" ht="213.75" x14ac:dyDescent="0.25">
      <c r="B28" s="9">
        <v>10</v>
      </c>
      <c r="C28" s="11" t="s">
        <v>49</v>
      </c>
      <c r="D28" s="15" t="s">
        <v>50</v>
      </c>
      <c r="E28" s="10">
        <v>40</v>
      </c>
      <c r="F28" s="10" t="s">
        <v>34</v>
      </c>
      <c r="G28" s="14">
        <f>'[1]ESTUDIO DE MERCADO CAPACITACION'!$Q$14</f>
        <v>22430000</v>
      </c>
      <c r="H28" s="8"/>
      <c r="I28" s="8"/>
      <c r="J28" s="8"/>
      <c r="K28" s="8"/>
      <c r="L28" s="8"/>
    </row>
    <row r="29" spans="2:12" ht="242.25" x14ac:dyDescent="0.25">
      <c r="B29" s="9">
        <v>11</v>
      </c>
      <c r="C29" s="11" t="s">
        <v>51</v>
      </c>
      <c r="D29" s="15" t="s">
        <v>52</v>
      </c>
      <c r="E29" s="10">
        <v>40</v>
      </c>
      <c r="F29" s="10" t="s">
        <v>34</v>
      </c>
      <c r="G29" s="14">
        <f>'[1]ESTUDIO DE MERCADO CAPACITACION'!$Q$15</f>
        <v>22430000</v>
      </c>
      <c r="H29" s="8"/>
      <c r="I29" s="8"/>
      <c r="J29" s="8"/>
      <c r="K29" s="8"/>
      <c r="L29" s="8"/>
    </row>
    <row r="30" spans="2:12" ht="156.75" x14ac:dyDescent="0.25">
      <c r="B30" s="9">
        <v>12</v>
      </c>
      <c r="C30" s="11" t="s">
        <v>53</v>
      </c>
      <c r="D30" s="15" t="s">
        <v>54</v>
      </c>
      <c r="E30" s="10">
        <v>8</v>
      </c>
      <c r="F30" s="10" t="s">
        <v>31</v>
      </c>
      <c r="G30" s="14">
        <f>'[1]ESTUDIO DE MERCADO CAPACITACION'!$Q$16</f>
        <v>5274606.333333333</v>
      </c>
      <c r="H30" s="8"/>
      <c r="I30" s="8"/>
      <c r="J30" s="8"/>
      <c r="K30" s="8"/>
      <c r="L30" s="8"/>
    </row>
    <row r="31" spans="2:12" s="12" customFormat="1" ht="28.5" customHeight="1" x14ac:dyDescent="0.25">
      <c r="B31" s="60" t="s">
        <v>55</v>
      </c>
      <c r="C31" s="61"/>
      <c r="D31" s="62"/>
      <c r="E31" s="19" t="s">
        <v>4</v>
      </c>
      <c r="F31" s="19" t="s">
        <v>4</v>
      </c>
      <c r="G31" s="20">
        <f>SUM(G19:G30)</f>
        <v>340183442.33333331</v>
      </c>
      <c r="H31" s="21">
        <f>SUM(H19:H30)</f>
        <v>0</v>
      </c>
      <c r="I31" s="21">
        <f t="shared" ref="I31:L31" si="0">SUM(I19:I30)</f>
        <v>0</v>
      </c>
      <c r="J31" s="21">
        <f t="shared" si="0"/>
        <v>0</v>
      </c>
      <c r="K31" s="21">
        <f t="shared" si="0"/>
        <v>0</v>
      </c>
      <c r="L31" s="21">
        <f t="shared" si="0"/>
        <v>0</v>
      </c>
    </row>
    <row r="33" spans="2:9" x14ac:dyDescent="0.25">
      <c r="B33" s="1"/>
    </row>
    <row r="34" spans="2:9" ht="25.5" customHeight="1" x14ac:dyDescent="0.25">
      <c r="C34" s="57" t="s">
        <v>56</v>
      </c>
      <c r="D34" s="57"/>
      <c r="E34" s="57"/>
      <c r="F34" s="57"/>
      <c r="G34" s="57"/>
      <c r="H34" s="57"/>
      <c r="I34" s="57"/>
    </row>
    <row r="35" spans="2:9" ht="23.25" customHeight="1" x14ac:dyDescent="0.25">
      <c r="C35" s="57"/>
      <c r="D35" s="57"/>
      <c r="E35" s="57"/>
      <c r="F35" s="57"/>
      <c r="G35" s="57"/>
      <c r="H35" s="57"/>
      <c r="I35" s="57"/>
    </row>
    <row r="36" spans="2:9" x14ac:dyDescent="0.25">
      <c r="C36" s="29"/>
      <c r="D36" s="30"/>
      <c r="E36" s="31"/>
      <c r="F36" s="31"/>
      <c r="G36" s="31"/>
      <c r="H36" s="31"/>
      <c r="I36" s="31"/>
    </row>
    <row r="37" spans="2:9" ht="15" customHeight="1" x14ac:dyDescent="0.25">
      <c r="C37" s="57" t="s">
        <v>57</v>
      </c>
      <c r="D37" s="57"/>
      <c r="E37" s="57"/>
      <c r="F37" s="57"/>
      <c r="G37" s="57"/>
      <c r="H37" s="57"/>
      <c r="I37" s="57"/>
    </row>
    <row r="38" spans="2:9" x14ac:dyDescent="0.25">
      <c r="C38" s="57"/>
      <c r="D38" s="57"/>
      <c r="E38" s="57"/>
      <c r="F38" s="57"/>
      <c r="G38" s="57"/>
      <c r="H38" s="57"/>
      <c r="I38" s="57"/>
    </row>
    <row r="39" spans="2:9" x14ac:dyDescent="0.25">
      <c r="C39" s="29"/>
      <c r="D39" s="30"/>
      <c r="E39" s="31"/>
      <c r="F39" s="31"/>
      <c r="G39" s="31"/>
      <c r="H39" s="31"/>
      <c r="I39" s="31"/>
    </row>
    <row r="40" spans="2:9" ht="15" customHeight="1" x14ac:dyDescent="0.25">
      <c r="C40" s="57" t="s">
        <v>58</v>
      </c>
      <c r="D40" s="57"/>
      <c r="E40" s="57"/>
      <c r="F40" s="57"/>
      <c r="G40" s="57"/>
      <c r="H40" s="57"/>
      <c r="I40" s="57"/>
    </row>
    <row r="43" spans="2:9" x14ac:dyDescent="0.25">
      <c r="C43" s="58" t="s">
        <v>59</v>
      </c>
      <c r="D43" s="58"/>
      <c r="E43" s="58"/>
      <c r="F43" s="58"/>
      <c r="G43" s="58"/>
    </row>
    <row r="44" spans="2:9" x14ac:dyDescent="0.25">
      <c r="C44" s="58"/>
      <c r="D44" s="58"/>
      <c r="E44" s="58"/>
      <c r="F44" s="58"/>
      <c r="G44" s="58"/>
    </row>
    <row r="45" spans="2:9" x14ac:dyDescent="0.25">
      <c r="C45" s="58"/>
      <c r="D45" s="58"/>
      <c r="E45" s="58"/>
      <c r="F45" s="58"/>
      <c r="G45" s="58"/>
    </row>
    <row r="46" spans="2:9" x14ac:dyDescent="0.25">
      <c r="C46" s="58"/>
      <c r="D46" s="58"/>
      <c r="E46" s="58"/>
      <c r="F46" s="58"/>
      <c r="G46" s="58"/>
    </row>
    <row r="57" spans="4:7" x14ac:dyDescent="0.25">
      <c r="D57" s="6"/>
    </row>
    <row r="58" spans="4:7" x14ac:dyDescent="0.25">
      <c r="D58" s="32"/>
      <c r="E58" s="31"/>
      <c r="F58" s="31"/>
      <c r="G58" s="31"/>
    </row>
    <row r="59" spans="4:7" x14ac:dyDescent="0.25">
      <c r="D59" s="32"/>
      <c r="E59" s="33"/>
      <c r="F59" s="34"/>
      <c r="G59" s="34"/>
    </row>
  </sheetData>
  <mergeCells count="23">
    <mergeCell ref="C40:I40"/>
    <mergeCell ref="C43:G46"/>
    <mergeCell ref="B16:K16"/>
    <mergeCell ref="B31:D31"/>
    <mergeCell ref="B2:L2"/>
    <mergeCell ref="B15:H15"/>
    <mergeCell ref="B14:H14"/>
    <mergeCell ref="F59:G59"/>
    <mergeCell ref="C4:J4"/>
    <mergeCell ref="E6:F6"/>
    <mergeCell ref="H6:J6"/>
    <mergeCell ref="B7:B8"/>
    <mergeCell ref="C7:C8"/>
    <mergeCell ref="E7:F7"/>
    <mergeCell ref="H7:J7"/>
    <mergeCell ref="E8:F8"/>
    <mergeCell ref="H8:J8"/>
    <mergeCell ref="B10:J10"/>
    <mergeCell ref="B11:J11"/>
    <mergeCell ref="B12:J12"/>
    <mergeCell ref="B13:J13"/>
    <mergeCell ref="C34:I35"/>
    <mergeCell ref="C37:I38"/>
  </mergeCells>
  <pageMargins left="0.70866141732283472" right="0.70866141732283472" top="0.74803149606299213" bottom="0.74803149606299213" header="0.31496062992125984" footer="0.31496062992125984"/>
  <pageSetup scale="60" orientation="portrait" horizontalDpi="4294967294" verticalDpi="4294967294"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B0FC467963F1104D8F3BDFBC73242872" ma:contentTypeVersion="17" ma:contentTypeDescription="Crear nuevo documento." ma:contentTypeScope="" ma:versionID="9fab02e09dfb3e6d157def770038e202">
  <xsd:schema xmlns:xsd="http://www.w3.org/2001/XMLSchema" xmlns:xs="http://www.w3.org/2001/XMLSchema" xmlns:p="http://schemas.microsoft.com/office/2006/metadata/properties" xmlns:ns2="8beb58c8-99f7-4ab5-b19f-8785418d891a" xmlns:ns3="114381e8-2157-48e5-8e4c-f6eb13d65076" targetNamespace="http://schemas.microsoft.com/office/2006/metadata/properties" ma:root="true" ma:fieldsID="1356f95dd1184905c657a50238713ad0" ns2:_="" ns3:_="">
    <xsd:import namespace="8beb58c8-99f7-4ab5-b19f-8785418d891a"/>
    <xsd:import namespace="114381e8-2157-48e5-8e4c-f6eb13d6507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eb58c8-99f7-4ab5-b19f-8785418d89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Length (seconds)" ma:internalName="MediaLengthInSeconds" ma:readOnly="true">
      <xsd:simpleType>
        <xsd:restriction base="dms:Unknow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00797eea-8358-47d8-b969-3b387de3c5f5" ma:termSetId="09814cd3-568e-fe90-9814-8d621ff8fb84" ma:anchorId="fba54fb3-c3e1-fe81-a776-ca4b69148c4d" ma:open="true" ma:isKeyword="false">
      <xsd:complexType>
        <xsd:sequence>
          <xsd:element ref="pc:Terms" minOccurs="0" maxOccurs="1"/>
        </xsd:sequence>
      </xsd:complex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14381e8-2157-48e5-8e4c-f6eb13d65076"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f5c91480-7b60-4142-aceb-ef495fc5282d}" ma:internalName="TaxCatchAll" ma:showField="CatchAllData" ma:web="114381e8-2157-48e5-8e4c-f6eb13d6507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beb58c8-99f7-4ab5-b19f-8785418d891a">
      <Terms xmlns="http://schemas.microsoft.com/office/infopath/2007/PartnerControls"/>
    </lcf76f155ced4ddcb4097134ff3c332f>
    <TaxCatchAll xmlns="114381e8-2157-48e5-8e4c-f6eb13d65076" xsi:nil="true"/>
    <SharedWithUsers xmlns="114381e8-2157-48e5-8e4c-f6eb13d65076">
      <UserInfo>
        <DisplayName>Monica Alejandra, Pachon Castillo</DisplayName>
        <AccountId>416</AccountId>
        <AccountType/>
      </UserInfo>
      <UserInfo>
        <DisplayName>Laura Viviana, Ortegon Penagos</DisplayName>
        <AccountId>405</AccountId>
        <AccountType/>
      </UserInfo>
    </SharedWithUsers>
  </documentManagement>
</p:properties>
</file>

<file path=customXml/itemProps1.xml><?xml version="1.0" encoding="utf-8"?>
<ds:datastoreItem xmlns:ds="http://schemas.openxmlformats.org/officeDocument/2006/customXml" ds:itemID="{5CC5F2C1-6037-4B06-A267-A42AEBA990B5}">
  <ds:schemaRefs>
    <ds:schemaRef ds:uri="http://schemas.microsoft.com/sharepoint/v3/contenttype/forms"/>
  </ds:schemaRefs>
</ds:datastoreItem>
</file>

<file path=customXml/itemProps2.xml><?xml version="1.0" encoding="utf-8"?>
<ds:datastoreItem xmlns:ds="http://schemas.openxmlformats.org/officeDocument/2006/customXml" ds:itemID="{10732B72-F37D-40D6-984E-F161FCAD3B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eb58c8-99f7-4ab5-b19f-8785418d891a"/>
    <ds:schemaRef ds:uri="114381e8-2157-48e5-8e4c-f6eb13d650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2D5A87A-65E8-4CEE-A012-EAC7B5D8E595}">
  <ds:schemaRefs>
    <ds:schemaRef ds:uri="http://schemas.microsoft.com/office/2006/metadata/properties"/>
    <ds:schemaRef ds:uri="http://schemas.microsoft.com/office/infopath/2007/PartnerControls"/>
    <ds:schemaRef ds:uri="8beb58c8-99f7-4ab5-b19f-8785418d891a"/>
    <ds:schemaRef ds:uri="114381e8-2157-48e5-8e4c-f6eb13d6507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SOLICITUD DE  COTIZACION (3)</vt:lpstr>
    </vt:vector>
  </TitlesOfParts>
  <Manager/>
  <Company>HP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Torres Villalobos, Karen Adriana</dc:creator>
  <cp:keywords/>
  <dc:description/>
  <cp:lastModifiedBy>Monica Alejandra Pachon Castillo</cp:lastModifiedBy>
  <cp:revision/>
  <dcterms:created xsi:type="dcterms:W3CDTF">2022-05-24T15:47:20Z</dcterms:created>
  <dcterms:modified xsi:type="dcterms:W3CDTF">2024-05-03T17:12:05Z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0x010100B0FC467963F1104D8F3BDFBC73242872</vt:lpwstr>
  </property>
  <property fmtid="{D5CDD505-2E9C-101B-9397-08002B2CF9AE}" pid="3" name="MediaServiceImageTags">
    <vt:lpwstr/>
  </property>
</Properties>
</file>