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 URREGO\Documents\sdis\pu\CD-CN 2019\2020\Radicación\"/>
    </mc:Choice>
  </mc:AlternateContent>
  <xr:revisionPtr revIDLastSave="0" documentId="13_ncr:1_{11413446-245E-48A2-AD34-1B6B8707126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ENTRO DIA" sheetId="10" r:id="rId1"/>
  </sheets>
  <definedNames>
    <definedName name="_xlnm.Print_Area" localSheetId="0">'CENTRO DIA'!$A$1:$F$51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4" i="10" l="1"/>
  <c r="E33" i="10"/>
  <c r="E29" i="10"/>
  <c r="E23" i="10"/>
  <c r="E24" i="10"/>
  <c r="E25" i="10"/>
  <c r="E26" i="10"/>
  <c r="E22" i="10"/>
  <c r="E14" i="10"/>
  <c r="E15" i="10"/>
  <c r="E16" i="10"/>
  <c r="E17" i="10"/>
  <c r="E18" i="10"/>
  <c r="E19" i="10"/>
  <c r="E20" i="10"/>
  <c r="E21" i="10"/>
  <c r="E13" i="10"/>
  <c r="D35" i="10" l="1"/>
  <c r="D30" i="10"/>
  <c r="D27" i="10"/>
  <c r="D36" i="10" l="1"/>
  <c r="F27" i="10"/>
  <c r="E27" i="10" l="1"/>
  <c r="E30" i="10" l="1"/>
  <c r="F30" i="10"/>
  <c r="F35" i="10"/>
  <c r="F36" i="10" l="1"/>
  <c r="E35" i="10"/>
  <c r="E36" i="10" s="1"/>
</calcChain>
</file>

<file path=xl/sharedStrings.xml><?xml version="1.0" encoding="utf-8"?>
<sst xmlns="http://schemas.openxmlformats.org/spreadsheetml/2006/main" count="50" uniqueCount="50">
  <si>
    <t>VALORES UNITARIOS MENSUALES</t>
  </si>
  <si>
    <t>TOTALES</t>
  </si>
  <si>
    <t>COSTOS FIJOS</t>
  </si>
  <si>
    <t>SUBTOTAL COSTOS FIJOS</t>
  </si>
  <si>
    <t>SUBTOTAL COSTOS VARIABLES</t>
  </si>
  <si>
    <t xml:space="preserve">TOTAL COSTOS </t>
  </si>
  <si>
    <t>Talento Humano (Dedicación TC:  Tiempo Completo - MT: Medio Tiempo)</t>
  </si>
  <si>
    <t>Elementos de aseo institucional</t>
  </si>
  <si>
    <t xml:space="preserve">COSTOS POR REALIZACIÓN </t>
  </si>
  <si>
    <t>SUBTOTAL COSTOS POR REALIZACIÓN</t>
  </si>
  <si>
    <t>Vigilancia</t>
  </si>
  <si>
    <t xml:space="preserve">COSTOS VARIABLES </t>
  </si>
  <si>
    <t>RUBRO/ITEM</t>
  </si>
  <si>
    <t>Cantidad Entregas</t>
  </si>
  <si>
    <t xml:space="preserve">COBERTURA : 50 CUPOS </t>
  </si>
  <si>
    <t>1099 "ENVEJECIMIENTO DIGNO, ACTIVO Y FELIZ"</t>
  </si>
  <si>
    <t>SERVICIO SOCIAL CENTRO DÍA</t>
  </si>
  <si>
    <t>Acompañante artístico</t>
  </si>
  <si>
    <t>Nutricionista</t>
  </si>
  <si>
    <t>Elementos de aseo personal</t>
  </si>
  <si>
    <t>CANTI DAD MENSUAL</t>
  </si>
  <si>
    <t>Coordinador (a)</t>
  </si>
  <si>
    <t>Acompañante social</t>
  </si>
  <si>
    <t>Servicios generales (mantenimiento y aseo)</t>
  </si>
  <si>
    <t xml:space="preserve">Espacio físico funcional </t>
  </si>
  <si>
    <t>Desgaste y uso de los bienes  no consumibles</t>
  </si>
  <si>
    <t xml:space="preserve">Bienes consumibles </t>
  </si>
  <si>
    <t>Yo, __________________, identificado(a)  con ______  No.   _______________, en mi condición de Representante Legal de (Razón social de la ESAL) identificada con Nit ________, para el presente proceso competitivo, me comprometo a ofrecer el siguiente aporte mínimo establecido en la Invitación, así:</t>
  </si>
  <si>
    <t>Atentamente,</t>
  </si>
  <si>
    <t xml:space="preserve">Nombre o Razón Social del Proponente: </t>
  </si>
  <si>
    <t xml:space="preserve">NIT </t>
  </si>
  <si>
    <t xml:space="preserve">Nombre del Representante Legal: </t>
  </si>
  <si>
    <t xml:space="preserve">C.C. No.                                                          de </t>
  </si>
  <si>
    <t xml:space="preserve">Dirección Comercial del Proponente </t>
  </si>
  <si>
    <t>Teléfonos:</t>
  </si>
  <si>
    <t xml:space="preserve">Fax </t>
  </si>
  <si>
    <t xml:space="preserve">Ciudad </t>
  </si>
  <si>
    <t xml:space="preserve">FIRMA: </t>
  </si>
  <si>
    <t xml:space="preserve">NOMBRE DE QUIEN FIRMA: </t>
  </si>
  <si>
    <t>APORTES PROPONENTE</t>
  </si>
  <si>
    <t>Alimentos (*)</t>
  </si>
  <si>
    <r>
      <rPr>
        <b/>
        <sz val="12"/>
        <rFont val="Calibri"/>
        <family val="2"/>
      </rPr>
      <t>APORTE SDIS</t>
    </r>
    <r>
      <rPr>
        <b/>
        <sz val="11"/>
        <rFont val="Calibri"/>
        <family val="2"/>
      </rPr>
      <t xml:space="preserve">
</t>
    </r>
    <r>
      <rPr>
        <b/>
        <sz val="8"/>
        <rFont val="Calibri"/>
        <family val="2"/>
      </rPr>
      <t>(TOTALES-APORTES PROPONENTES)</t>
    </r>
  </si>
  <si>
    <t>PLAZO EN MESES:  8 MESES</t>
  </si>
  <si>
    <t>Educador Físico o Terapeuta Ocupacional</t>
  </si>
  <si>
    <t>Técnico en auxiliar de enfermería</t>
  </si>
  <si>
    <t>Facilitadores- as</t>
  </si>
  <si>
    <t>Operarios de Cocina (Manipuladores de alimentos)</t>
  </si>
  <si>
    <t>(*) El valor unitario mensual de los costos variables es un precio de referencia, no obstante el valor sera calculado con dias calendario</t>
  </si>
  <si>
    <t>Salidas extramurales</t>
  </si>
  <si>
    <t>FORMATO DE APORTE ADICIONAL EN ESTRUCTURA DE COSTOS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</si>
</sst>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&quot;$&quot;\ * #,##0_ ;_ &quot;$&quot;\ * \-#,##0_ ;_ &quot;$&quot;\ * &quot;-&quot;??_ ;_ @_ "/>
    <numFmt numFmtId="170" formatCode="_([$€]* #,##0.00_);_([$€]* \(#,##0.00\);_([$€]* &quot;-&quot;??_);_(@_)"/>
    <numFmt numFmtId="171" formatCode="_ * #,##0.00_ ;_ * \-#,##0.00_ ;_ * &quot;-&quot;??_ ;_ @_ "/>
    <numFmt numFmtId="172" formatCode="_ * #,##0.00_ ;_ * \-#,##0.00_ ;_ * \-??_ ;_ @_ "/>
    <numFmt numFmtId="173" formatCode="_-* #,##0.00\ _P_t_s_-;\-* #,##0.00\ _P_t_s_-;_-* &quot;-&quot;??\ _P_t_s_-;_-@_-"/>
    <numFmt numFmtId="174" formatCode="_(* #,##0.00_);_(* \(#,##0.00\);_(* \-??_);_(@_)"/>
    <numFmt numFmtId="175" formatCode="_-* #,##0.00\ _$_-;\-* #,##0.00\ _$_-;_-* &quot;-&quot;??\ _$_-;_-@_-"/>
    <numFmt numFmtId="176" formatCode="_ &quot;$&quot;\ * #,##0.00_ ;_ &quot;$&quot;\ * \-#,##0.00_ ;_ &quot;$&quot;\ * &quot;-&quot;??_ ;_ @_ "/>
    <numFmt numFmtId="177" formatCode="_(&quot;$ &quot;* #,##0.00_);_(&quot;$ &quot;* \(#,##0.00\);_(&quot;$ &quot;* \-??_);_(@_)"/>
    <numFmt numFmtId="178" formatCode="_-&quot;$&quot;* #,##0_-;\-&quot;$&quot;* #,##0_-;_-&quot;$&quot;* &quot;-&quot;??_-;_-@_-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2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3"/>
      <color indexed="8"/>
      <name val="Calibri"/>
      <family val="2"/>
    </font>
    <font>
      <sz val="8"/>
      <name val="Garrison Light Sans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5.5"/>
      <color theme="10"/>
      <name val="Arial"/>
      <family val="2"/>
    </font>
    <font>
      <u/>
      <sz val="8"/>
      <color theme="10"/>
      <name val="Arial"/>
      <family val="2"/>
    </font>
    <font>
      <sz val="11"/>
      <color indexed="20"/>
      <name val="Calibri"/>
      <family val="2"/>
    </font>
    <font>
      <sz val="7.1"/>
      <color indexed="8"/>
      <name val="Arial Narrow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i/>
      <sz val="10"/>
      <color indexed="8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10"/>
      <color theme="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i/>
      <sz val="11"/>
      <name val="Calibri"/>
      <family val="2"/>
      <scheme val="minor"/>
    </font>
    <font>
      <b/>
      <sz val="12"/>
      <name val="Calibri"/>
      <family val="2"/>
    </font>
    <font>
      <b/>
      <sz val="8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35">
    <xf numFmtId="0" fontId="0" fillId="0" borderId="0"/>
    <xf numFmtId="0" fontId="2" fillId="0" borderId="0"/>
    <xf numFmtId="0" fontId="5" fillId="0" borderId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0" fontId="10" fillId="0" borderId="0">
      <alignment horizontal="center"/>
    </xf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7" fillId="8" borderId="7" applyNumberFormat="0" applyAlignment="0" applyProtection="0"/>
    <xf numFmtId="0" fontId="17" fillId="8" borderId="7" applyNumberFormat="0" applyAlignment="0" applyProtection="0"/>
    <xf numFmtId="0" fontId="17" fillId="8" borderId="7" applyNumberFormat="0" applyAlignment="0" applyProtection="0"/>
    <xf numFmtId="0" fontId="17" fillId="8" borderId="7" applyNumberFormat="0" applyAlignment="0" applyProtection="0"/>
    <xf numFmtId="0" fontId="17" fillId="8" borderId="7" applyNumberFormat="0" applyAlignment="0" applyProtection="0"/>
    <xf numFmtId="0" fontId="17" fillId="8" borderId="7" applyNumberFormat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72" fontId="5" fillId="0" borderId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ill="0" applyBorder="0" applyAlignment="0" applyProtection="0"/>
    <xf numFmtId="171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22" fillId="0" borderId="0" applyFont="0" applyFill="0" applyBorder="0" applyAlignment="0" applyProtection="0"/>
    <xf numFmtId="175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ill="0" applyBorder="0" applyAlignment="0" applyProtection="0"/>
    <xf numFmtId="177" fontId="5" fillId="0" borderId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5" fillId="0" borderId="0"/>
    <xf numFmtId="0" fontId="5" fillId="24" borderId="10" applyNumberFormat="0" applyFont="0" applyAlignment="0" applyProtection="0"/>
    <xf numFmtId="0" fontId="5" fillId="24" borderId="10" applyNumberFormat="0" applyFont="0" applyAlignment="0" applyProtection="0"/>
    <xf numFmtId="0" fontId="5" fillId="24" borderId="10" applyNumberFormat="0" applyFont="0" applyAlignment="0" applyProtection="0"/>
    <xf numFmtId="0" fontId="5" fillId="24" borderId="10" applyNumberFormat="0" applyFont="0" applyAlignment="0" applyProtection="0"/>
    <xf numFmtId="0" fontId="5" fillId="24" borderId="10" applyNumberFormat="0" applyFont="0" applyAlignment="0" applyProtection="0"/>
    <xf numFmtId="0" fontId="5" fillId="24" borderId="10" applyNumberFormat="0" applyFont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ill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17" borderId="11" applyNumberFormat="0" applyAlignment="0" applyProtection="0"/>
    <xf numFmtId="0" fontId="25" fillId="17" borderId="11" applyNumberFormat="0" applyAlignment="0" applyProtection="0"/>
    <xf numFmtId="0" fontId="25" fillId="17" borderId="11" applyNumberFormat="0" applyAlignment="0" applyProtection="0"/>
    <xf numFmtId="0" fontId="25" fillId="17" borderId="11" applyNumberFormat="0" applyAlignment="0" applyProtection="0"/>
    <xf numFmtId="0" fontId="25" fillId="17" borderId="11" applyNumberFormat="0" applyAlignment="0" applyProtection="0"/>
    <xf numFmtId="0" fontId="25" fillId="17" borderId="11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16" fillId="0" borderId="14" applyNumberFormat="0" applyFill="0" applyAlignment="0" applyProtection="0"/>
    <xf numFmtId="0" fontId="16" fillId="0" borderId="14" applyNumberFormat="0" applyFill="0" applyAlignment="0" applyProtection="0"/>
    <xf numFmtId="0" fontId="16" fillId="0" borderId="14" applyNumberFormat="0" applyFill="0" applyAlignment="0" applyProtection="0"/>
    <xf numFmtId="0" fontId="16" fillId="0" borderId="14" applyNumberFormat="0" applyFill="0" applyAlignment="0" applyProtection="0"/>
    <xf numFmtId="0" fontId="16" fillId="0" borderId="14" applyNumberFormat="0" applyFill="0" applyAlignment="0" applyProtection="0"/>
    <xf numFmtId="0" fontId="16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2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74">
    <xf numFmtId="0" fontId="0" fillId="0" borderId="0" xfId="0"/>
    <xf numFmtId="0" fontId="3" fillId="2" borderId="0" xfId="1" applyFont="1" applyFill="1" applyBorder="1"/>
    <xf numFmtId="0" fontId="4" fillId="2" borderId="0" xfId="1" applyFont="1" applyFill="1" applyBorder="1"/>
    <xf numFmtId="0" fontId="4" fillId="2" borderId="6" xfId="1" applyFont="1" applyFill="1" applyBorder="1"/>
    <xf numFmtId="0" fontId="0" fillId="2" borderId="0" xfId="0" applyFill="1"/>
    <xf numFmtId="178" fontId="0" fillId="2" borderId="0" xfId="0" applyNumberFormat="1" applyFill="1"/>
    <xf numFmtId="0" fontId="34" fillId="2" borderId="0" xfId="2" applyFont="1" applyFill="1" applyBorder="1" applyAlignment="1">
      <alignment vertical="center" wrapText="1"/>
    </xf>
    <xf numFmtId="0" fontId="34" fillId="2" borderId="0" xfId="2" applyFont="1" applyFill="1" applyBorder="1" applyAlignment="1">
      <alignment horizontal="right" vertical="center" wrapText="1"/>
    </xf>
    <xf numFmtId="0" fontId="0" fillId="0" borderId="0" xfId="0"/>
    <xf numFmtId="0" fontId="4" fillId="27" borderId="1" xfId="1" applyFont="1" applyFill="1" applyBorder="1" applyAlignment="1">
      <alignment horizontal="right"/>
    </xf>
    <xf numFmtId="0" fontId="0" fillId="2" borderId="0" xfId="0" applyFill="1" applyBorder="1"/>
    <xf numFmtId="0" fontId="3" fillId="2" borderId="19" xfId="1" applyFont="1" applyFill="1" applyBorder="1"/>
    <xf numFmtId="0" fontId="4" fillId="2" borderId="20" xfId="1" applyFont="1" applyFill="1" applyBorder="1"/>
    <xf numFmtId="0" fontId="4" fillId="2" borderId="20" xfId="1" applyFont="1" applyFill="1" applyBorder="1" applyAlignment="1">
      <alignment horizontal="right"/>
    </xf>
    <xf numFmtId="0" fontId="0" fillId="2" borderId="20" xfId="0" applyFill="1" applyBorder="1"/>
    <xf numFmtId="0" fontId="34" fillId="2" borderId="4" xfId="2" applyFont="1" applyFill="1" applyBorder="1" applyAlignment="1">
      <alignment vertical="center" wrapText="1"/>
    </xf>
    <xf numFmtId="0" fontId="34" fillId="2" borderId="4" xfId="2" applyFont="1" applyFill="1" applyBorder="1" applyAlignment="1">
      <alignment horizontal="left" vertical="center" wrapText="1"/>
    </xf>
    <xf numFmtId="0" fontId="0" fillId="2" borderId="6" xfId="0" applyFill="1" applyBorder="1"/>
    <xf numFmtId="167" fontId="0" fillId="2" borderId="0" xfId="334" applyFont="1" applyFill="1"/>
    <xf numFmtId="0" fontId="8" fillId="2" borderId="17" xfId="1" applyFont="1" applyFill="1" applyBorder="1" applyAlignment="1">
      <alignment vertical="center"/>
    </xf>
    <xf numFmtId="0" fontId="6" fillId="26" borderId="2" xfId="1" applyFont="1" applyFill="1" applyBorder="1" applyAlignment="1">
      <alignment vertical="center" wrapText="1"/>
    </xf>
    <xf numFmtId="0" fontId="6" fillId="26" borderId="3" xfId="1" applyFont="1" applyFill="1" applyBorder="1" applyAlignment="1">
      <alignment vertical="center" wrapText="1"/>
    </xf>
    <xf numFmtId="3" fontId="35" fillId="27" borderId="1" xfId="332" applyNumberFormat="1" applyFont="1" applyFill="1" applyBorder="1" applyAlignment="1" applyProtection="1">
      <alignment vertical="center" wrapText="1"/>
      <protection locked="0"/>
    </xf>
    <xf numFmtId="0" fontId="33" fillId="27" borderId="17" xfId="1" applyFont="1" applyFill="1" applyBorder="1" applyAlignment="1">
      <alignment vertical="center" wrapText="1"/>
    </xf>
    <xf numFmtId="1" fontId="4" fillId="2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166" fontId="4" fillId="2" borderId="1" xfId="242" applyNumberFormat="1" applyFont="1" applyFill="1" applyBorder="1" applyAlignment="1" applyProtection="1">
      <protection locked="0"/>
    </xf>
    <xf numFmtId="166" fontId="0" fillId="2" borderId="1" xfId="0" applyNumberFormat="1" applyFill="1" applyBorder="1"/>
    <xf numFmtId="166" fontId="6" fillId="25" borderId="1" xfId="1" applyNumberFormat="1" applyFont="1" applyFill="1" applyBorder="1" applyAlignment="1">
      <alignment horizontal="center" vertical="center" wrapText="1"/>
    </xf>
    <xf numFmtId="166" fontId="6" fillId="25" borderId="1" xfId="1" applyNumberFormat="1" applyFont="1" applyFill="1" applyBorder="1" applyAlignment="1">
      <alignment horizontal="right" vertical="center" wrapText="1"/>
    </xf>
    <xf numFmtId="166" fontId="6" fillId="26" borderId="3" xfId="1" applyNumberFormat="1" applyFont="1" applyFill="1" applyBorder="1" applyAlignment="1">
      <alignment vertical="center" wrapText="1"/>
    </xf>
    <xf numFmtId="166" fontId="33" fillId="27" borderId="1" xfId="1" applyNumberFormat="1" applyFont="1" applyFill="1" applyBorder="1" applyAlignment="1">
      <alignment vertical="center" wrapText="1"/>
    </xf>
    <xf numFmtId="166" fontId="4" fillId="27" borderId="1" xfId="1" applyNumberFormat="1" applyFont="1" applyFill="1" applyBorder="1" applyAlignment="1">
      <alignment horizontal="right"/>
    </xf>
    <xf numFmtId="166" fontId="35" fillId="27" borderId="1" xfId="332" applyNumberFormat="1" applyFont="1" applyFill="1" applyBorder="1" applyAlignment="1" applyProtection="1">
      <alignment vertical="center" wrapText="1"/>
      <protection locked="0"/>
    </xf>
    <xf numFmtId="166" fontId="37" fillId="2" borderId="18" xfId="242" applyNumberFormat="1" applyFont="1" applyFill="1" applyBorder="1" applyAlignment="1" applyProtection="1">
      <alignment horizontal="center"/>
      <protection locked="0"/>
    </xf>
    <xf numFmtId="166" fontId="9" fillId="25" borderId="1" xfId="1" applyNumberFormat="1" applyFont="1" applyFill="1" applyBorder="1" applyAlignment="1">
      <alignment horizontal="right" vertical="center" wrapText="1"/>
    </xf>
    <xf numFmtId="168" fontId="38" fillId="0" borderId="1" xfId="222" applyFont="1" applyFill="1" applyBorder="1" applyAlignment="1">
      <alignment horizontal="center" vertical="center"/>
    </xf>
    <xf numFmtId="3" fontId="35" fillId="27" borderId="21" xfId="332" applyNumberFormat="1" applyFont="1" applyFill="1" applyBorder="1" applyAlignment="1" applyProtection="1">
      <alignment vertical="center" wrapText="1"/>
      <protection locked="0"/>
    </xf>
    <xf numFmtId="0" fontId="39" fillId="2" borderId="0" xfId="0" applyFont="1" applyFill="1"/>
    <xf numFmtId="43" fontId="40" fillId="2" borderId="0" xfId="333" applyFont="1" applyFill="1"/>
    <xf numFmtId="0" fontId="40" fillId="2" borderId="0" xfId="0" applyFont="1" applyFill="1"/>
    <xf numFmtId="0" fontId="41" fillId="2" borderId="4" xfId="0" applyFont="1" applyFill="1" applyBorder="1" applyAlignment="1" applyProtection="1">
      <alignment vertical="center" wrapText="1"/>
      <protection locked="0"/>
    </xf>
    <xf numFmtId="0" fontId="42" fillId="2" borderId="0" xfId="0" applyFont="1" applyFill="1" applyBorder="1" applyAlignment="1" applyProtection="1">
      <alignment vertical="center" wrapText="1"/>
      <protection locked="0"/>
    </xf>
    <xf numFmtId="0" fontId="41" fillId="2" borderId="4" xfId="0" applyFont="1" applyFill="1" applyBorder="1" applyAlignment="1" applyProtection="1">
      <alignment wrapText="1"/>
      <protection locked="0"/>
    </xf>
    <xf numFmtId="0" fontId="41" fillId="2" borderId="4" xfId="0" applyFont="1" applyFill="1" applyBorder="1" applyProtection="1">
      <protection locked="0"/>
    </xf>
    <xf numFmtId="0" fontId="36" fillId="2" borderId="0" xfId="2" applyFont="1" applyFill="1" applyBorder="1" applyAlignment="1" applyProtection="1">
      <alignment vertical="center"/>
      <protection locked="0"/>
    </xf>
    <xf numFmtId="0" fontId="42" fillId="2" borderId="0" xfId="0" applyFont="1" applyFill="1" applyBorder="1" applyProtection="1">
      <protection locked="0"/>
    </xf>
    <xf numFmtId="0" fontId="4" fillId="2" borderId="0" xfId="1" applyFont="1" applyFill="1" applyBorder="1" applyAlignment="1">
      <alignment horizontal="right"/>
    </xf>
    <xf numFmtId="0" fontId="41" fillId="2" borderId="4" xfId="0" applyFont="1" applyFill="1" applyBorder="1" applyAlignment="1" applyProtection="1">
      <alignment vertical="center"/>
      <protection locked="0"/>
    </xf>
    <xf numFmtId="0" fontId="43" fillId="2" borderId="16" xfId="258" applyFont="1" applyFill="1" applyBorder="1" applyAlignment="1">
      <alignment vertical="top"/>
    </xf>
    <xf numFmtId="0" fontId="4" fillId="2" borderId="6" xfId="1" applyFont="1" applyFill="1" applyBorder="1" applyAlignment="1">
      <alignment horizontal="right"/>
    </xf>
    <xf numFmtId="0" fontId="0" fillId="2" borderId="4" xfId="0" applyFill="1" applyBorder="1"/>
    <xf numFmtId="1" fontId="4" fillId="2" borderId="21" xfId="1" applyNumberFormat="1" applyFont="1" applyFill="1" applyBorder="1" applyAlignment="1">
      <alignment horizontal="center"/>
    </xf>
    <xf numFmtId="0" fontId="0" fillId="2" borderId="19" xfId="0" applyFont="1" applyFill="1" applyBorder="1"/>
    <xf numFmtId="0" fontId="35" fillId="25" borderId="1" xfId="1" applyFont="1" applyFill="1" applyBorder="1" applyAlignment="1">
      <alignment horizontal="center" vertical="center" wrapText="1"/>
    </xf>
    <xf numFmtId="169" fontId="35" fillId="25" borderId="1" xfId="4" applyNumberFormat="1" applyFont="1" applyFill="1" applyBorder="1" applyAlignment="1">
      <alignment horizontal="center" vertical="center" wrapText="1"/>
    </xf>
    <xf numFmtId="0" fontId="35" fillId="25" borderId="17" xfId="1" applyFont="1" applyFill="1" applyBorder="1" applyAlignment="1">
      <alignment horizontal="center" vertical="center" wrapText="1"/>
    </xf>
    <xf numFmtId="169" fontId="35" fillId="25" borderId="21" xfId="4" applyNumberFormat="1" applyFont="1" applyFill="1" applyBorder="1" applyAlignment="1">
      <alignment horizontal="center" vertical="center" wrapText="1"/>
    </xf>
    <xf numFmtId="0" fontId="35" fillId="25" borderId="18" xfId="1" applyFont="1" applyFill="1" applyBorder="1" applyAlignment="1">
      <alignment horizontal="center" vertical="center" textRotation="90" wrapText="1"/>
    </xf>
    <xf numFmtId="0" fontId="33" fillId="27" borderId="17" xfId="1" applyFont="1" applyFill="1" applyBorder="1" applyAlignment="1">
      <alignment horizontal="left" vertical="center" wrapText="1"/>
    </xf>
    <xf numFmtId="0" fontId="33" fillId="27" borderId="1" xfId="1" applyFont="1" applyFill="1" applyBorder="1" applyAlignment="1">
      <alignment horizontal="left" vertical="center" wrapText="1"/>
    </xf>
    <xf numFmtId="0" fontId="7" fillId="25" borderId="17" xfId="1" applyFont="1" applyFill="1" applyBorder="1" applyAlignment="1">
      <alignment horizontal="right" wrapText="1"/>
    </xf>
    <xf numFmtId="0" fontId="7" fillId="25" borderId="1" xfId="1" applyFont="1" applyFill="1" applyBorder="1" applyAlignment="1">
      <alignment horizontal="right" wrapText="1"/>
    </xf>
    <xf numFmtId="0" fontId="36" fillId="2" borderId="4" xfId="2" applyFont="1" applyFill="1" applyBorder="1" applyAlignment="1">
      <alignment horizontal="center" vertical="center" wrapText="1"/>
    </xf>
    <xf numFmtId="0" fontId="36" fillId="2" borderId="0" xfId="2" applyFont="1" applyFill="1" applyAlignment="1">
      <alignment horizontal="center" vertical="center" wrapText="1"/>
    </xf>
    <xf numFmtId="0" fontId="34" fillId="2" borderId="4" xfId="2" applyFont="1" applyFill="1" applyBorder="1" applyAlignment="1">
      <alignment horizontal="center" vertical="center" wrapText="1"/>
    </xf>
    <xf numFmtId="0" fontId="34" fillId="2" borderId="0" xfId="2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0" fontId="8" fillId="0" borderId="21" xfId="1" applyFont="1" applyFill="1" applyBorder="1" applyAlignment="1">
      <alignment horizontal="left" vertical="center" wrapText="1"/>
    </xf>
    <xf numFmtId="0" fontId="8" fillId="0" borderId="5" xfId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335">
    <cellStyle name="2" xfId="6" xr:uid="{00000000-0005-0000-0000-000000000000}"/>
    <cellStyle name="20% - Énfasis1 2" xfId="7" xr:uid="{00000000-0005-0000-0000-000001000000}"/>
    <cellStyle name="20% - Énfasis1 3" xfId="8" xr:uid="{00000000-0005-0000-0000-000002000000}"/>
    <cellStyle name="20% - Énfasis1 4" xfId="9" xr:uid="{00000000-0005-0000-0000-000003000000}"/>
    <cellStyle name="20% - Énfasis1 5" xfId="10" xr:uid="{00000000-0005-0000-0000-000004000000}"/>
    <cellStyle name="20% - Énfasis1 6" xfId="11" xr:uid="{00000000-0005-0000-0000-000005000000}"/>
    <cellStyle name="20% - Énfasis1 7" xfId="12" xr:uid="{00000000-0005-0000-0000-000006000000}"/>
    <cellStyle name="20% - Énfasis2 2" xfId="13" xr:uid="{00000000-0005-0000-0000-000007000000}"/>
    <cellStyle name="20% - Énfasis2 3" xfId="14" xr:uid="{00000000-0005-0000-0000-000008000000}"/>
    <cellStyle name="20% - Énfasis2 4" xfId="15" xr:uid="{00000000-0005-0000-0000-000009000000}"/>
    <cellStyle name="20% - Énfasis2 5" xfId="16" xr:uid="{00000000-0005-0000-0000-00000A000000}"/>
    <cellStyle name="20% - Énfasis2 6" xfId="17" xr:uid="{00000000-0005-0000-0000-00000B000000}"/>
    <cellStyle name="20% - Énfasis2 7" xfId="18" xr:uid="{00000000-0005-0000-0000-00000C000000}"/>
    <cellStyle name="20% - Énfasis3 2" xfId="19" xr:uid="{00000000-0005-0000-0000-00000D000000}"/>
    <cellStyle name="20% - Énfasis3 3" xfId="20" xr:uid="{00000000-0005-0000-0000-00000E000000}"/>
    <cellStyle name="20% - Énfasis3 4" xfId="21" xr:uid="{00000000-0005-0000-0000-00000F000000}"/>
    <cellStyle name="20% - Énfasis3 5" xfId="22" xr:uid="{00000000-0005-0000-0000-000010000000}"/>
    <cellStyle name="20% - Énfasis3 6" xfId="23" xr:uid="{00000000-0005-0000-0000-000011000000}"/>
    <cellStyle name="20% - Énfasis3 7" xfId="24" xr:uid="{00000000-0005-0000-0000-000012000000}"/>
    <cellStyle name="20% - Énfasis4 2" xfId="25" xr:uid="{00000000-0005-0000-0000-000013000000}"/>
    <cellStyle name="20% - Énfasis4 3" xfId="26" xr:uid="{00000000-0005-0000-0000-000014000000}"/>
    <cellStyle name="20% - Énfasis4 4" xfId="27" xr:uid="{00000000-0005-0000-0000-000015000000}"/>
    <cellStyle name="20% - Énfasis4 5" xfId="28" xr:uid="{00000000-0005-0000-0000-000016000000}"/>
    <cellStyle name="20% - Énfasis4 6" xfId="29" xr:uid="{00000000-0005-0000-0000-000017000000}"/>
    <cellStyle name="20% - Énfasis4 7" xfId="30" xr:uid="{00000000-0005-0000-0000-000018000000}"/>
    <cellStyle name="20% - Énfasis5 2" xfId="31" xr:uid="{00000000-0005-0000-0000-000019000000}"/>
    <cellStyle name="20% - Énfasis5 3" xfId="32" xr:uid="{00000000-0005-0000-0000-00001A000000}"/>
    <cellStyle name="20% - Énfasis5 4" xfId="33" xr:uid="{00000000-0005-0000-0000-00001B000000}"/>
    <cellStyle name="20% - Énfasis5 5" xfId="34" xr:uid="{00000000-0005-0000-0000-00001C000000}"/>
    <cellStyle name="20% - Énfasis5 6" xfId="35" xr:uid="{00000000-0005-0000-0000-00001D000000}"/>
    <cellStyle name="20% - Énfasis5 7" xfId="36" xr:uid="{00000000-0005-0000-0000-00001E000000}"/>
    <cellStyle name="20% - Énfasis6 2" xfId="37" xr:uid="{00000000-0005-0000-0000-00001F000000}"/>
    <cellStyle name="20% - Énfasis6 3" xfId="38" xr:uid="{00000000-0005-0000-0000-000020000000}"/>
    <cellStyle name="20% - Énfasis6 4" xfId="39" xr:uid="{00000000-0005-0000-0000-000021000000}"/>
    <cellStyle name="20% - Énfasis6 5" xfId="40" xr:uid="{00000000-0005-0000-0000-000022000000}"/>
    <cellStyle name="20% - Énfasis6 6" xfId="41" xr:uid="{00000000-0005-0000-0000-000023000000}"/>
    <cellStyle name="20% - Énfasis6 7" xfId="42" xr:uid="{00000000-0005-0000-0000-000024000000}"/>
    <cellStyle name="40% - Énfasis1 2" xfId="43" xr:uid="{00000000-0005-0000-0000-000025000000}"/>
    <cellStyle name="40% - Énfasis1 3" xfId="44" xr:uid="{00000000-0005-0000-0000-000026000000}"/>
    <cellStyle name="40% - Énfasis1 4" xfId="45" xr:uid="{00000000-0005-0000-0000-000027000000}"/>
    <cellStyle name="40% - Énfasis1 5" xfId="46" xr:uid="{00000000-0005-0000-0000-000028000000}"/>
    <cellStyle name="40% - Énfasis1 6" xfId="47" xr:uid="{00000000-0005-0000-0000-000029000000}"/>
    <cellStyle name="40% - Énfasis1 7" xfId="48" xr:uid="{00000000-0005-0000-0000-00002A000000}"/>
    <cellStyle name="40% - Énfasis2 2" xfId="49" xr:uid="{00000000-0005-0000-0000-00002B000000}"/>
    <cellStyle name="40% - Énfasis2 3" xfId="50" xr:uid="{00000000-0005-0000-0000-00002C000000}"/>
    <cellStyle name="40% - Énfasis2 4" xfId="51" xr:uid="{00000000-0005-0000-0000-00002D000000}"/>
    <cellStyle name="40% - Énfasis2 5" xfId="52" xr:uid="{00000000-0005-0000-0000-00002E000000}"/>
    <cellStyle name="40% - Énfasis2 6" xfId="53" xr:uid="{00000000-0005-0000-0000-00002F000000}"/>
    <cellStyle name="40% - Énfasis2 7" xfId="54" xr:uid="{00000000-0005-0000-0000-000030000000}"/>
    <cellStyle name="40% - Énfasis3 2" xfId="55" xr:uid="{00000000-0005-0000-0000-000031000000}"/>
    <cellStyle name="40% - Énfasis3 3" xfId="56" xr:uid="{00000000-0005-0000-0000-000032000000}"/>
    <cellStyle name="40% - Énfasis3 4" xfId="57" xr:uid="{00000000-0005-0000-0000-000033000000}"/>
    <cellStyle name="40% - Énfasis3 5" xfId="58" xr:uid="{00000000-0005-0000-0000-000034000000}"/>
    <cellStyle name="40% - Énfasis3 6" xfId="59" xr:uid="{00000000-0005-0000-0000-000035000000}"/>
    <cellStyle name="40% - Énfasis3 7" xfId="60" xr:uid="{00000000-0005-0000-0000-000036000000}"/>
    <cellStyle name="40% - Énfasis4 2" xfId="61" xr:uid="{00000000-0005-0000-0000-000037000000}"/>
    <cellStyle name="40% - Énfasis4 3" xfId="62" xr:uid="{00000000-0005-0000-0000-000038000000}"/>
    <cellStyle name="40% - Énfasis4 4" xfId="63" xr:uid="{00000000-0005-0000-0000-000039000000}"/>
    <cellStyle name="40% - Énfasis4 5" xfId="64" xr:uid="{00000000-0005-0000-0000-00003A000000}"/>
    <cellStyle name="40% - Énfasis4 6" xfId="65" xr:uid="{00000000-0005-0000-0000-00003B000000}"/>
    <cellStyle name="40% - Énfasis4 7" xfId="66" xr:uid="{00000000-0005-0000-0000-00003C000000}"/>
    <cellStyle name="40% - Énfasis5 2" xfId="67" xr:uid="{00000000-0005-0000-0000-00003D000000}"/>
    <cellStyle name="40% - Énfasis5 3" xfId="68" xr:uid="{00000000-0005-0000-0000-00003E000000}"/>
    <cellStyle name="40% - Énfasis5 4" xfId="69" xr:uid="{00000000-0005-0000-0000-00003F000000}"/>
    <cellStyle name="40% - Énfasis5 5" xfId="70" xr:uid="{00000000-0005-0000-0000-000040000000}"/>
    <cellStyle name="40% - Énfasis5 6" xfId="71" xr:uid="{00000000-0005-0000-0000-000041000000}"/>
    <cellStyle name="40% - Énfasis5 7" xfId="72" xr:uid="{00000000-0005-0000-0000-000042000000}"/>
    <cellStyle name="40% - Énfasis6 2" xfId="73" xr:uid="{00000000-0005-0000-0000-000043000000}"/>
    <cellStyle name="40% - Énfasis6 3" xfId="74" xr:uid="{00000000-0005-0000-0000-000044000000}"/>
    <cellStyle name="40% - Énfasis6 4" xfId="75" xr:uid="{00000000-0005-0000-0000-000045000000}"/>
    <cellStyle name="40% - Énfasis6 5" xfId="76" xr:uid="{00000000-0005-0000-0000-000046000000}"/>
    <cellStyle name="40% - Énfasis6 6" xfId="77" xr:uid="{00000000-0005-0000-0000-000047000000}"/>
    <cellStyle name="40% - Énfasis6 7" xfId="78" xr:uid="{00000000-0005-0000-0000-000048000000}"/>
    <cellStyle name="60% - Énfasis1 2" xfId="79" xr:uid="{00000000-0005-0000-0000-000049000000}"/>
    <cellStyle name="60% - Énfasis1 3" xfId="80" xr:uid="{00000000-0005-0000-0000-00004A000000}"/>
    <cellStyle name="60% - Énfasis1 4" xfId="81" xr:uid="{00000000-0005-0000-0000-00004B000000}"/>
    <cellStyle name="60% - Énfasis1 5" xfId="82" xr:uid="{00000000-0005-0000-0000-00004C000000}"/>
    <cellStyle name="60% - Énfasis1 6" xfId="83" xr:uid="{00000000-0005-0000-0000-00004D000000}"/>
    <cellStyle name="60% - Énfasis1 7" xfId="84" xr:uid="{00000000-0005-0000-0000-00004E000000}"/>
    <cellStyle name="60% - Énfasis2 2" xfId="85" xr:uid="{00000000-0005-0000-0000-00004F000000}"/>
    <cellStyle name="60% - Énfasis2 3" xfId="86" xr:uid="{00000000-0005-0000-0000-000050000000}"/>
    <cellStyle name="60% - Énfasis2 4" xfId="87" xr:uid="{00000000-0005-0000-0000-000051000000}"/>
    <cellStyle name="60% - Énfasis2 5" xfId="88" xr:uid="{00000000-0005-0000-0000-000052000000}"/>
    <cellStyle name="60% - Énfasis2 6" xfId="89" xr:uid="{00000000-0005-0000-0000-000053000000}"/>
    <cellStyle name="60% - Énfasis2 7" xfId="90" xr:uid="{00000000-0005-0000-0000-000054000000}"/>
    <cellStyle name="60% - Énfasis3 2" xfId="91" xr:uid="{00000000-0005-0000-0000-000055000000}"/>
    <cellStyle name="60% - Énfasis3 3" xfId="92" xr:uid="{00000000-0005-0000-0000-000056000000}"/>
    <cellStyle name="60% - Énfasis3 4" xfId="93" xr:uid="{00000000-0005-0000-0000-000057000000}"/>
    <cellStyle name="60% - Énfasis3 5" xfId="94" xr:uid="{00000000-0005-0000-0000-000058000000}"/>
    <cellStyle name="60% - Énfasis3 6" xfId="95" xr:uid="{00000000-0005-0000-0000-000059000000}"/>
    <cellStyle name="60% - Énfasis3 7" xfId="96" xr:uid="{00000000-0005-0000-0000-00005A000000}"/>
    <cellStyle name="60% - Énfasis4 2" xfId="97" xr:uid="{00000000-0005-0000-0000-00005B000000}"/>
    <cellStyle name="60% - Énfasis4 3" xfId="98" xr:uid="{00000000-0005-0000-0000-00005C000000}"/>
    <cellStyle name="60% - Énfasis4 4" xfId="99" xr:uid="{00000000-0005-0000-0000-00005D000000}"/>
    <cellStyle name="60% - Énfasis4 5" xfId="100" xr:uid="{00000000-0005-0000-0000-00005E000000}"/>
    <cellStyle name="60% - Énfasis4 6" xfId="101" xr:uid="{00000000-0005-0000-0000-00005F000000}"/>
    <cellStyle name="60% - Énfasis4 7" xfId="102" xr:uid="{00000000-0005-0000-0000-000060000000}"/>
    <cellStyle name="60% - Énfasis5 2" xfId="103" xr:uid="{00000000-0005-0000-0000-000061000000}"/>
    <cellStyle name="60% - Énfasis5 3" xfId="104" xr:uid="{00000000-0005-0000-0000-000062000000}"/>
    <cellStyle name="60% - Énfasis5 4" xfId="105" xr:uid="{00000000-0005-0000-0000-000063000000}"/>
    <cellStyle name="60% - Énfasis5 5" xfId="106" xr:uid="{00000000-0005-0000-0000-000064000000}"/>
    <cellStyle name="60% - Énfasis5 6" xfId="107" xr:uid="{00000000-0005-0000-0000-000065000000}"/>
    <cellStyle name="60% - Énfasis5 7" xfId="108" xr:uid="{00000000-0005-0000-0000-000066000000}"/>
    <cellStyle name="60% - Énfasis6 2" xfId="109" xr:uid="{00000000-0005-0000-0000-000067000000}"/>
    <cellStyle name="60% - Énfasis6 3" xfId="110" xr:uid="{00000000-0005-0000-0000-000068000000}"/>
    <cellStyle name="60% - Énfasis6 4" xfId="111" xr:uid="{00000000-0005-0000-0000-000069000000}"/>
    <cellStyle name="60% - Énfasis6 5" xfId="112" xr:uid="{00000000-0005-0000-0000-00006A000000}"/>
    <cellStyle name="60% - Énfasis6 6" xfId="113" xr:uid="{00000000-0005-0000-0000-00006B000000}"/>
    <cellStyle name="60% - Énfasis6 7" xfId="114" xr:uid="{00000000-0005-0000-0000-00006C000000}"/>
    <cellStyle name="Buena 2" xfId="115" xr:uid="{00000000-0005-0000-0000-00006D000000}"/>
    <cellStyle name="Buena 3" xfId="116" xr:uid="{00000000-0005-0000-0000-00006E000000}"/>
    <cellStyle name="Buena 4" xfId="117" xr:uid="{00000000-0005-0000-0000-00006F000000}"/>
    <cellStyle name="Buena 5" xfId="118" xr:uid="{00000000-0005-0000-0000-000070000000}"/>
    <cellStyle name="Buena 6" xfId="119" xr:uid="{00000000-0005-0000-0000-000071000000}"/>
    <cellStyle name="Buena 7" xfId="120" xr:uid="{00000000-0005-0000-0000-000072000000}"/>
    <cellStyle name="Cálculo 2" xfId="121" xr:uid="{00000000-0005-0000-0000-000073000000}"/>
    <cellStyle name="Cálculo 3" xfId="122" xr:uid="{00000000-0005-0000-0000-000074000000}"/>
    <cellStyle name="Cálculo 4" xfId="123" xr:uid="{00000000-0005-0000-0000-000075000000}"/>
    <cellStyle name="Cálculo 5" xfId="124" xr:uid="{00000000-0005-0000-0000-000076000000}"/>
    <cellStyle name="Cálculo 6" xfId="125" xr:uid="{00000000-0005-0000-0000-000077000000}"/>
    <cellStyle name="Cálculo 7" xfId="126" xr:uid="{00000000-0005-0000-0000-000078000000}"/>
    <cellStyle name="Celda de comprobación 2" xfId="127" xr:uid="{00000000-0005-0000-0000-000079000000}"/>
    <cellStyle name="Celda de comprobación 3" xfId="128" xr:uid="{00000000-0005-0000-0000-00007A000000}"/>
    <cellStyle name="Celda de comprobación 4" xfId="129" xr:uid="{00000000-0005-0000-0000-00007B000000}"/>
    <cellStyle name="Celda de comprobación 5" xfId="130" xr:uid="{00000000-0005-0000-0000-00007C000000}"/>
    <cellStyle name="Celda de comprobación 6" xfId="131" xr:uid="{00000000-0005-0000-0000-00007D000000}"/>
    <cellStyle name="Celda de comprobación 7" xfId="132" xr:uid="{00000000-0005-0000-0000-00007E000000}"/>
    <cellStyle name="Celda vinculada 2" xfId="133" xr:uid="{00000000-0005-0000-0000-00007F000000}"/>
    <cellStyle name="Celda vinculada 3" xfId="134" xr:uid="{00000000-0005-0000-0000-000080000000}"/>
    <cellStyle name="Celda vinculada 4" xfId="135" xr:uid="{00000000-0005-0000-0000-000081000000}"/>
    <cellStyle name="Celda vinculada 5" xfId="136" xr:uid="{00000000-0005-0000-0000-000082000000}"/>
    <cellStyle name="Celda vinculada 6" xfId="137" xr:uid="{00000000-0005-0000-0000-000083000000}"/>
    <cellStyle name="Celda vinculada 7" xfId="138" xr:uid="{00000000-0005-0000-0000-000084000000}"/>
    <cellStyle name="Comma 2" xfId="139" xr:uid="{00000000-0005-0000-0000-000085000000}"/>
    <cellStyle name="Currency 2" xfId="140" xr:uid="{00000000-0005-0000-0000-000086000000}"/>
    <cellStyle name="Encabezado 4 2" xfId="141" xr:uid="{00000000-0005-0000-0000-000087000000}"/>
    <cellStyle name="Encabezado 4 3" xfId="142" xr:uid="{00000000-0005-0000-0000-000088000000}"/>
    <cellStyle name="Encabezado 4 4" xfId="143" xr:uid="{00000000-0005-0000-0000-000089000000}"/>
    <cellStyle name="Encabezado 4 5" xfId="144" xr:uid="{00000000-0005-0000-0000-00008A000000}"/>
    <cellStyle name="Encabezado 4 6" xfId="145" xr:uid="{00000000-0005-0000-0000-00008B000000}"/>
    <cellStyle name="Encabezado 4 7" xfId="146" xr:uid="{00000000-0005-0000-0000-00008C000000}"/>
    <cellStyle name="Énfasis1 2" xfId="147" xr:uid="{00000000-0005-0000-0000-00008D000000}"/>
    <cellStyle name="Énfasis1 3" xfId="148" xr:uid="{00000000-0005-0000-0000-00008E000000}"/>
    <cellStyle name="Énfasis1 4" xfId="149" xr:uid="{00000000-0005-0000-0000-00008F000000}"/>
    <cellStyle name="Énfasis1 5" xfId="150" xr:uid="{00000000-0005-0000-0000-000090000000}"/>
    <cellStyle name="Énfasis1 6" xfId="151" xr:uid="{00000000-0005-0000-0000-000091000000}"/>
    <cellStyle name="Énfasis1 7" xfId="152" xr:uid="{00000000-0005-0000-0000-000092000000}"/>
    <cellStyle name="Énfasis2 2" xfId="153" xr:uid="{00000000-0005-0000-0000-000093000000}"/>
    <cellStyle name="Énfasis2 3" xfId="154" xr:uid="{00000000-0005-0000-0000-000094000000}"/>
    <cellStyle name="Énfasis2 4" xfId="155" xr:uid="{00000000-0005-0000-0000-000095000000}"/>
    <cellStyle name="Énfasis2 5" xfId="156" xr:uid="{00000000-0005-0000-0000-000096000000}"/>
    <cellStyle name="Énfasis2 6" xfId="157" xr:uid="{00000000-0005-0000-0000-000097000000}"/>
    <cellStyle name="Énfasis2 7" xfId="158" xr:uid="{00000000-0005-0000-0000-000098000000}"/>
    <cellStyle name="Énfasis3 2" xfId="159" xr:uid="{00000000-0005-0000-0000-000099000000}"/>
    <cellStyle name="Énfasis3 3" xfId="160" xr:uid="{00000000-0005-0000-0000-00009A000000}"/>
    <cellStyle name="Énfasis3 4" xfId="161" xr:uid="{00000000-0005-0000-0000-00009B000000}"/>
    <cellStyle name="Énfasis3 5" xfId="162" xr:uid="{00000000-0005-0000-0000-00009C000000}"/>
    <cellStyle name="Énfasis3 6" xfId="163" xr:uid="{00000000-0005-0000-0000-00009D000000}"/>
    <cellStyle name="Énfasis3 7" xfId="164" xr:uid="{00000000-0005-0000-0000-00009E000000}"/>
    <cellStyle name="Énfasis4 2" xfId="165" xr:uid="{00000000-0005-0000-0000-00009F000000}"/>
    <cellStyle name="Énfasis4 3" xfId="166" xr:uid="{00000000-0005-0000-0000-0000A0000000}"/>
    <cellStyle name="Énfasis4 4" xfId="167" xr:uid="{00000000-0005-0000-0000-0000A1000000}"/>
    <cellStyle name="Énfasis4 5" xfId="168" xr:uid="{00000000-0005-0000-0000-0000A2000000}"/>
    <cellStyle name="Énfasis4 6" xfId="169" xr:uid="{00000000-0005-0000-0000-0000A3000000}"/>
    <cellStyle name="Énfasis4 7" xfId="170" xr:uid="{00000000-0005-0000-0000-0000A4000000}"/>
    <cellStyle name="Énfasis5 2" xfId="171" xr:uid="{00000000-0005-0000-0000-0000A5000000}"/>
    <cellStyle name="Énfasis5 3" xfId="172" xr:uid="{00000000-0005-0000-0000-0000A6000000}"/>
    <cellStyle name="Énfasis5 4" xfId="173" xr:uid="{00000000-0005-0000-0000-0000A7000000}"/>
    <cellStyle name="Énfasis5 5" xfId="174" xr:uid="{00000000-0005-0000-0000-0000A8000000}"/>
    <cellStyle name="Énfasis5 6" xfId="175" xr:uid="{00000000-0005-0000-0000-0000A9000000}"/>
    <cellStyle name="Énfasis5 7" xfId="176" xr:uid="{00000000-0005-0000-0000-0000AA000000}"/>
    <cellStyle name="Énfasis6 2" xfId="177" xr:uid="{00000000-0005-0000-0000-0000AB000000}"/>
    <cellStyle name="Énfasis6 3" xfId="178" xr:uid="{00000000-0005-0000-0000-0000AC000000}"/>
    <cellStyle name="Énfasis6 4" xfId="179" xr:uid="{00000000-0005-0000-0000-0000AD000000}"/>
    <cellStyle name="Énfasis6 5" xfId="180" xr:uid="{00000000-0005-0000-0000-0000AE000000}"/>
    <cellStyle name="Énfasis6 6" xfId="181" xr:uid="{00000000-0005-0000-0000-0000AF000000}"/>
    <cellStyle name="Énfasis6 7" xfId="182" xr:uid="{00000000-0005-0000-0000-0000B0000000}"/>
    <cellStyle name="Entrada 2" xfId="183" xr:uid="{00000000-0005-0000-0000-0000B1000000}"/>
    <cellStyle name="Entrada 3" xfId="184" xr:uid="{00000000-0005-0000-0000-0000B2000000}"/>
    <cellStyle name="Entrada 4" xfId="185" xr:uid="{00000000-0005-0000-0000-0000B3000000}"/>
    <cellStyle name="Entrada 5" xfId="186" xr:uid="{00000000-0005-0000-0000-0000B4000000}"/>
    <cellStyle name="Entrada 6" xfId="187" xr:uid="{00000000-0005-0000-0000-0000B5000000}"/>
    <cellStyle name="Entrada 7" xfId="188" xr:uid="{00000000-0005-0000-0000-0000B6000000}"/>
    <cellStyle name="Euro" xfId="189" xr:uid="{00000000-0005-0000-0000-0000B7000000}"/>
    <cellStyle name="Euro 2" xfId="190" xr:uid="{00000000-0005-0000-0000-0000B8000000}"/>
    <cellStyle name="Hipervínculo 2" xfId="191" xr:uid="{00000000-0005-0000-0000-0000B9000000}"/>
    <cellStyle name="Hipervínculo 2 2" xfId="192" xr:uid="{00000000-0005-0000-0000-0000BA000000}"/>
    <cellStyle name="Hipervínculo 3" xfId="193" xr:uid="{00000000-0005-0000-0000-0000BB000000}"/>
    <cellStyle name="Hipervínculo 4" xfId="194" xr:uid="{00000000-0005-0000-0000-0000BC000000}"/>
    <cellStyle name="Incorrecto 2" xfId="195" xr:uid="{00000000-0005-0000-0000-0000BD000000}"/>
    <cellStyle name="Incorrecto 3" xfId="196" xr:uid="{00000000-0005-0000-0000-0000BE000000}"/>
    <cellStyle name="Incorrecto 4" xfId="197" xr:uid="{00000000-0005-0000-0000-0000BF000000}"/>
    <cellStyle name="Incorrecto 5" xfId="198" xr:uid="{00000000-0005-0000-0000-0000C0000000}"/>
    <cellStyle name="Incorrecto 6" xfId="199" xr:uid="{00000000-0005-0000-0000-0000C1000000}"/>
    <cellStyle name="Incorrecto 7" xfId="200" xr:uid="{00000000-0005-0000-0000-0000C2000000}"/>
    <cellStyle name="Millares" xfId="333" builtinId="3"/>
    <cellStyle name="Millares 10" xfId="201" xr:uid="{00000000-0005-0000-0000-0000C4000000}"/>
    <cellStyle name="Millares 11" xfId="202" xr:uid="{00000000-0005-0000-0000-0000C5000000}"/>
    <cellStyle name="Millares 12" xfId="203" xr:uid="{00000000-0005-0000-0000-0000C6000000}"/>
    <cellStyle name="Millares 13" xfId="204" xr:uid="{00000000-0005-0000-0000-0000C7000000}"/>
    <cellStyle name="Millares 14" xfId="205" xr:uid="{00000000-0005-0000-0000-0000C8000000}"/>
    <cellStyle name="Millares 15" xfId="206" xr:uid="{00000000-0005-0000-0000-0000C9000000}"/>
    <cellStyle name="Millares 16" xfId="207" xr:uid="{00000000-0005-0000-0000-0000CA000000}"/>
    <cellStyle name="Millares 17" xfId="208" xr:uid="{00000000-0005-0000-0000-0000CB000000}"/>
    <cellStyle name="Millares 18" xfId="209" xr:uid="{00000000-0005-0000-0000-0000CC000000}"/>
    <cellStyle name="Millares 19" xfId="210" xr:uid="{00000000-0005-0000-0000-0000CD000000}"/>
    <cellStyle name="Millares 2" xfId="5" xr:uid="{00000000-0005-0000-0000-0000CE000000}"/>
    <cellStyle name="Millares 2 2" xfId="211" xr:uid="{00000000-0005-0000-0000-0000CF000000}"/>
    <cellStyle name="Millares 2 2 2" xfId="212" xr:uid="{00000000-0005-0000-0000-0000D0000000}"/>
    <cellStyle name="Millares 2 3" xfId="213" xr:uid="{00000000-0005-0000-0000-0000D1000000}"/>
    <cellStyle name="Millares 2 3 2" xfId="214" xr:uid="{00000000-0005-0000-0000-0000D2000000}"/>
    <cellStyle name="Millares 2 4" xfId="215" xr:uid="{00000000-0005-0000-0000-0000D3000000}"/>
    <cellStyle name="Millares 2 5" xfId="216" xr:uid="{00000000-0005-0000-0000-0000D4000000}"/>
    <cellStyle name="Millares 2 6" xfId="217" xr:uid="{00000000-0005-0000-0000-0000D5000000}"/>
    <cellStyle name="Millares 2 7" xfId="218" xr:uid="{00000000-0005-0000-0000-0000D6000000}"/>
    <cellStyle name="Millares 2 8" xfId="219" xr:uid="{00000000-0005-0000-0000-0000D7000000}"/>
    <cellStyle name="Millares 2 9" xfId="220" xr:uid="{00000000-0005-0000-0000-0000D8000000}"/>
    <cellStyle name="Millares 20" xfId="221" xr:uid="{00000000-0005-0000-0000-0000D9000000}"/>
    <cellStyle name="Millares 3" xfId="222" xr:uid="{00000000-0005-0000-0000-0000DA000000}"/>
    <cellStyle name="Millares 3 2" xfId="3" xr:uid="{00000000-0005-0000-0000-0000DB000000}"/>
    <cellStyle name="Millares 3 2 2" xfId="223" xr:uid="{00000000-0005-0000-0000-0000DC000000}"/>
    <cellStyle name="Millares 3 3" xfId="224" xr:uid="{00000000-0005-0000-0000-0000DD000000}"/>
    <cellStyle name="Millares 4" xfId="225" xr:uid="{00000000-0005-0000-0000-0000DE000000}"/>
    <cellStyle name="Millares 4 2" xfId="226" xr:uid="{00000000-0005-0000-0000-0000DF000000}"/>
    <cellStyle name="Millares 4 2 2" xfId="227" xr:uid="{00000000-0005-0000-0000-0000E0000000}"/>
    <cellStyle name="Millares 5" xfId="228" xr:uid="{00000000-0005-0000-0000-0000E1000000}"/>
    <cellStyle name="Millares 6" xfId="229" xr:uid="{00000000-0005-0000-0000-0000E2000000}"/>
    <cellStyle name="Millares 6 2" xfId="230" xr:uid="{00000000-0005-0000-0000-0000E3000000}"/>
    <cellStyle name="Millares 7" xfId="231" xr:uid="{00000000-0005-0000-0000-0000E4000000}"/>
    <cellStyle name="Millares 7 2" xfId="232" xr:uid="{00000000-0005-0000-0000-0000E5000000}"/>
    <cellStyle name="Millares 8" xfId="233" xr:uid="{00000000-0005-0000-0000-0000E6000000}"/>
    <cellStyle name="Millares 9" xfId="234" xr:uid="{00000000-0005-0000-0000-0000E7000000}"/>
    <cellStyle name="Moneda" xfId="334" builtinId="4"/>
    <cellStyle name="Moneda [0] 2" xfId="235" xr:uid="{00000000-0005-0000-0000-0000E9000000}"/>
    <cellStyle name="Moneda 2" xfId="4" xr:uid="{00000000-0005-0000-0000-0000EA000000}"/>
    <cellStyle name="Moneda 2 2" xfId="236" xr:uid="{00000000-0005-0000-0000-0000EB000000}"/>
    <cellStyle name="Moneda 2 2 2" xfId="237" xr:uid="{00000000-0005-0000-0000-0000EC000000}"/>
    <cellStyle name="Moneda 2 2 3" xfId="238" xr:uid="{00000000-0005-0000-0000-0000ED000000}"/>
    <cellStyle name="Moneda 2 3" xfId="239" xr:uid="{00000000-0005-0000-0000-0000EE000000}"/>
    <cellStyle name="Moneda 2 4" xfId="240" xr:uid="{00000000-0005-0000-0000-0000EF000000}"/>
    <cellStyle name="Moneda 2 5" xfId="241" xr:uid="{00000000-0005-0000-0000-0000F0000000}"/>
    <cellStyle name="Moneda 3" xfId="242" xr:uid="{00000000-0005-0000-0000-0000F1000000}"/>
    <cellStyle name="Moneda 3 2" xfId="243" xr:uid="{00000000-0005-0000-0000-0000F2000000}"/>
    <cellStyle name="Moneda 4" xfId="244" xr:uid="{00000000-0005-0000-0000-0000F3000000}"/>
    <cellStyle name="Moneda 5" xfId="245" xr:uid="{00000000-0005-0000-0000-0000F4000000}"/>
    <cellStyle name="Moneda 6" xfId="246" xr:uid="{00000000-0005-0000-0000-0000F5000000}"/>
    <cellStyle name="Moneda 7" xfId="247" xr:uid="{00000000-0005-0000-0000-0000F6000000}"/>
    <cellStyle name="Moneda 8" xfId="248" xr:uid="{00000000-0005-0000-0000-0000F7000000}"/>
    <cellStyle name="Moneda 9" xfId="249" xr:uid="{00000000-0005-0000-0000-0000F8000000}"/>
    <cellStyle name="Neutral 2" xfId="250" xr:uid="{00000000-0005-0000-0000-0000F9000000}"/>
    <cellStyle name="Neutral 3" xfId="251" xr:uid="{00000000-0005-0000-0000-0000FA000000}"/>
    <cellStyle name="Neutral 4" xfId="252" xr:uid="{00000000-0005-0000-0000-0000FB000000}"/>
    <cellStyle name="Neutral 5" xfId="253" xr:uid="{00000000-0005-0000-0000-0000FC000000}"/>
    <cellStyle name="Neutral 6" xfId="254" xr:uid="{00000000-0005-0000-0000-0000FD000000}"/>
    <cellStyle name="Neutral 7" xfId="255" xr:uid="{00000000-0005-0000-0000-0000FE000000}"/>
    <cellStyle name="Normal" xfId="0" builtinId="0"/>
    <cellStyle name="Normal 2" xfId="2" xr:uid="{00000000-0005-0000-0000-000000010000}"/>
    <cellStyle name="Normal 2 2" xfId="256" xr:uid="{00000000-0005-0000-0000-000001010000}"/>
    <cellStyle name="Normal 2 2 2" xfId="257" xr:uid="{00000000-0005-0000-0000-000002010000}"/>
    <cellStyle name="Normal 2 3" xfId="258" xr:uid="{00000000-0005-0000-0000-000003010000}"/>
    <cellStyle name="Normal 2 3 2" xfId="259" xr:uid="{00000000-0005-0000-0000-000004010000}"/>
    <cellStyle name="Normal 2 4" xfId="260" xr:uid="{00000000-0005-0000-0000-000005010000}"/>
    <cellStyle name="Normal 2_NAZARETH CONVENIO INTERADMINISTRATIVO" xfId="1" xr:uid="{00000000-0005-0000-0000-000006010000}"/>
    <cellStyle name="Normal 3" xfId="261" xr:uid="{00000000-0005-0000-0000-000007010000}"/>
    <cellStyle name="Normal 3 2" xfId="262" xr:uid="{00000000-0005-0000-0000-000008010000}"/>
    <cellStyle name="Normal 3 2 2" xfId="263" xr:uid="{00000000-0005-0000-0000-000009010000}"/>
    <cellStyle name="Normal 4" xfId="264" xr:uid="{00000000-0005-0000-0000-00000A010000}"/>
    <cellStyle name="Normal 5" xfId="265" xr:uid="{00000000-0005-0000-0000-00000B010000}"/>
    <cellStyle name="Normal 6" xfId="266" xr:uid="{00000000-0005-0000-0000-00000C010000}"/>
    <cellStyle name="Normal 7" xfId="267" xr:uid="{00000000-0005-0000-0000-00000D010000}"/>
    <cellStyle name="Normal 8" xfId="268" xr:uid="{00000000-0005-0000-0000-00000E010000}"/>
    <cellStyle name="Normal 9" xfId="269" xr:uid="{00000000-0005-0000-0000-00000F010000}"/>
    <cellStyle name="Normal_Hoja1" xfId="332" xr:uid="{00000000-0005-0000-0000-000010010000}"/>
    <cellStyle name="Notas 2" xfId="270" xr:uid="{00000000-0005-0000-0000-000011010000}"/>
    <cellStyle name="Notas 3" xfId="271" xr:uid="{00000000-0005-0000-0000-000012010000}"/>
    <cellStyle name="Notas 4" xfId="272" xr:uid="{00000000-0005-0000-0000-000013010000}"/>
    <cellStyle name="Notas 5" xfId="273" xr:uid="{00000000-0005-0000-0000-000014010000}"/>
    <cellStyle name="Notas 6" xfId="274" xr:uid="{00000000-0005-0000-0000-000015010000}"/>
    <cellStyle name="Notas 7" xfId="275" xr:uid="{00000000-0005-0000-0000-000016010000}"/>
    <cellStyle name="Porcentaje 2" xfId="276" xr:uid="{00000000-0005-0000-0000-000017010000}"/>
    <cellStyle name="Porcentaje 2 2" xfId="277" xr:uid="{00000000-0005-0000-0000-000018010000}"/>
    <cellStyle name="Porcentaje 3" xfId="278" xr:uid="{00000000-0005-0000-0000-000019010000}"/>
    <cellStyle name="Porcentual 2" xfId="279" xr:uid="{00000000-0005-0000-0000-00001A010000}"/>
    <cellStyle name="Porcentual 2 2" xfId="280" xr:uid="{00000000-0005-0000-0000-00001B010000}"/>
    <cellStyle name="Porcentual 2 3" xfId="281" xr:uid="{00000000-0005-0000-0000-00001C010000}"/>
    <cellStyle name="Porcentual 3" xfId="282" xr:uid="{00000000-0005-0000-0000-00001D010000}"/>
    <cellStyle name="Porcentual 4" xfId="283" xr:uid="{00000000-0005-0000-0000-00001E010000}"/>
    <cellStyle name="Salida 2" xfId="284" xr:uid="{00000000-0005-0000-0000-00001F010000}"/>
    <cellStyle name="Salida 3" xfId="285" xr:uid="{00000000-0005-0000-0000-000020010000}"/>
    <cellStyle name="Salida 4" xfId="286" xr:uid="{00000000-0005-0000-0000-000021010000}"/>
    <cellStyle name="Salida 5" xfId="287" xr:uid="{00000000-0005-0000-0000-000022010000}"/>
    <cellStyle name="Salida 6" xfId="288" xr:uid="{00000000-0005-0000-0000-000023010000}"/>
    <cellStyle name="Salida 7" xfId="289" xr:uid="{00000000-0005-0000-0000-000024010000}"/>
    <cellStyle name="Texto de advertencia 2" xfId="290" xr:uid="{00000000-0005-0000-0000-000025010000}"/>
    <cellStyle name="Texto de advertencia 3" xfId="291" xr:uid="{00000000-0005-0000-0000-000026010000}"/>
    <cellStyle name="Texto de advertencia 4" xfId="292" xr:uid="{00000000-0005-0000-0000-000027010000}"/>
    <cellStyle name="Texto de advertencia 5" xfId="293" xr:uid="{00000000-0005-0000-0000-000028010000}"/>
    <cellStyle name="Texto de advertencia 6" xfId="294" xr:uid="{00000000-0005-0000-0000-000029010000}"/>
    <cellStyle name="Texto de advertencia 7" xfId="295" xr:uid="{00000000-0005-0000-0000-00002A010000}"/>
    <cellStyle name="Texto explicativo 2" xfId="296" xr:uid="{00000000-0005-0000-0000-00002B010000}"/>
    <cellStyle name="Texto explicativo 3" xfId="297" xr:uid="{00000000-0005-0000-0000-00002C010000}"/>
    <cellStyle name="Texto explicativo 4" xfId="298" xr:uid="{00000000-0005-0000-0000-00002D010000}"/>
    <cellStyle name="Texto explicativo 5" xfId="299" xr:uid="{00000000-0005-0000-0000-00002E010000}"/>
    <cellStyle name="Texto explicativo 6" xfId="300" xr:uid="{00000000-0005-0000-0000-00002F010000}"/>
    <cellStyle name="Texto explicativo 7" xfId="301" xr:uid="{00000000-0005-0000-0000-000030010000}"/>
    <cellStyle name="Título 1 2" xfId="302" xr:uid="{00000000-0005-0000-0000-000031010000}"/>
    <cellStyle name="Título 1 3" xfId="303" xr:uid="{00000000-0005-0000-0000-000032010000}"/>
    <cellStyle name="Título 1 4" xfId="304" xr:uid="{00000000-0005-0000-0000-000033010000}"/>
    <cellStyle name="Título 1 5" xfId="305" xr:uid="{00000000-0005-0000-0000-000034010000}"/>
    <cellStyle name="Título 1 6" xfId="306" xr:uid="{00000000-0005-0000-0000-000035010000}"/>
    <cellStyle name="Título 1 7" xfId="307" xr:uid="{00000000-0005-0000-0000-000036010000}"/>
    <cellStyle name="Título 2 2" xfId="308" xr:uid="{00000000-0005-0000-0000-000037010000}"/>
    <cellStyle name="Título 2 3" xfId="309" xr:uid="{00000000-0005-0000-0000-000038010000}"/>
    <cellStyle name="Título 2 4" xfId="310" xr:uid="{00000000-0005-0000-0000-000039010000}"/>
    <cellStyle name="Título 2 5" xfId="311" xr:uid="{00000000-0005-0000-0000-00003A010000}"/>
    <cellStyle name="Título 2 6" xfId="312" xr:uid="{00000000-0005-0000-0000-00003B010000}"/>
    <cellStyle name="Título 2 7" xfId="313" xr:uid="{00000000-0005-0000-0000-00003C010000}"/>
    <cellStyle name="Título 3 2" xfId="314" xr:uid="{00000000-0005-0000-0000-00003D010000}"/>
    <cellStyle name="Título 3 3" xfId="315" xr:uid="{00000000-0005-0000-0000-00003E010000}"/>
    <cellStyle name="Título 3 4" xfId="316" xr:uid="{00000000-0005-0000-0000-00003F010000}"/>
    <cellStyle name="Título 3 5" xfId="317" xr:uid="{00000000-0005-0000-0000-000040010000}"/>
    <cellStyle name="Título 3 6" xfId="318" xr:uid="{00000000-0005-0000-0000-000041010000}"/>
    <cellStyle name="Título 3 7" xfId="319" xr:uid="{00000000-0005-0000-0000-000042010000}"/>
    <cellStyle name="Título 4" xfId="320" xr:uid="{00000000-0005-0000-0000-000043010000}"/>
    <cellStyle name="Título 5" xfId="321" xr:uid="{00000000-0005-0000-0000-000044010000}"/>
    <cellStyle name="Título 6" xfId="322" xr:uid="{00000000-0005-0000-0000-000045010000}"/>
    <cellStyle name="Título 7" xfId="323" xr:uid="{00000000-0005-0000-0000-000046010000}"/>
    <cellStyle name="Título 8" xfId="324" xr:uid="{00000000-0005-0000-0000-000047010000}"/>
    <cellStyle name="Título 9" xfId="325" xr:uid="{00000000-0005-0000-0000-000048010000}"/>
    <cellStyle name="Total 2" xfId="326" xr:uid="{00000000-0005-0000-0000-000049010000}"/>
    <cellStyle name="Total 3" xfId="327" xr:uid="{00000000-0005-0000-0000-00004A010000}"/>
    <cellStyle name="Total 4" xfId="328" xr:uid="{00000000-0005-0000-0000-00004B010000}"/>
    <cellStyle name="Total 5" xfId="329" xr:uid="{00000000-0005-0000-0000-00004C010000}"/>
    <cellStyle name="Total 6" xfId="330" xr:uid="{00000000-0005-0000-0000-00004D010000}"/>
    <cellStyle name="Total 7" xfId="331" xr:uid="{00000000-0005-0000-0000-00004E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240846</xdr:colOff>
      <xdr:row>1</xdr:row>
      <xdr:rowOff>93889</xdr:rowOff>
    </xdr:from>
    <xdr:to>
      <xdr:col>0</xdr:col>
      <xdr:colOff>1673679</xdr:colOff>
      <xdr:row>4</xdr:row>
      <xdr:rowOff>13607</xdr:rowOff>
    </xdr:to>
    <xdr:pic>
      <xdr:nvPicPr>
        <xdr:cNvPr id="4" name="Imagen 1" descr="escudo-alc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846" y="297996"/>
          <a:ext cx="1432833" cy="790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AB51"/>
  <sheetViews>
    <sheetView tabSelected="1" view="pageBreakPreview" topLeftCell="A10" zoomScale="70" zoomScaleNormal="100" zoomScaleSheetLayoutView="70" workbookViewId="0">
      <selection activeCell="C13" sqref="C13:D36"/>
    </sheetView>
  </sheetViews>
  <sheetFormatPr baseColWidth="10" defaultRowHeight="15.75"/>
  <cols>
    <col min="1" max="1" width="35.42578125" style="1" customWidth="1"/>
    <col min="2" max="2" width="13.28515625" style="2" customWidth="1"/>
    <col min="3" max="3" width="22" style="2" customWidth="1"/>
    <col min="4" max="4" width="20.5703125" style="2" customWidth="1"/>
    <col min="5" max="5" width="25.28515625" style="4" customWidth="1"/>
    <col min="6" max="6" width="20.5703125" style="4" customWidth="1"/>
    <col min="7" max="7" width="14.140625" style="4" bestFit="1" customWidth="1"/>
    <col min="8" max="8" width="21.85546875" style="4" bestFit="1" customWidth="1"/>
    <col min="9" max="9" width="13.5703125" style="4" bestFit="1" customWidth="1"/>
    <col min="10" max="28" width="11.42578125" style="4"/>
  </cols>
  <sheetData>
    <row r="1" spans="1:28" s="8" customFormat="1">
      <c r="A1" s="11"/>
      <c r="B1" s="12"/>
      <c r="C1" s="13"/>
      <c r="D1" s="13"/>
      <c r="E1" s="14"/>
      <c r="F1" s="1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8" customFormat="1" ht="30.75" customHeight="1">
      <c r="A2" s="66" t="s">
        <v>49</v>
      </c>
      <c r="B2" s="67"/>
      <c r="C2" s="67"/>
      <c r="D2" s="67"/>
      <c r="E2" s="67"/>
      <c r="F2" s="6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8" customFormat="1" ht="22.5" customHeight="1">
      <c r="A3" s="68" t="s">
        <v>16</v>
      </c>
      <c r="B3" s="69"/>
      <c r="C3" s="69"/>
      <c r="D3" s="69"/>
      <c r="E3" s="69"/>
      <c r="F3" s="69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8" customFormat="1" ht="15" customHeight="1">
      <c r="A4" s="15"/>
      <c r="B4" s="6"/>
      <c r="C4" s="7"/>
      <c r="D4" s="7"/>
      <c r="E4" s="7"/>
      <c r="F4" s="7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s="8" customFormat="1" ht="15" customHeight="1">
      <c r="A5" s="68" t="s">
        <v>15</v>
      </c>
      <c r="B5" s="69"/>
      <c r="C5" s="69"/>
      <c r="D5" s="69"/>
      <c r="E5" s="69"/>
      <c r="F5" s="69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s="8" customFormat="1" ht="15" customHeight="1">
      <c r="A6" s="68"/>
      <c r="B6" s="69"/>
      <c r="C6" s="69"/>
      <c r="D6" s="69"/>
      <c r="E6" s="69"/>
      <c r="F6" s="69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s="8" customFormat="1" ht="13.5" customHeight="1">
      <c r="A7" s="16" t="s">
        <v>14</v>
      </c>
      <c r="B7" s="7"/>
      <c r="C7" s="7"/>
      <c r="D7" s="7"/>
      <c r="E7" s="7"/>
      <c r="F7" s="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s="8" customFormat="1" ht="45.75" customHeight="1">
      <c r="A8" s="16" t="s">
        <v>42</v>
      </c>
      <c r="B8" s="7"/>
      <c r="C8" s="7"/>
      <c r="D8" s="7"/>
      <c r="E8" s="7"/>
      <c r="F8" s="7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8" customFormat="1" ht="72.75" customHeight="1">
      <c r="A9" s="70" t="s">
        <v>27</v>
      </c>
      <c r="B9" s="70"/>
      <c r="C9" s="70"/>
      <c r="D9" s="70"/>
      <c r="E9" s="70"/>
      <c r="F9" s="7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8" customFormat="1" ht="81.75" customHeight="1">
      <c r="A10" s="59" t="s">
        <v>12</v>
      </c>
      <c r="B10" s="61" t="s">
        <v>20</v>
      </c>
      <c r="C10" s="57" t="s">
        <v>0</v>
      </c>
      <c r="D10" s="58" t="s">
        <v>1</v>
      </c>
      <c r="E10" s="58" t="s">
        <v>41</v>
      </c>
      <c r="F10" s="60" t="s">
        <v>39</v>
      </c>
      <c r="G10" s="42"/>
      <c r="H10" s="43"/>
      <c r="I10" s="4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8" customFormat="1">
      <c r="A11" s="20" t="s">
        <v>2</v>
      </c>
      <c r="B11" s="21"/>
      <c r="C11" s="21"/>
      <c r="D11" s="21"/>
      <c r="E11" s="21"/>
      <c r="F11" s="21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8" customFormat="1" ht="30.75" customHeight="1">
      <c r="A12" s="62" t="s">
        <v>6</v>
      </c>
      <c r="B12" s="63"/>
      <c r="C12" s="63"/>
      <c r="D12" s="9"/>
      <c r="E12" s="22"/>
      <c r="F12" s="40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8" customFormat="1">
      <c r="A13" s="27" t="s">
        <v>21</v>
      </c>
      <c r="B13" s="24">
        <v>1</v>
      </c>
      <c r="C13" s="29">
        <v>4079490</v>
      </c>
      <c r="D13" s="29">
        <v>32635920</v>
      </c>
      <c r="E13" s="30">
        <f>D13-F13</f>
        <v>32635920</v>
      </c>
      <c r="F13" s="3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>
      <c r="A14" s="27" t="s">
        <v>22</v>
      </c>
      <c r="B14" s="24">
        <v>3</v>
      </c>
      <c r="C14" s="29">
        <v>3227751</v>
      </c>
      <c r="D14" s="29">
        <v>77466025</v>
      </c>
      <c r="E14" s="30">
        <f>D14-F14</f>
        <v>77466025</v>
      </c>
      <c r="F14" s="30"/>
      <c r="H14" s="5"/>
    </row>
    <row r="15" spans="1:28">
      <c r="A15" s="27" t="s">
        <v>17</v>
      </c>
      <c r="B15" s="24">
        <v>2</v>
      </c>
      <c r="C15" s="29">
        <v>3227751</v>
      </c>
      <c r="D15" s="29">
        <v>51644016</v>
      </c>
      <c r="E15" s="30">
        <f t="shared" ref="E15:E26" si="0">D15-F15</f>
        <v>51644016</v>
      </c>
      <c r="F15" s="30"/>
      <c r="H15" s="5"/>
    </row>
    <row r="16" spans="1:28" ht="31.5" customHeight="1">
      <c r="A16" s="27" t="s">
        <v>43</v>
      </c>
      <c r="B16" s="25">
        <v>1</v>
      </c>
      <c r="C16" s="29">
        <v>3227751</v>
      </c>
      <c r="D16" s="29">
        <v>25822010</v>
      </c>
      <c r="E16" s="30">
        <f t="shared" si="0"/>
        <v>25822010</v>
      </c>
      <c r="F16" s="30"/>
      <c r="H16" s="5"/>
    </row>
    <row r="17" spans="1:8">
      <c r="A17" s="27" t="s">
        <v>18</v>
      </c>
      <c r="B17" s="25">
        <v>1</v>
      </c>
      <c r="C17" s="29">
        <v>3227751</v>
      </c>
      <c r="D17" s="29">
        <v>25822010</v>
      </c>
      <c r="E17" s="30">
        <f t="shared" si="0"/>
        <v>25822010</v>
      </c>
      <c r="F17" s="30"/>
      <c r="H17" s="5"/>
    </row>
    <row r="18" spans="1:8">
      <c r="A18" s="27" t="s">
        <v>44</v>
      </c>
      <c r="B18" s="25">
        <v>2</v>
      </c>
      <c r="C18" s="29">
        <v>2107299</v>
      </c>
      <c r="D18" s="29">
        <v>33716785</v>
      </c>
      <c r="E18" s="30">
        <f t="shared" si="0"/>
        <v>33716785</v>
      </c>
      <c r="F18" s="30"/>
      <c r="H18" s="5"/>
    </row>
    <row r="19" spans="1:8">
      <c r="A19" s="27" t="s">
        <v>45</v>
      </c>
      <c r="B19" s="25">
        <v>2</v>
      </c>
      <c r="C19" s="29">
        <v>1720333</v>
      </c>
      <c r="D19" s="29">
        <v>27525330</v>
      </c>
      <c r="E19" s="30">
        <f t="shared" si="0"/>
        <v>27525330</v>
      </c>
      <c r="F19" s="30"/>
      <c r="H19" s="5"/>
    </row>
    <row r="20" spans="1:8" ht="26.25" customHeight="1">
      <c r="A20" s="28" t="s">
        <v>46</v>
      </c>
      <c r="B20" s="26">
        <v>3</v>
      </c>
      <c r="C20" s="29">
        <v>1720333</v>
      </c>
      <c r="D20" s="29">
        <v>41287995</v>
      </c>
      <c r="E20" s="30">
        <f t="shared" si="0"/>
        <v>41287995</v>
      </c>
      <c r="F20" s="30"/>
      <c r="H20" s="5"/>
    </row>
    <row r="21" spans="1:8" s="4" customFormat="1" ht="35.25" customHeight="1">
      <c r="A21" s="28" t="s">
        <v>23</v>
      </c>
      <c r="B21" s="26">
        <v>3</v>
      </c>
      <c r="C21" s="29">
        <v>1720333</v>
      </c>
      <c r="D21" s="29">
        <v>41287995</v>
      </c>
      <c r="E21" s="30">
        <f t="shared" si="0"/>
        <v>41287995</v>
      </c>
      <c r="F21" s="30"/>
      <c r="H21" s="5"/>
    </row>
    <row r="22" spans="1:8" s="4" customFormat="1">
      <c r="A22" s="71" t="s">
        <v>24</v>
      </c>
      <c r="B22" s="72"/>
      <c r="C22" s="29">
        <v>11794301</v>
      </c>
      <c r="D22" s="29">
        <v>94354410</v>
      </c>
      <c r="E22" s="30">
        <f t="shared" si="0"/>
        <v>94354410</v>
      </c>
      <c r="F22" s="30"/>
      <c r="H22" s="5"/>
    </row>
    <row r="23" spans="1:8" s="4" customFormat="1">
      <c r="A23" s="71" t="s">
        <v>25</v>
      </c>
      <c r="B23" s="73"/>
      <c r="C23" s="29">
        <v>8215249</v>
      </c>
      <c r="D23" s="29">
        <v>65721995</v>
      </c>
      <c r="E23" s="30">
        <f t="shared" si="0"/>
        <v>65721995</v>
      </c>
      <c r="F23" s="30"/>
      <c r="H23" s="5"/>
    </row>
    <row r="24" spans="1:8" s="4" customFormat="1">
      <c r="A24" s="71" t="s">
        <v>26</v>
      </c>
      <c r="B24" s="73"/>
      <c r="C24" s="29">
        <v>2703221</v>
      </c>
      <c r="D24" s="29">
        <v>21625770</v>
      </c>
      <c r="E24" s="30">
        <f t="shared" si="0"/>
        <v>21625770</v>
      </c>
      <c r="F24" s="30"/>
      <c r="H24" s="5"/>
    </row>
    <row r="25" spans="1:8" s="4" customFormat="1">
      <c r="A25" s="71" t="s">
        <v>7</v>
      </c>
      <c r="B25" s="73"/>
      <c r="C25" s="29">
        <v>4049567</v>
      </c>
      <c r="D25" s="29">
        <v>32396536</v>
      </c>
      <c r="E25" s="30">
        <f t="shared" si="0"/>
        <v>32396536</v>
      </c>
      <c r="F25" s="30"/>
      <c r="H25" s="5"/>
    </row>
    <row r="26" spans="1:8" s="4" customFormat="1">
      <c r="A26" s="71" t="s">
        <v>10</v>
      </c>
      <c r="B26" s="73"/>
      <c r="C26" s="29">
        <v>4171320</v>
      </c>
      <c r="D26" s="29">
        <v>33370560</v>
      </c>
      <c r="E26" s="30">
        <f t="shared" si="0"/>
        <v>33370560</v>
      </c>
      <c r="F26" s="30"/>
      <c r="H26" s="5"/>
    </row>
    <row r="27" spans="1:8" s="4" customFormat="1">
      <c r="A27" s="64" t="s">
        <v>3</v>
      </c>
      <c r="B27" s="65"/>
      <c r="C27" s="31"/>
      <c r="D27" s="32">
        <f>SUM(D13:D26)</f>
        <v>604677357</v>
      </c>
      <c r="E27" s="32">
        <f>SUM(E13:E26)</f>
        <v>604677357</v>
      </c>
      <c r="F27" s="32">
        <f>SUM(F13:F26)</f>
        <v>0</v>
      </c>
      <c r="H27" s="5"/>
    </row>
    <row r="28" spans="1:8" s="4" customFormat="1">
      <c r="A28" s="20" t="s">
        <v>11</v>
      </c>
      <c r="B28" s="21"/>
      <c r="C28" s="33"/>
      <c r="D28" s="33"/>
      <c r="E28" s="33"/>
      <c r="F28" s="33"/>
    </row>
    <row r="29" spans="1:8" s="4" customFormat="1">
      <c r="A29" s="71" t="s">
        <v>40</v>
      </c>
      <c r="B29" s="72"/>
      <c r="C29" s="39">
        <v>14895934</v>
      </c>
      <c r="D29" s="29">
        <v>119167475</v>
      </c>
      <c r="E29" s="30">
        <f>D29-F29</f>
        <v>119167475</v>
      </c>
      <c r="F29" s="30"/>
    </row>
    <row r="30" spans="1:8" s="4" customFormat="1">
      <c r="A30" s="64" t="s">
        <v>4</v>
      </c>
      <c r="B30" s="65"/>
      <c r="C30" s="31"/>
      <c r="D30" s="32">
        <f>+D29</f>
        <v>119167475</v>
      </c>
      <c r="E30" s="32">
        <f>+E29</f>
        <v>119167475</v>
      </c>
      <c r="F30" s="32">
        <f>+F29</f>
        <v>0</v>
      </c>
      <c r="H30" s="18"/>
    </row>
    <row r="31" spans="1:8" s="4" customFormat="1">
      <c r="A31" s="20" t="s">
        <v>8</v>
      </c>
      <c r="B31" s="21"/>
      <c r="C31" s="33"/>
      <c r="D31" s="33"/>
      <c r="E31" s="33"/>
      <c r="F31" s="33"/>
    </row>
    <row r="32" spans="1:8" s="4" customFormat="1" ht="49.5" customHeight="1">
      <c r="A32" s="23"/>
      <c r="B32" s="34" t="s">
        <v>13</v>
      </c>
      <c r="C32" s="34"/>
      <c r="D32" s="35"/>
      <c r="E32" s="36"/>
      <c r="F32" s="36"/>
    </row>
    <row r="33" spans="1:28" s="8" customFormat="1" ht="30.75" customHeight="1">
      <c r="A33" s="19" t="s">
        <v>19</v>
      </c>
      <c r="B33" s="55">
        <v>8</v>
      </c>
      <c r="C33" s="37">
        <v>1614697</v>
      </c>
      <c r="D33" s="29">
        <v>12917576</v>
      </c>
      <c r="E33" s="30">
        <f t="shared" ref="E33:E34" si="1">D33-F33</f>
        <v>12917576</v>
      </c>
      <c r="F33" s="30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4" customFormat="1">
      <c r="A34" s="19" t="s">
        <v>48</v>
      </c>
      <c r="B34" s="55">
        <v>2</v>
      </c>
      <c r="C34" s="37">
        <v>4579071</v>
      </c>
      <c r="D34" s="29">
        <v>9158142</v>
      </c>
      <c r="E34" s="30">
        <f t="shared" si="1"/>
        <v>9158142</v>
      </c>
      <c r="F34" s="30"/>
    </row>
    <row r="35" spans="1:28" s="4" customFormat="1">
      <c r="A35" s="64" t="s">
        <v>9</v>
      </c>
      <c r="B35" s="65"/>
      <c r="C35" s="31"/>
      <c r="D35" s="32">
        <f>SUM(D33:D34)</f>
        <v>22075718</v>
      </c>
      <c r="E35" s="32">
        <f>SUM(E33:E34)</f>
        <v>22075718</v>
      </c>
      <c r="F35" s="32">
        <f>SUM(F33:F34)</f>
        <v>0</v>
      </c>
    </row>
    <row r="36" spans="1:28" s="4" customFormat="1" ht="18" thickBot="1">
      <c r="A36" s="64" t="s">
        <v>5</v>
      </c>
      <c r="B36" s="65"/>
      <c r="C36" s="31"/>
      <c r="D36" s="38">
        <f>+D27+D30+D35</f>
        <v>745920550</v>
      </c>
      <c r="E36" s="38">
        <f>+E27+E30+E35</f>
        <v>745920550</v>
      </c>
      <c r="F36" s="38">
        <f>+F27+F30+F35</f>
        <v>0</v>
      </c>
      <c r="H36" s="18">
        <v>96969669</v>
      </c>
    </row>
    <row r="37" spans="1:28" s="4" customFormat="1" ht="15">
      <c r="A37" s="56" t="s">
        <v>47</v>
      </c>
      <c r="B37" s="14"/>
      <c r="C37" s="14"/>
      <c r="D37" s="14"/>
      <c r="E37" s="14"/>
      <c r="F37" s="14"/>
    </row>
    <row r="38" spans="1:28" s="4" customFormat="1" ht="15">
      <c r="A38" s="54"/>
      <c r="B38" s="10"/>
      <c r="C38" s="10"/>
      <c r="D38" s="10"/>
      <c r="E38" s="10"/>
      <c r="F38" s="10"/>
    </row>
    <row r="39" spans="1:28" s="4" customFormat="1" ht="18">
      <c r="A39" s="44" t="s">
        <v>28</v>
      </c>
      <c r="B39" s="45"/>
      <c r="C39" s="10"/>
      <c r="D39" s="10"/>
      <c r="E39" s="10"/>
      <c r="F39" s="10"/>
    </row>
    <row r="40" spans="1:28" s="4" customFormat="1" ht="15.75" customHeight="1">
      <c r="A40" s="46" t="s">
        <v>29</v>
      </c>
      <c r="B40" s="45"/>
      <c r="C40" s="10"/>
      <c r="D40" s="10"/>
      <c r="E40" s="10"/>
      <c r="F40" s="10"/>
    </row>
    <row r="41" spans="1:28" s="4" customFormat="1" ht="15.75" customHeight="1">
      <c r="A41" s="44"/>
      <c r="B41" s="45"/>
      <c r="C41" s="10"/>
      <c r="D41" s="10"/>
      <c r="E41" s="10"/>
      <c r="F41" s="10"/>
    </row>
    <row r="42" spans="1:28" s="4" customFormat="1" ht="15.75" customHeight="1">
      <c r="A42" s="47" t="s">
        <v>30</v>
      </c>
      <c r="B42" s="48"/>
      <c r="C42" s="10"/>
      <c r="D42" s="10"/>
      <c r="E42" s="10"/>
      <c r="F42" s="10"/>
    </row>
    <row r="43" spans="1:28" s="4" customFormat="1" ht="15.75" customHeight="1">
      <c r="A43" s="47" t="s">
        <v>31</v>
      </c>
      <c r="B43" s="48"/>
      <c r="C43" s="10"/>
      <c r="D43" s="10"/>
      <c r="E43" s="10"/>
      <c r="F43" s="10"/>
    </row>
    <row r="44" spans="1:28" s="4" customFormat="1" ht="15.75" customHeight="1">
      <c r="A44" s="47" t="s">
        <v>32</v>
      </c>
      <c r="B44" s="49"/>
      <c r="C44" s="50"/>
      <c r="D44" s="10"/>
      <c r="E44" s="10"/>
      <c r="F44" s="10"/>
    </row>
    <row r="45" spans="1:28" s="4" customFormat="1" ht="15" customHeight="1">
      <c r="A45" s="47" t="s">
        <v>33</v>
      </c>
      <c r="B45" s="48"/>
      <c r="C45" s="10"/>
      <c r="D45" s="10"/>
      <c r="E45" s="10"/>
      <c r="F45" s="10"/>
    </row>
    <row r="46" spans="1:28" ht="18">
      <c r="A46" s="47" t="s">
        <v>34</v>
      </c>
      <c r="B46" s="48"/>
      <c r="C46" s="10"/>
      <c r="D46" s="10"/>
      <c r="E46" s="10"/>
      <c r="F46" s="10"/>
    </row>
    <row r="47" spans="1:28" ht="18">
      <c r="A47" s="47" t="s">
        <v>35</v>
      </c>
      <c r="B47" s="48"/>
      <c r="C47" s="10"/>
      <c r="D47" s="10"/>
      <c r="E47" s="10"/>
      <c r="F47" s="10"/>
    </row>
    <row r="48" spans="1:28" ht="18">
      <c r="A48" s="47" t="s">
        <v>36</v>
      </c>
      <c r="B48" s="48"/>
      <c r="C48" s="10"/>
      <c r="D48" s="10"/>
      <c r="E48" s="10"/>
      <c r="F48" s="10"/>
    </row>
    <row r="49" spans="1:6" ht="43.5" customHeight="1">
      <c r="A49" s="47" t="s">
        <v>37</v>
      </c>
      <c r="B49" s="48"/>
      <c r="C49" s="10"/>
      <c r="D49" s="10"/>
      <c r="E49" s="10"/>
      <c r="F49" s="10"/>
    </row>
    <row r="50" spans="1:6" ht="18">
      <c r="A50" s="51" t="s">
        <v>38</v>
      </c>
      <c r="B50" s="48"/>
      <c r="C50" s="10"/>
      <c r="D50" s="10"/>
      <c r="E50" s="10"/>
      <c r="F50" s="10"/>
    </row>
    <row r="51" spans="1:6" ht="16.5" thickBot="1">
      <c r="A51" s="52"/>
      <c r="B51" s="3"/>
      <c r="C51" s="53"/>
      <c r="D51" s="53"/>
      <c r="E51" s="53"/>
      <c r="F51" s="17"/>
    </row>
  </sheetData>
  <mergeCells count="16">
    <mergeCell ref="A2:F2"/>
    <mergeCell ref="A3:F3"/>
    <mergeCell ref="A5:F5"/>
    <mergeCell ref="A6:F6"/>
    <mergeCell ref="A9:F9"/>
    <mergeCell ref="A12:C12"/>
    <mergeCell ref="A35:B35"/>
    <mergeCell ref="A36:B36"/>
    <mergeCell ref="A27:B27"/>
    <mergeCell ref="A30:B30"/>
    <mergeCell ref="A29:B29"/>
    <mergeCell ref="A22:B22"/>
    <mergeCell ref="A23:B23"/>
    <mergeCell ref="A24:B24"/>
    <mergeCell ref="A25:B25"/>
    <mergeCell ref="A26:B26"/>
  </mergeCells>
  <printOptions horizontalCentered="1" verticalCentered="1"/>
  <pageMargins left="0.51181102362204722" right="0.31496062992125984" top="0.35433070866141736" bottom="0.35433070866141736" header="0.31496062992125984" footer="0.11811023622047245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CENTRO DIA</vt:lpstr>
      <vt:lpstr>'CENTRO DIA'!Área_de_impresión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ecirom</dc:creator>
  <cp:lastModifiedBy>PAOLA URREGO</cp:lastModifiedBy>
  <cp:lastPrinted>2018-08-01T18:50:31Z</cp:lastPrinted>
  <dcterms:created xsi:type="dcterms:W3CDTF">2018-03-06T21:41:58Z</dcterms:created>
  <dcterms:modified xsi:type="dcterms:W3CDTF">2020-04-23T02:26:35Z</dcterms:modified>
</cp:coreProperties>
</file>