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martinezll_sena_edu_co/Documents/Escritorio/Escritorio 2024/PROCESO BIENES DESPACHO/MANTENIMIENTO GRAL/"/>
    </mc:Choice>
  </mc:AlternateContent>
  <xr:revisionPtr revIDLastSave="20" documentId="8_{58CD956E-9ECB-4E34-B099-1C27C7C30C07}" xr6:coauthVersionLast="47" xr6:coauthVersionMax="47" xr10:uidLastSave="{E9ADB823-D1FC-486B-B92E-4C4719B2C184}"/>
  <bookViews>
    <workbookView xWindow="-110" yWindow="-110" windowWidth="19420" windowHeight="11500" xr2:uid="{00000000-000D-0000-FFFF-FFFF00000000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8" i="1" l="1"/>
  <c r="G49" i="1" s="1"/>
  <c r="G52" i="1" l="1"/>
  <c r="G51" i="1"/>
  <c r="G50" i="1"/>
  <c r="G53" i="1" l="1"/>
</calcChain>
</file>

<file path=xl/sharedStrings.xml><?xml version="1.0" encoding="utf-8"?>
<sst xmlns="http://schemas.openxmlformats.org/spreadsheetml/2006/main" count="97" uniqueCount="68">
  <si>
    <t>CAPITULO</t>
  </si>
  <si>
    <t>ITEM</t>
  </si>
  <si>
    <t>DESCRIPCION</t>
  </si>
  <si>
    <t>UND</t>
  </si>
  <si>
    <t>VR. UNITARIO</t>
  </si>
  <si>
    <t>CANTIDAD</t>
  </si>
  <si>
    <t>VALOR TOTAL</t>
  </si>
  <si>
    <t>M2</t>
  </si>
  <si>
    <t>TOTAL DE COSTO DIRECTO</t>
  </si>
  <si>
    <t>ADMINISTRACIÓN</t>
  </si>
  <si>
    <t>IMPREVISTOS</t>
  </si>
  <si>
    <t>UTILIDADES</t>
  </si>
  <si>
    <t>IVA SOBRE UTILIDAD</t>
  </si>
  <si>
    <t>TOTAL COSTO CONSTRUCCIÓN</t>
  </si>
  <si>
    <t>1.1</t>
  </si>
  <si>
    <t>1.2</t>
  </si>
  <si>
    <t>REDES ELECTRICAS</t>
  </si>
  <si>
    <t>M</t>
  </si>
  <si>
    <t xml:space="preserve">Suministro e instalación de lamparas de emergencia led </t>
  </si>
  <si>
    <t>Suministro e instalación de panel led de 12w de sobreponer</t>
  </si>
  <si>
    <t>PISOS Y ESCALRES</t>
  </si>
  <si>
    <t xml:space="preserve"> Mantenimiento de pisos y escalera en grano en pulido (desmanche, lavado y brillado)</t>
  </si>
  <si>
    <t>Mantenimiento de socalos en grano en pulido (desmanche, lavado)</t>
  </si>
  <si>
    <t>IMPERMEABILIZACIÓN</t>
  </si>
  <si>
    <t>Impermeabilización de placas en concreto reforzado</t>
  </si>
  <si>
    <t>CUBIERTA, CANALETAS Y BAJANTES</t>
  </si>
  <si>
    <t>Mantenimiento de canaletas metalicas y bajantes (incluye pintura y
aseo)</t>
  </si>
  <si>
    <t>UNIDADES SANITARIAS</t>
  </si>
  <si>
    <t>Desintalación, suministro e instalación de orinales</t>
  </si>
  <si>
    <t>Desintalación, suministro e instalación de Sanitario blanco</t>
  </si>
  <si>
    <t>Suministro e instalación de lavamanos</t>
  </si>
  <si>
    <t xml:space="preserve">Suministro e instalación de dispensador de papel </t>
  </si>
  <si>
    <t>uministro e instalación de dispensador de jabon</t>
  </si>
  <si>
    <t>Suministro e instalación de secador de manos</t>
  </si>
  <si>
    <t>Suministro e instalación de extractor de olores</t>
  </si>
  <si>
    <t>Suministro e instalación de división de baños en acero inoxidable</t>
  </si>
  <si>
    <t>Suministro e instalación de griferia para lavamanos tipo push</t>
  </si>
  <si>
    <t>Demolición, suministro e instalación de ceramica blanca para piso
gris</t>
  </si>
  <si>
    <t>ZONAS VERDES</t>
  </si>
  <si>
    <t>Mantenimiento de zonas verdes (desmonte y aseo)</t>
  </si>
  <si>
    <t>Poda de arboles (incluye retiro)</t>
  </si>
  <si>
    <t>FACHALETA</t>
  </si>
  <si>
    <t>Demolición y construcción de fachaleta en graniplas</t>
  </si>
  <si>
    <t>ALARMA DE EMERGENCIAS</t>
  </si>
  <si>
    <t>Mantenimiento de alarma de emergencia (incluye todo para su correcto funcionamiento)</t>
  </si>
  <si>
    <t>PINTURA</t>
  </si>
  <si>
    <t>Suministro e instalación de pintura tipo 1 (3 manos)</t>
  </si>
  <si>
    <t>Suministro e instalación de pintura tipo trafico antideslizante para cancha multiple incluye lineas de división</t>
  </si>
  <si>
    <t>PUERTAS Y VENTANAS</t>
  </si>
  <si>
    <t>Mantenimiento de puertas en madera (incluye cerradura, visagras,
acabado y todo lo necesario para su correcta instalación)</t>
  </si>
  <si>
    <t>Desintalación, suministro e instalación de Puertas entamboradas
(incluye cerraduras, visagras y acabado)</t>
  </si>
  <si>
    <t>Mantenimiento de ventanas en vidrio (incluye polarizado)</t>
  </si>
  <si>
    <t>Mantenimiento de puerta metalica incluye cerradura, visagras,
acabado</t>
  </si>
  <si>
    <t>Suministro e instalación de puerta acrilica para Garita vigilantes</t>
  </si>
  <si>
    <t>SOPORTES CANCHA MULTIPLE</t>
  </si>
  <si>
    <t>Suministro e instalación en cancha multiple de soporte para
cancha de voleibol (incluye malla)</t>
  </si>
  <si>
    <t>MANTENIMINETO DE TANQUES Y BOMBAS</t>
  </si>
  <si>
    <t>Mantenimiento de tanque subterraneo de 40 m3 (incluye
requerimiento tecnico del agua)</t>
  </si>
  <si>
    <t xml:space="preserve">Mantenimiento de tanque elevado de 30 m3 (incluye requerimiento
tecnico del agua) </t>
  </si>
  <si>
    <t>Mantenimiento de bombas hidraulicas</t>
  </si>
  <si>
    <t>SOPORTE AIREACONDICIONADO</t>
  </si>
  <si>
    <t>Suministro e instalación de base para soporte de
aireacondicionado.</t>
  </si>
  <si>
    <t>Global</t>
  </si>
  <si>
    <t>FIRMA</t>
  </si>
  <si>
    <t>NOMBRE DEL RTE LEGAL</t>
  </si>
  <si>
    <t>NOMBRE DE LA EMPRESA</t>
  </si>
  <si>
    <t>NIT.</t>
  </si>
  <si>
    <t>ANEXO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</si>
</sst>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7" formatCode="0.0%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</cellStyleXfs>
  <cellXfs count="31">
    <xf numFmtId="0" fontId="0" fillId="0" borderId="0" xfId="0"/>
    <xf numFmtId="0" fontId="3" fillId="2" borderId="3" xfId="3" applyFont="1" applyFill="1" applyBorder="1" applyAlignment="1" applyProtection="1">
      <alignment horizontal="center"/>
      <protection locked="0" hidden="1"/>
    </xf>
    <xf numFmtId="0" fontId="3" fillId="2" borderId="3" xfId="3" applyFont="1" applyFill="1" applyBorder="1" applyAlignment="1" applyProtection="1">
      <alignment horizontal="center" wrapText="1"/>
      <protection locked="0" hidden="1"/>
    </xf>
    <xf numFmtId="164" fontId="3" fillId="2" borderId="3" xfId="3" applyNumberFormat="1" applyFont="1" applyFill="1" applyBorder="1" applyAlignment="1" applyProtection="1">
      <alignment horizontal="center"/>
      <protection locked="0" hidden="1"/>
    </xf>
    <xf numFmtId="0" fontId="4" fillId="0" borderId="0" xfId="3" applyFont="1" applyProtection="1">
      <protection locked="0" hidden="1"/>
    </xf>
    <xf numFmtId="0" fontId="6" fillId="0" borderId="0" xfId="0" applyFont="1"/>
    <xf numFmtId="0" fontId="7" fillId="0" borderId="0" xfId="0" applyFont="1"/>
    <xf numFmtId="0" fontId="7" fillId="0" borderId="3" xfId="0" applyFont="1" applyBorder="1"/>
    <xf numFmtId="0" fontId="6" fillId="0" borderId="3" xfId="0" applyFont="1" applyBorder="1"/>
    <xf numFmtId="0" fontId="6" fillId="0" borderId="3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7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44" fontId="7" fillId="0" borderId="3" xfId="1" applyFont="1" applyBorder="1"/>
    <xf numFmtId="44" fontId="6" fillId="0" borderId="3" xfId="1" applyFont="1" applyBorder="1"/>
    <xf numFmtId="44" fontId="6" fillId="0" borderId="3" xfId="0" applyNumberFormat="1" applyFont="1" applyBorder="1"/>
    <xf numFmtId="44" fontId="7" fillId="0" borderId="3" xfId="0" applyNumberFormat="1" applyFont="1" applyBorder="1"/>
    <xf numFmtId="10" fontId="6" fillId="0" borderId="3" xfId="2" applyNumberFormat="1" applyFont="1" applyFill="1" applyBorder="1" applyAlignment="1">
      <alignment horizontal="right" vertical="center"/>
    </xf>
    <xf numFmtId="167" fontId="6" fillId="0" borderId="3" xfId="2" applyNumberFormat="1" applyFont="1" applyFill="1" applyBorder="1" applyAlignment="1">
      <alignment horizontal="right" vertical="center"/>
    </xf>
    <xf numFmtId="0" fontId="3" fillId="2" borderId="4" xfId="3" applyFont="1" applyFill="1" applyBorder="1" applyAlignment="1" applyProtection="1">
      <alignment horizontal="center"/>
      <protection locked="0" hidden="1"/>
    </xf>
    <xf numFmtId="0" fontId="7" fillId="0" borderId="4" xfId="0" applyFont="1" applyBorder="1"/>
    <xf numFmtId="0" fontId="6" fillId="0" borderId="4" xfId="0" applyFont="1" applyBorder="1"/>
    <xf numFmtId="2" fontId="6" fillId="0" borderId="3" xfId="0" applyNumberFormat="1" applyFont="1" applyBorder="1" applyAlignment="1">
      <alignment horizontal="center"/>
    </xf>
    <xf numFmtId="0" fontId="6" fillId="0" borderId="0" xfId="0" applyFont="1" applyAlignment="1">
      <alignment wrapText="1"/>
    </xf>
    <xf numFmtId="0" fontId="6" fillId="0" borderId="3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5" fillId="2" borderId="1" xfId="0" applyFont="1" applyFill="1" applyBorder="1" applyAlignment="1" applyProtection="1">
      <alignment horizontal="center" wrapText="1"/>
      <protection locked="0" hidden="1"/>
    </xf>
    <xf numFmtId="0" fontId="5" fillId="2" borderId="2" xfId="0" applyFont="1" applyFill="1" applyBorder="1" applyAlignment="1" applyProtection="1">
      <alignment horizontal="center" wrapText="1"/>
      <protection locked="0" hidden="1"/>
    </xf>
  </cellXfs>
  <cellStyles count="5">
    <cellStyle name="Moneda" xfId="1" builtinId="4"/>
    <cellStyle name="Normal" xfId="0" builtinId="0"/>
    <cellStyle name="Normal 13" xfId="4" xr:uid="{00000000-0005-0000-0000-000003000000}"/>
    <cellStyle name="Normal 2" xfId="3" xr:uid="{00000000-0005-0000-0000-000004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0"/>
  <sheetViews>
    <sheetView tabSelected="1" zoomScale="85" zoomScaleNormal="85" workbookViewId="0">
      <selection activeCell="M17" sqref="M17"/>
    </sheetView>
  </sheetViews>
  <sheetFormatPr baseColWidth="10" defaultColWidth="11.453125" defaultRowHeight="13" x14ac:dyDescent="0.3"/>
  <cols>
    <col min="1" max="1" width="8.54296875" style="5" customWidth="1"/>
    <col min="2" max="2" width="8.1796875" style="13" customWidth="1"/>
    <col min="3" max="3" width="51.26953125" style="24" customWidth="1"/>
    <col min="4" max="4" width="8.81640625" style="5" customWidth="1"/>
    <col min="5" max="5" width="11.54296875" style="13" customWidth="1"/>
    <col min="6" max="6" width="15.7265625" style="5" customWidth="1"/>
    <col min="7" max="7" width="17.26953125" style="5" bestFit="1" customWidth="1"/>
    <col min="8" max="16384" width="11.453125" style="5"/>
  </cols>
  <sheetData>
    <row r="1" spans="1:7" ht="32.5" customHeight="1" x14ac:dyDescent="0.3">
      <c r="A1" s="29" t="s">
        <v>67</v>
      </c>
      <c r="B1" s="30"/>
      <c r="C1" s="30"/>
      <c r="D1" s="30"/>
      <c r="E1" s="30"/>
      <c r="F1" s="30"/>
      <c r="G1" s="30"/>
    </row>
    <row r="2" spans="1:7" s="4" customFormat="1" ht="30.75" customHeight="1" x14ac:dyDescent="0.3">
      <c r="A2" s="20" t="s">
        <v>0</v>
      </c>
      <c r="B2" s="1" t="s">
        <v>1</v>
      </c>
      <c r="C2" s="2" t="s">
        <v>2</v>
      </c>
      <c r="D2" s="1" t="s">
        <v>3</v>
      </c>
      <c r="E2" s="3" t="s">
        <v>5</v>
      </c>
      <c r="F2" s="1" t="s">
        <v>4</v>
      </c>
      <c r="G2" s="2" t="s">
        <v>6</v>
      </c>
    </row>
    <row r="3" spans="1:7" s="6" customFormat="1" x14ac:dyDescent="0.3">
      <c r="A3" s="21"/>
      <c r="B3" s="11">
        <v>1</v>
      </c>
      <c r="C3" s="10" t="s">
        <v>16</v>
      </c>
      <c r="D3" s="11"/>
      <c r="E3" s="11"/>
      <c r="F3" s="7"/>
      <c r="G3" s="17"/>
    </row>
    <row r="4" spans="1:7" x14ac:dyDescent="0.3">
      <c r="A4" s="22"/>
      <c r="B4" s="12" t="s">
        <v>14</v>
      </c>
      <c r="C4" s="9" t="s">
        <v>18</v>
      </c>
      <c r="D4" s="12" t="s">
        <v>3</v>
      </c>
      <c r="E4" s="12">
        <v>20</v>
      </c>
      <c r="F4" s="15"/>
      <c r="G4" s="16"/>
    </row>
    <row r="5" spans="1:7" x14ac:dyDescent="0.3">
      <c r="A5" s="22"/>
      <c r="B5" s="12" t="s">
        <v>15</v>
      </c>
      <c r="C5" s="9" t="s">
        <v>19</v>
      </c>
      <c r="D5" s="12" t="s">
        <v>3</v>
      </c>
      <c r="E5" s="12">
        <v>20</v>
      </c>
      <c r="F5" s="15"/>
      <c r="G5" s="16"/>
    </row>
    <row r="6" spans="1:7" s="6" customFormat="1" x14ac:dyDescent="0.3">
      <c r="A6" s="21"/>
      <c r="B6" s="11">
        <v>2</v>
      </c>
      <c r="C6" s="10" t="s">
        <v>20</v>
      </c>
      <c r="D6" s="12"/>
      <c r="E6" s="12"/>
      <c r="F6" s="14"/>
      <c r="G6" s="16"/>
    </row>
    <row r="7" spans="1:7" ht="26" x14ac:dyDescent="0.3">
      <c r="A7" s="22"/>
      <c r="B7" s="12">
        <v>2.1</v>
      </c>
      <c r="C7" s="9" t="s">
        <v>21</v>
      </c>
      <c r="D7" s="12" t="s">
        <v>7</v>
      </c>
      <c r="E7" s="12">
        <v>480</v>
      </c>
      <c r="F7" s="15"/>
      <c r="G7" s="16"/>
    </row>
    <row r="8" spans="1:7" ht="26" x14ac:dyDescent="0.3">
      <c r="A8" s="22"/>
      <c r="B8" s="12">
        <v>2.2000000000000002</v>
      </c>
      <c r="C8" s="9" t="s">
        <v>22</v>
      </c>
      <c r="D8" s="12" t="s">
        <v>17</v>
      </c>
      <c r="E8" s="12">
        <v>395</v>
      </c>
      <c r="F8" s="15"/>
      <c r="G8" s="16"/>
    </row>
    <row r="9" spans="1:7" x14ac:dyDescent="0.3">
      <c r="A9" s="22"/>
      <c r="B9" s="12">
        <v>3</v>
      </c>
      <c r="C9" s="10" t="s">
        <v>23</v>
      </c>
      <c r="D9" s="12"/>
      <c r="E9" s="12"/>
      <c r="F9" s="15"/>
      <c r="G9" s="16"/>
    </row>
    <row r="10" spans="1:7" x14ac:dyDescent="0.3">
      <c r="A10" s="22"/>
      <c r="B10" s="12">
        <v>3.1</v>
      </c>
      <c r="C10" s="9" t="s">
        <v>24</v>
      </c>
      <c r="D10" s="12" t="s">
        <v>7</v>
      </c>
      <c r="E10" s="12">
        <v>113.96</v>
      </c>
      <c r="F10" s="15"/>
      <c r="G10" s="16"/>
    </row>
    <row r="11" spans="1:7" s="6" customFormat="1" x14ac:dyDescent="0.3">
      <c r="A11" s="21"/>
      <c r="B11" s="11">
        <v>4</v>
      </c>
      <c r="C11" s="10" t="s">
        <v>25</v>
      </c>
      <c r="D11" s="12"/>
      <c r="E11" s="12"/>
      <c r="F11" s="14"/>
      <c r="G11" s="16"/>
    </row>
    <row r="12" spans="1:7" ht="39" x14ac:dyDescent="0.3">
      <c r="A12" s="22"/>
      <c r="B12" s="12">
        <v>4.0999999999999996</v>
      </c>
      <c r="C12" s="9" t="s">
        <v>26</v>
      </c>
      <c r="D12" s="12" t="s">
        <v>17</v>
      </c>
      <c r="E12" s="12">
        <v>22</v>
      </c>
      <c r="F12" s="15"/>
      <c r="G12" s="16"/>
    </row>
    <row r="13" spans="1:7" s="6" customFormat="1" x14ac:dyDescent="0.3">
      <c r="A13" s="21"/>
      <c r="B13" s="11">
        <v>5</v>
      </c>
      <c r="C13" s="10" t="s">
        <v>27</v>
      </c>
      <c r="D13" s="12"/>
      <c r="E13" s="12"/>
      <c r="F13" s="14"/>
      <c r="G13" s="16"/>
    </row>
    <row r="14" spans="1:7" x14ac:dyDescent="0.3">
      <c r="A14" s="22"/>
      <c r="B14" s="12">
        <v>5.0999999999999996</v>
      </c>
      <c r="C14" s="9" t="s">
        <v>28</v>
      </c>
      <c r="D14" s="12" t="s">
        <v>3</v>
      </c>
      <c r="E14" s="12">
        <v>2</v>
      </c>
      <c r="F14" s="15"/>
      <c r="G14" s="16"/>
    </row>
    <row r="15" spans="1:7" x14ac:dyDescent="0.3">
      <c r="A15" s="22"/>
      <c r="B15" s="12">
        <v>5.2</v>
      </c>
      <c r="C15" s="9" t="s">
        <v>29</v>
      </c>
      <c r="D15" s="12" t="s">
        <v>3</v>
      </c>
      <c r="E15" s="12">
        <v>10</v>
      </c>
      <c r="F15" s="15"/>
      <c r="G15" s="16"/>
    </row>
    <row r="16" spans="1:7" x14ac:dyDescent="0.3">
      <c r="A16" s="22"/>
      <c r="B16" s="12">
        <v>5.3</v>
      </c>
      <c r="C16" s="9" t="s">
        <v>30</v>
      </c>
      <c r="D16" s="12" t="s">
        <v>3</v>
      </c>
      <c r="E16" s="12">
        <v>1</v>
      </c>
      <c r="F16" s="15"/>
      <c r="G16" s="16"/>
    </row>
    <row r="17" spans="1:7" x14ac:dyDescent="0.3">
      <c r="A17" s="22"/>
      <c r="B17" s="12">
        <v>5.4</v>
      </c>
      <c r="C17" s="9" t="s">
        <v>31</v>
      </c>
      <c r="D17" s="12" t="s">
        <v>3</v>
      </c>
      <c r="E17" s="12">
        <v>8</v>
      </c>
      <c r="F17" s="15"/>
      <c r="G17" s="16"/>
    </row>
    <row r="18" spans="1:7" x14ac:dyDescent="0.3">
      <c r="A18" s="22"/>
      <c r="B18" s="12">
        <v>5.5</v>
      </c>
      <c r="C18" s="9" t="s">
        <v>32</v>
      </c>
      <c r="D18" s="12" t="s">
        <v>3</v>
      </c>
      <c r="E18" s="12">
        <v>8</v>
      </c>
      <c r="F18" s="15"/>
      <c r="G18" s="16"/>
    </row>
    <row r="19" spans="1:7" x14ac:dyDescent="0.3">
      <c r="A19" s="22"/>
      <c r="B19" s="12">
        <v>5.6</v>
      </c>
      <c r="C19" s="9" t="s">
        <v>33</v>
      </c>
      <c r="D19" s="12" t="s">
        <v>3</v>
      </c>
      <c r="E19" s="12">
        <v>8</v>
      </c>
      <c r="F19" s="15"/>
      <c r="G19" s="16"/>
    </row>
    <row r="20" spans="1:7" x14ac:dyDescent="0.3">
      <c r="A20" s="22"/>
      <c r="B20" s="12">
        <v>5.7</v>
      </c>
      <c r="C20" s="9" t="s">
        <v>34</v>
      </c>
      <c r="D20" s="12" t="s">
        <v>3</v>
      </c>
      <c r="E20" s="12">
        <v>8</v>
      </c>
      <c r="F20" s="15"/>
      <c r="G20" s="16"/>
    </row>
    <row r="21" spans="1:7" ht="26" x14ac:dyDescent="0.3">
      <c r="B21" s="12">
        <v>5.8</v>
      </c>
      <c r="C21" s="9" t="s">
        <v>35</v>
      </c>
      <c r="D21" s="12" t="s">
        <v>3</v>
      </c>
      <c r="E21" s="12">
        <v>18</v>
      </c>
      <c r="F21" s="15"/>
      <c r="G21" s="16"/>
    </row>
    <row r="22" spans="1:7" x14ac:dyDescent="0.3">
      <c r="B22" s="12">
        <v>5.9</v>
      </c>
      <c r="C22" s="9" t="s">
        <v>36</v>
      </c>
      <c r="D22" s="12" t="s">
        <v>3</v>
      </c>
      <c r="E22" s="12">
        <v>15</v>
      </c>
      <c r="F22" s="15"/>
      <c r="G22" s="16"/>
    </row>
    <row r="23" spans="1:7" ht="39" x14ac:dyDescent="0.3">
      <c r="B23" s="23">
        <v>5.0999999999999996</v>
      </c>
      <c r="C23" s="9" t="s">
        <v>37</v>
      </c>
      <c r="D23" s="12" t="s">
        <v>3</v>
      </c>
      <c r="E23" s="12">
        <v>35</v>
      </c>
      <c r="F23" s="15"/>
      <c r="G23" s="16"/>
    </row>
    <row r="24" spans="1:7" s="6" customFormat="1" x14ac:dyDescent="0.3">
      <c r="A24" s="21"/>
      <c r="B24" s="11">
        <v>6</v>
      </c>
      <c r="C24" s="10" t="s">
        <v>38</v>
      </c>
      <c r="G24" s="16"/>
    </row>
    <row r="25" spans="1:7" x14ac:dyDescent="0.3">
      <c r="B25" s="12">
        <v>6.1</v>
      </c>
      <c r="C25" s="9" t="s">
        <v>39</v>
      </c>
      <c r="D25" s="12" t="s">
        <v>62</v>
      </c>
      <c r="E25" s="12">
        <v>1</v>
      </c>
      <c r="F25" s="15"/>
      <c r="G25" s="16"/>
    </row>
    <row r="26" spans="1:7" x14ac:dyDescent="0.3">
      <c r="B26" s="12">
        <v>6.2</v>
      </c>
      <c r="C26" s="9" t="s">
        <v>40</v>
      </c>
      <c r="D26" s="12" t="s">
        <v>3</v>
      </c>
      <c r="E26" s="12">
        <v>10</v>
      </c>
      <c r="F26" s="15"/>
      <c r="G26" s="16"/>
    </row>
    <row r="27" spans="1:7" s="6" customFormat="1" x14ac:dyDescent="0.3">
      <c r="A27" s="21"/>
      <c r="B27" s="11">
        <v>7</v>
      </c>
      <c r="C27" s="10" t="s">
        <v>41</v>
      </c>
      <c r="D27" s="12"/>
      <c r="E27" s="12"/>
      <c r="F27" s="14"/>
      <c r="G27" s="16"/>
    </row>
    <row r="28" spans="1:7" ht="18" customHeight="1" x14ac:dyDescent="0.3">
      <c r="B28" s="12">
        <v>7.1</v>
      </c>
      <c r="C28" s="9" t="s">
        <v>42</v>
      </c>
      <c r="D28" s="12" t="s">
        <v>17</v>
      </c>
      <c r="E28" s="12">
        <v>25</v>
      </c>
      <c r="F28" s="15"/>
      <c r="G28" s="16"/>
    </row>
    <row r="29" spans="1:7" s="6" customFormat="1" x14ac:dyDescent="0.3">
      <c r="A29" s="21"/>
      <c r="B29" s="11">
        <v>8</v>
      </c>
      <c r="C29" s="10" t="s">
        <v>43</v>
      </c>
      <c r="D29" s="12"/>
      <c r="E29" s="12"/>
      <c r="F29" s="14"/>
      <c r="G29" s="16"/>
    </row>
    <row r="30" spans="1:7" ht="26" x14ac:dyDescent="0.3">
      <c r="B30" s="12">
        <v>8.1</v>
      </c>
      <c r="C30" s="9" t="s">
        <v>44</v>
      </c>
      <c r="D30" s="12" t="s">
        <v>3</v>
      </c>
      <c r="E30" s="12">
        <v>1</v>
      </c>
      <c r="F30" s="15"/>
      <c r="G30" s="16"/>
    </row>
    <row r="31" spans="1:7" s="6" customFormat="1" x14ac:dyDescent="0.3">
      <c r="A31" s="21"/>
      <c r="B31" s="11">
        <v>9</v>
      </c>
      <c r="C31" s="10" t="s">
        <v>45</v>
      </c>
      <c r="D31" s="12"/>
      <c r="E31" s="12"/>
      <c r="F31" s="14"/>
      <c r="G31" s="16"/>
    </row>
    <row r="32" spans="1:7" x14ac:dyDescent="0.3">
      <c r="B32" s="12">
        <v>9.1</v>
      </c>
      <c r="C32" s="9" t="s">
        <v>46</v>
      </c>
      <c r="D32" s="12" t="s">
        <v>7</v>
      </c>
      <c r="E32" s="12">
        <v>1000</v>
      </c>
      <c r="F32" s="15"/>
      <c r="G32" s="16"/>
    </row>
    <row r="33" spans="1:7" ht="26" x14ac:dyDescent="0.3">
      <c r="B33" s="12">
        <v>9.1999999999999993</v>
      </c>
      <c r="C33" s="9" t="s">
        <v>47</v>
      </c>
      <c r="D33" s="12" t="s">
        <v>7</v>
      </c>
      <c r="E33" s="12">
        <v>1052</v>
      </c>
      <c r="F33" s="15"/>
      <c r="G33" s="16"/>
    </row>
    <row r="34" spans="1:7" s="6" customFormat="1" x14ac:dyDescent="0.3">
      <c r="A34" s="21"/>
      <c r="B34" s="11">
        <v>10</v>
      </c>
      <c r="C34" s="10" t="s">
        <v>48</v>
      </c>
      <c r="D34" s="12"/>
      <c r="E34" s="12"/>
      <c r="F34" s="14"/>
      <c r="G34" s="16"/>
    </row>
    <row r="35" spans="1:7" ht="39" x14ac:dyDescent="0.3">
      <c r="B35" s="12">
        <v>10.1</v>
      </c>
      <c r="C35" s="9" t="s">
        <v>49</v>
      </c>
      <c r="D35" s="12" t="s">
        <v>3</v>
      </c>
      <c r="E35" s="12">
        <v>48</v>
      </c>
      <c r="F35" s="15"/>
      <c r="G35" s="16"/>
    </row>
    <row r="36" spans="1:7" ht="26" x14ac:dyDescent="0.3">
      <c r="B36" s="12">
        <v>10.199999999999999</v>
      </c>
      <c r="C36" s="9" t="s">
        <v>50</v>
      </c>
      <c r="D36" s="12" t="s">
        <v>3</v>
      </c>
      <c r="E36" s="12">
        <v>7</v>
      </c>
      <c r="F36" s="15"/>
      <c r="G36" s="16"/>
    </row>
    <row r="37" spans="1:7" x14ac:dyDescent="0.3">
      <c r="B37" s="12">
        <v>10.3</v>
      </c>
      <c r="C37" s="9" t="s">
        <v>51</v>
      </c>
      <c r="D37" s="12" t="s">
        <v>7</v>
      </c>
      <c r="E37" s="23">
        <v>325.22483972738399</v>
      </c>
      <c r="F37" s="15"/>
      <c r="G37" s="16"/>
    </row>
    <row r="38" spans="1:7" ht="26" x14ac:dyDescent="0.3">
      <c r="B38" s="12">
        <v>10.4</v>
      </c>
      <c r="C38" s="9" t="s">
        <v>52</v>
      </c>
      <c r="D38" s="12" t="s">
        <v>3</v>
      </c>
      <c r="E38" s="12">
        <v>1</v>
      </c>
      <c r="F38" s="15"/>
      <c r="G38" s="16"/>
    </row>
    <row r="39" spans="1:7" x14ac:dyDescent="0.3">
      <c r="B39" s="12">
        <v>10.5</v>
      </c>
      <c r="C39" s="9" t="s">
        <v>53</v>
      </c>
      <c r="D39" s="12" t="s">
        <v>3</v>
      </c>
      <c r="E39" s="12">
        <v>1</v>
      </c>
      <c r="F39" s="15"/>
      <c r="G39" s="16"/>
    </row>
    <row r="40" spans="1:7" s="6" customFormat="1" x14ac:dyDescent="0.3">
      <c r="A40" s="21"/>
      <c r="B40" s="11">
        <v>11</v>
      </c>
      <c r="C40" s="10" t="s">
        <v>54</v>
      </c>
      <c r="D40" s="12"/>
      <c r="E40" s="12"/>
      <c r="F40" s="14"/>
      <c r="G40" s="16"/>
    </row>
    <row r="41" spans="1:7" ht="26" x14ac:dyDescent="0.3">
      <c r="B41" s="12">
        <v>11.1</v>
      </c>
      <c r="C41" s="9" t="s">
        <v>55</v>
      </c>
      <c r="D41" s="12" t="s">
        <v>3</v>
      </c>
      <c r="E41" s="12">
        <v>1</v>
      </c>
      <c r="F41" s="15"/>
      <c r="G41" s="16"/>
    </row>
    <row r="42" spans="1:7" s="6" customFormat="1" x14ac:dyDescent="0.3">
      <c r="A42" s="21"/>
      <c r="B42" s="11">
        <v>12</v>
      </c>
      <c r="C42" s="10" t="s">
        <v>56</v>
      </c>
      <c r="D42" s="12"/>
      <c r="E42" s="12"/>
      <c r="F42" s="14"/>
      <c r="G42" s="16"/>
    </row>
    <row r="43" spans="1:7" ht="26" x14ac:dyDescent="0.3">
      <c r="B43" s="12">
        <v>12.1</v>
      </c>
      <c r="C43" s="9" t="s">
        <v>57</v>
      </c>
      <c r="D43" s="12" t="s">
        <v>3</v>
      </c>
      <c r="E43" s="12">
        <v>2</v>
      </c>
      <c r="F43" s="15"/>
      <c r="G43" s="16"/>
    </row>
    <row r="44" spans="1:7" ht="39" x14ac:dyDescent="0.3">
      <c r="B44" s="12">
        <v>12.2</v>
      </c>
      <c r="C44" s="9" t="s">
        <v>58</v>
      </c>
      <c r="D44" s="12" t="s">
        <v>3</v>
      </c>
      <c r="E44" s="12">
        <v>1</v>
      </c>
      <c r="F44" s="15"/>
      <c r="G44" s="16"/>
    </row>
    <row r="45" spans="1:7" x14ac:dyDescent="0.3">
      <c r="B45" s="12">
        <v>12.3</v>
      </c>
      <c r="C45" s="9" t="s">
        <v>59</v>
      </c>
      <c r="D45" s="12" t="s">
        <v>3</v>
      </c>
      <c r="E45" s="12">
        <v>2</v>
      </c>
      <c r="F45" s="15"/>
      <c r="G45" s="16"/>
    </row>
    <row r="46" spans="1:7" s="6" customFormat="1" x14ac:dyDescent="0.3">
      <c r="A46" s="21"/>
      <c r="B46" s="11">
        <v>13</v>
      </c>
      <c r="C46" s="10" t="s">
        <v>60</v>
      </c>
      <c r="D46" s="12"/>
      <c r="E46" s="12"/>
      <c r="F46" s="14"/>
      <c r="G46" s="16"/>
    </row>
    <row r="47" spans="1:7" ht="26" x14ac:dyDescent="0.3">
      <c r="B47" s="12">
        <v>13.1</v>
      </c>
      <c r="C47" s="9" t="s">
        <v>61</v>
      </c>
      <c r="D47" s="12" t="s">
        <v>3</v>
      </c>
      <c r="E47" s="12">
        <v>3</v>
      </c>
      <c r="F47" s="15"/>
      <c r="G47" s="16"/>
    </row>
    <row r="48" spans="1:7" x14ac:dyDescent="0.3">
      <c r="B48" s="12"/>
      <c r="C48" s="26" t="s">
        <v>8</v>
      </c>
      <c r="D48" s="26"/>
      <c r="E48" s="26"/>
      <c r="F48" s="26"/>
      <c r="G48" s="17">
        <f>SUM(G4:G47)</f>
        <v>0</v>
      </c>
    </row>
    <row r="49" spans="2:7" x14ac:dyDescent="0.3">
      <c r="B49" s="12"/>
      <c r="C49" s="25" t="s">
        <v>9</v>
      </c>
      <c r="D49" s="25"/>
      <c r="E49" s="18">
        <v>0.23</v>
      </c>
      <c r="F49" s="8"/>
      <c r="G49" s="16">
        <f>+ROUND($G$48*0.23,0)</f>
        <v>0</v>
      </c>
    </row>
    <row r="50" spans="2:7" x14ac:dyDescent="0.3">
      <c r="B50" s="12"/>
      <c r="C50" s="25" t="s">
        <v>10</v>
      </c>
      <c r="D50" s="25"/>
      <c r="E50" s="19">
        <v>0.02</v>
      </c>
      <c r="F50" s="8"/>
      <c r="G50" s="16">
        <f>+ROUND($G$48*0.02,0)</f>
        <v>0</v>
      </c>
    </row>
    <row r="51" spans="2:7" x14ac:dyDescent="0.3">
      <c r="B51" s="12"/>
      <c r="C51" s="25" t="s">
        <v>11</v>
      </c>
      <c r="D51" s="25"/>
      <c r="E51" s="19">
        <v>0.05</v>
      </c>
      <c r="F51" s="8"/>
      <c r="G51" s="16">
        <f>+ROUND($G$48*0.05,0)</f>
        <v>0</v>
      </c>
    </row>
    <row r="52" spans="2:7" x14ac:dyDescent="0.3">
      <c r="B52" s="12"/>
      <c r="C52" s="25" t="s">
        <v>12</v>
      </c>
      <c r="D52" s="25"/>
      <c r="E52" s="19">
        <v>0.3</v>
      </c>
      <c r="F52" s="8"/>
      <c r="G52" s="16">
        <f>+ROUND($G$48*0.3,0)</f>
        <v>0</v>
      </c>
    </row>
    <row r="53" spans="2:7" x14ac:dyDescent="0.3">
      <c r="B53" s="12"/>
      <c r="C53" s="26" t="s">
        <v>13</v>
      </c>
      <c r="D53" s="26"/>
      <c r="E53" s="26"/>
      <c r="F53" s="26"/>
      <c r="G53" s="17">
        <f>G48+G49+G51+G50</f>
        <v>0</v>
      </c>
    </row>
    <row r="57" spans="2:7" x14ac:dyDescent="0.3">
      <c r="C57" s="27" t="s">
        <v>63</v>
      </c>
      <c r="D57" s="27"/>
    </row>
    <row r="58" spans="2:7" x14ac:dyDescent="0.3">
      <c r="C58" s="28" t="s">
        <v>64</v>
      </c>
      <c r="D58" s="28"/>
    </row>
    <row r="59" spans="2:7" x14ac:dyDescent="0.3">
      <c r="C59" s="24" t="s">
        <v>65</v>
      </c>
    </row>
    <row r="60" spans="2:7" x14ac:dyDescent="0.3">
      <c r="C60" s="24" t="s">
        <v>66</v>
      </c>
    </row>
  </sheetData>
  <mergeCells count="9">
    <mergeCell ref="C52:D52"/>
    <mergeCell ref="C53:F53"/>
    <mergeCell ref="C57:D57"/>
    <mergeCell ref="C58:D58"/>
    <mergeCell ref="C48:F48"/>
    <mergeCell ref="C49:D49"/>
    <mergeCell ref="C50:D50"/>
    <mergeCell ref="C51:D51"/>
    <mergeCell ref="A1:G1"/>
  </mergeCells>
  <phoneticPr fontId="10" type="noConversion"/>
  <pageMargins left="0.7" right="0.7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Meyling Sofia Martinez Llanos</cp:lastModifiedBy>
  <cp:lastPrinted>2024-05-24T19:54:06Z</cp:lastPrinted>
  <dcterms:created xsi:type="dcterms:W3CDTF">2022-12-12T20:32:59Z</dcterms:created>
  <dcterms:modified xsi:type="dcterms:W3CDTF">2024-05-27T20:20:42Z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2024-05-27T12:59:51Z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bdd6bb86-4a66-4609-9da1-6a1ced41aee7</vt:lpwstr>
  </property>
  <property fmtid="{D5CDD505-2E9C-101B-9397-08002B2CF9AE}" pid="8" name="MSIP_Label_fc111285-cafa-4fc9-8a9a-bd902089b24f_ContentBits">
    <vt:lpwstr>0</vt:lpwstr>
  </property>
</Properties>
</file>