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rchivos 2022\Escritorio\CONTABILIDAD 2024\CUENTAS DE COBRO 2024\CUENTA DE COBRO HOSPITAL 2024\MAYO-2024\"/>
    </mc:Choice>
  </mc:AlternateContent>
  <bookViews>
    <workbookView xWindow="-120" yWindow="-120" windowWidth="21840" windowHeight="131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0" i="1" l="1"/>
  <c r="E52" i="1" l="1"/>
  <c r="E51" i="1"/>
  <c r="E50" i="1" l="1"/>
  <c r="H21" i="1" l="1"/>
  <c r="H49" i="1" l="1"/>
  <c r="H42" i="1"/>
  <c r="H71" i="1" l="1"/>
  <c r="H41" i="1" l="1"/>
  <c r="H43" i="1"/>
  <c r="H44" i="1"/>
  <c r="H45" i="1"/>
  <c r="H46" i="1"/>
  <c r="H47" i="1"/>
  <c r="H48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6" i="1"/>
  <c r="E71" i="1" l="1"/>
</calcChain>
</file>

<file path=xl/sharedStrings.xml><?xml version="1.0" encoding="utf-8"?>
<sst xmlns="http://schemas.openxmlformats.org/spreadsheetml/2006/main" count="116" uniqueCount="61">
  <si>
    <t>Estación de Servicio los Andes</t>
  </si>
  <si>
    <t xml:space="preserve"> NIT: 26.567.078 -2 REGIMEN COMUN</t>
  </si>
  <si>
    <t>CALLE 3  N 1 -23 E TEL: 837 33 83 SAN AGUSTIN</t>
  </si>
  <si>
    <t>ITEM</t>
  </si>
  <si>
    <t xml:space="preserve">FECHA </t>
  </si>
  <si>
    <t>N VALE</t>
  </si>
  <si>
    <t>GALONES</t>
  </si>
  <si>
    <t>DETALLE</t>
  </si>
  <si>
    <t>V GALON</t>
  </si>
  <si>
    <t>TOTAL</t>
  </si>
  <si>
    <t>ACPM</t>
  </si>
  <si>
    <t>TOTAL:</t>
  </si>
  <si>
    <t>GASOLINA</t>
  </si>
  <si>
    <t xml:space="preserve">FACTURAS MES DE  MAYO HOSPITAL ARSENIO REPIZO VANEGAS </t>
  </si>
  <si>
    <t xml:space="preserve">FACTURAS MES DE MAYO-2024  HOSPITAL ARSENIO REPIZO VANEGAS </t>
  </si>
  <si>
    <t>24431</t>
  </si>
  <si>
    <t>24449</t>
  </si>
  <si>
    <t>24471</t>
  </si>
  <si>
    <t>24511</t>
  </si>
  <si>
    <t>24512</t>
  </si>
  <si>
    <t>24515</t>
  </si>
  <si>
    <t>24474</t>
  </si>
  <si>
    <t>24546</t>
  </si>
  <si>
    <t>24497</t>
  </si>
  <si>
    <t>24563</t>
  </si>
  <si>
    <t>24565</t>
  </si>
  <si>
    <t>24568</t>
  </si>
  <si>
    <t>24500</t>
  </si>
  <si>
    <t>24579</t>
  </si>
  <si>
    <t>FE</t>
  </si>
  <si>
    <t>24619</t>
  </si>
  <si>
    <t>24633</t>
  </si>
  <si>
    <t>24635</t>
  </si>
  <si>
    <t>24710</t>
  </si>
  <si>
    <t>24711</t>
  </si>
  <si>
    <t>24716</t>
  </si>
  <si>
    <t>24746</t>
  </si>
  <si>
    <t>24747</t>
  </si>
  <si>
    <t>24749</t>
  </si>
  <si>
    <t>24698</t>
  </si>
  <si>
    <t>24769</t>
  </si>
  <si>
    <t>24776</t>
  </si>
  <si>
    <t>24804</t>
  </si>
  <si>
    <t>24805</t>
  </si>
  <si>
    <t>24809</t>
  </si>
  <si>
    <t>24824</t>
  </si>
  <si>
    <t>24828</t>
  </si>
  <si>
    <t>GASO</t>
  </si>
  <si>
    <t>24837</t>
  </si>
  <si>
    <t>24866</t>
  </si>
  <si>
    <t>24871</t>
  </si>
  <si>
    <t>24913</t>
  </si>
  <si>
    <t>24922</t>
  </si>
  <si>
    <t>24921</t>
  </si>
  <si>
    <t>25002</t>
  </si>
  <si>
    <t>25027</t>
  </si>
  <si>
    <t>25041</t>
  </si>
  <si>
    <t>24939</t>
  </si>
  <si>
    <t>24940</t>
  </si>
  <si>
    <t>24941</t>
  </si>
  <si>
    <t>2,227,235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</si>
</sst>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0"/>
    <numFmt numFmtId="165" formatCode="#,##0.000"/>
    <numFmt numFmtId="166" formatCode="_-* #,##0_-;\-* #,##0_-;_-* &quot;-&quot;??_-;_-@_-"/>
    <numFmt numFmtId="167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6"/>
      <color rgb="FF000000"/>
      <name val="Calisto MT"/>
      <family val="1"/>
    </font>
    <font>
      <i/>
      <sz val="10"/>
      <color rgb="FF000000"/>
      <name val="Calisto MT"/>
      <family val="1"/>
    </font>
    <font>
      <b/>
      <sz val="11"/>
      <color theme="1"/>
      <name val="Cambria"/>
      <family val="1"/>
    </font>
    <font>
      <b/>
      <sz val="11"/>
      <color rgb="FFFF0000"/>
      <name val="Cambria"/>
      <family val="1"/>
    </font>
    <font>
      <b/>
      <i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2" xfId="0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0" fillId="0" borderId="12" xfId="0" applyBorder="1"/>
    <xf numFmtId="14" fontId="0" fillId="0" borderId="12" xfId="0" applyNumberFormat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3" fontId="0" fillId="0" borderId="12" xfId="0" applyNumberFormat="1" applyBorder="1"/>
    <xf numFmtId="49" fontId="0" fillId="0" borderId="12" xfId="0" applyNumberFormat="1" applyBorder="1" applyAlignment="1">
      <alignment horizontal="center"/>
    </xf>
    <xf numFmtId="166" fontId="0" fillId="0" borderId="12" xfId="1" applyNumberFormat="1" applyFont="1" applyBorder="1" applyAlignment="1">
      <alignment horizontal="center"/>
    </xf>
    <xf numFmtId="0" fontId="0" fillId="0" borderId="12" xfId="0" applyNumberFormat="1" applyBorder="1"/>
    <xf numFmtId="165" fontId="0" fillId="2" borderId="12" xfId="0" applyNumberFormat="1" applyFill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3" fontId="0" fillId="0" borderId="12" xfId="0" applyNumberFormat="1" applyFill="1" applyBorder="1"/>
    <xf numFmtId="14" fontId="0" fillId="2" borderId="12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3" fontId="0" fillId="2" borderId="12" xfId="0" applyNumberFormat="1" applyFill="1" applyBorder="1"/>
    <xf numFmtId="3" fontId="0" fillId="0" borderId="0" xfId="0" applyNumberFormat="1"/>
    <xf numFmtId="165" fontId="0" fillId="0" borderId="0" xfId="0" applyNumberFormat="1"/>
    <xf numFmtId="49" fontId="0" fillId="2" borderId="12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117712</xdr:colOff>
      <xdr:row>1</xdr:row>
      <xdr:rowOff>10770</xdr:rowOff>
    </xdr:from>
    <xdr:to>
      <xdr:col>2</xdr:col>
      <xdr:colOff>265043</xdr:colOff>
      <xdr:row>2</xdr:row>
      <xdr:rowOff>115958</xdr:rowOff>
    </xdr:to>
    <xdr:pic>
      <xdr:nvPicPr>
        <xdr:cNvPr id="2" name="1 Imagen" descr="Descripción: Descripción: cid:image001.png@01CDC72C.D1C799A0">
          <a:extLst>
            <a:ext uri="{FF2B5EF4-FFF2-40B4-BE49-F238E27FC236}">
              <a16:creationId xmlns:a16="http://schemas.microsoft.com/office/drawing/2014/main" id="{AD617C12-CC2F-4F43-8132-217A9944F4C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267945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117712</xdr:colOff>
      <xdr:row>58</xdr:row>
      <xdr:rowOff>10770</xdr:rowOff>
    </xdr:from>
    <xdr:ext cx="909331" cy="295688"/>
    <xdr:pic>
      <xdr:nvPicPr>
        <xdr:cNvPr id="3" name="1 Imagen" descr="Descripción: Descripción: cid:image001.png@01CDC72C.D1C799A0">
          <a:extLst>
            <a:ext uri="{FF2B5EF4-FFF2-40B4-BE49-F238E27FC236}">
              <a16:creationId xmlns:a16="http://schemas.microsoft.com/office/drawing/2014/main" id="{89C76D48-1DD6-409A-9657-447EF46C104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12085539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2"/>
  <sheetViews>
    <sheetView tabSelected="1" topLeftCell="A30" zoomScale="130" zoomScaleNormal="130" workbookViewId="0">
      <selection activeCell="B1" sqref="B1:H52"/>
    </sheetView>
  </sheetViews>
  <sheetFormatPr baseColWidth="10" defaultRowHeight="15" x14ac:dyDescent="0.25"/>
  <cols>
    <col min="5" max="5" width="13.42578125" customWidth="1"/>
    <col min="8" max="8" width="13" customWidth="1"/>
  </cols>
  <sheetData>
    <row r="1" spans="2:9" ht="20.25" x14ac:dyDescent="0.25">
      <c r="B1" s="32" t="s">
        <v>0</v>
      </c>
      <c r="C1" s="33"/>
      <c r="D1" s="33"/>
      <c r="E1" s="33"/>
      <c r="F1" s="33"/>
      <c r="G1" s="33"/>
      <c r="H1" s="34"/>
    </row>
    <row r="2" spans="2:9" x14ac:dyDescent="0.25">
      <c r="B2" s="23" t="s">
        <v>1</v>
      </c>
      <c r="C2" s="24"/>
      <c r="D2" s="24"/>
      <c r="E2" s="24"/>
      <c r="F2" s="24"/>
      <c r="G2" s="24"/>
      <c r="H2" s="25"/>
    </row>
    <row r="3" spans="2:9" x14ac:dyDescent="0.25">
      <c r="B3" s="26" t="s">
        <v>2</v>
      </c>
      <c r="C3" s="27"/>
      <c r="D3" s="27"/>
      <c r="E3" s="27"/>
      <c r="F3" s="27"/>
      <c r="G3" s="27"/>
      <c r="H3" s="28"/>
    </row>
    <row r="4" spans="2:9" ht="15.75" x14ac:dyDescent="0.25">
      <c r="B4" s="29" t="s">
        <v>14</v>
      </c>
      <c r="C4" s="30"/>
      <c r="D4" s="30"/>
      <c r="E4" s="30"/>
      <c r="F4" s="30"/>
      <c r="G4" s="30"/>
      <c r="H4" s="31"/>
    </row>
    <row r="5" spans="2:9" x14ac:dyDescent="0.25">
      <c r="B5" s="1" t="s">
        <v>3</v>
      </c>
      <c r="C5" s="1" t="s">
        <v>4</v>
      </c>
      <c r="D5" s="2" t="s">
        <v>5</v>
      </c>
      <c r="E5" s="3" t="s">
        <v>6</v>
      </c>
      <c r="F5" s="3" t="s">
        <v>7</v>
      </c>
      <c r="G5" s="2" t="s">
        <v>8</v>
      </c>
      <c r="H5" s="2" t="s">
        <v>9</v>
      </c>
    </row>
    <row r="6" spans="2:9" x14ac:dyDescent="0.25">
      <c r="B6" s="4">
        <v>1</v>
      </c>
      <c r="C6" s="5">
        <v>45413</v>
      </c>
      <c r="D6" s="6" t="s">
        <v>15</v>
      </c>
      <c r="E6" s="15">
        <v>14</v>
      </c>
      <c r="F6" s="7" t="s">
        <v>10</v>
      </c>
      <c r="G6" s="8">
        <v>10090</v>
      </c>
      <c r="H6" s="16">
        <f>+E6*G6</f>
        <v>141260</v>
      </c>
    </row>
    <row r="7" spans="2:9" x14ac:dyDescent="0.25">
      <c r="B7" s="4">
        <v>2</v>
      </c>
      <c r="C7" s="5">
        <v>45414</v>
      </c>
      <c r="D7" s="6" t="s">
        <v>16</v>
      </c>
      <c r="E7" s="15">
        <v>17</v>
      </c>
      <c r="F7" s="7" t="s">
        <v>10</v>
      </c>
      <c r="G7" s="8">
        <v>10090</v>
      </c>
      <c r="H7" s="16">
        <f t="shared" ref="H7:H49" si="0">+E7*G7</f>
        <v>171530</v>
      </c>
      <c r="I7" s="20"/>
    </row>
    <row r="8" spans="2:9" x14ac:dyDescent="0.25">
      <c r="B8" s="4">
        <v>3</v>
      </c>
      <c r="C8" s="5">
        <v>45417</v>
      </c>
      <c r="D8" s="6" t="s">
        <v>17</v>
      </c>
      <c r="E8" s="15">
        <v>17.3</v>
      </c>
      <c r="F8" s="7" t="s">
        <v>10</v>
      </c>
      <c r="G8" s="8">
        <v>10090</v>
      </c>
      <c r="H8" s="16">
        <f t="shared" si="0"/>
        <v>174557</v>
      </c>
    </row>
    <row r="9" spans="2:9" x14ac:dyDescent="0.25">
      <c r="B9" s="4">
        <v>4</v>
      </c>
      <c r="C9" s="5">
        <v>45417</v>
      </c>
      <c r="D9" s="6" t="s">
        <v>18</v>
      </c>
      <c r="E9" s="15">
        <v>5.2009999999999996</v>
      </c>
      <c r="F9" s="7" t="s">
        <v>10</v>
      </c>
      <c r="G9" s="8">
        <v>10090</v>
      </c>
      <c r="H9" s="16">
        <f t="shared" si="0"/>
        <v>52478.09</v>
      </c>
    </row>
    <row r="10" spans="2:9" x14ac:dyDescent="0.25">
      <c r="B10" s="4">
        <v>5</v>
      </c>
      <c r="C10" s="5">
        <v>45417</v>
      </c>
      <c r="D10" s="6" t="s">
        <v>19</v>
      </c>
      <c r="E10" s="15">
        <v>15.6</v>
      </c>
      <c r="F10" s="7" t="s">
        <v>10</v>
      </c>
      <c r="G10" s="8">
        <v>10090</v>
      </c>
      <c r="H10" s="16">
        <f t="shared" si="0"/>
        <v>157404</v>
      </c>
    </row>
    <row r="11" spans="2:9" x14ac:dyDescent="0.25">
      <c r="B11" s="4">
        <v>6</v>
      </c>
      <c r="C11" s="5">
        <v>45417</v>
      </c>
      <c r="D11" s="6" t="s">
        <v>20</v>
      </c>
      <c r="E11" s="15">
        <v>20.614999999999998</v>
      </c>
      <c r="F11" s="7" t="s">
        <v>10</v>
      </c>
      <c r="G11" s="8">
        <v>10090</v>
      </c>
      <c r="H11" s="16">
        <f t="shared" si="0"/>
        <v>208005.34999999998</v>
      </c>
    </row>
    <row r="12" spans="2:9" x14ac:dyDescent="0.25">
      <c r="B12" s="4">
        <v>7</v>
      </c>
      <c r="C12" s="5">
        <v>45418</v>
      </c>
      <c r="D12" s="6" t="s">
        <v>21</v>
      </c>
      <c r="E12" s="15">
        <v>12.2</v>
      </c>
      <c r="F12" s="7" t="s">
        <v>10</v>
      </c>
      <c r="G12" s="8">
        <v>10090</v>
      </c>
      <c r="H12" s="16">
        <f t="shared" si="0"/>
        <v>123098</v>
      </c>
    </row>
    <row r="13" spans="2:9" x14ac:dyDescent="0.25">
      <c r="B13" s="4">
        <v>8</v>
      </c>
      <c r="C13" s="5">
        <v>45420</v>
      </c>
      <c r="D13" s="6" t="s">
        <v>22</v>
      </c>
      <c r="E13" s="15">
        <v>8.7010000000000005</v>
      </c>
      <c r="F13" s="7" t="s">
        <v>10</v>
      </c>
      <c r="G13" s="8">
        <v>10090</v>
      </c>
      <c r="H13" s="16">
        <f t="shared" si="0"/>
        <v>87793.090000000011</v>
      </c>
    </row>
    <row r="14" spans="2:9" x14ac:dyDescent="0.25">
      <c r="B14" s="4">
        <v>9</v>
      </c>
      <c r="C14" s="5">
        <v>45420</v>
      </c>
      <c r="D14" s="6" t="s">
        <v>23</v>
      </c>
      <c r="E14" s="15">
        <v>12.7</v>
      </c>
      <c r="F14" s="7" t="s">
        <v>10</v>
      </c>
      <c r="G14" s="8">
        <v>10090</v>
      </c>
      <c r="H14" s="16">
        <f t="shared" si="0"/>
        <v>128143</v>
      </c>
    </row>
    <row r="15" spans="2:9" x14ac:dyDescent="0.25">
      <c r="B15" s="4">
        <v>10</v>
      </c>
      <c r="C15" s="5">
        <v>45421</v>
      </c>
      <c r="D15" s="6" t="s">
        <v>24</v>
      </c>
      <c r="E15" s="15">
        <v>13.454000000000001</v>
      </c>
      <c r="F15" s="7" t="s">
        <v>10</v>
      </c>
      <c r="G15" s="8">
        <v>10090</v>
      </c>
      <c r="H15" s="16">
        <f t="shared" si="0"/>
        <v>135750.86000000002</v>
      </c>
    </row>
    <row r="16" spans="2:9" x14ac:dyDescent="0.25">
      <c r="B16" s="4">
        <v>11</v>
      </c>
      <c r="C16" s="5">
        <v>45421</v>
      </c>
      <c r="D16" s="6" t="s">
        <v>25</v>
      </c>
      <c r="E16" s="15">
        <v>23.042999999999999</v>
      </c>
      <c r="F16" s="7" t="s">
        <v>10</v>
      </c>
      <c r="G16" s="8">
        <v>10090</v>
      </c>
      <c r="H16" s="16">
        <f t="shared" si="0"/>
        <v>232503.87</v>
      </c>
    </row>
    <row r="17" spans="2:9" x14ac:dyDescent="0.25">
      <c r="B17" s="4">
        <v>12</v>
      </c>
      <c r="C17" s="5">
        <v>45421</v>
      </c>
      <c r="D17" s="6" t="s">
        <v>26</v>
      </c>
      <c r="E17" s="15">
        <v>11.701000000000001</v>
      </c>
      <c r="F17" s="7" t="s">
        <v>10</v>
      </c>
      <c r="G17" s="8">
        <v>10090</v>
      </c>
      <c r="H17" s="16">
        <f t="shared" si="0"/>
        <v>118063.09000000001</v>
      </c>
    </row>
    <row r="18" spans="2:9" x14ac:dyDescent="0.25">
      <c r="B18" s="4">
        <v>13</v>
      </c>
      <c r="C18" s="5">
        <v>45421</v>
      </c>
      <c r="D18" s="6" t="s">
        <v>27</v>
      </c>
      <c r="E18" s="15">
        <v>16.579999999999998</v>
      </c>
      <c r="F18" s="7" t="s">
        <v>10</v>
      </c>
      <c r="G18" s="8">
        <v>10090</v>
      </c>
      <c r="H18" s="16">
        <f t="shared" si="0"/>
        <v>167292.19999999998</v>
      </c>
    </row>
    <row r="19" spans="2:9" x14ac:dyDescent="0.25">
      <c r="B19" s="4">
        <v>14</v>
      </c>
      <c r="C19" s="5">
        <v>45422</v>
      </c>
      <c r="D19" s="6" t="s">
        <v>28</v>
      </c>
      <c r="E19" s="15">
        <v>9.26</v>
      </c>
      <c r="F19" s="7" t="s">
        <v>10</v>
      </c>
      <c r="G19" s="8">
        <v>10090</v>
      </c>
      <c r="H19" s="16">
        <f t="shared" si="0"/>
        <v>93433.4</v>
      </c>
      <c r="I19" t="s">
        <v>29</v>
      </c>
    </row>
    <row r="20" spans="2:9" x14ac:dyDescent="0.25">
      <c r="B20" s="4">
        <v>15</v>
      </c>
      <c r="C20" s="5">
        <v>45425</v>
      </c>
      <c r="D20" s="6" t="s">
        <v>30</v>
      </c>
      <c r="E20" s="15">
        <v>13</v>
      </c>
      <c r="F20" s="7" t="s">
        <v>10</v>
      </c>
      <c r="G20" s="8">
        <v>10090</v>
      </c>
      <c r="H20" s="16">
        <f t="shared" si="0"/>
        <v>131170</v>
      </c>
    </row>
    <row r="21" spans="2:9" x14ac:dyDescent="0.25">
      <c r="B21" s="4">
        <v>16</v>
      </c>
      <c r="C21" s="5">
        <v>45426</v>
      </c>
      <c r="D21" s="6" t="s">
        <v>31</v>
      </c>
      <c r="E21" s="15">
        <v>14.371</v>
      </c>
      <c r="F21" s="7" t="s">
        <v>10</v>
      </c>
      <c r="G21" s="8">
        <v>10090</v>
      </c>
      <c r="H21" s="16">
        <f t="shared" si="0"/>
        <v>145003.39000000001</v>
      </c>
    </row>
    <row r="22" spans="2:9" x14ac:dyDescent="0.25">
      <c r="B22" s="4">
        <v>17</v>
      </c>
      <c r="C22" s="5">
        <v>45426</v>
      </c>
      <c r="D22" s="6" t="s">
        <v>32</v>
      </c>
      <c r="E22" s="15">
        <v>17.451000000000001</v>
      </c>
      <c r="F22" s="7" t="s">
        <v>10</v>
      </c>
      <c r="G22" s="8">
        <v>10090</v>
      </c>
      <c r="H22" s="16">
        <f t="shared" si="0"/>
        <v>176080.59</v>
      </c>
    </row>
    <row r="23" spans="2:9" x14ac:dyDescent="0.25">
      <c r="B23" s="4">
        <v>18</v>
      </c>
      <c r="C23" s="5">
        <v>45427</v>
      </c>
      <c r="D23" s="6" t="s">
        <v>33</v>
      </c>
      <c r="E23" s="15">
        <v>13.701000000000001</v>
      </c>
      <c r="F23" s="7" t="s">
        <v>10</v>
      </c>
      <c r="G23" s="8">
        <v>10090</v>
      </c>
      <c r="H23" s="16">
        <f t="shared" si="0"/>
        <v>138243.09</v>
      </c>
    </row>
    <row r="24" spans="2:9" x14ac:dyDescent="0.25">
      <c r="B24" s="4">
        <v>19</v>
      </c>
      <c r="C24" s="5">
        <v>45427</v>
      </c>
      <c r="D24" s="6" t="s">
        <v>34</v>
      </c>
      <c r="E24" s="15">
        <v>10.795999999999999</v>
      </c>
      <c r="F24" s="7" t="s">
        <v>10</v>
      </c>
      <c r="G24" s="8">
        <v>10090</v>
      </c>
      <c r="H24" s="16">
        <f t="shared" si="0"/>
        <v>108931.64</v>
      </c>
    </row>
    <row r="25" spans="2:9" x14ac:dyDescent="0.25">
      <c r="B25" s="4">
        <v>20</v>
      </c>
      <c r="C25" s="5">
        <v>45427</v>
      </c>
      <c r="D25" s="6" t="s">
        <v>35</v>
      </c>
      <c r="E25" s="15">
        <v>12.004</v>
      </c>
      <c r="F25" s="7" t="s">
        <v>10</v>
      </c>
      <c r="G25" s="8">
        <v>10090</v>
      </c>
      <c r="H25" s="16">
        <f t="shared" si="0"/>
        <v>121120.36</v>
      </c>
    </row>
    <row r="26" spans="2:9" x14ac:dyDescent="0.25">
      <c r="B26" s="4">
        <v>21</v>
      </c>
      <c r="C26" s="5">
        <v>45429</v>
      </c>
      <c r="D26" s="6" t="s">
        <v>36</v>
      </c>
      <c r="E26" s="15">
        <v>11.301</v>
      </c>
      <c r="F26" s="7" t="s">
        <v>10</v>
      </c>
      <c r="G26" s="8">
        <v>10090</v>
      </c>
      <c r="H26" s="16">
        <f t="shared" si="0"/>
        <v>114027.09</v>
      </c>
    </row>
    <row r="27" spans="2:9" x14ac:dyDescent="0.25">
      <c r="B27" s="4">
        <v>22</v>
      </c>
      <c r="C27" s="5">
        <v>45429</v>
      </c>
      <c r="D27" s="6" t="s">
        <v>37</v>
      </c>
      <c r="E27" s="15">
        <v>15.327999999999999</v>
      </c>
      <c r="F27" s="7" t="s">
        <v>10</v>
      </c>
      <c r="G27" s="8">
        <v>10090</v>
      </c>
      <c r="H27" s="16">
        <f t="shared" si="0"/>
        <v>154659.51999999999</v>
      </c>
    </row>
    <row r="28" spans="2:9" x14ac:dyDescent="0.25">
      <c r="B28" s="4">
        <v>23</v>
      </c>
      <c r="C28" s="5">
        <v>45429</v>
      </c>
      <c r="D28" s="6" t="s">
        <v>38</v>
      </c>
      <c r="E28" s="15">
        <v>15.55</v>
      </c>
      <c r="F28" s="7" t="s">
        <v>10</v>
      </c>
      <c r="G28" s="8">
        <v>10090</v>
      </c>
      <c r="H28" s="16">
        <f t="shared" si="0"/>
        <v>156899.5</v>
      </c>
    </row>
    <row r="29" spans="2:9" x14ac:dyDescent="0.25">
      <c r="B29" s="4">
        <v>24</v>
      </c>
      <c r="C29" s="5">
        <v>45430</v>
      </c>
      <c r="D29" s="6" t="s">
        <v>39</v>
      </c>
      <c r="E29" s="15">
        <v>10.34</v>
      </c>
      <c r="F29" s="7" t="s">
        <v>10</v>
      </c>
      <c r="G29" s="8">
        <v>10090</v>
      </c>
      <c r="H29" s="16">
        <f t="shared" si="0"/>
        <v>104330.6</v>
      </c>
    </row>
    <row r="30" spans="2:9" x14ac:dyDescent="0.25">
      <c r="B30" s="4">
        <v>25</v>
      </c>
      <c r="C30" s="5">
        <v>45431</v>
      </c>
      <c r="D30" s="6" t="s">
        <v>40</v>
      </c>
      <c r="E30" s="15">
        <v>7.7</v>
      </c>
      <c r="F30" s="7" t="s">
        <v>10</v>
      </c>
      <c r="G30" s="8">
        <v>10090</v>
      </c>
      <c r="H30" s="16">
        <f t="shared" si="0"/>
        <v>77693</v>
      </c>
    </row>
    <row r="31" spans="2:9" x14ac:dyDescent="0.25">
      <c r="B31" s="4">
        <v>26</v>
      </c>
      <c r="C31" s="5">
        <v>45432</v>
      </c>
      <c r="D31" s="6" t="s">
        <v>41</v>
      </c>
      <c r="E31" s="15">
        <v>10.701000000000001</v>
      </c>
      <c r="F31" s="7" t="s">
        <v>10</v>
      </c>
      <c r="G31" s="8">
        <v>10090</v>
      </c>
      <c r="H31" s="16">
        <f t="shared" si="0"/>
        <v>107973.09000000001</v>
      </c>
      <c r="I31" t="s">
        <v>29</v>
      </c>
    </row>
    <row r="32" spans="2:9" x14ac:dyDescent="0.25">
      <c r="B32" s="4">
        <v>27</v>
      </c>
      <c r="C32" s="5">
        <v>45433</v>
      </c>
      <c r="D32" s="6" t="s">
        <v>42</v>
      </c>
      <c r="E32" s="15">
        <v>15.701000000000001</v>
      </c>
      <c r="F32" s="7" t="s">
        <v>10</v>
      </c>
      <c r="G32" s="8">
        <v>10090</v>
      </c>
      <c r="H32" s="16">
        <f t="shared" si="0"/>
        <v>158423.09</v>
      </c>
    </row>
    <row r="33" spans="2:10" x14ac:dyDescent="0.25">
      <c r="B33" s="4">
        <v>28</v>
      </c>
      <c r="C33" s="5">
        <v>45433</v>
      </c>
      <c r="D33" s="6" t="s">
        <v>43</v>
      </c>
      <c r="E33" s="15">
        <v>15.3</v>
      </c>
      <c r="F33" s="7" t="s">
        <v>10</v>
      </c>
      <c r="G33" s="8">
        <v>10090</v>
      </c>
      <c r="H33" s="16">
        <f t="shared" si="0"/>
        <v>154377</v>
      </c>
    </row>
    <row r="34" spans="2:10" x14ac:dyDescent="0.25">
      <c r="B34" s="4">
        <v>29</v>
      </c>
      <c r="C34" s="5">
        <v>45434</v>
      </c>
      <c r="D34" s="6" t="s">
        <v>44</v>
      </c>
      <c r="E34" s="15">
        <v>15.86</v>
      </c>
      <c r="F34" s="7" t="s">
        <v>10</v>
      </c>
      <c r="G34" s="8">
        <v>10090</v>
      </c>
      <c r="H34" s="16">
        <f t="shared" si="0"/>
        <v>160027.4</v>
      </c>
    </row>
    <row r="35" spans="2:10" x14ac:dyDescent="0.25">
      <c r="B35" s="4">
        <v>30</v>
      </c>
      <c r="C35" s="5">
        <v>45435</v>
      </c>
      <c r="D35" s="6" t="s">
        <v>45</v>
      </c>
      <c r="E35" s="15">
        <v>9.6</v>
      </c>
      <c r="F35" s="7" t="s">
        <v>10</v>
      </c>
      <c r="G35" s="8">
        <v>10090</v>
      </c>
      <c r="H35" s="16">
        <f t="shared" si="0"/>
        <v>96864</v>
      </c>
    </row>
    <row r="36" spans="2:10" x14ac:dyDescent="0.25">
      <c r="B36" s="4">
        <v>31</v>
      </c>
      <c r="C36" s="5">
        <v>45435</v>
      </c>
      <c r="D36" s="6" t="s">
        <v>46</v>
      </c>
      <c r="E36" s="15">
        <v>2</v>
      </c>
      <c r="F36" s="7" t="s">
        <v>47</v>
      </c>
      <c r="G36" s="8">
        <v>16200</v>
      </c>
      <c r="H36" s="16">
        <f t="shared" si="0"/>
        <v>32400</v>
      </c>
    </row>
    <row r="37" spans="2:10" x14ac:dyDescent="0.25">
      <c r="B37" s="4">
        <v>32</v>
      </c>
      <c r="C37" s="5">
        <v>45435</v>
      </c>
      <c r="D37" s="22" t="s">
        <v>48</v>
      </c>
      <c r="E37" s="15">
        <v>11.3</v>
      </c>
      <c r="F37" s="7" t="s">
        <v>10</v>
      </c>
      <c r="G37" s="8">
        <v>10090</v>
      </c>
      <c r="H37" s="16">
        <f t="shared" si="0"/>
        <v>114017</v>
      </c>
    </row>
    <row r="38" spans="2:10" x14ac:dyDescent="0.25">
      <c r="B38" s="4">
        <v>33</v>
      </c>
      <c r="C38" s="5">
        <v>45436</v>
      </c>
      <c r="D38" s="22" t="s">
        <v>49</v>
      </c>
      <c r="E38" s="15">
        <v>20.3</v>
      </c>
      <c r="F38" s="7" t="s">
        <v>10</v>
      </c>
      <c r="G38" s="8">
        <v>10090</v>
      </c>
      <c r="H38" s="16">
        <f t="shared" si="0"/>
        <v>204827</v>
      </c>
    </row>
    <row r="39" spans="2:10" x14ac:dyDescent="0.25">
      <c r="B39" s="4">
        <v>34</v>
      </c>
      <c r="C39" s="5">
        <v>45436</v>
      </c>
      <c r="D39" s="22" t="s">
        <v>50</v>
      </c>
      <c r="E39" s="15">
        <v>13.991</v>
      </c>
      <c r="F39" s="7" t="s">
        <v>10</v>
      </c>
      <c r="G39" s="8">
        <v>10090</v>
      </c>
      <c r="H39" s="16">
        <f t="shared" si="0"/>
        <v>141169.19</v>
      </c>
    </row>
    <row r="40" spans="2:10" x14ac:dyDescent="0.25">
      <c r="B40" s="4">
        <v>35</v>
      </c>
      <c r="C40" s="5">
        <v>45438</v>
      </c>
      <c r="D40" s="22" t="s">
        <v>51</v>
      </c>
      <c r="E40" s="15">
        <v>15.083</v>
      </c>
      <c r="F40" s="7" t="s">
        <v>10</v>
      </c>
      <c r="G40" s="8">
        <v>10090</v>
      </c>
      <c r="H40" s="16">
        <f t="shared" si="0"/>
        <v>152187.47</v>
      </c>
    </row>
    <row r="41" spans="2:10" x14ac:dyDescent="0.25">
      <c r="B41" s="4">
        <v>36</v>
      </c>
      <c r="C41" s="5">
        <v>45439</v>
      </c>
      <c r="D41" s="22" t="s">
        <v>52</v>
      </c>
      <c r="E41" s="15">
        <v>13.9</v>
      </c>
      <c r="F41" s="7" t="s">
        <v>10</v>
      </c>
      <c r="G41" s="8">
        <v>10090</v>
      </c>
      <c r="H41" s="16">
        <f t="shared" ref="H41:H47" si="1">+E41*G41</f>
        <v>140251</v>
      </c>
    </row>
    <row r="42" spans="2:10" x14ac:dyDescent="0.25">
      <c r="B42" s="4">
        <v>37</v>
      </c>
      <c r="C42" s="5">
        <v>45439</v>
      </c>
      <c r="D42" s="22" t="s">
        <v>53</v>
      </c>
      <c r="E42" s="15">
        <v>17</v>
      </c>
      <c r="F42" s="7" t="s">
        <v>10</v>
      </c>
      <c r="G42" s="8">
        <v>10090</v>
      </c>
      <c r="H42" s="16">
        <f t="shared" si="1"/>
        <v>171530</v>
      </c>
    </row>
    <row r="43" spans="2:10" x14ac:dyDescent="0.25">
      <c r="B43" s="11">
        <v>38</v>
      </c>
      <c r="C43" s="5">
        <v>45440</v>
      </c>
      <c r="D43" s="22" t="s">
        <v>54</v>
      </c>
      <c r="E43" s="15">
        <v>14.579980000000001</v>
      </c>
      <c r="F43" s="7" t="s">
        <v>10</v>
      </c>
      <c r="G43" s="8">
        <v>10090</v>
      </c>
      <c r="H43" s="16">
        <f t="shared" si="1"/>
        <v>147111.9982</v>
      </c>
    </row>
    <row r="44" spans="2:10" x14ac:dyDescent="0.25">
      <c r="B44" s="4">
        <v>39</v>
      </c>
      <c r="C44" s="5">
        <v>45440</v>
      </c>
      <c r="D44" s="6" t="s">
        <v>55</v>
      </c>
      <c r="E44" s="15">
        <v>10.420999999999999</v>
      </c>
      <c r="F44" s="7" t="s">
        <v>10</v>
      </c>
      <c r="G44" s="8">
        <v>10090</v>
      </c>
      <c r="H44" s="16">
        <f t="shared" si="1"/>
        <v>105147.89</v>
      </c>
    </row>
    <row r="45" spans="2:10" x14ac:dyDescent="0.25">
      <c r="B45" s="4">
        <v>40</v>
      </c>
      <c r="C45" s="5">
        <v>45442</v>
      </c>
      <c r="D45" s="6" t="s">
        <v>56</v>
      </c>
      <c r="E45" s="15">
        <v>9.4009999999999998</v>
      </c>
      <c r="F45" s="7" t="s">
        <v>10</v>
      </c>
      <c r="G45" s="8">
        <v>10090</v>
      </c>
      <c r="H45" s="16">
        <f t="shared" si="1"/>
        <v>94856.09</v>
      </c>
    </row>
    <row r="46" spans="2:10" x14ac:dyDescent="0.25">
      <c r="B46" s="4">
        <v>41</v>
      </c>
      <c r="C46" s="5">
        <v>45443</v>
      </c>
      <c r="D46" s="6" t="s">
        <v>57</v>
      </c>
      <c r="E46" s="15">
        <v>11.6</v>
      </c>
      <c r="F46" s="7" t="s">
        <v>10</v>
      </c>
      <c r="G46" s="8">
        <v>10090</v>
      </c>
      <c r="H46" s="16">
        <f t="shared" si="1"/>
        <v>117044</v>
      </c>
    </row>
    <row r="47" spans="2:10" x14ac:dyDescent="0.25">
      <c r="B47" s="4">
        <v>42</v>
      </c>
      <c r="C47" s="5">
        <v>45443</v>
      </c>
      <c r="D47" s="6" t="s">
        <v>58</v>
      </c>
      <c r="E47" s="15">
        <v>11.7</v>
      </c>
      <c r="F47" s="7" t="s">
        <v>10</v>
      </c>
      <c r="G47" s="8">
        <v>10090</v>
      </c>
      <c r="H47" s="16">
        <f t="shared" si="1"/>
        <v>118053</v>
      </c>
      <c r="J47" t="s">
        <v>60</v>
      </c>
    </row>
    <row r="48" spans="2:10" x14ac:dyDescent="0.25">
      <c r="B48" s="4">
        <v>48</v>
      </c>
      <c r="C48" s="5">
        <v>45443</v>
      </c>
      <c r="D48" s="6" t="s">
        <v>59</v>
      </c>
      <c r="E48" s="15">
        <v>15</v>
      </c>
      <c r="F48" s="7" t="s">
        <v>10</v>
      </c>
      <c r="G48" s="8">
        <v>10090</v>
      </c>
      <c r="H48" s="16">
        <f t="shared" si="0"/>
        <v>151350</v>
      </c>
    </row>
    <row r="49" spans="2:9" x14ac:dyDescent="0.25">
      <c r="B49" s="4"/>
      <c r="C49" s="17"/>
      <c r="D49" s="6"/>
      <c r="E49" s="12"/>
      <c r="F49" s="18"/>
      <c r="G49" s="19"/>
      <c r="H49" s="16">
        <f t="shared" si="0"/>
        <v>0</v>
      </c>
    </row>
    <row r="50" spans="2:9" x14ac:dyDescent="0.25">
      <c r="B50" s="4"/>
      <c r="C50" s="5"/>
      <c r="D50" s="9" t="s">
        <v>11</v>
      </c>
      <c r="E50" s="13">
        <f>SUM(E6:E49)</f>
        <v>572.33498000000009</v>
      </c>
      <c r="F50" s="7"/>
      <c r="G50" s="8"/>
      <c r="H50" s="16">
        <f>SUM(H6:H49)-1</f>
        <v>5787078.9481999995</v>
      </c>
    </row>
    <row r="51" spans="2:9" x14ac:dyDescent="0.25">
      <c r="D51" s="6" t="s">
        <v>10</v>
      </c>
      <c r="E51" s="14">
        <f>+E6+E7+E8+E9+E10+E11+E12+E13+E14+E15+E16+E17+E18+E19+E20+E21+E22+E23+E24+E25+E27+E26+E28+E29+E30+E31+E32+E33+E34+E35+E37+E38+E39+E40+E41+E42+E43+E44+E45+E46+E47+E48</f>
        <v>570.33498000000009</v>
      </c>
      <c r="I51" s="20"/>
    </row>
    <row r="52" spans="2:9" x14ac:dyDescent="0.25">
      <c r="D52" s="4" t="s">
        <v>12</v>
      </c>
      <c r="E52" s="14">
        <f>+E36</f>
        <v>2</v>
      </c>
    </row>
    <row r="53" spans="2:9" x14ac:dyDescent="0.25">
      <c r="E53" s="21"/>
    </row>
    <row r="58" spans="2:9" ht="20.25" x14ac:dyDescent="0.25">
      <c r="B58" s="32" t="s">
        <v>0</v>
      </c>
      <c r="C58" s="33"/>
      <c r="D58" s="33"/>
      <c r="E58" s="33"/>
      <c r="F58" s="33"/>
      <c r="G58" s="33"/>
      <c r="H58" s="34"/>
    </row>
    <row r="59" spans="2:9" x14ac:dyDescent="0.25">
      <c r="B59" s="23" t="s">
        <v>1</v>
      </c>
      <c r="C59" s="24"/>
      <c r="D59" s="24"/>
      <c r="E59" s="24"/>
      <c r="F59" s="24"/>
      <c r="G59" s="24"/>
      <c r="H59" s="25"/>
    </row>
    <row r="60" spans="2:9" x14ac:dyDescent="0.25">
      <c r="B60" s="26" t="s">
        <v>2</v>
      </c>
      <c r="C60" s="27"/>
      <c r="D60" s="27"/>
      <c r="E60" s="27"/>
      <c r="F60" s="27"/>
      <c r="G60" s="27"/>
      <c r="H60" s="28"/>
    </row>
    <row r="61" spans="2:9" ht="15.75" x14ac:dyDescent="0.25">
      <c r="B61" s="29" t="s">
        <v>13</v>
      </c>
      <c r="C61" s="30"/>
      <c r="D61" s="30"/>
      <c r="E61" s="30"/>
      <c r="F61" s="30"/>
      <c r="G61" s="30"/>
      <c r="H61" s="31"/>
    </row>
    <row r="62" spans="2:9" x14ac:dyDescent="0.25">
      <c r="B62" s="1" t="s">
        <v>3</v>
      </c>
      <c r="C62" s="1" t="s">
        <v>4</v>
      </c>
      <c r="D62" s="2" t="s">
        <v>5</v>
      </c>
      <c r="E62" s="3" t="s">
        <v>6</v>
      </c>
      <c r="F62" s="3" t="s">
        <v>7</v>
      </c>
      <c r="G62" s="2" t="s">
        <v>8</v>
      </c>
      <c r="H62" s="2" t="s">
        <v>9</v>
      </c>
    </row>
    <row r="63" spans="2:9" x14ac:dyDescent="0.25">
      <c r="B63" s="4">
        <v>1</v>
      </c>
      <c r="C63" s="5"/>
      <c r="D63" s="6"/>
      <c r="E63" s="12"/>
      <c r="F63" s="7"/>
      <c r="G63" s="8"/>
      <c r="H63" s="8"/>
    </row>
    <row r="64" spans="2:9" x14ac:dyDescent="0.25">
      <c r="B64" s="4">
        <v>2</v>
      </c>
      <c r="C64" s="5"/>
      <c r="D64" s="6"/>
      <c r="E64" s="12"/>
      <c r="F64" s="7"/>
      <c r="G64" s="8"/>
      <c r="H64" s="8"/>
    </row>
    <row r="65" spans="2:8" x14ac:dyDescent="0.25">
      <c r="B65" s="4">
        <v>3</v>
      </c>
      <c r="C65" s="5"/>
      <c r="D65" s="6"/>
      <c r="E65" s="12"/>
      <c r="F65" s="7"/>
      <c r="G65" s="8"/>
      <c r="H65" s="8"/>
    </row>
    <row r="66" spans="2:8" x14ac:dyDescent="0.25">
      <c r="B66" s="4">
        <v>4</v>
      </c>
      <c r="C66" s="5"/>
      <c r="D66" s="6"/>
      <c r="E66" s="12"/>
      <c r="F66" s="7"/>
      <c r="G66" s="8"/>
      <c r="H66" s="8"/>
    </row>
    <row r="67" spans="2:8" x14ac:dyDescent="0.25">
      <c r="B67" s="4">
        <v>5</v>
      </c>
      <c r="C67" s="5"/>
      <c r="D67" s="6"/>
      <c r="E67" s="12"/>
      <c r="F67" s="7"/>
      <c r="G67" s="8"/>
      <c r="H67" s="8"/>
    </row>
    <row r="68" spans="2:8" x14ac:dyDescent="0.25">
      <c r="B68" s="4">
        <v>6</v>
      </c>
      <c r="C68" s="5"/>
      <c r="D68" s="6"/>
      <c r="E68" s="12"/>
      <c r="F68" s="7"/>
      <c r="G68" s="8"/>
      <c r="H68" s="8"/>
    </row>
    <row r="69" spans="2:8" x14ac:dyDescent="0.25">
      <c r="B69" s="4">
        <v>7</v>
      </c>
      <c r="C69" s="5"/>
      <c r="D69" s="6"/>
      <c r="E69" s="12"/>
      <c r="F69" s="7"/>
      <c r="G69" s="8"/>
      <c r="H69" s="8"/>
    </row>
    <row r="70" spans="2:8" x14ac:dyDescent="0.25">
      <c r="B70" s="4"/>
      <c r="C70" s="5"/>
      <c r="D70" s="6"/>
      <c r="E70" s="12"/>
      <c r="F70" s="7"/>
      <c r="G70" s="8"/>
      <c r="H70" s="8"/>
    </row>
    <row r="71" spans="2:8" x14ac:dyDescent="0.25">
      <c r="D71" s="9" t="s">
        <v>11</v>
      </c>
      <c r="E71" s="13">
        <f>SUM(E63:E70)</f>
        <v>0</v>
      </c>
      <c r="F71" s="7"/>
      <c r="G71" s="8"/>
      <c r="H71" s="10">
        <f>SUM(H63:H70)</f>
        <v>0</v>
      </c>
    </row>
    <row r="72" spans="2:8" x14ac:dyDescent="0.25">
      <c r="D72" s="4" t="s">
        <v>12</v>
      </c>
      <c r="E72" s="13"/>
    </row>
  </sheetData>
  <mergeCells count="8">
    <mergeCell ref="B59:H59"/>
    <mergeCell ref="B60:H60"/>
    <mergeCell ref="B61:H61"/>
    <mergeCell ref="B1:H1"/>
    <mergeCell ref="B2:H2"/>
    <mergeCell ref="B3:H3"/>
    <mergeCell ref="B4:H4"/>
    <mergeCell ref="B58:H58"/>
  </mergeCells>
  <pageMargins left="1.1023622047244095" right="0.70866141732283472" top="0.74803149606299213" bottom="0.74803149606299213" header="0.31496062992125984" footer="0.31496062992125984"/>
  <pageSetup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</dc:creator>
  <cp:lastModifiedBy>LENOVO PC</cp:lastModifiedBy>
  <cp:lastPrinted>2024-06-06T22:45:11Z</cp:lastPrinted>
  <dcterms:created xsi:type="dcterms:W3CDTF">2021-04-28T20:40:31Z</dcterms:created>
  <dcterms:modified xsi:type="dcterms:W3CDTF">2024-06-06T22:52:18Z</dcterms:modified>
</cp:coreProperties>
</file>