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tic\ownCloud\CONTRATO SENADO DE LA REPÚBLICA\SUPERVISIÓN DE SEGUROS\SELECCION ABREVIADA VIDA GRUPO 2024\DOCUMENTOS SELECCION ABREVIADA\"/>
    </mc:Choice>
  </mc:AlternateContent>
  <xr:revisionPtr revIDLastSave="0" documentId="8_{5A290228-3601-49C5-9FDF-67D1BBFFC2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iniestros por Fecha" sheetId="2" r:id="rId1"/>
    <sheet name="Hoja1" sheetId="3" r:id="rId2"/>
  </sheets>
  <definedNames>
    <definedName name="_xlnm._FilterDatabase" localSheetId="0" hidden="1">'Siniestros por Fecha'!$A$6:$AP$19</definedName>
    <definedName name="C_\Users\MARING\AppData\Local\Temp\1252\SisInfoData93257728.tmp" localSheetId="0">'Siniestros por Fecha'!$A$1:$AQ$19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5" i="3" l="1"/>
  <c r="N16" i="3" s="1"/>
  <c r="M18" i="3" s="1"/>
  <c r="G19" i="3"/>
  <c r="L15" i="3"/>
  <c r="I19" i="3"/>
  <c r="I20" i="3" s="1"/>
  <c r="M20" i="3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isInfoData93257728" type="6" refreshedVersion="4" background="1" saveData="1">
    <textPr prompt="0" sourceFile="C:\Users\MARING\AppData\Local\Temp\1252\SisInfoData93257728.tmp">
      <textFields count="48">
        <textField type="text"/>
        <textField type="text"/>
        <textField type="text"/>
        <textField type="text"/>
        <textField type="text"/>
        <textField/>
        <textField type="text"/>
        <textField type="text"/>
        <textField/>
        <textField type="text"/>
        <textField/>
        <textField type="text"/>
        <textField/>
        <textField/>
        <textField/>
        <textField/>
        <textField/>
        <textField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  <textField/>
        <textField/>
        <textField/>
        <textField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<sst xmlns="http://schemas.openxmlformats.org/spreadsheetml/2006/main" count="357" uniqueCount="137">
  <si>
    <t>HONORARIOS</t>
  </si>
  <si>
    <t>SENADO DE LA REPUBLICA DE COLOMBIA ,</t>
  </si>
  <si>
    <t>8999991031</t>
  </si>
  <si>
    <t>7002 W-REGIONAL ESTATAL</t>
  </si>
  <si>
    <t>REGIONAL ESTATAL</t>
  </si>
  <si>
    <t>CUNDINAMARCA</t>
  </si>
  <si>
    <t>BOGOTA</t>
  </si>
  <si>
    <t>Pesos</t>
  </si>
  <si>
    <t>PAGADO PARCIALMENTE</t>
  </si>
  <si>
    <t>VIDA GRUPO</t>
  </si>
  <si>
    <t>JARGU S.A CORREDORES DE SEGUROS ,</t>
  </si>
  <si>
    <t>0</t>
  </si>
  <si>
    <t>20/04/2023</t>
  </si>
  <si>
    <t>19/04/2024</t>
  </si>
  <si>
    <t>08/04/2024 12:00:00</t>
  </si>
  <si>
    <t>10/05/2024</t>
  </si>
  <si>
    <t>16/05/2024</t>
  </si>
  <si>
    <t>ENFERMEDAD</t>
  </si>
  <si>
    <t>ECHEVERRY ALVARÁN, NICOLAS ALBEIRO</t>
  </si>
  <si>
    <t>ENFERMEDADES GRAVES</t>
  </si>
  <si>
    <t>ARTICULOS DE MADERA, MUEBLES Y SIMILARES</t>
  </si>
  <si>
    <t>RESERVA INICIAL</t>
  </si>
  <si>
    <t>INDEMNIZACIONES</t>
  </si>
  <si>
    <t>AUTOMOVILES</t>
  </si>
  <si>
    <t>KR30 CLL63</t>
  </si>
  <si>
    <t>30/10/2020</t>
  </si>
  <si>
    <t>20/02/2021</t>
  </si>
  <si>
    <t>19/12/2020 12:00:00</t>
  </si>
  <si>
    <t>29/12/2020</t>
  </si>
  <si>
    <t>29/12/2020 09:52:00</t>
  </si>
  <si>
    <t>CHOQUE SIMPLE</t>
  </si>
  <si>
    <t>BWS184 - TERRACAN GLS 3.5 V6 DOHC AT 3500CC HYUNDAI 2006</t>
  </si>
  <si>
    <t>PERDIDA MENOR POR DANOS</t>
  </si>
  <si>
    <t>VEHICULOS</t>
  </si>
  <si>
    <t>TOTALMENTE PAGADO</t>
  </si>
  <si>
    <t>CL 138 AV BOYACA</t>
  </si>
  <si>
    <t>20/02/2022</t>
  </si>
  <si>
    <t>12/11/2021 06:54:00</t>
  </si>
  <si>
    <t>18/11/2021</t>
  </si>
  <si>
    <t>18/11/2021 09:09:00</t>
  </si>
  <si>
    <t>HBK439 - PRADO [LC 150] TX-L AT 3000CC 5P TD TOYOTA 2013</t>
  </si>
  <si>
    <t>PERDIDA MENOR POR HURTO</t>
  </si>
  <si>
    <t>CL 94 11 30</t>
  </si>
  <si>
    <t>09/09/2021 12:20:00</t>
  </si>
  <si>
    <t>09/09/2021</t>
  </si>
  <si>
    <t>09/09/2021 01:42:00</t>
  </si>
  <si>
    <t>BWS170 - TERRACAN GLS 3.5 V6 DOHC AT 3500CC HYUNDAI 2007</t>
  </si>
  <si>
    <t>CR 7 CON 163</t>
  </si>
  <si>
    <t>22/06/2021 09:15:00</t>
  </si>
  <si>
    <t>22/06/2021</t>
  </si>
  <si>
    <t>22/06/2021 05:07:00</t>
  </si>
  <si>
    <t>BWN474 - LAND CRUISER [L UZJ100 ELITE AT 4700CC TOYOTA 2006</t>
  </si>
  <si>
    <t>KR 4 ESTE 17 50</t>
  </si>
  <si>
    <t>16/12/2022</t>
  </si>
  <si>
    <t>14/02/2023</t>
  </si>
  <si>
    <t>20/01/2023 10:00:00</t>
  </si>
  <si>
    <t>13/02/2023</t>
  </si>
  <si>
    <t>13/02/2023 01:12:00</t>
  </si>
  <si>
    <t>SENADO KR 5 N 8-68</t>
  </si>
  <si>
    <t>20/09/2023 10:00:00</t>
  </si>
  <si>
    <t>04/12/2023</t>
  </si>
  <si>
    <t>04/12/2023 10:06:00</t>
  </si>
  <si>
    <t>ZOG124 - PRADO [LC 90] VX AT 3400CC 5P TC TOYOTA 2004</t>
  </si>
  <si>
    <t>SINIESTRO OBJETADO</t>
  </si>
  <si>
    <t>VI VALLEDUPAR RIOHACHA</t>
  </si>
  <si>
    <t>CESAR</t>
  </si>
  <si>
    <t>VALLEDUPAR</t>
  </si>
  <si>
    <t>MEDELLIN</t>
  </si>
  <si>
    <t>30/09/2020</t>
  </si>
  <si>
    <t>05/10/2020 12:00:00</t>
  </si>
  <si>
    <t>06/10/2020</t>
  </si>
  <si>
    <t>06/10/2020 12:42:00</t>
  </si>
  <si>
    <t>OBH523 - HIGHLANDER [1] BASE AT 2400CC 4X4 TOYOTA 2006</t>
  </si>
  <si>
    <t>DEPURACION DE RESERVA</t>
  </si>
  <si>
    <t>CL 7 8 68 PQR CAPITOLIO NACIONAL</t>
  </si>
  <si>
    <t>16/08/2022</t>
  </si>
  <si>
    <t>25/08/2022 01:00:00</t>
  </si>
  <si>
    <t>29/08/2022</t>
  </si>
  <si>
    <t>29/08/2022 12:45:00</t>
  </si>
  <si>
    <t>BWS199 - TERRACAN GLS 3.5 V6 DOHC AT 3500CC HYUNDAI 2006</t>
  </si>
  <si>
    <t xml:space="preserve"> RESPONSABILIDAD CIVIL EXTRAC.</t>
  </si>
  <si>
    <t>TALLER SERVIHUERTA BARRIOS UNIDOS</t>
  </si>
  <si>
    <t>01/11/2021 12:30:00</t>
  </si>
  <si>
    <t>21/10/2022</t>
  </si>
  <si>
    <t>21/10/2022 11:52:00</t>
  </si>
  <si>
    <t>BWS198 - TERRACAN GLS 3.5 V6 DOHC AT 3500CC HYUNDAI 2006</t>
  </si>
  <si>
    <t>PERDIDA SEVERA POR HURTO</t>
  </si>
  <si>
    <t>AV SUBA CON  CL 128 SENTIDO NORTE SUR</t>
  </si>
  <si>
    <t>26/01/2021 03:20:00</t>
  </si>
  <si>
    <t>26/01/2021</t>
  </si>
  <si>
    <t>26/01/2021 04:06:00</t>
  </si>
  <si>
    <t>EN AJUSTE</t>
  </si>
  <si>
    <t>CONCEPTO ESTIMACION</t>
  </si>
  <si>
    <t>RAMO COMERCIAL</t>
  </si>
  <si>
    <t>RAMO TECNICO</t>
  </si>
  <si>
    <t>ASEGURADO</t>
  </si>
  <si>
    <t>NRO DOC ASEGURADO</t>
  </si>
  <si>
    <t>COD INTERMEDIARIO</t>
  </si>
  <si>
    <t>NOMBRE INTERMEDIARIO</t>
  </si>
  <si>
    <t>COD PTO VTA</t>
  </si>
  <si>
    <t>NOMBRE PTO VTA</t>
  </si>
  <si>
    <t>SINIESTRO</t>
  </si>
  <si>
    <t>NRO.STRO.COAS</t>
  </si>
  <si>
    <t>AÑO</t>
  </si>
  <si>
    <t>POLIZA</t>
  </si>
  <si>
    <t>ENDOSO</t>
  </si>
  <si>
    <t>ITEM</t>
  </si>
  <si>
    <t>COD CLASE VEHICULO</t>
  </si>
  <si>
    <t>COD TARIFA SOAT</t>
  </si>
  <si>
    <t>SUCURSAL EMISION</t>
  </si>
  <si>
    <t>DIRECCION SINIESTRO</t>
  </si>
  <si>
    <t>DEPARTAMENTO SINIESTRO</t>
  </si>
  <si>
    <t>CIUDAD SINIESTRO</t>
  </si>
  <si>
    <t>SUCURSAL ATENCION</t>
  </si>
  <si>
    <t>INICIO DE VIGENCIA</t>
  </si>
  <si>
    <t>FIN DE VIGENCIA</t>
  </si>
  <si>
    <t>OCURRIDO</t>
  </si>
  <si>
    <t>AVISO</t>
  </si>
  <si>
    <t>REGISTRO</t>
  </si>
  <si>
    <t>CAUSA DEL SINIESTRO</t>
  </si>
  <si>
    <t>RIESGO</t>
  </si>
  <si>
    <t>AMPARO</t>
  </si>
  <si>
    <t>BIEN SINIESTRADO</t>
  </si>
  <si>
    <t>MONEDA</t>
  </si>
  <si>
    <t>ESTADO</t>
  </si>
  <si>
    <t>VALOR RECLAMADO</t>
  </si>
  <si>
    <t>VALOR ESTIMADO</t>
  </si>
  <si>
    <t>ESTIM. REASEGURO</t>
  </si>
  <si>
    <t>PAGADO CIA</t>
  </si>
  <si>
    <t>PAGADO COASEGURO</t>
  </si>
  <si>
    <t>PAGADO REASEGURO</t>
  </si>
  <si>
    <t>% DEDUCIBLE</t>
  </si>
  <si>
    <t>PAGO TOTAL</t>
  </si>
  <si>
    <t>RESERVA</t>
  </si>
  <si>
    <t>LA PREVISORA S.A. COMPAÑIA DE SEGUROS</t>
  </si>
  <si>
    <t>SINIESTROS POR ASEGURADO POR FECHA DE OCURRENCIA</t>
  </si>
  <si>
    <t xml:space="preserve"> Desde: 01/05/2020 Hasta: 23/05/2024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</si>
</sst>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(&quot;$&quot;\ * #,##0.00_);_(&quot;$&quot;\ * \(#,##0.00\);_(&quot;$&quot;\ * &quot;-&quot;??_);_(@_)"/>
  </numFmts>
  <fonts count="5">
    <font>
      <sz val="11"/>
      <color theme="1"/>
      <name val="Calibri"/>
      <family val="2"/>
      <scheme val="minor"/>
    </font>
    <font>
      <sz val="8.25"/>
      <color rgb="FF000000"/>
      <name val="MS Sans Serif"/>
      <family val="2"/>
    </font>
    <font>
      <sz val="8.25"/>
      <color rgb="FF000080"/>
      <name val="MS Sans Serif"/>
      <family val="2"/>
    </font>
    <font>
      <b/>
      <sz val="11"/>
      <color rgb="FF000080"/>
      <name val="$8.25 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10">
    <xf numFmtId="0" fontId="0" fillId="0" borderId="0" xfId="0"/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49" fontId="1" fillId="0" borderId="1" xfId="0" applyNumberFormat="1" applyFont="1" applyBorder="1"/>
    <xf numFmtId="41" fontId="1" fillId="0" borderId="1" xfId="1" applyFont="1" applyBorder="1"/>
    <xf numFmtId="14" fontId="0" fillId="0" borderId="0" xfId="0" applyNumberFormat="1"/>
    <xf numFmtId="164" fontId="0" fillId="0" borderId="0" xfId="0" applyNumberFormat="1"/>
    <xf numFmtId="164" fontId="0" fillId="0" borderId="0" xfId="2" applyFont="1"/>
    <xf numFmtId="0" fontId="3" fillId="0" borderId="0" xfId="0" applyFont="1" applyAlignment="1">
      <alignment horizontal="center"/>
    </xf>
  </cellXfs>
  <cellStyles count="3">
    <cellStyle name="Millares [0]" xfId="1" builtinId="6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:\Users\MARING\AppData\Local\Temp\1252\SisInfoData93257728.tmp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2:AP19"/>
  <sheetViews>
    <sheetView tabSelected="1" topLeftCell="AD1" workbookViewId="0">
      <selection activeCell="AP19" sqref="AP19"/>
    </sheetView>
  </sheetViews>
  <sheetFormatPr baseColWidth="10" defaultRowHeight="15"/>
  <cols>
    <col min="1" max="1" width="18.140625" bestFit="1" customWidth="1"/>
    <col min="2" max="2" width="26.28515625" bestFit="1" customWidth="1"/>
    <col min="3" max="3" width="25.140625" bestFit="1" customWidth="1"/>
    <col min="4" max="4" width="31.85546875" bestFit="1" customWidth="1"/>
    <col min="5" max="5" width="17.5703125" bestFit="1" customWidth="1"/>
    <col min="6" max="6" width="16.140625" bestFit="1" customWidth="1"/>
    <col min="7" max="7" width="30.85546875" bestFit="1" customWidth="1"/>
    <col min="8" max="8" width="10.42578125" bestFit="1" customWidth="1"/>
    <col min="9" max="9" width="20.85546875" bestFit="1" customWidth="1"/>
    <col min="10" max="10" width="8.7109375" bestFit="1" customWidth="1"/>
    <col min="11" max="11" width="12.85546875" bestFit="1" customWidth="1"/>
    <col min="12" max="12" width="4.140625" bestFit="1" customWidth="1"/>
    <col min="13" max="13" width="6.5703125" bestFit="1" customWidth="1"/>
    <col min="14" max="14" width="7.140625" bestFit="1" customWidth="1"/>
    <col min="15" max="15" width="7.42578125" bestFit="1" customWidth="1"/>
    <col min="16" max="16" width="17.140625" bestFit="1" customWidth="1"/>
    <col min="17" max="17" width="13.85546875" bestFit="1" customWidth="1"/>
    <col min="18" max="18" width="15.42578125" bestFit="1" customWidth="1"/>
    <col min="19" max="19" width="40.42578125" bestFit="1" customWidth="1"/>
    <col min="20" max="20" width="21.28515625" bestFit="1" customWidth="1"/>
    <col min="21" max="21" width="14.85546875" bestFit="1" customWidth="1"/>
    <col min="22" max="22" width="16.7109375" bestFit="1" customWidth="1"/>
    <col min="23" max="23" width="15.140625" bestFit="1" customWidth="1"/>
    <col min="24" max="24" width="13.140625" bestFit="1" customWidth="1"/>
    <col min="25" max="25" width="14.140625" bestFit="1" customWidth="1"/>
    <col min="26" max="26" width="8.140625" bestFit="1" customWidth="1"/>
    <col min="27" max="27" width="14.140625" bestFit="1" customWidth="1"/>
    <col min="28" max="28" width="35.85546875" bestFit="1" customWidth="1"/>
    <col min="29" max="29" width="48.5703125" bestFit="1" customWidth="1"/>
    <col min="30" max="30" width="60.85546875" bestFit="1" customWidth="1"/>
    <col min="31" max="31" width="36.42578125" bestFit="1" customWidth="1"/>
    <col min="32" max="32" width="7.140625" bestFit="1" customWidth="1"/>
    <col min="33" max="33" width="20.5703125" bestFit="1" customWidth="1"/>
    <col min="34" max="34" width="15.42578125" bestFit="1" customWidth="1"/>
    <col min="35" max="35" width="13.85546875" bestFit="1" customWidth="1"/>
    <col min="36" max="36" width="15.5703125" bestFit="1" customWidth="1"/>
    <col min="37" max="37" width="9.85546875" bestFit="1" customWidth="1"/>
    <col min="38" max="39" width="17.140625" bestFit="1" customWidth="1"/>
    <col min="40" max="40" width="11" bestFit="1" customWidth="1"/>
    <col min="41" max="42" width="17.42578125" customWidth="1"/>
  </cols>
  <sheetData>
    <row r="2" spans="1:42">
      <c r="A2" s="9" t="s">
        <v>134</v>
      </c>
      <c r="B2" s="9"/>
      <c r="C2" s="9"/>
      <c r="D2" s="9"/>
      <c r="E2" s="9"/>
    </row>
    <row r="3" spans="1:42">
      <c r="A3" s="9" t="s">
        <v>135</v>
      </c>
      <c r="B3" s="9"/>
      <c r="C3" s="9"/>
      <c r="D3" s="9"/>
      <c r="E3" s="9"/>
    </row>
    <row r="4" spans="1:42">
      <c r="A4" s="9" t="s">
        <v>136</v>
      </c>
      <c r="B4" s="9"/>
      <c r="C4" s="9"/>
      <c r="D4" s="9"/>
      <c r="E4" s="9"/>
    </row>
    <row r="5" spans="1:42">
      <c r="A5" s="1"/>
      <c r="B5" s="1"/>
      <c r="C5" s="1"/>
      <c r="D5" s="1"/>
      <c r="E5" s="1"/>
    </row>
    <row r="6" spans="1:42">
      <c r="A6" s="2" t="s">
        <v>92</v>
      </c>
      <c r="B6" s="2" t="s">
        <v>93</v>
      </c>
      <c r="C6" s="2" t="s">
        <v>94</v>
      </c>
      <c r="D6" s="2" t="s">
        <v>95</v>
      </c>
      <c r="E6" s="2" t="s">
        <v>96</v>
      </c>
      <c r="F6" s="2" t="s">
        <v>97</v>
      </c>
      <c r="G6" s="2" t="s">
        <v>98</v>
      </c>
      <c r="H6" s="2" t="s">
        <v>99</v>
      </c>
      <c r="I6" s="2" t="s">
        <v>100</v>
      </c>
      <c r="J6" s="2" t="s">
        <v>101</v>
      </c>
      <c r="K6" s="2" t="s">
        <v>102</v>
      </c>
      <c r="L6" s="2" t="s">
        <v>103</v>
      </c>
      <c r="M6" s="2" t="s">
        <v>104</v>
      </c>
      <c r="N6" s="2" t="s">
        <v>105</v>
      </c>
      <c r="O6" s="2" t="s">
        <v>106</v>
      </c>
      <c r="P6" s="2" t="s">
        <v>107</v>
      </c>
      <c r="Q6" s="2" t="s">
        <v>108</v>
      </c>
      <c r="R6" s="2" t="s">
        <v>109</v>
      </c>
      <c r="S6" s="2" t="s">
        <v>110</v>
      </c>
      <c r="T6" s="2" t="s">
        <v>111</v>
      </c>
      <c r="U6" s="2" t="s">
        <v>112</v>
      </c>
      <c r="V6" s="2" t="s">
        <v>113</v>
      </c>
      <c r="W6" s="2" t="s">
        <v>114</v>
      </c>
      <c r="X6" s="2" t="s">
        <v>115</v>
      </c>
      <c r="Y6" s="2" t="s">
        <v>116</v>
      </c>
      <c r="Z6" s="2" t="s">
        <v>117</v>
      </c>
      <c r="AA6" s="2" t="s">
        <v>118</v>
      </c>
      <c r="AB6" s="2" t="s">
        <v>119</v>
      </c>
      <c r="AC6" s="2" t="s">
        <v>120</v>
      </c>
      <c r="AD6" s="2" t="s">
        <v>121</v>
      </c>
      <c r="AE6" s="2" t="s">
        <v>122</v>
      </c>
      <c r="AF6" s="2" t="s">
        <v>123</v>
      </c>
      <c r="AG6" s="2" t="s">
        <v>124</v>
      </c>
      <c r="AH6" s="2" t="s">
        <v>125</v>
      </c>
      <c r="AI6" s="2" t="s">
        <v>126</v>
      </c>
      <c r="AJ6" s="2" t="s">
        <v>127</v>
      </c>
      <c r="AK6" s="2" t="s">
        <v>128</v>
      </c>
      <c r="AL6" s="2" t="s">
        <v>129</v>
      </c>
      <c r="AM6" s="2" t="s">
        <v>130</v>
      </c>
      <c r="AN6" s="2" t="s">
        <v>131</v>
      </c>
      <c r="AO6" s="2" t="s">
        <v>132</v>
      </c>
      <c r="AP6" s="2" t="s">
        <v>133</v>
      </c>
    </row>
    <row r="7" spans="1:42">
      <c r="A7" s="3" t="s">
        <v>0</v>
      </c>
      <c r="B7" s="3" t="s">
        <v>9</v>
      </c>
      <c r="C7" s="3" t="s">
        <v>9</v>
      </c>
      <c r="D7" s="3" t="s">
        <v>1</v>
      </c>
      <c r="E7" s="3" t="s">
        <v>2</v>
      </c>
      <c r="F7" s="3">
        <v>946</v>
      </c>
      <c r="G7" s="3" t="s">
        <v>10</v>
      </c>
      <c r="H7" s="3">
        <v>7002</v>
      </c>
      <c r="I7" s="3" t="s">
        <v>3</v>
      </c>
      <c r="J7" s="3">
        <v>38632</v>
      </c>
      <c r="K7" s="3" t="s">
        <v>11</v>
      </c>
      <c r="L7" s="3">
        <v>2024</v>
      </c>
      <c r="M7" s="3">
        <v>1002691</v>
      </c>
      <c r="N7" s="3">
        <v>4</v>
      </c>
      <c r="O7" s="3">
        <v>24092687</v>
      </c>
      <c r="P7" s="3">
        <v>0</v>
      </c>
      <c r="Q7" s="3">
        <v>0</v>
      </c>
      <c r="R7" s="3" t="s">
        <v>4</v>
      </c>
      <c r="S7" s="3" t="s">
        <v>6</v>
      </c>
      <c r="T7" s="3" t="s">
        <v>5</v>
      </c>
      <c r="U7" s="3" t="s">
        <v>6</v>
      </c>
      <c r="V7" s="3" t="s">
        <v>6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18</v>
      </c>
      <c r="AD7" s="3" t="s">
        <v>19</v>
      </c>
      <c r="AE7" s="3" t="s">
        <v>20</v>
      </c>
      <c r="AF7" s="3" t="s">
        <v>7</v>
      </c>
      <c r="AG7" s="4" t="s">
        <v>21</v>
      </c>
      <c r="AH7" s="3">
        <v>0</v>
      </c>
      <c r="AI7" s="3">
        <v>300000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5">
        <v>0</v>
      </c>
      <c r="AP7" s="5">
        <v>300000</v>
      </c>
    </row>
    <row r="8" spans="1:42" hidden="1">
      <c r="A8" s="3" t="s">
        <v>22</v>
      </c>
      <c r="B8" s="3" t="s">
        <v>23</v>
      </c>
      <c r="C8" s="3" t="s">
        <v>23</v>
      </c>
      <c r="D8" s="3" t="s">
        <v>1</v>
      </c>
      <c r="E8" s="3" t="s">
        <v>2</v>
      </c>
      <c r="F8" s="3">
        <v>946</v>
      </c>
      <c r="G8" s="3" t="s">
        <v>10</v>
      </c>
      <c r="H8" s="3">
        <v>7002</v>
      </c>
      <c r="I8" s="3" t="s">
        <v>3</v>
      </c>
      <c r="J8" s="3">
        <v>80479</v>
      </c>
      <c r="K8" s="3" t="s">
        <v>11</v>
      </c>
      <c r="L8" s="3">
        <v>2020</v>
      </c>
      <c r="M8" s="3">
        <v>1011071</v>
      </c>
      <c r="N8" s="3">
        <v>3</v>
      </c>
      <c r="O8" s="3">
        <v>25</v>
      </c>
      <c r="P8" s="3">
        <v>0</v>
      </c>
      <c r="Q8" s="3">
        <v>0</v>
      </c>
      <c r="R8" s="3" t="s">
        <v>4</v>
      </c>
      <c r="S8" s="3" t="s">
        <v>24</v>
      </c>
      <c r="T8" s="3" t="s">
        <v>5</v>
      </c>
      <c r="U8" s="3" t="s">
        <v>6</v>
      </c>
      <c r="V8" s="3" t="s">
        <v>6</v>
      </c>
      <c r="W8" s="3" t="s">
        <v>25</v>
      </c>
      <c r="X8" s="3" t="s">
        <v>26</v>
      </c>
      <c r="Y8" s="3" t="s">
        <v>27</v>
      </c>
      <c r="Z8" s="3" t="s">
        <v>28</v>
      </c>
      <c r="AA8" s="3" t="s">
        <v>29</v>
      </c>
      <c r="AB8" s="3" t="s">
        <v>30</v>
      </c>
      <c r="AC8" s="3" t="s">
        <v>31</v>
      </c>
      <c r="AD8" s="3" t="s">
        <v>32</v>
      </c>
      <c r="AE8" s="3" t="s">
        <v>33</v>
      </c>
      <c r="AF8" s="3" t="s">
        <v>7</v>
      </c>
      <c r="AG8" s="4" t="s">
        <v>34</v>
      </c>
      <c r="AH8" s="3">
        <v>4868000</v>
      </c>
      <c r="AI8" s="3">
        <v>4868000</v>
      </c>
      <c r="AJ8" s="3">
        <v>0</v>
      </c>
      <c r="AK8" s="3">
        <v>4868000</v>
      </c>
      <c r="AL8" s="3">
        <v>0</v>
      </c>
      <c r="AM8" s="3">
        <v>0</v>
      </c>
      <c r="AN8" s="3">
        <v>0</v>
      </c>
      <c r="AO8" s="5">
        <v>4868000</v>
      </c>
      <c r="AP8" s="5">
        <v>0</v>
      </c>
    </row>
    <row r="9" spans="1:42" hidden="1">
      <c r="A9" s="3" t="s">
        <v>22</v>
      </c>
      <c r="B9" s="3" t="s">
        <v>23</v>
      </c>
      <c r="C9" s="3" t="s">
        <v>23</v>
      </c>
      <c r="D9" s="3" t="s">
        <v>1</v>
      </c>
      <c r="E9" s="3" t="s">
        <v>2</v>
      </c>
      <c r="F9" s="3">
        <v>946</v>
      </c>
      <c r="G9" s="3" t="s">
        <v>10</v>
      </c>
      <c r="H9" s="3">
        <v>7002</v>
      </c>
      <c r="I9" s="3" t="s">
        <v>3</v>
      </c>
      <c r="J9" s="3">
        <v>82524</v>
      </c>
      <c r="K9" s="3" t="s">
        <v>11</v>
      </c>
      <c r="L9" s="3">
        <v>2021</v>
      </c>
      <c r="M9" s="3">
        <v>1011355</v>
      </c>
      <c r="N9" s="3">
        <v>0</v>
      </c>
      <c r="O9" s="3">
        <v>42</v>
      </c>
      <c r="P9" s="3">
        <v>0</v>
      </c>
      <c r="Q9" s="3">
        <v>0</v>
      </c>
      <c r="R9" s="3" t="s">
        <v>4</v>
      </c>
      <c r="S9" s="3" t="s">
        <v>35</v>
      </c>
      <c r="T9" s="3" t="s">
        <v>5</v>
      </c>
      <c r="U9" s="3" t="s">
        <v>6</v>
      </c>
      <c r="V9" s="3" t="s">
        <v>6</v>
      </c>
      <c r="W9" s="3" t="s">
        <v>26</v>
      </c>
      <c r="X9" s="3" t="s">
        <v>36</v>
      </c>
      <c r="Y9" s="3" t="s">
        <v>37</v>
      </c>
      <c r="Z9" s="3" t="s">
        <v>38</v>
      </c>
      <c r="AA9" s="3" t="s">
        <v>39</v>
      </c>
      <c r="AB9" s="3" t="s">
        <v>30</v>
      </c>
      <c r="AC9" s="3" t="s">
        <v>40</v>
      </c>
      <c r="AD9" s="3" t="s">
        <v>41</v>
      </c>
      <c r="AE9" s="3" t="s">
        <v>33</v>
      </c>
      <c r="AF9" s="3" t="s">
        <v>7</v>
      </c>
      <c r="AG9" s="4" t="s">
        <v>34</v>
      </c>
      <c r="AH9" s="3">
        <v>3053700</v>
      </c>
      <c r="AI9" s="3">
        <v>3053700</v>
      </c>
      <c r="AJ9" s="3">
        <v>0</v>
      </c>
      <c r="AK9" s="3">
        <v>3053700</v>
      </c>
      <c r="AL9" s="3">
        <v>0</v>
      </c>
      <c r="AM9" s="3">
        <v>0</v>
      </c>
      <c r="AN9" s="3">
        <v>0</v>
      </c>
      <c r="AO9" s="5">
        <v>3053700</v>
      </c>
      <c r="AP9" s="5">
        <v>0</v>
      </c>
    </row>
    <row r="10" spans="1:42" hidden="1">
      <c r="A10" s="3" t="s">
        <v>22</v>
      </c>
      <c r="B10" s="3" t="s">
        <v>23</v>
      </c>
      <c r="C10" s="3" t="s">
        <v>23</v>
      </c>
      <c r="D10" s="3" t="s">
        <v>1</v>
      </c>
      <c r="E10" s="3" t="s">
        <v>2</v>
      </c>
      <c r="F10" s="3">
        <v>946</v>
      </c>
      <c r="G10" s="3" t="s">
        <v>10</v>
      </c>
      <c r="H10" s="3">
        <v>7002</v>
      </c>
      <c r="I10" s="3" t="s">
        <v>3</v>
      </c>
      <c r="J10" s="3">
        <v>82026</v>
      </c>
      <c r="K10" s="3" t="s">
        <v>11</v>
      </c>
      <c r="L10" s="3">
        <v>2021</v>
      </c>
      <c r="M10" s="3">
        <v>1011355</v>
      </c>
      <c r="N10" s="3">
        <v>0</v>
      </c>
      <c r="O10" s="3">
        <v>19</v>
      </c>
      <c r="P10" s="3">
        <v>0</v>
      </c>
      <c r="Q10" s="3">
        <v>0</v>
      </c>
      <c r="R10" s="3" t="s">
        <v>4</v>
      </c>
      <c r="S10" s="3" t="s">
        <v>42</v>
      </c>
      <c r="T10" s="3" t="s">
        <v>5</v>
      </c>
      <c r="U10" s="3" t="s">
        <v>6</v>
      </c>
      <c r="V10" s="3" t="s">
        <v>6</v>
      </c>
      <c r="W10" s="3" t="s">
        <v>26</v>
      </c>
      <c r="X10" s="3" t="s">
        <v>36</v>
      </c>
      <c r="Y10" s="3" t="s">
        <v>43</v>
      </c>
      <c r="Z10" s="3" t="s">
        <v>44</v>
      </c>
      <c r="AA10" s="3" t="s">
        <v>45</v>
      </c>
      <c r="AB10" s="3" t="s">
        <v>30</v>
      </c>
      <c r="AC10" s="3" t="s">
        <v>46</v>
      </c>
      <c r="AD10" s="3" t="s">
        <v>32</v>
      </c>
      <c r="AE10" s="3" t="s">
        <v>33</v>
      </c>
      <c r="AF10" s="3" t="s">
        <v>7</v>
      </c>
      <c r="AG10" s="4" t="s">
        <v>8</v>
      </c>
      <c r="AH10" s="3">
        <v>9061000</v>
      </c>
      <c r="AI10" s="3">
        <v>9061000</v>
      </c>
      <c r="AJ10" s="3">
        <v>0</v>
      </c>
      <c r="AK10" s="3">
        <v>9061000</v>
      </c>
      <c r="AL10" s="3">
        <v>0</v>
      </c>
      <c r="AM10" s="3">
        <v>0</v>
      </c>
      <c r="AN10" s="3">
        <v>0</v>
      </c>
      <c r="AO10" s="5">
        <v>9061000</v>
      </c>
      <c r="AP10" s="5">
        <v>0</v>
      </c>
    </row>
    <row r="11" spans="1:42" hidden="1">
      <c r="A11" s="3" t="s">
        <v>22</v>
      </c>
      <c r="B11" s="3" t="s">
        <v>23</v>
      </c>
      <c r="C11" s="3" t="s">
        <v>23</v>
      </c>
      <c r="D11" s="3" t="s">
        <v>1</v>
      </c>
      <c r="E11" s="3" t="s">
        <v>2</v>
      </c>
      <c r="F11" s="3">
        <v>946</v>
      </c>
      <c r="G11" s="3" t="s">
        <v>10</v>
      </c>
      <c r="H11" s="3">
        <v>7002</v>
      </c>
      <c r="I11" s="3" t="s">
        <v>3</v>
      </c>
      <c r="J11" s="3">
        <v>81358</v>
      </c>
      <c r="K11" s="3" t="s">
        <v>11</v>
      </c>
      <c r="L11" s="3">
        <v>2021</v>
      </c>
      <c r="M11" s="3">
        <v>1011355</v>
      </c>
      <c r="N11" s="3">
        <v>0</v>
      </c>
      <c r="O11" s="3">
        <v>11</v>
      </c>
      <c r="P11" s="3">
        <v>0</v>
      </c>
      <c r="Q11" s="3">
        <v>0</v>
      </c>
      <c r="R11" s="3" t="s">
        <v>4</v>
      </c>
      <c r="S11" s="3" t="s">
        <v>47</v>
      </c>
      <c r="T11" s="3" t="s">
        <v>5</v>
      </c>
      <c r="U11" s="3" t="s">
        <v>6</v>
      </c>
      <c r="V11" s="3" t="s">
        <v>6</v>
      </c>
      <c r="W11" s="3" t="s">
        <v>26</v>
      </c>
      <c r="X11" s="3" t="s">
        <v>36</v>
      </c>
      <c r="Y11" s="3" t="s">
        <v>48</v>
      </c>
      <c r="Z11" s="3" t="s">
        <v>49</v>
      </c>
      <c r="AA11" s="3" t="s">
        <v>50</v>
      </c>
      <c r="AB11" s="3" t="s">
        <v>30</v>
      </c>
      <c r="AC11" s="3" t="s">
        <v>51</v>
      </c>
      <c r="AD11" s="3" t="s">
        <v>32</v>
      </c>
      <c r="AE11" s="3" t="s">
        <v>33</v>
      </c>
      <c r="AF11" s="3" t="s">
        <v>7</v>
      </c>
      <c r="AG11" s="4" t="s">
        <v>34</v>
      </c>
      <c r="AH11" s="3">
        <v>946800</v>
      </c>
      <c r="AI11" s="3">
        <v>946800</v>
      </c>
      <c r="AJ11" s="3">
        <v>0</v>
      </c>
      <c r="AK11" s="3">
        <v>946800</v>
      </c>
      <c r="AL11" s="3">
        <v>0</v>
      </c>
      <c r="AM11" s="3">
        <v>0</v>
      </c>
      <c r="AN11" s="3">
        <v>0</v>
      </c>
      <c r="AO11" s="5">
        <v>946800</v>
      </c>
      <c r="AP11" s="5">
        <v>0</v>
      </c>
    </row>
    <row r="12" spans="1:42" hidden="1">
      <c r="A12" s="3" t="s">
        <v>22</v>
      </c>
      <c r="B12" s="3" t="s">
        <v>23</v>
      </c>
      <c r="C12" s="3" t="s">
        <v>23</v>
      </c>
      <c r="D12" s="3" t="s">
        <v>1</v>
      </c>
      <c r="E12" s="3" t="s">
        <v>2</v>
      </c>
      <c r="F12" s="3">
        <v>946</v>
      </c>
      <c r="G12" s="3" t="s">
        <v>10</v>
      </c>
      <c r="H12" s="3">
        <v>7002</v>
      </c>
      <c r="I12" s="3" t="s">
        <v>3</v>
      </c>
      <c r="J12" s="3">
        <v>84627</v>
      </c>
      <c r="K12" s="3" t="s">
        <v>11</v>
      </c>
      <c r="L12" s="3">
        <v>2023</v>
      </c>
      <c r="M12" s="3">
        <v>1011632</v>
      </c>
      <c r="N12" s="3">
        <v>2</v>
      </c>
      <c r="O12" s="3">
        <v>5</v>
      </c>
      <c r="P12" s="3">
        <v>0</v>
      </c>
      <c r="Q12" s="3">
        <v>0</v>
      </c>
      <c r="R12" s="3" t="s">
        <v>4</v>
      </c>
      <c r="S12" s="3" t="s">
        <v>52</v>
      </c>
      <c r="T12" s="3" t="s">
        <v>5</v>
      </c>
      <c r="U12" s="3" t="s">
        <v>6</v>
      </c>
      <c r="V12" s="3" t="s">
        <v>6</v>
      </c>
      <c r="W12" s="3" t="s">
        <v>53</v>
      </c>
      <c r="X12" s="3" t="s">
        <v>54</v>
      </c>
      <c r="Y12" s="3" t="s">
        <v>55</v>
      </c>
      <c r="Z12" s="3" t="s">
        <v>56</v>
      </c>
      <c r="AA12" s="3" t="s">
        <v>57</v>
      </c>
      <c r="AB12" s="3" t="s">
        <v>30</v>
      </c>
      <c r="AC12" s="3" t="s">
        <v>40</v>
      </c>
      <c r="AD12" s="3" t="s">
        <v>32</v>
      </c>
      <c r="AE12" s="3" t="s">
        <v>33</v>
      </c>
      <c r="AF12" s="3" t="s">
        <v>7</v>
      </c>
      <c r="AG12" s="4" t="s">
        <v>34</v>
      </c>
      <c r="AH12" s="3">
        <v>7735640</v>
      </c>
      <c r="AI12" s="3">
        <v>7735640</v>
      </c>
      <c r="AJ12" s="3">
        <v>0</v>
      </c>
      <c r="AK12" s="3">
        <v>7735640</v>
      </c>
      <c r="AL12" s="3">
        <v>0</v>
      </c>
      <c r="AM12" s="3">
        <v>0</v>
      </c>
      <c r="AN12" s="3">
        <v>0</v>
      </c>
      <c r="AO12" s="5">
        <v>7735640</v>
      </c>
      <c r="AP12" s="5">
        <v>0</v>
      </c>
    </row>
    <row r="13" spans="1:42" hidden="1">
      <c r="A13" s="3" t="s">
        <v>22</v>
      </c>
      <c r="B13" s="3" t="s">
        <v>23</v>
      </c>
      <c r="C13" s="3" t="s">
        <v>23</v>
      </c>
      <c r="D13" s="3" t="s">
        <v>1</v>
      </c>
      <c r="E13" s="3" t="s">
        <v>2</v>
      </c>
      <c r="F13" s="3">
        <v>946</v>
      </c>
      <c r="G13" s="3" t="s">
        <v>10</v>
      </c>
      <c r="H13" s="3">
        <v>7002</v>
      </c>
      <c r="I13" s="3" t="s">
        <v>3</v>
      </c>
      <c r="J13" s="3">
        <v>85753</v>
      </c>
      <c r="K13" s="3" t="s">
        <v>11</v>
      </c>
      <c r="L13" s="3">
        <v>2023</v>
      </c>
      <c r="M13" s="3">
        <v>1011739</v>
      </c>
      <c r="N13" s="3">
        <v>0</v>
      </c>
      <c r="O13" s="3">
        <v>10</v>
      </c>
      <c r="P13" s="3">
        <v>0</v>
      </c>
      <c r="Q13" s="3">
        <v>0</v>
      </c>
      <c r="R13" s="3" t="s">
        <v>4</v>
      </c>
      <c r="S13" s="3" t="s">
        <v>58</v>
      </c>
      <c r="T13" s="3" t="s">
        <v>5</v>
      </c>
      <c r="U13" s="3" t="s">
        <v>6</v>
      </c>
      <c r="V13" s="3" t="s">
        <v>6</v>
      </c>
      <c r="W13" s="3" t="s">
        <v>12</v>
      </c>
      <c r="X13" s="3" t="s">
        <v>13</v>
      </c>
      <c r="Y13" s="3" t="s">
        <v>59</v>
      </c>
      <c r="Z13" s="3" t="s">
        <v>60</v>
      </c>
      <c r="AA13" s="3" t="s">
        <v>61</v>
      </c>
      <c r="AB13" s="3" t="s">
        <v>30</v>
      </c>
      <c r="AC13" s="3" t="s">
        <v>62</v>
      </c>
      <c r="AD13" s="3" t="s">
        <v>32</v>
      </c>
      <c r="AE13" s="3" t="s">
        <v>33</v>
      </c>
      <c r="AF13" s="3" t="s">
        <v>7</v>
      </c>
      <c r="AG13" s="4" t="s">
        <v>63</v>
      </c>
      <c r="AH13" s="3">
        <v>3050000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5">
        <v>0</v>
      </c>
      <c r="AP13" s="5">
        <v>0</v>
      </c>
    </row>
    <row r="14" spans="1:42" hidden="1">
      <c r="A14" s="3" t="s">
        <v>22</v>
      </c>
      <c r="B14" s="3" t="s">
        <v>23</v>
      </c>
      <c r="C14" s="3" t="s">
        <v>23</v>
      </c>
      <c r="D14" s="3" t="s">
        <v>1</v>
      </c>
      <c r="E14" s="3" t="s">
        <v>2</v>
      </c>
      <c r="F14" s="3">
        <v>946</v>
      </c>
      <c r="G14" s="3" t="s">
        <v>10</v>
      </c>
      <c r="H14" s="3">
        <v>7002</v>
      </c>
      <c r="I14" s="3" t="s">
        <v>3</v>
      </c>
      <c r="J14" s="3">
        <v>80187</v>
      </c>
      <c r="K14" s="3" t="s">
        <v>11</v>
      </c>
      <c r="L14" s="3">
        <v>2020</v>
      </c>
      <c r="M14" s="3">
        <v>1011071</v>
      </c>
      <c r="N14" s="3">
        <v>2</v>
      </c>
      <c r="O14" s="3">
        <v>45</v>
      </c>
      <c r="P14" s="3">
        <v>0</v>
      </c>
      <c r="Q14" s="3">
        <v>0</v>
      </c>
      <c r="R14" s="3" t="s">
        <v>4</v>
      </c>
      <c r="S14" s="3" t="s">
        <v>64</v>
      </c>
      <c r="T14" s="3" t="s">
        <v>65</v>
      </c>
      <c r="U14" s="3" t="s">
        <v>66</v>
      </c>
      <c r="V14" s="3" t="s">
        <v>67</v>
      </c>
      <c r="W14" s="3" t="s">
        <v>68</v>
      </c>
      <c r="X14" s="3" t="s">
        <v>25</v>
      </c>
      <c r="Y14" s="3" t="s">
        <v>69</v>
      </c>
      <c r="Z14" s="3" t="s">
        <v>70</v>
      </c>
      <c r="AA14" s="3" t="s">
        <v>71</v>
      </c>
      <c r="AB14" s="3" t="s">
        <v>30</v>
      </c>
      <c r="AC14" s="3" t="s">
        <v>72</v>
      </c>
      <c r="AD14" s="3" t="s">
        <v>32</v>
      </c>
      <c r="AE14" s="3" t="s">
        <v>33</v>
      </c>
      <c r="AF14" s="3" t="s">
        <v>7</v>
      </c>
      <c r="AG14" s="4" t="s">
        <v>73</v>
      </c>
      <c r="AH14" s="3">
        <v>14097256</v>
      </c>
      <c r="AI14" s="3">
        <v>13845256</v>
      </c>
      <c r="AJ14" s="3">
        <v>0</v>
      </c>
      <c r="AK14" s="3">
        <v>13845256</v>
      </c>
      <c r="AL14" s="3">
        <v>0</v>
      </c>
      <c r="AM14" s="3">
        <v>0</v>
      </c>
      <c r="AN14" s="3">
        <v>0</v>
      </c>
      <c r="AO14" s="5">
        <v>13845256</v>
      </c>
      <c r="AP14" s="5">
        <v>0</v>
      </c>
    </row>
    <row r="15" spans="1:42" hidden="1">
      <c r="A15" s="3" t="s">
        <v>22</v>
      </c>
      <c r="B15" s="3" t="s">
        <v>23</v>
      </c>
      <c r="C15" s="3" t="s">
        <v>23</v>
      </c>
      <c r="D15" s="3" t="s">
        <v>1</v>
      </c>
      <c r="E15" s="3" t="s">
        <v>2</v>
      </c>
      <c r="F15" s="3">
        <v>946</v>
      </c>
      <c r="G15" s="3" t="s">
        <v>10</v>
      </c>
      <c r="H15" s="3">
        <v>7002</v>
      </c>
      <c r="I15" s="3" t="s">
        <v>3</v>
      </c>
      <c r="J15" s="3">
        <v>83979</v>
      </c>
      <c r="K15" s="3" t="s">
        <v>11</v>
      </c>
      <c r="L15" s="3">
        <v>2022</v>
      </c>
      <c r="M15" s="3">
        <v>1011632</v>
      </c>
      <c r="N15" s="3">
        <v>0</v>
      </c>
      <c r="O15" s="3">
        <v>25</v>
      </c>
      <c r="P15" s="3">
        <v>0</v>
      </c>
      <c r="Q15" s="3">
        <v>0</v>
      </c>
      <c r="R15" s="3" t="s">
        <v>4</v>
      </c>
      <c r="S15" s="3" t="s">
        <v>74</v>
      </c>
      <c r="T15" s="3" t="s">
        <v>5</v>
      </c>
      <c r="U15" s="3" t="s">
        <v>6</v>
      </c>
      <c r="V15" s="3" t="s">
        <v>6</v>
      </c>
      <c r="W15" s="3" t="s">
        <v>75</v>
      </c>
      <c r="X15" s="3" t="s">
        <v>53</v>
      </c>
      <c r="Y15" s="3" t="s">
        <v>76</v>
      </c>
      <c r="Z15" s="3" t="s">
        <v>77</v>
      </c>
      <c r="AA15" s="3" t="s">
        <v>78</v>
      </c>
      <c r="AB15" s="3" t="s">
        <v>30</v>
      </c>
      <c r="AC15" s="3" t="s">
        <v>79</v>
      </c>
      <c r="AD15" s="3" t="s">
        <v>32</v>
      </c>
      <c r="AE15" s="3" t="s">
        <v>33</v>
      </c>
      <c r="AF15" s="3" t="s">
        <v>7</v>
      </c>
      <c r="AG15" s="4" t="s">
        <v>34</v>
      </c>
      <c r="AH15" s="3">
        <v>495031</v>
      </c>
      <c r="AI15" s="3">
        <v>495031</v>
      </c>
      <c r="AJ15" s="3">
        <v>0</v>
      </c>
      <c r="AK15" s="3">
        <v>495031</v>
      </c>
      <c r="AL15" s="3">
        <v>0</v>
      </c>
      <c r="AM15" s="3">
        <v>0</v>
      </c>
      <c r="AN15" s="3">
        <v>0</v>
      </c>
      <c r="AO15" s="5">
        <v>495031</v>
      </c>
      <c r="AP15" s="5">
        <v>0</v>
      </c>
    </row>
    <row r="16" spans="1:42" hidden="1">
      <c r="A16" s="3" t="s">
        <v>22</v>
      </c>
      <c r="B16" s="3" t="s">
        <v>23</v>
      </c>
      <c r="C16" s="3" t="s">
        <v>23</v>
      </c>
      <c r="D16" s="3" t="s">
        <v>1</v>
      </c>
      <c r="E16" s="3" t="s">
        <v>2</v>
      </c>
      <c r="F16" s="3">
        <v>946</v>
      </c>
      <c r="G16" s="3" t="s">
        <v>10</v>
      </c>
      <c r="H16" s="3">
        <v>7002</v>
      </c>
      <c r="I16" s="3" t="s">
        <v>3</v>
      </c>
      <c r="J16" s="3">
        <v>80187</v>
      </c>
      <c r="K16" s="3" t="s">
        <v>11</v>
      </c>
      <c r="L16" s="3">
        <v>2020</v>
      </c>
      <c r="M16" s="3">
        <v>1011071</v>
      </c>
      <c r="N16" s="3">
        <v>2</v>
      </c>
      <c r="O16" s="3">
        <v>45</v>
      </c>
      <c r="P16" s="3">
        <v>0</v>
      </c>
      <c r="Q16" s="3">
        <v>0</v>
      </c>
      <c r="R16" s="3" t="s">
        <v>4</v>
      </c>
      <c r="S16" s="3" t="s">
        <v>64</v>
      </c>
      <c r="T16" s="3" t="s">
        <v>65</v>
      </c>
      <c r="U16" s="3" t="s">
        <v>66</v>
      </c>
      <c r="V16" s="3" t="s">
        <v>67</v>
      </c>
      <c r="W16" s="3" t="s">
        <v>68</v>
      </c>
      <c r="X16" s="3" t="s">
        <v>25</v>
      </c>
      <c r="Y16" s="3" t="s">
        <v>69</v>
      </c>
      <c r="Z16" s="3" t="s">
        <v>70</v>
      </c>
      <c r="AA16" s="3" t="s">
        <v>71</v>
      </c>
      <c r="AB16" s="3" t="s">
        <v>30</v>
      </c>
      <c r="AC16" s="3" t="s">
        <v>72</v>
      </c>
      <c r="AD16" s="3" t="s">
        <v>80</v>
      </c>
      <c r="AE16" s="3" t="s">
        <v>33</v>
      </c>
      <c r="AF16" s="3" t="s">
        <v>7</v>
      </c>
      <c r="AG16" s="4" t="s">
        <v>34</v>
      </c>
      <c r="AH16" s="3">
        <v>20955879</v>
      </c>
      <c r="AI16" s="3">
        <v>16065950</v>
      </c>
      <c r="AJ16" s="3">
        <v>0</v>
      </c>
      <c r="AK16" s="3">
        <v>16065950</v>
      </c>
      <c r="AL16" s="3">
        <v>0</v>
      </c>
      <c r="AM16" s="3">
        <v>0</v>
      </c>
      <c r="AN16" s="3">
        <v>0</v>
      </c>
      <c r="AO16" s="5">
        <v>16065950</v>
      </c>
      <c r="AP16" s="5">
        <v>0</v>
      </c>
    </row>
    <row r="17" spans="1:42" hidden="1">
      <c r="A17" s="3" t="s">
        <v>22</v>
      </c>
      <c r="B17" s="3" t="s">
        <v>23</v>
      </c>
      <c r="C17" s="3" t="s">
        <v>23</v>
      </c>
      <c r="D17" s="3" t="s">
        <v>1</v>
      </c>
      <c r="E17" s="3" t="s">
        <v>2</v>
      </c>
      <c r="F17" s="3">
        <v>946</v>
      </c>
      <c r="G17" s="3" t="s">
        <v>10</v>
      </c>
      <c r="H17" s="3">
        <v>7002</v>
      </c>
      <c r="I17" s="3" t="s">
        <v>3</v>
      </c>
      <c r="J17" s="3">
        <v>84221</v>
      </c>
      <c r="K17" s="3" t="s">
        <v>11</v>
      </c>
      <c r="L17" s="3">
        <v>2022</v>
      </c>
      <c r="M17" s="3">
        <v>1011355</v>
      </c>
      <c r="N17" s="3">
        <v>0</v>
      </c>
      <c r="O17" s="3">
        <v>21</v>
      </c>
      <c r="P17" s="3">
        <v>0</v>
      </c>
      <c r="Q17" s="3">
        <v>0</v>
      </c>
      <c r="R17" s="3" t="s">
        <v>4</v>
      </c>
      <c r="S17" s="3" t="s">
        <v>81</v>
      </c>
      <c r="T17" s="3" t="s">
        <v>5</v>
      </c>
      <c r="U17" s="3" t="s">
        <v>6</v>
      </c>
      <c r="V17" s="3" t="s">
        <v>6</v>
      </c>
      <c r="W17" s="3" t="s">
        <v>26</v>
      </c>
      <c r="X17" s="3" t="s">
        <v>36</v>
      </c>
      <c r="Y17" s="3" t="s">
        <v>82</v>
      </c>
      <c r="Z17" s="3" t="s">
        <v>83</v>
      </c>
      <c r="AA17" s="3" t="s">
        <v>84</v>
      </c>
      <c r="AB17" s="3" t="s">
        <v>30</v>
      </c>
      <c r="AC17" s="3" t="s">
        <v>85</v>
      </c>
      <c r="AD17" s="3" t="s">
        <v>86</v>
      </c>
      <c r="AE17" s="3" t="s">
        <v>33</v>
      </c>
      <c r="AF17" s="3" t="s">
        <v>7</v>
      </c>
      <c r="AG17" s="4" t="s">
        <v>63</v>
      </c>
      <c r="AH17" s="3">
        <v>24600000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5">
        <v>0</v>
      </c>
      <c r="AP17" s="5">
        <v>0</v>
      </c>
    </row>
    <row r="18" spans="1:42" hidden="1">
      <c r="A18" s="3" t="s">
        <v>22</v>
      </c>
      <c r="B18" s="3" t="s">
        <v>23</v>
      </c>
      <c r="C18" s="3" t="s">
        <v>23</v>
      </c>
      <c r="D18" s="3" t="s">
        <v>1</v>
      </c>
      <c r="E18" s="3" t="s">
        <v>2</v>
      </c>
      <c r="F18" s="3">
        <v>946</v>
      </c>
      <c r="G18" s="3" t="s">
        <v>10</v>
      </c>
      <c r="H18" s="3">
        <v>7002</v>
      </c>
      <c r="I18" s="3" t="s">
        <v>3</v>
      </c>
      <c r="J18" s="3">
        <v>80560</v>
      </c>
      <c r="K18" s="3" t="s">
        <v>11</v>
      </c>
      <c r="L18" s="3">
        <v>2021</v>
      </c>
      <c r="M18" s="3">
        <v>1011071</v>
      </c>
      <c r="N18" s="3">
        <v>3</v>
      </c>
      <c r="O18" s="3">
        <v>7</v>
      </c>
      <c r="P18" s="3">
        <v>0</v>
      </c>
      <c r="Q18" s="3">
        <v>0</v>
      </c>
      <c r="R18" s="3" t="s">
        <v>4</v>
      </c>
      <c r="S18" s="3" t="s">
        <v>87</v>
      </c>
      <c r="T18" s="3" t="s">
        <v>5</v>
      </c>
      <c r="U18" s="3" t="s">
        <v>6</v>
      </c>
      <c r="V18" s="3" t="s">
        <v>6</v>
      </c>
      <c r="W18" s="3" t="s">
        <v>25</v>
      </c>
      <c r="X18" s="3" t="s">
        <v>26</v>
      </c>
      <c r="Y18" s="3" t="s">
        <v>88</v>
      </c>
      <c r="Z18" s="3" t="s">
        <v>89</v>
      </c>
      <c r="AA18" s="3" t="s">
        <v>90</v>
      </c>
      <c r="AB18" s="3" t="s">
        <v>30</v>
      </c>
      <c r="AC18" s="3" t="s">
        <v>40</v>
      </c>
      <c r="AD18" s="3" t="s">
        <v>32</v>
      </c>
      <c r="AE18" s="3" t="s">
        <v>33</v>
      </c>
      <c r="AF18" s="3" t="s">
        <v>7</v>
      </c>
      <c r="AG18" s="4" t="s">
        <v>34</v>
      </c>
      <c r="AH18" s="3">
        <v>845968</v>
      </c>
      <c r="AI18" s="3">
        <v>845968</v>
      </c>
      <c r="AJ18" s="3">
        <v>0</v>
      </c>
      <c r="AK18" s="3">
        <v>845968</v>
      </c>
      <c r="AL18" s="3">
        <v>0</v>
      </c>
      <c r="AM18" s="3">
        <v>0</v>
      </c>
      <c r="AN18" s="3">
        <v>0</v>
      </c>
      <c r="AO18" s="5">
        <v>845968</v>
      </c>
      <c r="AP18" s="5">
        <v>0</v>
      </c>
    </row>
    <row r="19" spans="1:42">
      <c r="A19" s="3" t="s">
        <v>22</v>
      </c>
      <c r="B19" s="3" t="s">
        <v>9</v>
      </c>
      <c r="C19" s="3" t="s">
        <v>9</v>
      </c>
      <c r="D19" s="3" t="s">
        <v>1</v>
      </c>
      <c r="E19" s="3" t="s">
        <v>2</v>
      </c>
      <c r="F19" s="3">
        <v>946</v>
      </c>
      <c r="G19" s="3" t="s">
        <v>10</v>
      </c>
      <c r="H19" s="3">
        <v>7002</v>
      </c>
      <c r="I19" s="3" t="s">
        <v>3</v>
      </c>
      <c r="J19" s="3">
        <v>38632</v>
      </c>
      <c r="K19" s="3" t="s">
        <v>11</v>
      </c>
      <c r="L19" s="3">
        <v>2024</v>
      </c>
      <c r="M19" s="3">
        <v>1002691</v>
      </c>
      <c r="N19" s="3">
        <v>4</v>
      </c>
      <c r="O19" s="3">
        <v>24092687</v>
      </c>
      <c r="P19" s="3">
        <v>0</v>
      </c>
      <c r="Q19" s="3">
        <v>0</v>
      </c>
      <c r="R19" s="3" t="s">
        <v>4</v>
      </c>
      <c r="S19" s="3" t="s">
        <v>6</v>
      </c>
      <c r="T19" s="3" t="s">
        <v>5</v>
      </c>
      <c r="U19" s="3" t="s">
        <v>6</v>
      </c>
      <c r="V19" s="3" t="s">
        <v>6</v>
      </c>
      <c r="W19" s="3" t="s">
        <v>12</v>
      </c>
      <c r="X19" s="3" t="s">
        <v>13</v>
      </c>
      <c r="Y19" s="3" t="s">
        <v>14</v>
      </c>
      <c r="Z19" s="3" t="s">
        <v>15</v>
      </c>
      <c r="AA19" s="3" t="s">
        <v>16</v>
      </c>
      <c r="AB19" s="3" t="s">
        <v>17</v>
      </c>
      <c r="AC19" s="3" t="s">
        <v>18</v>
      </c>
      <c r="AD19" s="3" t="s">
        <v>19</v>
      </c>
      <c r="AE19" s="3" t="s">
        <v>20</v>
      </c>
      <c r="AF19" s="3" t="s">
        <v>7</v>
      </c>
      <c r="AG19" s="4" t="s">
        <v>91</v>
      </c>
      <c r="AH19" s="3">
        <v>1519648795</v>
      </c>
      <c r="AI19" s="3">
        <v>1519648795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5">
        <v>0</v>
      </c>
      <c r="AP19" s="5">
        <v>1519648795</v>
      </c>
    </row>
  </sheetData>
  <autoFilter ref="A6:AP19" xr:uid="{00000000-0001-0000-0000-000000000000}">
    <filterColumn colId="2">
      <filters>
        <filter val="VIDA GRUPO"/>
      </filters>
    </filterColumn>
  </autoFilter>
  <mergeCells count="3">
    <mergeCell ref="A2:E2"/>
    <mergeCell ref="A3:E3"/>
    <mergeCell ref="A4:E4"/>
  </mergeCells>
  <pageMargins left="0.7" right="0.7" top="0.75" bottom="0.75" header="0.3" footer="0.3"/>
  <pageSetup orientation="portrait" r:id="rId1"/>
  <headerFooter>
    <oddFooter>&amp;C_x000D_&amp;1#&amp;"Calibri"&amp;10&amp;K000000 DOCUMENTO DE USO INTERNO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097F7-6D9E-4FB7-B523-3C94ABF22192}">
  <dimension ref="E13:N20"/>
  <sheetViews>
    <sheetView workbookViewId="0">
      <selection activeCell="J18" sqref="J18"/>
    </sheetView>
  </sheetViews>
  <sheetFormatPr baseColWidth="10" defaultRowHeight="15"/>
  <cols>
    <col min="7" max="7" width="16.7109375" bestFit="1" customWidth="1"/>
    <col min="9" max="9" width="16.7109375" bestFit="1" customWidth="1"/>
    <col min="12" max="12" width="21.28515625" customWidth="1"/>
    <col min="13" max="13" width="16.7109375" bestFit="1" customWidth="1"/>
    <col min="14" max="14" width="18.28515625" bestFit="1" customWidth="1"/>
    <col min="16" max="16" width="18.28515625" bestFit="1" customWidth="1"/>
  </cols>
  <sheetData>
    <row r="13" spans="12:14">
      <c r="L13" s="6">
        <v>45401</v>
      </c>
      <c r="N13" s="6">
        <v>45401</v>
      </c>
    </row>
    <row r="14" spans="12:14">
      <c r="L14" s="6">
        <v>45528</v>
      </c>
      <c r="N14" s="6">
        <v>45510</v>
      </c>
    </row>
    <row r="15" spans="12:14">
      <c r="L15">
        <f>L14-L13</f>
        <v>127</v>
      </c>
      <c r="N15">
        <f>N14-N13</f>
        <v>109</v>
      </c>
    </row>
    <row r="16" spans="12:14">
      <c r="L16" s="8">
        <v>1631476580</v>
      </c>
      <c r="N16" s="7">
        <f>(L16/127)*N15</f>
        <v>1400243678.8976378</v>
      </c>
    </row>
    <row r="17" spans="5:13">
      <c r="E17" s="6"/>
      <c r="G17" s="6">
        <v>45292</v>
      </c>
      <c r="I17" s="6">
        <v>45292</v>
      </c>
    </row>
    <row r="18" spans="5:13">
      <c r="E18" s="6"/>
      <c r="G18" s="6">
        <v>45528</v>
      </c>
      <c r="I18" s="6">
        <v>45510</v>
      </c>
      <c r="M18" s="7">
        <f>L16-N16</f>
        <v>231232901.10236216</v>
      </c>
    </row>
    <row r="19" spans="5:13">
      <c r="G19">
        <f>G18-G17</f>
        <v>236</v>
      </c>
      <c r="I19">
        <f>I18-I17</f>
        <v>218</v>
      </c>
    </row>
    <row r="20" spans="5:13">
      <c r="G20" s="8">
        <v>329867295</v>
      </c>
      <c r="I20" s="7">
        <f>(G20/326)*I19</f>
        <v>220586105.24539879</v>
      </c>
      <c r="M20" s="7">
        <f>M18-I20</f>
        <v>10646795.856963366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Siniestros por Fecha</vt:lpstr>
      <vt:lpstr>Hoja1</vt:lpstr>
      <vt:lpstr>'Siniestros por Fecha'!C_\Users\MARING\AppData\Local\Temp\1252\SisInfoData93257728.tmp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 DARIO MARIN GOMEZ</dc:creator>
  <cp:lastModifiedBy>Natalia Botero Zapata</cp:lastModifiedBy>
  <dcterms:created xsi:type="dcterms:W3CDTF">2024-05-23T19:53:01Z</dcterms:created>
  <dcterms:modified xsi:type="dcterms:W3CDTF">2024-06-10T17:52:42Z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f9f3886-688c-41ec-beb5-f6c446299e5f_Enabled">
    <vt:lpwstr>true</vt:lpwstr>
  </property>
  <property fmtid="{D5CDD505-2E9C-101B-9397-08002B2CF9AE}" pid="3" name="MSIP_Label_1f9f3886-688c-41ec-beb5-f6c446299e5f_SetDate">
    <vt:lpwstr>2024-05-23T20:05:33Z</vt:lpwstr>
  </property>
  <property fmtid="{D5CDD505-2E9C-101B-9397-08002B2CF9AE}" pid="4" name="MSIP_Label_1f9f3886-688c-41ec-beb5-f6c446299e5f_Method">
    <vt:lpwstr>Standard</vt:lpwstr>
  </property>
  <property fmtid="{D5CDD505-2E9C-101B-9397-08002B2CF9AE}" pid="5" name="MSIP_Label_1f9f3886-688c-41ec-beb5-f6c446299e5f_Name">
    <vt:lpwstr>Interno - Acceso abierto (No Cifrado)</vt:lpwstr>
  </property>
  <property fmtid="{D5CDD505-2E9C-101B-9397-08002B2CF9AE}" pid="6" name="MSIP_Label_1f9f3886-688c-41ec-beb5-f6c446299e5f_SiteId">
    <vt:lpwstr>73e84937-70de-4ceb-8f14-b8f9ab356f6e</vt:lpwstr>
  </property>
  <property fmtid="{D5CDD505-2E9C-101B-9397-08002B2CF9AE}" pid="7" name="MSIP_Label_1f9f3886-688c-41ec-beb5-f6c446299e5f_ActionId">
    <vt:lpwstr>df1c725e-f75d-45ed-998d-d5c927efbd58</vt:lpwstr>
  </property>
  <property fmtid="{D5CDD505-2E9C-101B-9397-08002B2CF9AE}" pid="8" name="MSIP_Label_1f9f3886-688c-41ec-beb5-f6c446299e5f_ContentBits">
    <vt:lpwstr>2</vt:lpwstr>
  </property>
</Properties>
</file>