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ANADTRUJILLO\Documents\COORDINACION ACADEMICA_2024\PROCESO CONTRATACION INSTRUCTORES_2024\ADICIONES DE CONTRATOS_2024\Dioselina Chavarro\"/>
    </mc:Choice>
  </mc:AlternateContent>
  <xr:revisionPtr revIDLastSave="0" documentId="13_ncr:1_{62A33DA8-C9EF-4044-A54B-C224E2DB5F17}" xr6:coauthVersionLast="45" xr6:coauthVersionMax="45" xr10:uidLastSave="{00000000-0000-0000-0000-000000000000}"/>
  <bookViews>
    <workbookView xWindow="-120" yWindow="-120" windowWidth="29040" windowHeight="15840" xr2:uid="{CCA378C2-62B7-47F8-8B73-C9CC7BCAE79E}"/>
  </bookViews>
  <sheets>
    <sheet name="CONSOLIDADO" sheetId="1" r:id="rId1"/>
    <sheet name="Hoja1" sheetId="3" state="hidden" r:id="rId2"/>
    <sheet name="Hoja2" sheetId="2" state="hidden" r:id="rId3"/>
  </sheets>
  <definedNames>
    <definedName name="_xlnm._FilterDatabase" localSheetId="0" hidden="1">CONSOLIDADO!$A$1:$S$2</definedName>
    <definedName name="_xlnm.Print_Area" localSheetId="0">CONSOLIDADO!$A$1:$O$3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3" l="1"/>
  <c r="E4" i="3" s="1"/>
  <c r="E5" i="3" s="1"/>
  <c r="E6" i="3" s="1"/>
  <c r="D3" i="3"/>
  <c r="D4" i="3" s="1"/>
  <c r="D5" i="3" s="1"/>
  <c r="D6" i="3" s="1"/>
</calcChain>
</file>

<file path=xl/sharedStrings.xml><?xml version="1.0" encoding="utf-8"?>
<sst xmlns="http://schemas.openxmlformats.org/spreadsheetml/2006/main" count="109" uniqueCount="65">
  <si>
    <t>N°</t>
  </si>
  <si>
    <t>NÚMERO DE CONTRATO</t>
  </si>
  <si>
    <t xml:space="preserve"> CONTRATISTA</t>
  </si>
  <si>
    <t>OBJETO</t>
  </si>
  <si>
    <t>TIPO DE CONTRATO</t>
  </si>
  <si>
    <t>VALOR DEL CONTRATO</t>
  </si>
  <si>
    <t>PRESTACIÓN DE SERVICIOS</t>
  </si>
  <si>
    <t>FECHA DE INICIO</t>
  </si>
  <si>
    <t>FECHA FINAL</t>
  </si>
  <si>
    <t>FORMA DE PAGO</t>
  </si>
  <si>
    <t>MESES Y DÍAS DE ADICCIÓN</t>
  </si>
  <si>
    <t>ADICCIÓN</t>
  </si>
  <si>
    <t>PRORROGA</t>
  </si>
  <si>
    <t>FECHA FINAL DEL CONTRATO</t>
  </si>
  <si>
    <t>JUSTIFICACIÓN</t>
  </si>
  <si>
    <t>FORMA DE PAGO DEL CONTRATO UNA VEZ HECHA LA ADICIÓN</t>
  </si>
  <si>
    <t>DOS MESES</t>
  </si>
  <si>
    <t>UN MES VEINTITRÉS DÍAS</t>
  </si>
  <si>
    <t>UN MES DIECISEIS DÍAS</t>
  </si>
  <si>
    <t>CO1.PCCNTR.4560121</t>
  </si>
  <si>
    <t>OLGA LUCIA NARVAEZ LOSADA</t>
  </si>
  <si>
    <r>
      <t xml:space="preserve">Prestar los servicios profesionales de carácter temporal, en actividades de Instructor del área de </t>
    </r>
    <r>
      <rPr>
        <b/>
        <sz val="11"/>
        <color theme="1"/>
        <rFont val="Calibri"/>
        <family val="2"/>
        <scheme val="minor"/>
      </rPr>
      <t>Sistemas</t>
    </r>
    <r>
      <rPr>
        <sz val="11"/>
        <color theme="1"/>
        <rFont val="Calibri"/>
        <family val="2"/>
        <scheme val="minor"/>
      </rPr>
      <t>,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t>
    </r>
  </si>
  <si>
    <t xml:space="preserve">Se fija como valor total para el contrato la suma de TREINTA Y CINCO MILLONES SETECIENTOS TRECE MIL QUINIENTOS PESOS ($35.713.500) M/CTE. Esta suma será pagada por el SENA al contratista de la siguiente manera: a) Ocho pagos iguales por los meses de febrero a septiembre de 2023 por valor de CUATRO MILLONES CIENTO CINCO MIL PESOS ($4.105.000) M/CTE. cada uno, b) Un último pago en el mes de octubre de 2023 por valor de DOS MILLONES OCHOCIENTOS SETENTA Y TRES MIL QUINIENTOS PESOS ($2.873.500) M/CTE. </t>
  </si>
  <si>
    <t>CO1.PCCNTR.4559234</t>
  </si>
  <si>
    <t>YULDOR MILCIADES TRUJILLO RAMIREZ</t>
  </si>
  <si>
    <r>
      <t xml:space="preserve">Prestar los servicios profesionales de carácter temporal, en actividades de Instructor del área de </t>
    </r>
    <r>
      <rPr>
        <b/>
        <sz val="11"/>
        <color theme="1"/>
        <rFont val="Calibri"/>
        <family val="2"/>
        <scheme val="minor"/>
      </rPr>
      <t>Instalación de redes de computadores</t>
    </r>
    <r>
      <rPr>
        <sz val="11"/>
        <color theme="1"/>
        <rFont val="Calibri"/>
        <family val="2"/>
        <scheme val="minor"/>
      </rPr>
      <t xml:space="preserve">,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 </t>
    </r>
  </si>
  <si>
    <t xml:space="preserve">Se fija como valor total para el contrato la suma de TREINTA Y CINCO MILLONES SETECIENTOS TRECE MIL QUINIENTOS PESOS ($35.713.500) M/CTE. Esta suma será pagada por el SENA al contratista de la siguiente manera: a) Ocho pagos iguales por los meses de febrero a septiembre de 2023 por valor de CUATRO MILLONES CIENTO CINCO MIL PESOS M/CTE. ($4.105.000) cada uno, b) Un último pago en el mes de octubre de 2023 por valor de DOS MILLONES OCHOCIENTOS SETENTA Y TRES MIL QUINIENTOS PESOS ($2.873.500) M/CTE. </t>
  </si>
  <si>
    <t>JHON JAIRO MAESTRE CATAÑO</t>
  </si>
  <si>
    <t>CO1.PCCNTR.4561301</t>
  </si>
  <si>
    <r>
      <t xml:space="preserve">Prestar los servicios profesionales de carácter temporal, en actividades de Instructor del área de </t>
    </r>
    <r>
      <rPr>
        <b/>
        <sz val="11"/>
        <color theme="1"/>
        <rFont val="Calibri"/>
        <family val="2"/>
        <scheme val="minor"/>
      </rPr>
      <t>Mantenimiento Eléctrico y Control Electrónico de Automotores</t>
    </r>
    <r>
      <rPr>
        <sz val="11"/>
        <color theme="1"/>
        <rFont val="Calibri"/>
        <family val="2"/>
        <scheme val="minor"/>
      </rPr>
      <t xml:space="preserve">,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 </t>
    </r>
  </si>
  <si>
    <t xml:space="preserve">Se fija como valor total para el contrato la suma de TREINTA Y DOS MILLONES DOSCIENTOS TREINTA Y TRES MIL QUINIENTOS PESOS ($32.233.500) M/CTE. Esta suma será pagada por el SENA al contratista de la siguiente manera: a) Ocho pagos iguales por los meses de febrero a septiembre de 2023 por valor de TRES MILLONES SETECIENTOS CINCO MIL PESOS ($3.705.000) M/CTE. cada uno, b) Un último pago en el mes de octubre de 2023 por valor de DOS MILLONES QUINIENTOS NOVENTA Y TRES MIL QUINIENTOS PESOS ($2.593.500) M/CTE. </t>
  </si>
  <si>
    <t>GUSTAVO ADOLFO JURIS</t>
  </si>
  <si>
    <t>CO1.PCCNTR.4560977</t>
  </si>
  <si>
    <r>
      <t xml:space="preserve">Prestar los servicios profesionales de carácter temporal, en actividades de Instructor del área:  </t>
    </r>
    <r>
      <rPr>
        <b/>
        <sz val="11"/>
        <color theme="1"/>
        <rFont val="Calibri"/>
        <family val="2"/>
        <scheme val="minor"/>
      </rPr>
      <t xml:space="preserve"> ACUICULTURA,</t>
    </r>
    <r>
      <rPr>
        <sz val="11"/>
        <color theme="1"/>
        <rFont val="Calibri"/>
        <family val="2"/>
        <scheme val="minor"/>
      </rPr>
      <t xml:space="preserve">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 </t>
    </r>
  </si>
  <si>
    <t xml:space="preserve">Se fija como valor total para el contrato la suma de TREINTA Y SEIS MILLONES OCHOCIENTOS OCHO MIL CIENTO SESENTA Y SIES PESOS M/CTE. ($36.808.166). Esta suma será pagada por el SENA al contratista de la siguiente manera: a) Ocho (8) pagos iguales por los meses de febrero a septiembre de 2023 por valor de CUATRO MILLONES CIENTO CINCO MIL PESOS M/CTE. ($4.105.000) cada uno. b) y un pago correspondiente al mes de Octubre de TRES MILLONES NOVECIENTOS SESENTA Y OCHO MIL CIENTO SESENTA Y SIES PESOS M/CTE. ($3.968.166) </t>
  </si>
  <si>
    <t>CARLOS ENRIQUE  RESTREPO PARRA</t>
  </si>
  <si>
    <t>CO1.PCCNTR.4561377</t>
  </si>
  <si>
    <r>
      <t xml:space="preserve">Prestar los servicios profesionales de carácter temporal, en actividades de Instructor del área: </t>
    </r>
    <r>
      <rPr>
        <b/>
        <sz val="11"/>
        <color theme="1"/>
        <rFont val="Calibri"/>
        <family val="2"/>
        <scheme val="minor"/>
      </rPr>
      <t xml:space="preserve"> EJECUCION DE EVENTOS DEPORTIVOS Y RECREATIVOS</t>
    </r>
    <r>
      <rPr>
        <sz val="11"/>
        <color theme="1"/>
        <rFont val="Calibri"/>
        <family val="2"/>
        <scheme val="minor"/>
      </rPr>
      <t xml:space="preserve">,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Amazonía.  </t>
    </r>
  </si>
  <si>
    <t xml:space="preserve">Se fija por un valor total para el contrato la suma de TREINTA Y CUATRO MILLONES OCHOCIENTOS NOVENTA Y DOS MIL QUINIENTOS M/CTE ($34.892.500).  Esta suma será pagada por el SENA al contratista de la siguiente manera: a) Ocho (8) pagos iguales correspondiente a los meses de febrero a septiembre por valor de CUATRO MILLONES CIENTO CINCO MIL PESOS M/CTE ($4.105.000) b) Un último pago correspondiente al mes de octubre del año 2023 por valor de DOS MILLONES CINCUENTA Y DOS MIL QUINIENTOS PESOS M/CTE ($2.052.500). </t>
  </si>
  <si>
    <t>UN MES  DIECISÉIS DÍAS</t>
  </si>
  <si>
    <t>Se requiere al instructor para la ejecución de las formaciones programadas a nivel regional, para el cumplimiento de la meta de la cuarta oferta.</t>
  </si>
  <si>
    <t xml:space="preserve">Se fija como valor total para el contrato la suma de CUARENTA  Y TRES MILLONES CIENTO DOS MIL QUINIENTOS PESOS ($ 43.102.500) M/CTE. Esta suma será pagada por el SENA al contratista de la siguiente manera: a) Diez pagos iguales por los meses de febrero a noviembre de 2023 por valor de CUATRO MILLONES CIENTO CINCO MIL PESOS ($4.105.000) M/CTE. cada uno, b) Un último pago en el mes de diciembre de 2023 por valor de DOS MILLONES CINCUENTA Y DOS MIL QUINIENTOS PESOS ($2.052.500) M/CTE. </t>
  </si>
  <si>
    <t>DOS MESES QUINCE DÍAS</t>
  </si>
  <si>
    <t>CO1.PCCNTR.4827361</t>
  </si>
  <si>
    <t>DEYSLIE ADRIANA MATAMOROS CALA</t>
  </si>
  <si>
    <t xml:space="preserve">Prestar los servicios profesionales de carácter temporal, en actividades de Instructor del área FORMACION COMPLEMENTARIA VIRTUAL SIN IDIOMAS, impartiendo Formación Profesional Integral, la administración educativa, el seguimiento en la etapa productiva; en las diferentes áreas del conocimiento de la formación virtual, y Complementaria en los programas regular que imparte el Centro Tecnológico de la Amazonia.  </t>
  </si>
  <si>
    <t xml:space="preserve">Se fija como valor total para el contrato la suma de VEINTICUATRO MILLONES SEISCIENTOS TREINTA MIL PESOS M/CTE. ($24.630.000). Esta suma será pagada por el SENA al contratista de la siguiente manera: a) seis (6) pagos iguales por los meses de Abril a septiembre de 2023 por valor de CUATRO MILLONES CIENTO CINCO MIL PESOS M/CTE. ($4.105.000) cada uno  </t>
  </si>
  <si>
    <t xml:space="preserve">Se fija como valor total para el contrato la suma de TTREINTA Y OCHO MILLONES NOVECIENTOS DOS MIL QUINIENTOS PESOS ($38.902.500) M/CTE. Esta suma será pagada por el SENA al contratista de la siguiente manera: a) Diez pagos iguales por los meses de febrero a noviembre de 2023 por valor de TRES MILLONES SETECIENTOS CINCO MIL PESOS ($3.705.000) M/CTE. cada uno, b) Un último pago en el mes de diciembre de 2023 por valor de UN MILLÓN OCHOCIENTOS CINCUENTA Y DOS MIL QUINIENTOS PESOS ($1.852.500) M/CTE. </t>
  </si>
  <si>
    <t xml:space="preserve">Se fija como valor total para el contrato la suma de TREINTA Y CUATRO MILLONES OCHOCIENTOS NOVENTA Y DOS MIL QUINIENTOS PESOS M/CTE. ($34.892.500). Esta suma será pagada por el SENA al contratista de la siguiente manera: a) Ocho (8) pagos iguales por los meses de Abril a noviembre de 2023 por valor de CUATRO MILLONES CIENTO CINCO MIL PESOS M/CTE. ($4.105.000) cada uno, b) Un último pago en el mes de diciembre de 2023 por valor de DOS MILLONES CINCUENTA Y DOS MIL QUINIENTOS PESOS ($2.052.500) M/CTE.   </t>
  </si>
  <si>
    <t>FECHA</t>
  </si>
  <si>
    <r>
      <t>No. C</t>
    </r>
    <r>
      <rPr>
        <b/>
        <sz val="9"/>
        <color rgb="FF000000"/>
        <rFont val="Calibri"/>
        <family val="2"/>
        <scheme val="minor"/>
      </rPr>
      <t>UENTA DE COBRO</t>
    </r>
  </si>
  <si>
    <t>VALOR PAGADO</t>
  </si>
  <si>
    <t>SALDO DEL CONTRATO</t>
  </si>
  <si>
    <t>PORCENTAJE DE EJECUCIÓN FINANCIERA</t>
  </si>
  <si>
    <t>DOS  MESES Y QUINCE DIAS</t>
  </si>
  <si>
    <t>Se fija como valor total para el contrato la suma de VEINTICINCO MILLONES OCHOCIENTOS NOVENTA Y DOS MIL TRECIENTOS CINCUENTA PESOS M/CTE. ($25.892.350). Esta suma será pagada por el SENA al contratista de la siguiente manera: a) un primer pago para el mes de febrero por el valor de CUATRO MILLONES TRESCIENTOS QUINCE MIL
TRESCIENTOS NOVENTA Y DOS PESOS M/CTE (4.315.392), b) cuatro (4 ) pagos iguales por los meses de marzo a junio de 2024 por valor de CINCO MILLONES CIENTO SETENTA Y OCHO MIL CUATROSCIENTOS SETENTA PESOS M/CTE. ($5.178.470), cada uno c) último pago para el mes de julio por el valor de OCHOCIENTOS SESENTA Y TRES MIL SETENTA Y OCHO PESOS M/CTE (863.078) M/CTE</t>
  </si>
  <si>
    <t>$12,946,175</t>
  </si>
  <si>
    <r>
      <t>Se fija como valor total del contrato T</t>
    </r>
    <r>
      <rPr>
        <b/>
        <sz val="11"/>
        <color theme="1"/>
        <rFont val="Calibri"/>
        <family val="2"/>
        <scheme val="minor"/>
      </rPr>
      <t>REINTA Y OCHO MILLONES OCHOCIENTOS TREINTA Y OCHO MIL QUINIENTOS VEINTICINCO PESOS ($38.838.525) M/CTE</t>
    </r>
    <r>
      <rPr>
        <sz val="11"/>
        <color theme="1"/>
        <rFont val="Calibri"/>
        <family val="2"/>
        <scheme val="minor"/>
      </rPr>
      <t xml:space="preserve">. Esta suma será pagada por el SENA al contratista de la siguiente manera: a) Un primer pago  por correspondiente al mes de febrero 2024, por valor de </t>
    </r>
    <r>
      <rPr>
        <b/>
        <sz val="11"/>
        <color theme="1"/>
        <rFont val="Calibri"/>
        <family val="2"/>
        <scheme val="minor"/>
      </rPr>
      <t>CUATRO MILLONES TRESCIENTOS QUINCE MIL TRRESCIENTOS NOVENTA Y DOS PESOS M/CTE. ($4,315,392)</t>
    </r>
    <r>
      <rPr>
        <sz val="11"/>
        <color theme="1"/>
        <rFont val="Calibri"/>
        <family val="2"/>
        <scheme val="minor"/>
      </rPr>
      <t xml:space="preserve">,  b) Seis (6) pagos iguales de Marzo a Agosto de 2024,  por el valor de  </t>
    </r>
    <r>
      <rPr>
        <b/>
        <sz val="11"/>
        <color theme="1"/>
        <rFont val="Calibri"/>
        <family val="2"/>
        <scheme val="minor"/>
      </rPr>
      <t>CINCO MILLONES CIENTO SETENTA Y OCHO MIL CUATROCIENTOS SETENTA PESOS M/CTE (5.178.470) M/CTE</t>
    </r>
    <r>
      <rPr>
        <sz val="11"/>
        <color theme="1"/>
        <rFont val="Calibri"/>
        <family val="2"/>
        <scheme val="minor"/>
      </rPr>
      <t>, c) Un último pago por el mes de septiembre  por valor de T</t>
    </r>
    <r>
      <rPr>
        <b/>
        <sz val="11"/>
        <color theme="1"/>
        <rFont val="Calibri"/>
        <family val="2"/>
        <scheme val="minor"/>
      </rPr>
      <t>RES MILLONES CUATROCIENTOS CINCUENT Y DOS MIL TRESCIENTOS TRECE PESOS M/CTE. ($3,452,313)</t>
    </r>
  </si>
  <si>
    <t>DIOSELINA CHAVARRO VALLEJO</t>
  </si>
  <si>
    <t>CO1.PCCNTR.5883609</t>
  </si>
  <si>
    <t xml:space="preserve">Prestar los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 </t>
  </si>
  <si>
    <t>Se requiere hacer otro sí como medida de Atención al requerimiento que se tiene desde Formación en torno a la atención de los diferentes programas de formación titulada y complementaria presencial del centro tecnológico de la Amazonia, ya qué con los instructores de planta no se alcanza a suplir la necesidad de acuerdo con las metas asignadas al centro de formación.</t>
  </si>
  <si>
    <t>IVONNE GISSELA QUINTERO OBREGÓN</t>
  </si>
  <si>
    <t xml:space="preserve">Prestar los servicios profesionales de carácter temporal, en actividades de Instructor del área de interpretación de instrumentos musicales, impartiendo Formación Profesional Integral, la administración educativa y el seguimiento en la etapa productiva; en las diferentes áreas del conocimiento de la formación Titulada Presencial, y Complementaria y A Distancia en los programas regular que imparte el Centro Tecnológico de la Amazonia. </t>
  </si>
  <si>
    <t>CO1.PCCNTR.5882771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</si>
</sst>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6" formatCode="&quot;$&quot;\ #,##0;[Red]\-&quot;$&quot;\ #,##0"/>
    <numFmt numFmtId="44" formatCode="_-&quot;$&quot;\ * #,##0.00_-;\-&quot;$&quot;\ * #,##0.00_-;_-&quot;$&quot;\ * &quot;-&quot;??_-;_-@_-"/>
    <numFmt numFmtId="164" formatCode="_-&quot;$&quot;\ * #,##0_-;\-&quot;$&quot;\ * #,##0_-;_-&quot;$&quot;\ * &quot;-&quot;??_-;_-@_-"/>
    <numFmt numFmtId="165" formatCode="dd/mm/yyyy;@"/>
    <numFmt numFmtId="166" formatCode="d/m/yyyy"/>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0"/>
      <color theme="1"/>
      <name val="Calibri"/>
      <family val="2"/>
      <scheme val="minor"/>
    </font>
    <font>
      <b/>
      <sz val="9"/>
      <color rgb="FF000000"/>
      <name val="Arial"/>
      <family val="2"/>
    </font>
    <font>
      <b/>
      <sz val="9"/>
      <color rgb="FF000000"/>
      <name val="Calibri"/>
      <family val="2"/>
      <scheme val="minor"/>
    </font>
    <font>
      <sz val="11"/>
      <color rgb="FFFF0000"/>
      <name val="Calibri"/>
      <family val="2"/>
      <scheme val="minor"/>
    </font>
  </fonts>
  <fills count="4">
    <fill>
      <patternFill patternType="none"/>
    </fill>
    <fill>
      <patternFill patternType="gray125"/>
    </fill>
    <fill>
      <patternFill patternType="solid">
        <fgColor rgb="FF92D050"/>
        <bgColor indexed="64"/>
      </patternFill>
    </fill>
    <fill>
      <patternFill patternType="solid">
        <fgColor rgb="FFFFFFFF"/>
        <bgColor rgb="FFFFFFFF"/>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164" fontId="1" fillId="0" borderId="1" xfId="1" applyNumberFormat="1" applyFont="1" applyFill="1" applyBorder="1" applyAlignment="1" applyProtection="1">
      <alignment horizontal="center" vertical="center"/>
      <protection hidden="1"/>
    </xf>
    <xf numFmtId="0" fontId="0" fillId="0" borderId="1" xfId="0"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0" fillId="0" borderId="5" xfId="0" applyBorder="1" applyAlignment="1">
      <alignment vertical="top" wrapText="1"/>
    </xf>
    <xf numFmtId="165" fontId="0" fillId="0" borderId="1" xfId="0" applyNumberFormat="1" applyBorder="1" applyAlignment="1">
      <alignment horizontal="center" vertical="center"/>
    </xf>
    <xf numFmtId="166" fontId="3" fillId="3" borderId="1" xfId="0" applyNumberFormat="1" applyFont="1" applyFill="1" applyBorder="1" applyAlignment="1">
      <alignment horizontal="center" vertical="center" wrapText="1"/>
    </xf>
    <xf numFmtId="5" fontId="1" fillId="0" borderId="1" xfId="1" applyNumberFormat="1" applyFont="1" applyFill="1" applyBorder="1" applyAlignment="1" applyProtection="1">
      <alignment horizontal="center" vertical="center"/>
      <protection hidden="1"/>
    </xf>
    <xf numFmtId="0" fontId="0" fillId="0" borderId="1" xfId="0" applyBorder="1" applyAlignment="1">
      <alignment horizontal="center" vertical="center"/>
    </xf>
    <xf numFmtId="0" fontId="0" fillId="0" borderId="1" xfId="0" applyBorder="1" applyAlignment="1">
      <alignment vertical="center" wrapText="1"/>
    </xf>
    <xf numFmtId="14" fontId="0" fillId="0" borderId="1" xfId="0" applyNumberFormat="1" applyBorder="1" applyAlignment="1">
      <alignment horizontal="center" vertical="center"/>
    </xf>
    <xf numFmtId="0" fontId="0" fillId="0" borderId="1" xfId="0" applyFont="1" applyFill="1" applyBorder="1" applyAlignment="1" applyProtection="1">
      <alignment horizontal="center" vertical="center" wrapText="1"/>
      <protection locked="0"/>
    </xf>
    <xf numFmtId="0" fontId="0" fillId="0" borderId="1" xfId="0" applyFill="1" applyBorder="1" applyAlignment="1">
      <alignment vertical="center" wrapTex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8" xfId="0" applyFont="1" applyFill="1" applyBorder="1" applyAlignment="1" applyProtection="1">
      <alignment horizontal="center" vertical="center" wrapText="1"/>
      <protection locked="0"/>
    </xf>
    <xf numFmtId="0" fontId="0" fillId="0" borderId="8" xfId="0" applyBorder="1" applyAlignment="1">
      <alignment vertical="center" wrapText="1"/>
    </xf>
    <xf numFmtId="0" fontId="0" fillId="0" borderId="8" xfId="0" applyBorder="1" applyAlignment="1">
      <alignment horizontal="center" vertical="center" wrapText="1"/>
    </xf>
    <xf numFmtId="164" fontId="1" fillId="0" borderId="8" xfId="1" applyNumberFormat="1" applyFont="1" applyFill="1" applyBorder="1" applyAlignment="1" applyProtection="1">
      <alignment horizontal="center" vertical="center"/>
      <protection hidden="1"/>
    </xf>
    <xf numFmtId="165" fontId="0" fillId="0" borderId="8" xfId="0" applyNumberFormat="1" applyBorder="1" applyAlignment="1">
      <alignment horizontal="center" vertical="center"/>
    </xf>
    <xf numFmtId="166" fontId="3" fillId="3" borderId="8" xfId="0" applyNumberFormat="1" applyFont="1" applyFill="1" applyBorder="1" applyAlignment="1">
      <alignment horizontal="center" vertical="center" wrapText="1"/>
    </xf>
    <xf numFmtId="14" fontId="0" fillId="0" borderId="8" xfId="0" applyNumberFormat="1" applyBorder="1" applyAlignment="1">
      <alignment horizontal="center" vertical="center"/>
    </xf>
    <xf numFmtId="0" fontId="0" fillId="0" borderId="9" xfId="0" applyBorder="1" applyAlignment="1">
      <alignment vertical="top" wrapText="1"/>
    </xf>
    <xf numFmtId="0" fontId="0" fillId="0" borderId="1" xfId="0" applyFill="1" applyBorder="1" applyAlignment="1">
      <alignment horizontal="center" vertical="center" wrapText="1"/>
    </xf>
    <xf numFmtId="0" fontId="0" fillId="0" borderId="8" xfId="0" applyFill="1" applyBorder="1" applyAlignment="1">
      <alignment horizontal="center" vertical="center" wrapText="1"/>
    </xf>
    <xf numFmtId="5" fontId="1" fillId="0" borderId="8" xfId="1" applyNumberFormat="1" applyFont="1" applyFill="1" applyBorder="1" applyAlignment="1" applyProtection="1">
      <alignment horizontal="center" vertical="center"/>
      <protection hidden="1"/>
    </xf>
    <xf numFmtId="0" fontId="4" fillId="0" borderId="0" xfId="0" applyFont="1" applyAlignment="1">
      <alignment vertical="center" wrapText="1"/>
    </xf>
    <xf numFmtId="0" fontId="1" fillId="0" borderId="0" xfId="0" applyFont="1" applyAlignment="1">
      <alignment vertical="center" wrapText="1"/>
    </xf>
    <xf numFmtId="0" fontId="1" fillId="0" borderId="0" xfId="0" applyFont="1" applyBorder="1" applyAlignment="1">
      <alignment vertical="center" wrapText="1"/>
    </xf>
    <xf numFmtId="0" fontId="5" fillId="0" borderId="1" xfId="0" applyFont="1" applyBorder="1" applyAlignment="1">
      <alignment horizontal="center" vertical="center" wrapText="1"/>
    </xf>
    <xf numFmtId="6" fontId="5" fillId="0" borderId="1" xfId="0" applyNumberFormat="1" applyFont="1" applyBorder="1" applyAlignment="1">
      <alignment horizontal="center" vertical="center" wrapText="1"/>
    </xf>
    <xf numFmtId="10" fontId="5" fillId="0" borderId="5" xfId="2"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14" fontId="5" fillId="0" borderId="7" xfId="0" applyNumberFormat="1" applyFont="1" applyBorder="1" applyAlignment="1">
      <alignment horizontal="center" vertical="center" wrapText="1"/>
    </xf>
    <xf numFmtId="3" fontId="0" fillId="0" borderId="0" xfId="0" applyNumberFormat="1"/>
    <xf numFmtId="0" fontId="0" fillId="0" borderId="5" xfId="0" applyFill="1" applyBorder="1" applyAlignment="1">
      <alignment vertical="top" wrapText="1"/>
    </xf>
    <xf numFmtId="0" fontId="0" fillId="0" borderId="1" xfId="0" applyFill="1" applyBorder="1" applyAlignment="1">
      <alignment vertical="top" wrapText="1"/>
    </xf>
    <xf numFmtId="0" fontId="7" fillId="0" borderId="0" xfId="0" applyFont="1"/>
    <xf numFmtId="0" fontId="0" fillId="0" borderId="6" xfId="0" applyFill="1" applyBorder="1" applyAlignment="1">
      <alignment horizontal="center" vertical="top"/>
    </xf>
    <xf numFmtId="0" fontId="0" fillId="0" borderId="1" xfId="0" applyFill="1" applyBorder="1" applyAlignment="1">
      <alignment vertical="top"/>
    </xf>
    <xf numFmtId="0" fontId="0" fillId="0" borderId="1" xfId="0" applyFill="1" applyBorder="1" applyAlignment="1">
      <alignment horizontal="center" vertical="top" wrapText="1"/>
    </xf>
    <xf numFmtId="164" fontId="1" fillId="0" borderId="1" xfId="1" applyNumberFormat="1" applyFont="1" applyFill="1" applyBorder="1" applyAlignment="1" applyProtection="1">
      <alignment horizontal="center" vertical="top"/>
      <protection hidden="1"/>
    </xf>
    <xf numFmtId="165" fontId="0" fillId="0" borderId="1" xfId="0" applyNumberFormat="1" applyFill="1" applyBorder="1" applyAlignment="1">
      <alignment horizontal="center" vertical="top"/>
    </xf>
    <xf numFmtId="14" fontId="1" fillId="0" borderId="1" xfId="0" applyNumberFormat="1" applyFont="1" applyFill="1" applyBorder="1" applyAlignment="1" applyProtection="1">
      <alignment horizontal="center" vertical="top"/>
      <protection hidden="1"/>
    </xf>
    <xf numFmtId="5" fontId="1" fillId="0" borderId="1" xfId="1" applyNumberFormat="1" applyFont="1" applyFill="1" applyBorder="1" applyAlignment="1" applyProtection="1">
      <alignment horizontal="center" vertical="top"/>
      <protection hidden="1"/>
    </xf>
    <xf numFmtId="14" fontId="0" fillId="0" borderId="1" xfId="0" applyNumberFormat="1" applyFill="1" applyBorder="1" applyAlignment="1">
      <alignment horizontal="center" vertical="top"/>
    </xf>
    <xf numFmtId="0" fontId="0" fillId="0" borderId="0" xfId="0" applyFill="1" applyAlignment="1">
      <alignment vertical="top"/>
    </xf>
    <xf numFmtId="0" fontId="3" fillId="0" borderId="1" xfId="0" applyFont="1" applyFill="1" applyBorder="1" applyAlignment="1">
      <alignment horizontal="center" vertical="top" wrapText="1"/>
    </xf>
    <xf numFmtId="0" fontId="0" fillId="0" borderId="0" xfId="0" applyAlignment="1">
      <alignment horizont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334C7-BE54-4DFC-8D5A-EAB15472D865}">
  <dimension ref="A1:O7"/>
  <sheetViews>
    <sheetView tabSelected="1" view="pageBreakPreview" zoomScale="60" zoomScaleNormal="100" workbookViewId="0">
      <selection activeCell="N11" sqref="N11"/>
    </sheetView>
  </sheetViews>
  <sheetFormatPr baseColWidth="10" defaultRowHeight="15" x14ac:dyDescent="0.25"/>
  <cols>
    <col min="1" max="1" width="7.85546875" customWidth="1"/>
    <col min="2" max="2" width="20" customWidth="1"/>
    <col min="3" max="3" width="22.85546875" customWidth="1"/>
    <col min="4" max="4" width="64.85546875" customWidth="1"/>
    <col min="5" max="5" width="14.7109375" customWidth="1"/>
    <col min="6" max="6" width="15.85546875" customWidth="1"/>
    <col min="7" max="7" width="13.85546875" customWidth="1"/>
    <col min="9" max="9" width="54" customWidth="1"/>
    <col min="10" max="10" width="17.5703125" customWidth="1"/>
    <col min="11" max="11" width="18.42578125" customWidth="1"/>
    <col min="12" max="12" width="16.28515625" customWidth="1"/>
    <col min="13" max="13" width="15.28515625" customWidth="1"/>
    <col min="14" max="14" width="62.85546875" customWidth="1"/>
    <col min="15" max="15" width="30.28515625" customWidth="1"/>
  </cols>
  <sheetData>
    <row r="1" spans="1:15" ht="52.5" customHeight="1" x14ac:dyDescent="0.25">
      <c r="A1" s="3" t="s">
        <v>0</v>
      </c>
      <c r="B1" s="4" t="s">
        <v>1</v>
      </c>
      <c r="C1" s="4" t="s">
        <v>2</v>
      </c>
      <c r="D1" s="4" t="s">
        <v>3</v>
      </c>
      <c r="E1" s="4" t="s">
        <v>4</v>
      </c>
      <c r="F1" s="4" t="s">
        <v>5</v>
      </c>
      <c r="G1" s="4" t="s">
        <v>7</v>
      </c>
      <c r="H1" s="4" t="s">
        <v>8</v>
      </c>
      <c r="I1" s="4" t="s">
        <v>9</v>
      </c>
      <c r="J1" s="4" t="s">
        <v>10</v>
      </c>
      <c r="K1" s="5" t="s">
        <v>11</v>
      </c>
      <c r="L1" s="5" t="s">
        <v>12</v>
      </c>
      <c r="M1" s="4" t="s">
        <v>13</v>
      </c>
      <c r="N1" s="4" t="s">
        <v>15</v>
      </c>
      <c r="O1" s="6" t="s">
        <v>14</v>
      </c>
    </row>
    <row r="2" spans="1:15" s="49" customFormat="1" ht="265.5" customHeight="1" x14ac:dyDescent="0.25">
      <c r="A2" s="41">
        <v>1</v>
      </c>
      <c r="B2" s="42" t="s">
        <v>59</v>
      </c>
      <c r="C2" s="50" t="s">
        <v>58</v>
      </c>
      <c r="D2" s="39" t="s">
        <v>60</v>
      </c>
      <c r="E2" s="43" t="s">
        <v>6</v>
      </c>
      <c r="F2" s="44">
        <v>25892350</v>
      </c>
      <c r="G2" s="45">
        <v>45327</v>
      </c>
      <c r="H2" s="46">
        <v>45478</v>
      </c>
      <c r="I2" s="39" t="s">
        <v>55</v>
      </c>
      <c r="J2" s="43" t="s">
        <v>54</v>
      </c>
      <c r="K2" s="47" t="s">
        <v>56</v>
      </c>
      <c r="L2" s="43" t="s">
        <v>54</v>
      </c>
      <c r="M2" s="48">
        <v>45555</v>
      </c>
      <c r="N2" s="39" t="s">
        <v>57</v>
      </c>
      <c r="O2" s="38" t="s">
        <v>61</v>
      </c>
    </row>
    <row r="3" spans="1:15" s="49" customFormat="1" ht="267" customHeight="1" x14ac:dyDescent="0.25">
      <c r="A3" s="41">
        <v>2</v>
      </c>
      <c r="B3" s="42" t="s">
        <v>64</v>
      </c>
      <c r="C3" s="50" t="s">
        <v>62</v>
      </c>
      <c r="D3" s="39" t="s">
        <v>63</v>
      </c>
      <c r="E3" s="43" t="s">
        <v>6</v>
      </c>
      <c r="F3" s="44">
        <v>25892350</v>
      </c>
      <c r="G3" s="45">
        <v>45327</v>
      </c>
      <c r="H3" s="46">
        <v>45478</v>
      </c>
      <c r="I3" s="39" t="s">
        <v>55</v>
      </c>
      <c r="J3" s="43" t="s">
        <v>54</v>
      </c>
      <c r="K3" s="47" t="s">
        <v>56</v>
      </c>
      <c r="L3" s="43" t="s">
        <v>54</v>
      </c>
      <c r="M3" s="48">
        <v>45555</v>
      </c>
      <c r="N3" s="39" t="s">
        <v>57</v>
      </c>
      <c r="O3" s="38" t="s">
        <v>61</v>
      </c>
    </row>
    <row r="6" spans="1:15" x14ac:dyDescent="0.25">
      <c r="D6" s="51"/>
    </row>
    <row r="7" spans="1:15" x14ac:dyDescent="0.25">
      <c r="D7" s="51"/>
      <c r="I7" s="40"/>
    </row>
  </sheetData>
  <mergeCells count="1">
    <mergeCell ref="D6:D7"/>
  </mergeCells>
  <pageMargins left="0.7" right="0.7" top="0.75" bottom="0.75" header="0.3" footer="0.3"/>
  <pageSetup paperSize="9"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C9004-B55E-4425-B34B-FE8C5050C716}">
  <dimension ref="A1:G6"/>
  <sheetViews>
    <sheetView workbookViewId="0">
      <selection sqref="A1:E6"/>
    </sheetView>
  </sheetViews>
  <sheetFormatPr baseColWidth="10" defaultRowHeight="15" x14ac:dyDescent="0.25"/>
  <cols>
    <col min="3" max="3" width="16.85546875" customWidth="1"/>
    <col min="4" max="4" width="20.28515625" customWidth="1"/>
    <col min="5" max="5" width="25.7109375" customWidth="1"/>
  </cols>
  <sheetData>
    <row r="1" spans="1:7" ht="32.25" customHeight="1" x14ac:dyDescent="0.25">
      <c r="A1" s="52" t="s">
        <v>49</v>
      </c>
      <c r="B1" s="54" t="s">
        <v>50</v>
      </c>
      <c r="C1" s="54" t="s">
        <v>51</v>
      </c>
      <c r="D1" s="54" t="s">
        <v>52</v>
      </c>
      <c r="E1" s="56" t="s">
        <v>53</v>
      </c>
      <c r="F1" s="29"/>
      <c r="G1" s="37">
        <v>18062000</v>
      </c>
    </row>
    <row r="2" spans="1:7" x14ac:dyDescent="0.25">
      <c r="A2" s="53"/>
      <c r="B2" s="55"/>
      <c r="C2" s="55"/>
      <c r="D2" s="55"/>
      <c r="E2" s="57"/>
      <c r="F2" s="29"/>
    </row>
    <row r="3" spans="1:7" x14ac:dyDescent="0.25">
      <c r="A3" s="35">
        <v>45077</v>
      </c>
      <c r="B3" s="32">
        <v>1</v>
      </c>
      <c r="C3" s="33">
        <v>1642000</v>
      </c>
      <c r="D3" s="33">
        <f>G1-C3</f>
        <v>16420000</v>
      </c>
      <c r="E3" s="34">
        <f>C3/$G$1</f>
        <v>9.0909090909090912E-2</v>
      </c>
      <c r="F3" s="31"/>
    </row>
    <row r="4" spans="1:7" x14ac:dyDescent="0.25">
      <c r="A4" s="35">
        <v>45107</v>
      </c>
      <c r="B4" s="32">
        <v>2</v>
      </c>
      <c r="C4" s="33">
        <v>4105000</v>
      </c>
      <c r="D4" s="33">
        <f>D3-C4</f>
        <v>12315000</v>
      </c>
      <c r="E4" s="34">
        <f>C4/$G$1+E3</f>
        <v>0.31818181818181818</v>
      </c>
      <c r="F4" s="30"/>
    </row>
    <row r="5" spans="1:7" x14ac:dyDescent="0.25">
      <c r="A5" s="35">
        <v>45138</v>
      </c>
      <c r="B5" s="32">
        <v>3</v>
      </c>
      <c r="C5" s="33">
        <v>4105000</v>
      </c>
      <c r="D5" s="33">
        <f>D4-C5</f>
        <v>8210000</v>
      </c>
      <c r="E5" s="34">
        <f>C5/$G$1+E4</f>
        <v>0.54545454545454541</v>
      </c>
      <c r="F5" s="30"/>
    </row>
    <row r="6" spans="1:7" ht="15.75" thickBot="1" x14ac:dyDescent="0.3">
      <c r="A6" s="36">
        <v>45169</v>
      </c>
      <c r="B6" s="32">
        <v>4</v>
      </c>
      <c r="C6" s="33">
        <v>4105000</v>
      </c>
      <c r="D6" s="33">
        <f>D5-C6</f>
        <v>4105000</v>
      </c>
      <c r="E6" s="34">
        <f>C6/$G$1+E5</f>
        <v>0.77272727272727271</v>
      </c>
      <c r="F6" s="30"/>
    </row>
  </sheetData>
  <mergeCells count="5">
    <mergeCell ref="A1:A2"/>
    <mergeCell ref="B1:B2"/>
    <mergeCell ref="C1:C2"/>
    <mergeCell ref="D1:D2"/>
    <mergeCell ref="E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33F0B-8C75-4997-B1F7-72B26F499EF1}">
  <dimension ref="A1:O8"/>
  <sheetViews>
    <sheetView workbookViewId="0">
      <selection activeCell="Q3" sqref="Q3"/>
    </sheetView>
  </sheetViews>
  <sheetFormatPr baseColWidth="10" defaultRowHeight="15" x14ac:dyDescent="0.25"/>
  <cols>
    <col min="4" max="4" width="25.85546875" customWidth="1"/>
    <col min="5" max="5" width="17" customWidth="1"/>
    <col min="6" max="6" width="17.42578125" customWidth="1"/>
    <col min="9" max="9" width="28" customWidth="1"/>
    <col min="14" max="14" width="30" customWidth="1"/>
    <col min="15" max="15" width="25.85546875" customWidth="1"/>
  </cols>
  <sheetData>
    <row r="1" spans="1:15" ht="15.75" thickBot="1" x14ac:dyDescent="0.3"/>
    <row r="2" spans="1:15" ht="45" x14ac:dyDescent="0.25">
      <c r="A2" s="3" t="s">
        <v>0</v>
      </c>
      <c r="B2" s="4" t="s">
        <v>1</v>
      </c>
      <c r="C2" s="4" t="s">
        <v>2</v>
      </c>
      <c r="D2" s="4" t="s">
        <v>3</v>
      </c>
      <c r="E2" s="4" t="s">
        <v>4</v>
      </c>
      <c r="F2" s="4" t="s">
        <v>5</v>
      </c>
      <c r="G2" s="4" t="s">
        <v>7</v>
      </c>
      <c r="H2" s="4" t="s">
        <v>8</v>
      </c>
      <c r="I2" s="4" t="s">
        <v>9</v>
      </c>
      <c r="J2" s="4" t="s">
        <v>10</v>
      </c>
      <c r="K2" s="5" t="s">
        <v>11</v>
      </c>
      <c r="L2" s="5" t="s">
        <v>12</v>
      </c>
      <c r="M2" s="4" t="s">
        <v>13</v>
      </c>
      <c r="N2" s="4" t="s">
        <v>15</v>
      </c>
      <c r="O2" s="6" t="s">
        <v>14</v>
      </c>
    </row>
    <row r="3" spans="1:15" ht="300" x14ac:dyDescent="0.25">
      <c r="A3" s="16">
        <v>12</v>
      </c>
      <c r="B3" s="26" t="s">
        <v>19</v>
      </c>
      <c r="C3" s="14" t="s">
        <v>20</v>
      </c>
      <c r="D3" s="12" t="s">
        <v>21</v>
      </c>
      <c r="E3" s="2" t="s">
        <v>6</v>
      </c>
      <c r="F3" s="1">
        <v>35713500</v>
      </c>
      <c r="G3" s="8">
        <v>44963</v>
      </c>
      <c r="H3" s="8">
        <v>45221</v>
      </c>
      <c r="I3" s="2" t="s">
        <v>22</v>
      </c>
      <c r="J3" s="2" t="s">
        <v>17</v>
      </c>
      <c r="K3" s="10">
        <v>7389000</v>
      </c>
      <c r="L3" s="2" t="s">
        <v>17</v>
      </c>
      <c r="M3" s="13">
        <v>45275</v>
      </c>
      <c r="N3" s="12" t="s">
        <v>41</v>
      </c>
      <c r="O3" s="7" t="s">
        <v>40</v>
      </c>
    </row>
    <row r="4" spans="1:15" ht="300" x14ac:dyDescent="0.25">
      <c r="A4" s="16">
        <v>13</v>
      </c>
      <c r="B4" s="26" t="s">
        <v>23</v>
      </c>
      <c r="C4" s="14" t="s">
        <v>24</v>
      </c>
      <c r="D4" s="12" t="s">
        <v>25</v>
      </c>
      <c r="E4" s="2" t="s">
        <v>6</v>
      </c>
      <c r="F4" s="1">
        <v>35713500</v>
      </c>
      <c r="G4" s="8">
        <v>44963</v>
      </c>
      <c r="H4" s="8">
        <v>45221</v>
      </c>
      <c r="I4" s="2" t="s">
        <v>26</v>
      </c>
      <c r="J4" s="2" t="s">
        <v>17</v>
      </c>
      <c r="K4" s="10">
        <v>7389000</v>
      </c>
      <c r="L4" s="2" t="s">
        <v>17</v>
      </c>
      <c r="M4" s="13">
        <v>45275</v>
      </c>
      <c r="N4" s="12" t="s">
        <v>41</v>
      </c>
      <c r="O4" s="7" t="s">
        <v>40</v>
      </c>
    </row>
    <row r="5" spans="1:15" ht="300" x14ac:dyDescent="0.25">
      <c r="A5" s="16">
        <v>14</v>
      </c>
      <c r="B5" s="26" t="s">
        <v>28</v>
      </c>
      <c r="C5" s="14" t="s">
        <v>27</v>
      </c>
      <c r="D5" s="12" t="s">
        <v>29</v>
      </c>
      <c r="E5" s="2" t="s">
        <v>6</v>
      </c>
      <c r="F5" s="1">
        <v>32233500</v>
      </c>
      <c r="G5" s="8">
        <v>44963</v>
      </c>
      <c r="H5" s="8">
        <v>45221</v>
      </c>
      <c r="I5" s="2" t="s">
        <v>30</v>
      </c>
      <c r="J5" s="2" t="s">
        <v>17</v>
      </c>
      <c r="K5" s="10">
        <v>6669000</v>
      </c>
      <c r="L5" s="2" t="s">
        <v>17</v>
      </c>
      <c r="M5" s="13">
        <v>45275</v>
      </c>
      <c r="N5" s="15" t="s">
        <v>47</v>
      </c>
      <c r="O5" s="7" t="s">
        <v>40</v>
      </c>
    </row>
    <row r="6" spans="1:15" ht="315" x14ac:dyDescent="0.25">
      <c r="A6" s="16">
        <v>15</v>
      </c>
      <c r="B6" s="26" t="s">
        <v>32</v>
      </c>
      <c r="C6" s="14" t="s">
        <v>31</v>
      </c>
      <c r="D6" s="12" t="s">
        <v>33</v>
      </c>
      <c r="E6" s="2" t="s">
        <v>6</v>
      </c>
      <c r="F6" s="1">
        <v>36808166</v>
      </c>
      <c r="G6" s="8">
        <v>44963</v>
      </c>
      <c r="H6" s="9">
        <v>45229</v>
      </c>
      <c r="I6" s="2" t="s">
        <v>34</v>
      </c>
      <c r="J6" s="2" t="s">
        <v>39</v>
      </c>
      <c r="K6" s="10">
        <v>6294334</v>
      </c>
      <c r="L6" s="2" t="s">
        <v>18</v>
      </c>
      <c r="M6" s="13">
        <v>45275</v>
      </c>
      <c r="N6" s="12" t="s">
        <v>41</v>
      </c>
      <c r="O6" s="7" t="s">
        <v>40</v>
      </c>
    </row>
    <row r="7" spans="1:15" ht="315" x14ac:dyDescent="0.25">
      <c r="A7" s="16">
        <v>16</v>
      </c>
      <c r="B7" s="26" t="s">
        <v>36</v>
      </c>
      <c r="C7" s="14" t="s">
        <v>35</v>
      </c>
      <c r="D7" s="12" t="s">
        <v>37</v>
      </c>
      <c r="E7" s="2" t="s">
        <v>6</v>
      </c>
      <c r="F7" s="1">
        <v>34892500</v>
      </c>
      <c r="G7" s="8">
        <v>44963</v>
      </c>
      <c r="H7" s="9">
        <v>45215</v>
      </c>
      <c r="I7" s="26" t="s">
        <v>38</v>
      </c>
      <c r="J7" s="11" t="s">
        <v>16</v>
      </c>
      <c r="K7" s="10">
        <v>8210000</v>
      </c>
      <c r="L7" s="11" t="s">
        <v>16</v>
      </c>
      <c r="M7" s="13">
        <v>45275</v>
      </c>
      <c r="N7" s="12" t="s">
        <v>41</v>
      </c>
      <c r="O7" s="7" t="s">
        <v>40</v>
      </c>
    </row>
    <row r="8" spans="1:15" ht="285.75" thickBot="1" x14ac:dyDescent="0.3">
      <c r="A8" s="17">
        <v>17</v>
      </c>
      <c r="B8" s="27" t="s">
        <v>43</v>
      </c>
      <c r="C8" s="18" t="s">
        <v>44</v>
      </c>
      <c r="D8" s="19" t="s">
        <v>45</v>
      </c>
      <c r="E8" s="20" t="s">
        <v>6</v>
      </c>
      <c r="F8" s="21">
        <v>24630000</v>
      </c>
      <c r="G8" s="22">
        <v>45017</v>
      </c>
      <c r="H8" s="23">
        <v>45199</v>
      </c>
      <c r="I8" s="27" t="s">
        <v>46</v>
      </c>
      <c r="J8" s="20" t="s">
        <v>42</v>
      </c>
      <c r="K8" s="28">
        <v>10262500</v>
      </c>
      <c r="L8" s="20" t="s">
        <v>42</v>
      </c>
      <c r="M8" s="24">
        <v>45275</v>
      </c>
      <c r="N8" s="19" t="s">
        <v>48</v>
      </c>
      <c r="O8" s="25"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CONSOLIDADO</vt:lpstr>
      <vt:lpstr>Hoja1</vt:lpstr>
      <vt:lpstr>Hoja2</vt:lpstr>
      <vt:lpstr>CONSOLIDADO!Área_de_impresión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Lorena Zapata Muñoz</dc:creator>
  <cp:lastModifiedBy>Ana Dilia Trujillo Muñoz</cp:lastModifiedBy>
  <cp:lastPrinted>2024-06-19T16:42:35Z</cp:lastPrinted>
  <dcterms:created xsi:type="dcterms:W3CDTF">2023-08-02T20:35:05Z</dcterms:created>
  <dcterms:modified xsi:type="dcterms:W3CDTF">2024-06-19T16:42:58Z</dcterms:modified>
</cp:coreProperties>
</file>