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mc:AlternateContent xmlns:mc="http://schemas.openxmlformats.org/markup-compatibility/2006">
    <mc:Choice Requires="x15">
      <x15ac:absPath xmlns:x15ac="http://schemas.microsoft.com/office/spreadsheetml/2010/11/ac" url="D:\ANA TETAY 1\MENOR OSTEOSINTESIS\ESTUDIO DE MERCADO PLIEGO DEFINITVO\"/>
    </mc:Choice>
  </mc:AlternateContent>
  <xr:revisionPtr revIDLastSave="0" documentId="13_ncr:1_{96D987D6-1411-4E02-A337-6E40E2803EBD}" xr6:coauthVersionLast="47" xr6:coauthVersionMax="47" xr10:uidLastSave="{00000000-0000-0000-0000-000000000000}"/>
  <bookViews>
    <workbookView xWindow="-120" yWindow="-120" windowWidth="20730" windowHeight="11160" activeTab="1" xr2:uid="{00000000-000D-0000-FFFF-FFFF00000000}"/>
  </bookViews>
  <sheets>
    <sheet name="LOTE 1 PROTESIS" sheetId="1" r:id="rId1"/>
    <sheet name="LOTE LINEA BLANDA 2" sheetId="2" r:id="rId2"/>
  </sheets>
  <definedNames>
    <definedName name="_xlnm._FilterDatabase" localSheetId="0" hidden="1">'LOTE 1 PROTESIS'!$A$3:$R$1758</definedName>
    <definedName name="_xlnm._FilterDatabase" localSheetId="1" hidden="1">'LOTE LINEA BLANDA 2'!$A$2:$O$108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4" i="2" l="1"/>
  <c r="N5" i="2"/>
  <c r="N6" i="2"/>
  <c r="N7" i="2"/>
  <c r="N8" i="2"/>
  <c r="N9" i="2"/>
  <c r="N10" i="2"/>
  <c r="N11" i="2"/>
  <c r="N12" i="2"/>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68" i="2"/>
  <c r="N69" i="2"/>
  <c r="N70" i="2"/>
  <c r="N71" i="2"/>
  <c r="N72" i="2"/>
  <c r="N73" i="2"/>
  <c r="N74" i="2"/>
  <c r="N75" i="2"/>
  <c r="N76" i="2"/>
  <c r="N77" i="2"/>
  <c r="N78" i="2"/>
  <c r="N79" i="2"/>
  <c r="N80" i="2"/>
  <c r="N81" i="2"/>
  <c r="N82" i="2"/>
  <c r="N83" i="2"/>
  <c r="N84" i="2"/>
  <c r="N85" i="2"/>
  <c r="N86" i="2"/>
  <c r="N87" i="2"/>
  <c r="N88" i="2"/>
  <c r="N89" i="2"/>
  <c r="N90" i="2"/>
  <c r="N91" i="2"/>
  <c r="N92" i="2"/>
  <c r="N93" i="2"/>
  <c r="N94" i="2"/>
  <c r="N95" i="2"/>
  <c r="N96" i="2"/>
  <c r="N97" i="2"/>
  <c r="N98" i="2"/>
  <c r="N99" i="2"/>
  <c r="N100" i="2"/>
  <c r="N101" i="2"/>
  <c r="N102" i="2"/>
  <c r="N103" i="2"/>
  <c r="N104" i="2"/>
  <c r="N105" i="2"/>
  <c r="N106" i="2"/>
  <c r="N107" i="2"/>
  <c r="N108" i="2"/>
  <c r="N3" i="2"/>
  <c r="N1655" i="1" l="1"/>
  <c r="N5" i="1"/>
  <c r="N6" i="1"/>
  <c r="N7" i="1"/>
  <c r="N9" i="1"/>
  <c r="N10" i="1"/>
  <c r="N11" i="1"/>
  <c r="N12" i="1"/>
  <c r="N13" i="1"/>
  <c r="N15" i="1"/>
  <c r="N16" i="1"/>
  <c r="N17" i="1"/>
  <c r="N18" i="1"/>
  <c r="N19" i="1"/>
  <c r="N20" i="1"/>
  <c r="N21" i="1"/>
  <c r="N22" i="1"/>
  <c r="N24" i="1"/>
  <c r="N25" i="1"/>
  <c r="N26" i="1"/>
  <c r="N27" i="1"/>
  <c r="N28" i="1"/>
  <c r="N29" i="1"/>
  <c r="N30" i="1"/>
  <c r="N31" i="1"/>
  <c r="N33" i="1"/>
  <c r="N34" i="1"/>
  <c r="N35" i="1"/>
  <c r="N36" i="1"/>
  <c r="N37" i="1"/>
  <c r="N38" i="1"/>
  <c r="N40" i="1"/>
  <c r="N41" i="1"/>
  <c r="N42" i="1"/>
  <c r="N43" i="1"/>
  <c r="N44" i="1"/>
  <c r="N45" i="1"/>
  <c r="N46" i="1"/>
  <c r="N47" i="1"/>
  <c r="N49" i="1"/>
  <c r="N50" i="1"/>
  <c r="N51" i="1"/>
  <c r="N52" i="1"/>
  <c r="N54" i="1"/>
  <c r="N55" i="1"/>
  <c r="N56" i="1"/>
  <c r="N57" i="1"/>
  <c r="N58" i="1"/>
  <c r="N60" i="1"/>
  <c r="N61" i="1"/>
  <c r="N62" i="1"/>
  <c r="N63" i="1"/>
  <c r="N64" i="1"/>
  <c r="N66" i="1"/>
  <c r="N67" i="1"/>
  <c r="N68" i="1"/>
  <c r="N69" i="1"/>
  <c r="N70" i="1"/>
  <c r="N71" i="1"/>
  <c r="N72" i="1"/>
  <c r="N73" i="1"/>
  <c r="N74" i="1"/>
  <c r="N75" i="1"/>
  <c r="N76" i="1"/>
  <c r="N77" i="1"/>
  <c r="N78" i="1"/>
  <c r="N79" i="1"/>
  <c r="N80" i="1"/>
  <c r="N81" i="1"/>
  <c r="N82" i="1"/>
  <c r="N84" i="1"/>
  <c r="N86" i="1"/>
  <c r="N87" i="1"/>
  <c r="N88" i="1"/>
  <c r="N89" i="1"/>
  <c r="N90" i="1"/>
  <c r="N91" i="1"/>
  <c r="N92" i="1"/>
  <c r="N94" i="1"/>
  <c r="N95" i="1"/>
  <c r="N96" i="1"/>
  <c r="N97" i="1"/>
  <c r="N98" i="1"/>
  <c r="N99" i="1"/>
  <c r="N101" i="1"/>
  <c r="N102" i="1"/>
  <c r="N103" i="1"/>
  <c r="N104" i="1"/>
  <c r="N105" i="1"/>
  <c r="N106" i="1"/>
  <c r="N107" i="1"/>
  <c r="N108" i="1"/>
  <c r="N109" i="1"/>
  <c r="N110" i="1"/>
  <c r="N111" i="1"/>
  <c r="N113" i="1"/>
  <c r="N114" i="1"/>
  <c r="N115" i="1"/>
  <c r="N116" i="1"/>
  <c r="N117" i="1"/>
  <c r="N118" i="1"/>
  <c r="N120" i="1"/>
  <c r="N121" i="1"/>
  <c r="N122" i="1"/>
  <c r="N123" i="1"/>
  <c r="N124" i="1"/>
  <c r="N125" i="1"/>
  <c r="N126" i="1"/>
  <c r="N128" i="1"/>
  <c r="N129" i="1"/>
  <c r="N131" i="1"/>
  <c r="N132" i="1"/>
  <c r="N133" i="1"/>
  <c r="N135" i="1"/>
  <c r="N136" i="1"/>
  <c r="N137" i="1"/>
  <c r="N139" i="1"/>
  <c r="N140" i="1"/>
  <c r="N141" i="1"/>
  <c r="N142" i="1"/>
  <c r="N143" i="1"/>
  <c r="N145" i="1"/>
  <c r="N146" i="1"/>
  <c r="N147" i="1"/>
  <c r="N148" i="1"/>
  <c r="N149" i="1"/>
  <c r="N150" i="1"/>
  <c r="N153" i="1"/>
  <c r="N154" i="1"/>
  <c r="N155" i="1"/>
  <c r="N156" i="1"/>
  <c r="N157" i="1"/>
  <c r="N158" i="1"/>
  <c r="N159" i="1"/>
  <c r="N160" i="1"/>
  <c r="N161" i="1"/>
  <c r="N162" i="1"/>
  <c r="N163" i="1"/>
  <c r="N164"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3" i="1"/>
  <c r="N274" i="1"/>
  <c r="N275" i="1"/>
  <c r="N276" i="1"/>
  <c r="N277" i="1"/>
  <c r="N278" i="1"/>
  <c r="N279" i="1"/>
  <c r="N280" i="1"/>
  <c r="N281" i="1"/>
  <c r="N282" i="1"/>
  <c r="N283" i="1"/>
  <c r="N284" i="1"/>
  <c r="N285" i="1"/>
  <c r="N286" i="1"/>
  <c r="N287" i="1"/>
  <c r="N288" i="1"/>
  <c r="N289" i="1"/>
  <c r="N290" i="1"/>
  <c r="N291" i="1"/>
  <c r="N292" i="1"/>
  <c r="N293" i="1"/>
  <c r="N294" i="1"/>
  <c r="N295" i="1"/>
  <c r="N296" i="1"/>
  <c r="N298" i="1"/>
  <c r="N299" i="1"/>
  <c r="N300" i="1"/>
  <c r="N302" i="1"/>
  <c r="N303" i="1"/>
  <c r="N304" i="1"/>
  <c r="N306" i="1"/>
  <c r="N307" i="1"/>
  <c r="N308" i="1"/>
  <c r="N310" i="1"/>
  <c r="N311" i="1"/>
  <c r="N312" i="1"/>
  <c r="N313" i="1"/>
  <c r="N314" i="1"/>
  <c r="N315" i="1"/>
  <c r="N316" i="1"/>
  <c r="N317" i="1"/>
  <c r="N318" i="1"/>
  <c r="N319"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362" i="1"/>
  <c r="N363" i="1"/>
  <c r="N365" i="1"/>
  <c r="N366" i="1"/>
  <c r="N367" i="1"/>
  <c r="N368" i="1"/>
  <c r="N369" i="1"/>
  <c r="N370" i="1"/>
  <c r="N371" i="1"/>
  <c r="N372" i="1"/>
  <c r="N373" i="1"/>
  <c r="N374" i="1"/>
  <c r="N375" i="1"/>
  <c r="N376" i="1"/>
  <c r="N377" i="1"/>
  <c r="N378" i="1"/>
  <c r="N379" i="1"/>
  <c r="N380" i="1"/>
  <c r="N381" i="1"/>
  <c r="N382" i="1"/>
  <c r="N383" i="1"/>
  <c r="N384" i="1"/>
  <c r="N385" i="1"/>
  <c r="N386" i="1"/>
  <c r="N387" i="1"/>
  <c r="N388" i="1"/>
  <c r="N389" i="1"/>
  <c r="N390" i="1"/>
  <c r="N391" i="1"/>
  <c r="N392" i="1"/>
  <c r="N393" i="1"/>
  <c r="N394" i="1"/>
  <c r="N395" i="1"/>
  <c r="N396" i="1"/>
  <c r="N397" i="1"/>
  <c r="N398" i="1"/>
  <c r="N399" i="1"/>
  <c r="N400" i="1"/>
  <c r="N401" i="1"/>
  <c r="N402" i="1"/>
  <c r="N403" i="1"/>
  <c r="N404" i="1"/>
  <c r="N405" i="1"/>
  <c r="N406" i="1"/>
  <c r="N407" i="1"/>
  <c r="N408" i="1"/>
  <c r="N409" i="1"/>
  <c r="N410" i="1"/>
  <c r="N411" i="1"/>
  <c r="N412" i="1"/>
  <c r="N413" i="1"/>
  <c r="N414" i="1"/>
  <c r="N415" i="1"/>
  <c r="N416" i="1"/>
  <c r="N417" i="1"/>
  <c r="N418" i="1"/>
  <c r="N419" i="1"/>
  <c r="N420" i="1"/>
  <c r="N421" i="1"/>
  <c r="N422" i="1"/>
  <c r="N423" i="1"/>
  <c r="N424" i="1"/>
  <c r="N425" i="1"/>
  <c r="N427" i="1"/>
  <c r="N428" i="1"/>
  <c r="N429" i="1"/>
  <c r="N430" i="1"/>
  <c r="N431" i="1"/>
  <c r="N432" i="1"/>
  <c r="N433" i="1"/>
  <c r="N434" i="1"/>
  <c r="N435" i="1"/>
  <c r="N436" i="1"/>
  <c r="N437" i="1"/>
  <c r="N438" i="1"/>
  <c r="N439" i="1"/>
  <c r="N440" i="1"/>
  <c r="N441" i="1"/>
  <c r="N442" i="1"/>
  <c r="N443" i="1"/>
  <c r="N444" i="1"/>
  <c r="N445" i="1"/>
  <c r="N446" i="1"/>
  <c r="N447" i="1"/>
  <c r="N448" i="1"/>
  <c r="N449" i="1"/>
  <c r="N450" i="1"/>
  <c r="N451" i="1"/>
  <c r="N452" i="1"/>
  <c r="N453" i="1"/>
  <c r="N454" i="1"/>
  <c r="N455" i="1"/>
  <c r="N456" i="1"/>
  <c r="N457" i="1"/>
  <c r="N459" i="1"/>
  <c r="N460" i="1"/>
  <c r="N461" i="1"/>
  <c r="N462" i="1"/>
  <c r="N464" i="1"/>
  <c r="N465" i="1"/>
  <c r="N466" i="1"/>
  <c r="N468" i="1"/>
  <c r="N469" i="1"/>
  <c r="N470" i="1"/>
  <c r="N472" i="1"/>
  <c r="N473" i="1"/>
  <c r="N474" i="1"/>
  <c r="N476" i="1"/>
  <c r="N477" i="1"/>
  <c r="N478" i="1"/>
  <c r="N479" i="1"/>
  <c r="N481" i="1"/>
  <c r="N482" i="1"/>
  <c r="N483" i="1"/>
  <c r="N484" i="1"/>
  <c r="N485" i="1"/>
  <c r="N486" i="1"/>
  <c r="N487" i="1"/>
  <c r="N488" i="1"/>
  <c r="N489" i="1"/>
  <c r="N490" i="1"/>
  <c r="N491" i="1"/>
  <c r="N492" i="1"/>
  <c r="N493" i="1"/>
  <c r="N494" i="1"/>
  <c r="N496" i="1"/>
  <c r="N497" i="1"/>
  <c r="N498" i="1"/>
  <c r="N499" i="1"/>
  <c r="N500" i="1"/>
  <c r="N502" i="1"/>
  <c r="N503" i="1"/>
  <c r="N504" i="1"/>
  <c r="N505" i="1"/>
  <c r="N506" i="1"/>
  <c r="N507" i="1"/>
  <c r="N508" i="1"/>
  <c r="N509" i="1"/>
  <c r="N510" i="1"/>
  <c r="N511" i="1"/>
  <c r="N512" i="1"/>
  <c r="N513" i="1"/>
  <c r="N515" i="1"/>
  <c r="N516" i="1"/>
  <c r="N517" i="1"/>
  <c r="N518" i="1"/>
  <c r="N520" i="1"/>
  <c r="N521" i="1"/>
  <c r="N522" i="1"/>
  <c r="N523" i="1"/>
  <c r="N524" i="1"/>
  <c r="N525" i="1"/>
  <c r="N527" i="1"/>
  <c r="N528" i="1"/>
  <c r="N529" i="1"/>
  <c r="N531" i="1"/>
  <c r="N532" i="1"/>
  <c r="N533" i="1"/>
  <c r="N534" i="1"/>
  <c r="N535" i="1"/>
  <c r="N536" i="1"/>
  <c r="N538" i="1"/>
  <c r="N539" i="1"/>
  <c r="N540" i="1"/>
  <c r="N541" i="1"/>
  <c r="N542" i="1"/>
  <c r="N543" i="1"/>
  <c r="N545" i="1"/>
  <c r="N546" i="1"/>
  <c r="N547" i="1"/>
  <c r="N548" i="1"/>
  <c r="N551" i="1"/>
  <c r="N552" i="1"/>
  <c r="N553" i="1"/>
  <c r="N554" i="1"/>
  <c r="N555" i="1"/>
  <c r="N556" i="1"/>
  <c r="N557" i="1"/>
  <c r="N558" i="1"/>
  <c r="N560" i="1"/>
  <c r="N561" i="1"/>
  <c r="N562" i="1"/>
  <c r="N563" i="1"/>
  <c r="N564" i="1"/>
  <c r="N565" i="1"/>
  <c r="N566" i="1"/>
  <c r="N568" i="1"/>
  <c r="N569" i="1"/>
  <c r="N570" i="1"/>
  <c r="N571" i="1"/>
  <c r="N572" i="1"/>
  <c r="N573" i="1"/>
  <c r="N574" i="1"/>
  <c r="N575" i="1"/>
  <c r="N576" i="1"/>
  <c r="N577" i="1"/>
  <c r="N579" i="1"/>
  <c r="N580" i="1"/>
  <c r="N581" i="1"/>
  <c r="N582" i="1"/>
  <c r="N583" i="1"/>
  <c r="N584" i="1"/>
  <c r="N585" i="1"/>
  <c r="N586" i="1"/>
  <c r="N587" i="1"/>
  <c r="N588" i="1"/>
  <c r="N589" i="1"/>
  <c r="N590" i="1"/>
  <c r="N591" i="1"/>
  <c r="N592" i="1"/>
  <c r="N593" i="1"/>
  <c r="N594" i="1"/>
  <c r="N595" i="1"/>
  <c r="N596" i="1"/>
  <c r="N597" i="1"/>
  <c r="N598" i="1"/>
  <c r="N599" i="1"/>
  <c r="N600" i="1"/>
  <c r="N601" i="1"/>
  <c r="N602" i="1"/>
  <c r="N603" i="1"/>
  <c r="N604" i="1"/>
  <c r="N605" i="1"/>
  <c r="N606" i="1"/>
  <c r="N607" i="1"/>
  <c r="N608" i="1"/>
  <c r="N610" i="1"/>
  <c r="N611" i="1"/>
  <c r="N612" i="1"/>
  <c r="N613" i="1"/>
  <c r="N614" i="1"/>
  <c r="N615" i="1"/>
  <c r="N616" i="1"/>
  <c r="N618" i="1"/>
  <c r="N619" i="1"/>
  <c r="N620" i="1"/>
  <c r="N621" i="1"/>
  <c r="N623" i="1"/>
  <c r="N624" i="1"/>
  <c r="N625" i="1"/>
  <c r="N626" i="1"/>
  <c r="N628" i="1"/>
  <c r="N629" i="1"/>
  <c r="N630" i="1"/>
  <c r="N631" i="1"/>
  <c r="N633" i="1"/>
  <c r="N634" i="1"/>
  <c r="N635" i="1"/>
  <c r="N636" i="1"/>
  <c r="N638" i="1"/>
  <c r="N639" i="1"/>
  <c r="N640" i="1"/>
  <c r="N641" i="1"/>
  <c r="N643" i="1"/>
  <c r="N644" i="1"/>
  <c r="N645" i="1"/>
  <c r="N646" i="1"/>
  <c r="N648" i="1"/>
  <c r="N649" i="1"/>
  <c r="N650" i="1"/>
  <c r="N651" i="1"/>
  <c r="N652" i="1"/>
  <c r="N654" i="1"/>
  <c r="N655" i="1"/>
  <c r="N656" i="1"/>
  <c r="N657" i="1"/>
  <c r="N658" i="1"/>
  <c r="N661" i="1"/>
  <c r="N662" i="1"/>
  <c r="N663" i="1"/>
  <c r="N664" i="1"/>
  <c r="N666" i="1"/>
  <c r="N667" i="1"/>
  <c r="N668" i="1"/>
  <c r="N669" i="1"/>
  <c r="N671" i="1"/>
  <c r="N672" i="1"/>
  <c r="N673" i="1"/>
  <c r="N674" i="1"/>
  <c r="N676" i="1"/>
  <c r="N677" i="1"/>
  <c r="N678" i="1"/>
  <c r="N679" i="1"/>
  <c r="N681" i="1"/>
  <c r="N682" i="1"/>
  <c r="N683" i="1"/>
  <c r="N684" i="1"/>
  <c r="N686" i="1"/>
  <c r="N687" i="1"/>
  <c r="N688" i="1"/>
  <c r="N689" i="1"/>
  <c r="N690" i="1"/>
  <c r="N692" i="1"/>
  <c r="N693" i="1"/>
  <c r="N694" i="1"/>
  <c r="N695" i="1"/>
  <c r="N696" i="1"/>
  <c r="N697" i="1"/>
  <c r="N698" i="1"/>
  <c r="N699" i="1"/>
  <c r="N700" i="1"/>
  <c r="N701" i="1"/>
  <c r="N702" i="1"/>
  <c r="N703" i="1"/>
  <c r="N704" i="1"/>
  <c r="N705" i="1"/>
  <c r="N707" i="1"/>
  <c r="N708" i="1"/>
  <c r="N709" i="1"/>
  <c r="N710" i="1"/>
  <c r="N711" i="1"/>
  <c r="N712" i="1"/>
  <c r="N714" i="1"/>
  <c r="N715" i="1"/>
  <c r="N716" i="1"/>
  <c r="N717" i="1"/>
  <c r="N718" i="1"/>
  <c r="N720" i="1"/>
  <c r="N721" i="1"/>
  <c r="N722" i="1"/>
  <c r="N723" i="1"/>
  <c r="N725" i="1"/>
  <c r="N726" i="1"/>
  <c r="N727" i="1"/>
  <c r="N728" i="1"/>
  <c r="N730" i="1"/>
  <c r="N731" i="1"/>
  <c r="N732" i="1"/>
  <c r="N733" i="1"/>
  <c r="N734" i="1"/>
  <c r="N737" i="1"/>
  <c r="N738" i="1"/>
  <c r="N739" i="1"/>
  <c r="N740" i="1"/>
  <c r="N741" i="1"/>
  <c r="N742" i="1"/>
  <c r="N745" i="1"/>
  <c r="N746" i="1"/>
  <c r="N747" i="1"/>
  <c r="N748" i="1"/>
  <c r="N749" i="1"/>
  <c r="N750" i="1"/>
  <c r="N751" i="1"/>
  <c r="N753" i="1"/>
  <c r="N754" i="1"/>
  <c r="N755" i="1"/>
  <c r="N756" i="1"/>
  <c r="N757" i="1"/>
  <c r="N758" i="1"/>
  <c r="N759" i="1"/>
  <c r="N761" i="1"/>
  <c r="N762" i="1"/>
  <c r="N763" i="1"/>
  <c r="N764" i="1"/>
  <c r="N766" i="1"/>
  <c r="N767" i="1"/>
  <c r="N768" i="1"/>
  <c r="N769" i="1"/>
  <c r="N770" i="1"/>
  <c r="N772" i="1"/>
  <c r="N773" i="1"/>
  <c r="N774" i="1"/>
  <c r="N775" i="1"/>
  <c r="N777" i="1"/>
  <c r="N778" i="1"/>
  <c r="N779" i="1"/>
  <c r="N780" i="1"/>
  <c r="N781" i="1"/>
  <c r="N782" i="1"/>
  <c r="N783" i="1"/>
  <c r="N784" i="1"/>
  <c r="N785" i="1"/>
  <c r="N786" i="1"/>
  <c r="N787" i="1"/>
  <c r="N788" i="1"/>
  <c r="N790" i="1"/>
  <c r="N791" i="1"/>
  <c r="N792" i="1"/>
  <c r="N793" i="1"/>
  <c r="N794" i="1"/>
  <c r="N795" i="1"/>
  <c r="N796" i="1"/>
  <c r="N797" i="1"/>
  <c r="N798" i="1"/>
  <c r="N799" i="1"/>
  <c r="N800" i="1"/>
  <c r="N801" i="1"/>
  <c r="N802" i="1"/>
  <c r="N803" i="1"/>
  <c r="N804" i="1"/>
  <c r="N805" i="1"/>
  <c r="N807" i="1"/>
  <c r="N808" i="1"/>
  <c r="N809" i="1"/>
  <c r="N810" i="1"/>
  <c r="N811" i="1"/>
  <c r="N812" i="1"/>
  <c r="N814" i="1"/>
  <c r="N815" i="1"/>
  <c r="N816" i="1"/>
  <c r="N817" i="1"/>
  <c r="N818" i="1"/>
  <c r="N819" i="1"/>
  <c r="N821" i="1"/>
  <c r="N822" i="1"/>
  <c r="N823" i="1"/>
  <c r="N824" i="1"/>
  <c r="N825" i="1"/>
  <c r="N826" i="1"/>
  <c r="N827" i="1"/>
  <c r="N828" i="1"/>
  <c r="N829" i="1"/>
  <c r="N830" i="1"/>
  <c r="N831" i="1"/>
  <c r="N832" i="1"/>
  <c r="N833" i="1"/>
  <c r="N834" i="1"/>
  <c r="N835" i="1"/>
  <c r="N837" i="1"/>
  <c r="N838" i="1"/>
  <c r="N839" i="1"/>
  <c r="N840" i="1"/>
  <c r="N841" i="1"/>
  <c r="N842" i="1"/>
  <c r="N843" i="1"/>
  <c r="N844" i="1"/>
  <c r="N845" i="1"/>
  <c r="N846" i="1"/>
  <c r="N847" i="1"/>
  <c r="N848" i="1"/>
  <c r="N849" i="1"/>
  <c r="N850" i="1"/>
  <c r="N851" i="1"/>
  <c r="N853" i="1"/>
  <c r="N854" i="1"/>
  <c r="N855" i="1"/>
  <c r="N856" i="1"/>
  <c r="N857" i="1"/>
  <c r="N858" i="1"/>
  <c r="N859" i="1"/>
  <c r="N860" i="1"/>
  <c r="N861" i="1"/>
  <c r="N862" i="1"/>
  <c r="N863" i="1"/>
  <c r="N864" i="1"/>
  <c r="N865" i="1"/>
  <c r="N866" i="1"/>
  <c r="N867" i="1"/>
  <c r="N868" i="1"/>
  <c r="N869" i="1"/>
  <c r="N870" i="1"/>
  <c r="N871" i="1"/>
  <c r="N872" i="1"/>
  <c r="N873" i="1"/>
  <c r="N874" i="1"/>
  <c r="N875" i="1"/>
  <c r="N876" i="1"/>
  <c r="N877" i="1"/>
  <c r="N878" i="1"/>
  <c r="N879" i="1"/>
  <c r="N880" i="1"/>
  <c r="N881" i="1"/>
  <c r="N882" i="1"/>
  <c r="N883" i="1"/>
  <c r="N884" i="1"/>
  <c r="N885" i="1"/>
  <c r="N886" i="1"/>
  <c r="N887" i="1"/>
  <c r="N888" i="1"/>
  <c r="N889" i="1"/>
  <c r="N890" i="1"/>
  <c r="N891" i="1"/>
  <c r="N892" i="1"/>
  <c r="N893" i="1"/>
  <c r="N894" i="1"/>
  <c r="N895" i="1"/>
  <c r="N896" i="1"/>
  <c r="N897" i="1"/>
  <c r="N898" i="1"/>
  <c r="N899" i="1"/>
  <c r="N900" i="1"/>
  <c r="N901" i="1"/>
  <c r="N902" i="1"/>
  <c r="N903" i="1"/>
  <c r="N904" i="1"/>
  <c r="N905" i="1"/>
  <c r="N906" i="1"/>
  <c r="N907" i="1"/>
  <c r="N908" i="1"/>
  <c r="N909" i="1"/>
  <c r="N910" i="1"/>
  <c r="N911" i="1"/>
  <c r="N912" i="1"/>
  <c r="N913" i="1"/>
  <c r="N914" i="1"/>
  <c r="N915" i="1"/>
  <c r="N916" i="1"/>
  <c r="N917" i="1"/>
  <c r="N918" i="1"/>
  <c r="N919" i="1"/>
  <c r="N920" i="1"/>
  <c r="N921" i="1"/>
  <c r="N922" i="1"/>
  <c r="N923" i="1"/>
  <c r="N924" i="1"/>
  <c r="N925" i="1"/>
  <c r="N926" i="1"/>
  <c r="N927" i="1"/>
  <c r="N928" i="1"/>
  <c r="N929" i="1"/>
  <c r="N930" i="1"/>
  <c r="N931" i="1"/>
  <c r="N932" i="1"/>
  <c r="N933" i="1"/>
  <c r="N934" i="1"/>
  <c r="N935" i="1"/>
  <c r="N936" i="1"/>
  <c r="N937" i="1"/>
  <c r="N938" i="1"/>
  <c r="N940" i="1"/>
  <c r="N941" i="1"/>
  <c r="N942" i="1"/>
  <c r="N943" i="1"/>
  <c r="N944" i="1"/>
  <c r="N946" i="1"/>
  <c r="N947" i="1"/>
  <c r="N948" i="1"/>
  <c r="N949" i="1"/>
  <c r="N950" i="1"/>
  <c r="N951" i="1"/>
  <c r="N952" i="1"/>
  <c r="N953" i="1"/>
  <c r="N954" i="1"/>
  <c r="N955" i="1"/>
  <c r="N956" i="1"/>
  <c r="N957" i="1"/>
  <c r="N958" i="1"/>
  <c r="N959" i="1"/>
  <c r="N960" i="1"/>
  <c r="N961" i="1"/>
  <c r="N962" i="1"/>
  <c r="N963" i="1"/>
  <c r="N964" i="1"/>
  <c r="N965" i="1"/>
  <c r="N966" i="1"/>
  <c r="N967" i="1"/>
  <c r="N968" i="1"/>
  <c r="N969" i="1"/>
  <c r="N970" i="1"/>
  <c r="N971" i="1"/>
  <c r="N972" i="1"/>
  <c r="N973" i="1"/>
  <c r="N974" i="1"/>
  <c r="N975" i="1"/>
  <c r="N976" i="1"/>
  <c r="N977" i="1"/>
  <c r="N978" i="1"/>
  <c r="N979" i="1"/>
  <c r="N980" i="1"/>
  <c r="N981" i="1"/>
  <c r="N982" i="1"/>
  <c r="N983" i="1"/>
  <c r="N984" i="1"/>
  <c r="N985" i="1"/>
  <c r="N987" i="1"/>
  <c r="N988" i="1"/>
  <c r="N989" i="1"/>
  <c r="N990" i="1"/>
  <c r="N991" i="1"/>
  <c r="N992" i="1"/>
  <c r="N993" i="1"/>
  <c r="N994" i="1"/>
  <c r="N995" i="1"/>
  <c r="N997" i="1"/>
  <c r="N998" i="1"/>
  <c r="N999" i="1"/>
  <c r="N1000" i="1"/>
  <c r="N1001" i="1"/>
  <c r="N1002" i="1"/>
  <c r="N1003" i="1"/>
  <c r="N1004" i="1"/>
  <c r="N1005" i="1"/>
  <c r="N1006" i="1"/>
  <c r="N1007" i="1"/>
  <c r="N1008" i="1"/>
  <c r="N1009" i="1"/>
  <c r="N1010" i="1"/>
  <c r="N1012" i="1"/>
  <c r="N1013" i="1"/>
  <c r="N1014" i="1"/>
  <c r="N1015" i="1"/>
  <c r="N1016" i="1"/>
  <c r="N1017" i="1"/>
  <c r="N1018" i="1"/>
  <c r="N1019" i="1"/>
  <c r="N1020" i="1"/>
  <c r="N1021" i="1"/>
  <c r="N1022" i="1"/>
  <c r="N1023" i="1"/>
  <c r="N1024" i="1"/>
  <c r="N1025" i="1"/>
  <c r="N1026" i="1"/>
  <c r="N1027" i="1"/>
  <c r="N1028" i="1"/>
  <c r="N1029" i="1"/>
  <c r="N1030" i="1"/>
  <c r="N1031" i="1"/>
  <c r="N1032" i="1"/>
  <c r="N1033" i="1"/>
  <c r="N1034" i="1"/>
  <c r="N1035" i="1"/>
  <c r="N1036" i="1"/>
  <c r="N1037" i="1"/>
  <c r="N1038" i="1"/>
  <c r="N1039" i="1"/>
  <c r="N1040" i="1"/>
  <c r="N1042" i="1"/>
  <c r="N1043" i="1"/>
  <c r="N1044" i="1"/>
  <c r="N1045" i="1"/>
  <c r="N1046" i="1"/>
  <c r="N1047" i="1"/>
  <c r="N1048" i="1"/>
  <c r="N1049" i="1"/>
  <c r="N1050" i="1"/>
  <c r="N1051" i="1"/>
  <c r="N1052" i="1"/>
  <c r="N1053" i="1"/>
  <c r="N1054" i="1"/>
  <c r="N1055" i="1"/>
  <c r="N1056" i="1"/>
  <c r="N1057" i="1"/>
  <c r="N1058" i="1"/>
  <c r="N1059" i="1"/>
  <c r="N1060" i="1"/>
  <c r="N1061" i="1"/>
  <c r="N1062" i="1"/>
  <c r="N1063" i="1"/>
  <c r="N1065" i="1"/>
  <c r="N1066" i="1"/>
  <c r="N1067" i="1"/>
  <c r="N1068" i="1"/>
  <c r="N1069" i="1"/>
  <c r="N1070" i="1"/>
  <c r="N1071" i="1"/>
  <c r="N1072" i="1"/>
  <c r="N1073" i="1"/>
  <c r="N1074" i="1"/>
  <c r="N1075" i="1"/>
  <c r="N1076" i="1"/>
  <c r="N1077" i="1"/>
  <c r="N1078" i="1"/>
  <c r="N1079" i="1"/>
  <c r="N1080" i="1"/>
  <c r="N1081" i="1"/>
  <c r="N1082" i="1"/>
  <c r="N1084" i="1"/>
  <c r="N1085" i="1"/>
  <c r="N1086" i="1"/>
  <c r="N1087" i="1"/>
  <c r="N1088" i="1"/>
  <c r="N1089" i="1"/>
  <c r="N1091" i="1"/>
  <c r="N1092" i="1"/>
  <c r="N1093" i="1"/>
  <c r="N1094" i="1"/>
  <c r="N1095" i="1"/>
  <c r="N1096" i="1"/>
  <c r="N1099" i="1"/>
  <c r="N1100" i="1"/>
  <c r="N1101" i="1"/>
  <c r="N1102" i="1"/>
  <c r="N1103" i="1"/>
  <c r="N1104" i="1"/>
  <c r="N1105" i="1"/>
  <c r="N1106" i="1"/>
  <c r="N1107" i="1"/>
  <c r="N1109" i="1"/>
  <c r="N1110" i="1"/>
  <c r="N1111" i="1"/>
  <c r="N1113" i="1"/>
  <c r="N1114" i="1"/>
  <c r="N1115" i="1"/>
  <c r="N1117" i="1"/>
  <c r="N1118" i="1"/>
  <c r="N1119" i="1"/>
  <c r="N1120" i="1"/>
  <c r="N1121" i="1"/>
  <c r="N1122" i="1"/>
  <c r="N1123" i="1"/>
  <c r="N1124" i="1"/>
  <c r="N1125" i="1"/>
  <c r="N1127" i="1"/>
  <c r="N1128" i="1"/>
  <c r="N1131" i="1"/>
  <c r="N1132" i="1"/>
  <c r="N1133" i="1"/>
  <c r="N1134" i="1"/>
  <c r="N1135" i="1"/>
  <c r="N1136" i="1"/>
  <c r="N1137" i="1"/>
  <c r="N1138" i="1"/>
  <c r="N1139" i="1"/>
  <c r="N1140" i="1"/>
  <c r="N1141" i="1"/>
  <c r="N1142" i="1"/>
  <c r="N1143" i="1"/>
  <c r="N1144" i="1"/>
  <c r="N1145" i="1"/>
  <c r="N1146" i="1"/>
  <c r="N1147" i="1"/>
  <c r="N1148" i="1"/>
  <c r="N1149" i="1"/>
  <c r="N1150" i="1"/>
  <c r="N1151" i="1"/>
  <c r="N1152" i="1"/>
  <c r="N1153" i="1"/>
  <c r="N1154" i="1"/>
  <c r="N1155" i="1"/>
  <c r="N1156" i="1"/>
  <c r="N1157" i="1"/>
  <c r="N1158" i="1"/>
  <c r="N1159" i="1"/>
  <c r="N1160" i="1"/>
  <c r="N1161" i="1"/>
  <c r="N1162" i="1"/>
  <c r="N1163" i="1"/>
  <c r="N1164" i="1"/>
  <c r="N1165" i="1"/>
  <c r="N1166" i="1"/>
  <c r="N1167" i="1"/>
  <c r="N1168" i="1"/>
  <c r="N1169" i="1"/>
  <c r="N1170" i="1"/>
  <c r="N1172" i="1"/>
  <c r="N1173" i="1"/>
  <c r="N1174" i="1"/>
  <c r="N1175" i="1"/>
  <c r="N1176" i="1"/>
  <c r="N1177" i="1"/>
  <c r="N1178" i="1"/>
  <c r="N1179" i="1"/>
  <c r="N1180" i="1"/>
  <c r="N1181" i="1"/>
  <c r="N1182" i="1"/>
  <c r="N1183" i="1"/>
  <c r="N1185" i="1"/>
  <c r="N1186" i="1"/>
  <c r="N1187" i="1"/>
  <c r="N1188" i="1"/>
  <c r="N1189" i="1"/>
  <c r="N1190" i="1"/>
  <c r="N1191" i="1"/>
  <c r="N1192" i="1"/>
  <c r="N1193" i="1"/>
  <c r="N1194" i="1"/>
  <c r="N1195" i="1"/>
  <c r="N1196" i="1"/>
  <c r="N1197" i="1"/>
  <c r="N1198" i="1"/>
  <c r="N1199" i="1"/>
  <c r="N1200" i="1"/>
  <c r="N1201" i="1"/>
  <c r="N1202" i="1"/>
  <c r="N1203" i="1"/>
  <c r="N1204" i="1"/>
  <c r="N1205" i="1"/>
  <c r="N1206" i="1"/>
  <c r="N1207" i="1"/>
  <c r="N1208" i="1"/>
  <c r="N1209" i="1"/>
  <c r="N1210" i="1"/>
  <c r="N1211" i="1"/>
  <c r="N1212" i="1"/>
  <c r="N1213" i="1"/>
  <c r="N1214" i="1"/>
  <c r="N1215" i="1"/>
  <c r="N1216" i="1"/>
  <c r="N1217" i="1"/>
  <c r="N1218" i="1"/>
  <c r="N1219" i="1"/>
  <c r="N1220" i="1"/>
  <c r="N1221" i="1"/>
  <c r="N1222" i="1"/>
  <c r="N1223" i="1"/>
  <c r="N1224" i="1"/>
  <c r="N1225" i="1"/>
  <c r="N1226" i="1"/>
  <c r="N1227" i="1"/>
  <c r="N1228" i="1"/>
  <c r="N1229" i="1"/>
  <c r="N1230" i="1"/>
  <c r="N1231" i="1"/>
  <c r="N1232" i="1"/>
  <c r="N1233" i="1"/>
  <c r="N1235" i="1"/>
  <c r="N1236" i="1"/>
  <c r="N1237" i="1"/>
  <c r="N1238" i="1"/>
  <c r="N1239" i="1"/>
  <c r="N1240" i="1"/>
  <c r="N1241" i="1"/>
  <c r="N1242" i="1"/>
  <c r="N1243" i="1"/>
  <c r="N1244" i="1"/>
  <c r="N1245" i="1"/>
  <c r="N1246" i="1"/>
  <c r="N1247" i="1"/>
  <c r="N1248" i="1"/>
  <c r="N1250" i="1"/>
  <c r="N1251" i="1"/>
  <c r="N1252" i="1"/>
  <c r="N1253" i="1"/>
  <c r="N1254" i="1"/>
  <c r="N1255" i="1"/>
  <c r="N1256" i="1"/>
  <c r="N1257" i="1"/>
  <c r="N1258" i="1"/>
  <c r="N1259" i="1"/>
  <c r="N1261" i="1"/>
  <c r="N1262" i="1"/>
  <c r="N1263" i="1"/>
  <c r="N1264" i="1"/>
  <c r="N1265" i="1"/>
  <c r="N1266" i="1"/>
  <c r="N1267" i="1"/>
  <c r="N1268" i="1"/>
  <c r="N1269" i="1"/>
  <c r="N1270" i="1"/>
  <c r="N1271" i="1"/>
  <c r="N1272" i="1"/>
  <c r="N1273" i="1"/>
  <c r="N1274" i="1"/>
  <c r="N1275" i="1"/>
  <c r="N1276" i="1"/>
  <c r="N1278" i="1"/>
  <c r="N1279" i="1"/>
  <c r="N1280" i="1"/>
  <c r="N1281" i="1"/>
  <c r="N1282" i="1"/>
  <c r="N1283" i="1"/>
  <c r="N1284" i="1"/>
  <c r="N1285" i="1"/>
  <c r="N1286" i="1"/>
  <c r="N1287" i="1"/>
  <c r="N1288" i="1"/>
  <c r="N1289" i="1"/>
  <c r="N1290" i="1"/>
  <c r="N1291" i="1"/>
  <c r="N1292" i="1"/>
  <c r="N1293" i="1"/>
  <c r="N1294" i="1"/>
  <c r="N1295" i="1"/>
  <c r="N1296" i="1"/>
  <c r="N1297" i="1"/>
  <c r="N1298" i="1"/>
  <c r="N1299" i="1"/>
  <c r="N1300" i="1"/>
  <c r="N1301" i="1"/>
  <c r="N1302" i="1"/>
  <c r="N1303" i="1"/>
  <c r="N1304" i="1"/>
  <c r="N1305" i="1"/>
  <c r="N1306" i="1"/>
  <c r="N1307" i="1"/>
  <c r="N1308" i="1"/>
  <c r="N1309" i="1"/>
  <c r="N1310" i="1"/>
  <c r="N1311" i="1"/>
  <c r="N1312" i="1"/>
  <c r="N1313" i="1"/>
  <c r="N1314" i="1"/>
  <c r="N1315" i="1"/>
  <c r="N1316" i="1"/>
  <c r="N1317" i="1"/>
  <c r="N1318" i="1"/>
  <c r="N1319" i="1"/>
  <c r="N1320" i="1"/>
  <c r="N1321" i="1"/>
  <c r="N1322" i="1"/>
  <c r="N1323" i="1"/>
  <c r="N1324" i="1"/>
  <c r="N1325" i="1"/>
  <c r="N1326" i="1"/>
  <c r="N1327" i="1"/>
  <c r="N1328" i="1"/>
  <c r="N1329" i="1"/>
  <c r="N1330" i="1"/>
  <c r="N1331" i="1"/>
  <c r="N1332" i="1"/>
  <c r="N1333" i="1"/>
  <c r="N1334" i="1"/>
  <c r="N1335" i="1"/>
  <c r="N1336" i="1"/>
  <c r="N1337" i="1"/>
  <c r="N1338" i="1"/>
  <c r="N1339" i="1"/>
  <c r="N1340" i="1"/>
  <c r="N1341" i="1"/>
  <c r="N1342" i="1"/>
  <c r="N1343" i="1"/>
  <c r="N1344" i="1"/>
  <c r="N1345" i="1"/>
  <c r="N1346" i="1"/>
  <c r="N1347" i="1"/>
  <c r="N1348" i="1"/>
  <c r="N1349" i="1"/>
  <c r="N1350" i="1"/>
  <c r="N1351" i="1"/>
  <c r="N1352" i="1"/>
  <c r="N1353" i="1"/>
  <c r="N1354" i="1"/>
  <c r="N1355" i="1"/>
  <c r="N1356" i="1"/>
  <c r="N1357" i="1"/>
  <c r="N1358" i="1"/>
  <c r="N1359" i="1"/>
  <c r="N1360" i="1"/>
  <c r="N1361" i="1"/>
  <c r="N1362" i="1"/>
  <c r="N1363" i="1"/>
  <c r="N1364" i="1"/>
  <c r="N1365" i="1"/>
  <c r="N1366" i="1"/>
  <c r="N1367" i="1"/>
  <c r="N1368" i="1"/>
  <c r="N1369" i="1"/>
  <c r="N1370" i="1"/>
  <c r="N1371" i="1"/>
  <c r="N1372" i="1"/>
  <c r="N1374" i="1"/>
  <c r="N1375" i="1"/>
  <c r="N1376" i="1"/>
  <c r="N1377" i="1"/>
  <c r="N1378" i="1"/>
  <c r="N1379" i="1"/>
  <c r="N1380" i="1"/>
  <c r="N1381" i="1"/>
  <c r="N1382" i="1"/>
  <c r="N1383" i="1"/>
  <c r="N1384" i="1"/>
  <c r="N1385" i="1"/>
  <c r="N1386" i="1"/>
  <c r="N1387" i="1"/>
  <c r="N1388" i="1"/>
  <c r="N1389" i="1"/>
  <c r="N1390" i="1"/>
  <c r="N1392" i="1"/>
  <c r="N1393" i="1"/>
  <c r="N1394" i="1"/>
  <c r="N1395" i="1"/>
  <c r="N1396" i="1"/>
  <c r="N1397" i="1"/>
  <c r="N1398" i="1"/>
  <c r="N1399" i="1"/>
  <c r="N1400" i="1"/>
  <c r="N1401" i="1"/>
  <c r="N1402" i="1"/>
  <c r="N1403" i="1"/>
  <c r="N1404" i="1"/>
  <c r="N1405" i="1"/>
  <c r="N1407" i="1"/>
  <c r="N1408" i="1"/>
  <c r="N1409" i="1"/>
  <c r="N1410" i="1"/>
  <c r="N1411" i="1"/>
  <c r="N1412" i="1"/>
  <c r="N1413" i="1"/>
  <c r="N1414" i="1"/>
  <c r="N1415" i="1"/>
  <c r="N1416" i="1"/>
  <c r="N1417" i="1"/>
  <c r="N1418" i="1"/>
  <c r="N1419" i="1"/>
  <c r="N1420" i="1"/>
  <c r="N1421" i="1"/>
  <c r="N1422" i="1"/>
  <c r="N1423" i="1"/>
  <c r="N1424" i="1"/>
  <c r="N1425" i="1"/>
  <c r="N1426" i="1"/>
  <c r="N1427" i="1"/>
  <c r="N1428" i="1"/>
  <c r="N1429" i="1"/>
  <c r="N1430" i="1"/>
  <c r="N1432" i="1"/>
  <c r="N1433" i="1"/>
  <c r="N1434" i="1"/>
  <c r="N1435" i="1"/>
  <c r="N1436" i="1"/>
  <c r="N1437" i="1"/>
  <c r="N1438" i="1"/>
  <c r="N1439" i="1"/>
  <c r="N1440" i="1"/>
  <c r="N1441" i="1"/>
  <c r="N1442" i="1"/>
  <c r="N1443" i="1"/>
  <c r="N1444" i="1"/>
  <c r="N1445" i="1"/>
  <c r="N1447" i="1"/>
  <c r="N1448" i="1"/>
  <c r="N1449" i="1"/>
  <c r="N1450" i="1"/>
  <c r="N1451" i="1"/>
  <c r="N1452" i="1"/>
  <c r="N1453" i="1"/>
  <c r="N1454" i="1"/>
  <c r="N1455" i="1"/>
  <c r="N1456" i="1"/>
  <c r="N1457" i="1"/>
  <c r="N1458" i="1"/>
  <c r="N1459" i="1"/>
  <c r="N1460" i="1"/>
  <c r="N1461" i="1"/>
  <c r="N1462" i="1"/>
  <c r="N1463" i="1"/>
  <c r="N1464" i="1"/>
  <c r="N1465" i="1"/>
  <c r="N1466" i="1"/>
  <c r="N1467" i="1"/>
  <c r="N1468" i="1"/>
  <c r="N1469" i="1"/>
  <c r="N1470" i="1"/>
  <c r="N1472" i="1"/>
  <c r="N1473" i="1"/>
  <c r="N1474" i="1"/>
  <c r="N1475" i="1"/>
  <c r="N1476" i="1"/>
  <c r="N1477" i="1"/>
  <c r="N1478" i="1"/>
  <c r="N1479" i="1"/>
  <c r="N1480" i="1"/>
  <c r="N1481" i="1"/>
  <c r="N1482" i="1"/>
  <c r="N1483" i="1"/>
  <c r="N1484" i="1"/>
  <c r="N1485" i="1"/>
  <c r="N1486" i="1"/>
  <c r="N1487" i="1"/>
  <c r="N1488" i="1"/>
  <c r="N1489" i="1"/>
  <c r="N1490" i="1"/>
  <c r="N1491" i="1"/>
  <c r="N1492" i="1"/>
  <c r="N1493" i="1"/>
  <c r="N1494" i="1"/>
  <c r="N1495" i="1"/>
  <c r="N1496" i="1"/>
  <c r="N1497" i="1"/>
  <c r="N1498" i="1"/>
  <c r="N1499" i="1"/>
  <c r="N1500" i="1"/>
  <c r="N1501" i="1"/>
  <c r="N1502" i="1"/>
  <c r="N1503" i="1"/>
  <c r="N1504" i="1"/>
  <c r="N1506" i="1"/>
  <c r="N1507" i="1"/>
  <c r="N1508" i="1"/>
  <c r="N1509" i="1"/>
  <c r="N1510" i="1"/>
  <c r="N1511" i="1"/>
  <c r="N1512" i="1"/>
  <c r="N1513" i="1"/>
  <c r="N1514" i="1"/>
  <c r="N1516" i="1"/>
  <c r="N1517" i="1"/>
  <c r="N1518" i="1"/>
  <c r="N1519" i="1"/>
  <c r="N1521" i="1"/>
  <c r="N1522" i="1"/>
  <c r="N1523" i="1"/>
  <c r="N1524" i="1"/>
  <c r="N1525" i="1"/>
  <c r="N1526" i="1"/>
  <c r="N1527" i="1"/>
  <c r="N1528" i="1"/>
  <c r="N1529" i="1"/>
  <c r="N1530" i="1"/>
  <c r="N1531" i="1"/>
  <c r="N1532" i="1"/>
  <c r="N1533" i="1"/>
  <c r="N1534" i="1"/>
  <c r="N1535" i="1"/>
  <c r="N1536" i="1"/>
  <c r="N1537" i="1"/>
  <c r="N1538" i="1"/>
  <c r="N1539" i="1"/>
  <c r="N1540" i="1"/>
  <c r="N1541" i="1"/>
  <c r="N1542" i="1"/>
  <c r="N1544" i="1"/>
  <c r="N1545" i="1"/>
  <c r="N1546" i="1"/>
  <c r="N1547" i="1"/>
  <c r="N1548" i="1"/>
  <c r="N1550" i="1"/>
  <c r="N1551" i="1"/>
  <c r="N1552" i="1"/>
  <c r="N1553" i="1"/>
  <c r="N1554" i="1"/>
  <c r="N1555" i="1"/>
  <c r="N1556" i="1"/>
  <c r="N1557" i="1"/>
  <c r="N1558" i="1"/>
  <c r="N1559" i="1"/>
  <c r="N1560" i="1"/>
  <c r="N1561" i="1"/>
  <c r="N1562" i="1"/>
  <c r="N1563" i="1"/>
  <c r="N1564" i="1"/>
  <c r="N1565" i="1"/>
  <c r="N1566" i="1"/>
  <c r="N1567" i="1"/>
  <c r="N1568" i="1"/>
  <c r="N1569" i="1"/>
  <c r="N1570" i="1"/>
  <c r="N1571" i="1"/>
  <c r="N1572" i="1"/>
  <c r="N1573" i="1"/>
  <c r="N1574" i="1"/>
  <c r="N1575" i="1"/>
  <c r="N1576" i="1"/>
  <c r="N1577" i="1"/>
  <c r="N1578" i="1"/>
  <c r="N1579" i="1"/>
  <c r="N1580" i="1"/>
  <c r="N1581" i="1"/>
  <c r="N1582" i="1"/>
  <c r="N1583" i="1"/>
  <c r="N1584" i="1"/>
  <c r="N1585" i="1"/>
  <c r="N1586" i="1"/>
  <c r="N1587" i="1"/>
  <c r="N1588" i="1"/>
  <c r="N1589" i="1"/>
  <c r="N1590" i="1"/>
  <c r="N1591" i="1"/>
  <c r="N1592" i="1"/>
  <c r="N1593" i="1"/>
  <c r="N1594" i="1"/>
  <c r="N1595" i="1"/>
  <c r="N1596" i="1"/>
  <c r="N1597" i="1"/>
  <c r="N1598" i="1"/>
  <c r="N1599" i="1"/>
  <c r="N1600" i="1"/>
  <c r="N1601" i="1"/>
  <c r="N1602" i="1"/>
  <c r="N1603" i="1"/>
  <c r="N1604" i="1"/>
  <c r="N1605" i="1"/>
  <c r="N1606" i="1"/>
  <c r="N1607" i="1"/>
  <c r="N1608" i="1"/>
  <c r="N1609" i="1"/>
  <c r="N1610" i="1"/>
  <c r="N1611" i="1"/>
  <c r="N1612" i="1"/>
  <c r="N1613" i="1"/>
  <c r="N1614" i="1"/>
  <c r="N1615" i="1"/>
  <c r="N1616" i="1"/>
  <c r="N1617" i="1"/>
  <c r="N1618" i="1"/>
  <c r="N1619" i="1"/>
  <c r="N1620" i="1"/>
  <c r="N1622" i="1"/>
  <c r="N1623" i="1"/>
  <c r="N1624" i="1"/>
  <c r="N1626" i="1"/>
  <c r="N1627" i="1"/>
  <c r="N1628" i="1"/>
  <c r="N1631" i="1"/>
  <c r="N1632" i="1"/>
  <c r="N1633" i="1"/>
  <c r="N1634" i="1"/>
  <c r="N1635" i="1"/>
  <c r="N1637" i="1"/>
  <c r="N1638" i="1"/>
  <c r="N1639" i="1"/>
  <c r="N1640" i="1"/>
  <c r="N1641" i="1"/>
  <c r="N1642" i="1"/>
  <c r="N1644" i="1"/>
  <c r="N1645" i="1"/>
  <c r="N1646" i="1"/>
  <c r="N1647" i="1"/>
  <c r="N1649" i="1"/>
  <c r="N1650" i="1"/>
  <c r="N1651" i="1"/>
  <c r="N1653" i="1"/>
  <c r="N1654" i="1"/>
  <c r="N1656" i="1"/>
  <c r="N1658" i="1"/>
  <c r="N1659" i="1"/>
  <c r="N1660" i="1"/>
  <c r="N1661" i="1"/>
  <c r="N1664" i="1"/>
  <c r="N1665" i="1"/>
  <c r="N1666" i="1"/>
  <c r="N1667" i="1"/>
  <c r="N1670" i="1"/>
  <c r="N1671" i="1"/>
  <c r="N1673" i="1"/>
  <c r="N1674" i="1"/>
  <c r="N1676" i="1"/>
  <c r="N1677" i="1"/>
  <c r="N1679" i="1"/>
  <c r="N1680" i="1"/>
  <c r="N1682" i="1"/>
  <c r="N1683" i="1"/>
  <c r="N1684" i="1"/>
  <c r="N1686" i="1"/>
  <c r="N1687" i="1"/>
  <c r="N1688" i="1"/>
  <c r="N1690" i="1"/>
  <c r="N1691" i="1"/>
  <c r="N1693" i="1"/>
  <c r="N1694" i="1"/>
  <c r="N1697" i="1"/>
  <c r="N1698" i="1"/>
  <c r="N1701" i="1"/>
  <c r="N1702" i="1"/>
  <c r="N1703" i="1"/>
  <c r="N1705" i="1"/>
  <c r="N1706" i="1"/>
  <c r="N1707" i="1"/>
  <c r="N1708" i="1"/>
  <c r="N1710" i="1"/>
  <c r="N1711" i="1"/>
  <c r="N1712" i="1"/>
  <c r="N1713" i="1"/>
  <c r="N1714" i="1"/>
  <c r="N1716" i="1"/>
  <c r="N1717" i="1"/>
  <c r="N1718" i="1"/>
  <c r="N1719" i="1"/>
  <c r="N1720" i="1"/>
  <c r="N1722" i="1"/>
  <c r="N1723" i="1"/>
  <c r="N1724" i="1"/>
  <c r="N1726" i="1"/>
  <c r="N1727" i="1"/>
  <c r="N1728" i="1"/>
  <c r="N1729" i="1"/>
  <c r="N1731" i="1"/>
  <c r="N1732" i="1"/>
  <c r="N1733" i="1"/>
  <c r="N1734" i="1"/>
  <c r="N1735" i="1"/>
  <c r="N1737" i="1"/>
  <c r="N1738" i="1"/>
  <c r="N1739" i="1"/>
  <c r="N1740" i="1"/>
  <c r="N1741" i="1"/>
  <c r="N1743" i="1"/>
  <c r="N1744" i="1"/>
  <c r="N1745" i="1"/>
  <c r="N1746" i="1"/>
  <c r="N1748" i="1"/>
  <c r="N1749" i="1"/>
  <c r="N1750" i="1"/>
  <c r="N1751" i="1"/>
  <c r="N1753" i="1"/>
  <c r="N1754" i="1"/>
  <c r="N1755" i="1"/>
  <c r="N1756" i="1"/>
  <c r="N4" i="1"/>
  <c r="Q5" i="1" l="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Q1489" i="1"/>
  <c r="Q1490" i="1"/>
  <c r="Q1491" i="1"/>
  <c r="Q1492" i="1"/>
  <c r="Q1493" i="1"/>
  <c r="Q1494" i="1"/>
  <c r="Q1495" i="1"/>
  <c r="Q1496" i="1"/>
  <c r="Q1497" i="1"/>
  <c r="Q1498" i="1"/>
  <c r="Q1499" i="1"/>
  <c r="Q1500" i="1"/>
  <c r="Q1501" i="1"/>
  <c r="Q1502" i="1"/>
  <c r="Q1503" i="1"/>
  <c r="Q1504" i="1"/>
  <c r="Q1505" i="1"/>
  <c r="Q1506" i="1"/>
  <c r="Q1507" i="1"/>
  <c r="Q1508" i="1"/>
  <c r="Q1509" i="1"/>
  <c r="Q1510" i="1"/>
  <c r="Q1511" i="1"/>
  <c r="Q1512" i="1"/>
  <c r="Q1513" i="1"/>
  <c r="Q1514" i="1"/>
  <c r="Q1515" i="1"/>
  <c r="Q1516" i="1"/>
  <c r="Q1517" i="1"/>
  <c r="Q1518" i="1"/>
  <c r="Q1519" i="1"/>
  <c r="Q1520" i="1"/>
  <c r="Q1521" i="1"/>
  <c r="Q1522" i="1"/>
  <c r="Q1523" i="1"/>
  <c r="Q1524" i="1"/>
  <c r="Q1525" i="1"/>
  <c r="Q1526" i="1"/>
  <c r="Q1527" i="1"/>
  <c r="Q1528" i="1"/>
  <c r="Q1529" i="1"/>
  <c r="Q1530" i="1"/>
  <c r="Q1531" i="1"/>
  <c r="Q1532" i="1"/>
  <c r="Q1533" i="1"/>
  <c r="Q1534" i="1"/>
  <c r="Q1535" i="1"/>
  <c r="Q1536" i="1"/>
  <c r="Q1537" i="1"/>
  <c r="Q1538" i="1"/>
  <c r="Q1539" i="1"/>
  <c r="Q1540" i="1"/>
  <c r="Q1541" i="1"/>
  <c r="Q1542" i="1"/>
  <c r="Q1543" i="1"/>
  <c r="Q1544" i="1"/>
  <c r="Q1545" i="1"/>
  <c r="Q1546" i="1"/>
  <c r="Q1547" i="1"/>
  <c r="Q1548" i="1"/>
  <c r="Q1549" i="1"/>
  <c r="Q1550" i="1"/>
  <c r="Q1551" i="1"/>
  <c r="Q1552" i="1"/>
  <c r="Q1553" i="1"/>
  <c r="Q1554" i="1"/>
  <c r="Q1555" i="1"/>
  <c r="Q1556" i="1"/>
  <c r="Q1557" i="1"/>
  <c r="Q1558" i="1"/>
  <c r="Q1559" i="1"/>
  <c r="Q1560" i="1"/>
  <c r="Q1561" i="1"/>
  <c r="Q1562" i="1"/>
  <c r="Q1563" i="1"/>
  <c r="Q1564" i="1"/>
  <c r="Q1565" i="1"/>
  <c r="Q1566" i="1"/>
  <c r="Q1567" i="1"/>
  <c r="Q1568" i="1"/>
  <c r="Q1569" i="1"/>
  <c r="Q1570" i="1"/>
  <c r="Q1571" i="1"/>
  <c r="Q1572" i="1"/>
  <c r="Q1573" i="1"/>
  <c r="Q1574" i="1"/>
  <c r="Q1575" i="1"/>
  <c r="Q1576" i="1"/>
  <c r="Q1577" i="1"/>
  <c r="Q1578" i="1"/>
  <c r="Q1579" i="1"/>
  <c r="Q1580" i="1"/>
  <c r="Q1581" i="1"/>
  <c r="Q1582" i="1"/>
  <c r="Q1583" i="1"/>
  <c r="Q1584" i="1"/>
  <c r="Q1585" i="1"/>
  <c r="Q1586" i="1"/>
  <c r="Q1587" i="1"/>
  <c r="Q1588" i="1"/>
  <c r="Q1589" i="1"/>
  <c r="Q1590" i="1"/>
  <c r="Q1591" i="1"/>
  <c r="Q1592" i="1"/>
  <c r="Q1593" i="1"/>
  <c r="Q1594" i="1"/>
  <c r="Q1595" i="1"/>
  <c r="Q1596" i="1"/>
  <c r="Q1597" i="1"/>
  <c r="Q1598" i="1"/>
  <c r="Q1599" i="1"/>
  <c r="Q1600" i="1"/>
  <c r="Q1601" i="1"/>
  <c r="Q1602" i="1"/>
  <c r="Q1603" i="1"/>
  <c r="Q1604" i="1"/>
  <c r="Q1605" i="1"/>
  <c r="Q1606" i="1"/>
  <c r="Q1607" i="1"/>
  <c r="Q1608" i="1"/>
  <c r="Q1609" i="1"/>
  <c r="Q1610" i="1"/>
  <c r="Q1611" i="1"/>
  <c r="Q1612" i="1"/>
  <c r="Q1613" i="1"/>
  <c r="Q1614" i="1"/>
  <c r="Q1615" i="1"/>
  <c r="Q1616" i="1"/>
  <c r="Q1617" i="1"/>
  <c r="Q1618" i="1"/>
  <c r="Q1619" i="1"/>
  <c r="Q1620" i="1"/>
  <c r="Q1621" i="1"/>
  <c r="Q1622" i="1"/>
  <c r="Q1623" i="1"/>
  <c r="Q1624" i="1"/>
  <c r="Q1625" i="1"/>
  <c r="Q1626" i="1"/>
  <c r="Q1627" i="1"/>
  <c r="Q1628" i="1"/>
  <c r="Q1629" i="1"/>
  <c r="Q1630" i="1"/>
  <c r="Q1631" i="1"/>
  <c r="Q1632" i="1"/>
  <c r="Q1633" i="1"/>
  <c r="Q1634" i="1"/>
  <c r="Q1635" i="1"/>
  <c r="Q1636" i="1"/>
  <c r="Q1637" i="1"/>
  <c r="Q1638" i="1"/>
  <c r="Q1639" i="1"/>
  <c r="Q1640" i="1"/>
  <c r="Q1641" i="1"/>
  <c r="Q1642" i="1"/>
  <c r="Q1643" i="1"/>
  <c r="Q1644" i="1"/>
  <c r="Q1645" i="1"/>
  <c r="Q1646" i="1"/>
  <c r="Q1647" i="1"/>
  <c r="Q1648" i="1"/>
  <c r="Q1649" i="1"/>
  <c r="Q1650" i="1"/>
  <c r="Q1651" i="1"/>
  <c r="Q1652" i="1"/>
  <c r="Q1653" i="1"/>
  <c r="Q1654" i="1"/>
  <c r="Q1655" i="1"/>
  <c r="Q1656" i="1"/>
  <c r="Q1657" i="1"/>
  <c r="Q1658" i="1"/>
  <c r="Q1659" i="1"/>
  <c r="Q1660" i="1"/>
  <c r="Q1661" i="1"/>
  <c r="Q1662" i="1"/>
  <c r="Q1663" i="1"/>
  <c r="Q1664" i="1"/>
  <c r="Q1665" i="1"/>
  <c r="Q1666" i="1"/>
  <c r="Q1667" i="1"/>
  <c r="Q1668" i="1"/>
  <c r="Q1669" i="1"/>
  <c r="Q1670" i="1"/>
  <c r="Q1671" i="1"/>
  <c r="Q1672" i="1"/>
  <c r="Q1673" i="1"/>
  <c r="Q1674" i="1"/>
  <c r="Q1675" i="1"/>
  <c r="Q1676" i="1"/>
  <c r="Q1677" i="1"/>
  <c r="Q1678" i="1"/>
  <c r="Q1679" i="1"/>
  <c r="Q1680" i="1"/>
  <c r="Q1681" i="1"/>
  <c r="Q1682" i="1"/>
  <c r="Q1683" i="1"/>
  <c r="Q1684" i="1"/>
  <c r="Q1685" i="1"/>
  <c r="Q1686" i="1"/>
  <c r="Q1687" i="1"/>
  <c r="Q1688" i="1"/>
  <c r="Q1689" i="1"/>
  <c r="Q1690" i="1"/>
  <c r="Q1691" i="1"/>
  <c r="Q1692" i="1"/>
  <c r="Q1693" i="1"/>
  <c r="Q1694" i="1"/>
  <c r="Q1695" i="1"/>
  <c r="Q1696" i="1"/>
  <c r="Q1697" i="1"/>
  <c r="Q1698" i="1"/>
  <c r="Q1699" i="1"/>
  <c r="Q1700" i="1"/>
  <c r="Q1701" i="1"/>
  <c r="Q1702" i="1"/>
  <c r="Q1703" i="1"/>
  <c r="Q1704" i="1"/>
  <c r="Q1705" i="1"/>
  <c r="Q1706" i="1"/>
  <c r="Q1707" i="1"/>
  <c r="Q1708" i="1"/>
  <c r="Q1709" i="1"/>
  <c r="Q1710" i="1"/>
  <c r="Q1711" i="1"/>
  <c r="Q1712" i="1"/>
  <c r="Q1713" i="1"/>
  <c r="Q1714" i="1"/>
  <c r="Q1715" i="1"/>
  <c r="Q1716" i="1"/>
  <c r="Q1717" i="1"/>
  <c r="Q1718" i="1"/>
  <c r="Q1719" i="1"/>
  <c r="Q1720" i="1"/>
  <c r="Q1721" i="1"/>
  <c r="Q1722" i="1"/>
  <c r="Q1723" i="1"/>
  <c r="Q1724" i="1"/>
  <c r="Q1725" i="1"/>
  <c r="Q1726" i="1"/>
  <c r="Q1727" i="1"/>
  <c r="Q1728" i="1"/>
  <c r="Q1729" i="1"/>
  <c r="Q1730" i="1"/>
  <c r="Q1731" i="1"/>
  <c r="Q1732" i="1"/>
  <c r="Q1733" i="1"/>
  <c r="Q1734" i="1"/>
  <c r="Q1735" i="1"/>
  <c r="Q1736" i="1"/>
  <c r="Q1737" i="1"/>
  <c r="Q1738" i="1"/>
  <c r="Q1739" i="1"/>
  <c r="Q1740" i="1"/>
  <c r="Q1741" i="1"/>
  <c r="Q1742" i="1"/>
  <c r="Q1743" i="1"/>
  <c r="Q1744" i="1"/>
  <c r="Q1745" i="1"/>
  <c r="Q1746" i="1"/>
  <c r="Q1747" i="1"/>
  <c r="Q1748" i="1"/>
  <c r="Q1749" i="1"/>
  <c r="Q1750" i="1"/>
  <c r="Q1751" i="1"/>
  <c r="Q1752" i="1"/>
  <c r="Q1753" i="1"/>
  <c r="Q1754" i="1"/>
  <c r="Q1755" i="1"/>
  <c r="Q1756" i="1"/>
  <c r="Q1757" i="1"/>
  <c r="Q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O1050" i="1"/>
  <c r="O1051" i="1"/>
  <c r="O1052" i="1"/>
  <c r="O1053" i="1"/>
  <c r="O1054" i="1"/>
  <c r="O1055" i="1"/>
  <c r="O1056" i="1"/>
  <c r="O1057" i="1"/>
  <c r="O1058" i="1"/>
  <c r="O1059" i="1"/>
  <c r="O1060" i="1"/>
  <c r="O1061" i="1"/>
  <c r="O1062" i="1"/>
  <c r="O1063" i="1"/>
  <c r="O1064" i="1"/>
  <c r="O1065" i="1"/>
  <c r="O1066" i="1"/>
  <c r="O1067" i="1"/>
  <c r="O1068" i="1"/>
  <c r="O1069" i="1"/>
  <c r="O1070" i="1"/>
  <c r="O1071" i="1"/>
  <c r="O1072" i="1"/>
  <c r="O1073" i="1"/>
  <c r="O1074" i="1"/>
  <c r="O1075" i="1"/>
  <c r="O1076" i="1"/>
  <c r="O1077" i="1"/>
  <c r="O1078" i="1"/>
  <c r="O1079" i="1"/>
  <c r="O1080" i="1"/>
  <c r="O1081" i="1"/>
  <c r="O1082" i="1"/>
  <c r="O1083" i="1"/>
  <c r="O1084" i="1"/>
  <c r="O1085" i="1"/>
  <c r="O1086" i="1"/>
  <c r="O1087" i="1"/>
  <c r="O1088" i="1"/>
  <c r="O1089" i="1"/>
  <c r="O1090" i="1"/>
  <c r="O1091" i="1"/>
  <c r="O1092" i="1"/>
  <c r="O1093" i="1"/>
  <c r="O1094" i="1"/>
  <c r="O1095" i="1"/>
  <c r="O1096" i="1"/>
  <c r="O1097" i="1"/>
  <c r="O1098" i="1"/>
  <c r="O1099" i="1"/>
  <c r="O1100" i="1"/>
  <c r="O1101" i="1"/>
  <c r="O1102" i="1"/>
  <c r="O1103" i="1"/>
  <c r="O1104" i="1"/>
  <c r="O1105" i="1"/>
  <c r="O1106" i="1"/>
  <c r="O1107" i="1"/>
  <c r="O1108" i="1"/>
  <c r="O1109" i="1"/>
  <c r="O1110" i="1"/>
  <c r="O1111" i="1"/>
  <c r="O1112" i="1"/>
  <c r="O1113" i="1"/>
  <c r="O1114" i="1"/>
  <c r="O1115" i="1"/>
  <c r="O1116" i="1"/>
  <c r="O1117" i="1"/>
  <c r="O1118" i="1"/>
  <c r="O1119" i="1"/>
  <c r="O1120" i="1"/>
  <c r="O1121" i="1"/>
  <c r="O1122" i="1"/>
  <c r="O1123" i="1"/>
  <c r="O1124" i="1"/>
  <c r="O1125" i="1"/>
  <c r="O1126" i="1"/>
  <c r="O1127" i="1"/>
  <c r="O1128" i="1"/>
  <c r="O1129" i="1"/>
  <c r="O1130" i="1"/>
  <c r="O1131" i="1"/>
  <c r="O1132" i="1"/>
  <c r="O1133" i="1"/>
  <c r="O1134" i="1"/>
  <c r="O1135" i="1"/>
  <c r="O1136" i="1"/>
  <c r="O1137" i="1"/>
  <c r="O1138" i="1"/>
  <c r="O1139" i="1"/>
  <c r="O1140" i="1"/>
  <c r="O1141" i="1"/>
  <c r="O1142" i="1"/>
  <c r="O1143" i="1"/>
  <c r="O1144" i="1"/>
  <c r="O1145" i="1"/>
  <c r="O1146" i="1"/>
  <c r="O1147" i="1"/>
  <c r="O1148" i="1"/>
  <c r="O1149" i="1"/>
  <c r="O1150" i="1"/>
  <c r="O1151" i="1"/>
  <c r="O1152" i="1"/>
  <c r="O1153" i="1"/>
  <c r="O1154" i="1"/>
  <c r="O1155" i="1"/>
  <c r="O1156" i="1"/>
  <c r="O1157" i="1"/>
  <c r="O1158" i="1"/>
  <c r="O1159" i="1"/>
  <c r="O1160" i="1"/>
  <c r="O1161" i="1"/>
  <c r="O1162" i="1"/>
  <c r="O1163" i="1"/>
  <c r="O1164" i="1"/>
  <c r="O1165" i="1"/>
  <c r="O1166" i="1"/>
  <c r="O1167" i="1"/>
  <c r="O1168" i="1"/>
  <c r="O1169" i="1"/>
  <c r="O1170" i="1"/>
  <c r="O1171" i="1"/>
  <c r="O1172" i="1"/>
  <c r="O1173" i="1"/>
  <c r="O1174" i="1"/>
  <c r="O1175" i="1"/>
  <c r="O1176" i="1"/>
  <c r="O1177" i="1"/>
  <c r="O1178" i="1"/>
  <c r="O1179" i="1"/>
  <c r="O1180" i="1"/>
  <c r="O1181" i="1"/>
  <c r="O1182" i="1"/>
  <c r="O1183" i="1"/>
  <c r="O1184" i="1"/>
  <c r="O1185" i="1"/>
  <c r="O1186" i="1"/>
  <c r="O1187" i="1"/>
  <c r="O1188" i="1"/>
  <c r="O1189" i="1"/>
  <c r="O1190" i="1"/>
  <c r="O1191" i="1"/>
  <c r="O1192" i="1"/>
  <c r="O1193" i="1"/>
  <c r="O1194" i="1"/>
  <c r="O1195" i="1"/>
  <c r="O1196" i="1"/>
  <c r="O1197" i="1"/>
  <c r="O1198" i="1"/>
  <c r="O1199" i="1"/>
  <c r="O1200" i="1"/>
  <c r="O1201" i="1"/>
  <c r="O1202" i="1"/>
  <c r="O1203" i="1"/>
  <c r="O1204" i="1"/>
  <c r="O1205" i="1"/>
  <c r="O1206" i="1"/>
  <c r="O1207" i="1"/>
  <c r="O1208" i="1"/>
  <c r="O1209" i="1"/>
  <c r="O1210" i="1"/>
  <c r="O1211" i="1"/>
  <c r="O1212" i="1"/>
  <c r="O1213" i="1"/>
  <c r="O1214" i="1"/>
  <c r="O1215" i="1"/>
  <c r="O1216" i="1"/>
  <c r="O1217" i="1"/>
  <c r="O1218" i="1"/>
  <c r="O1219" i="1"/>
  <c r="O1220" i="1"/>
  <c r="O1221" i="1"/>
  <c r="O1222" i="1"/>
  <c r="O1223" i="1"/>
  <c r="O1224" i="1"/>
  <c r="O1225" i="1"/>
  <c r="O1226" i="1"/>
  <c r="O1227" i="1"/>
  <c r="O1228" i="1"/>
  <c r="O1229" i="1"/>
  <c r="O1230" i="1"/>
  <c r="O1231" i="1"/>
  <c r="O1232" i="1"/>
  <c r="O1233" i="1"/>
  <c r="O1234" i="1"/>
  <c r="O1235" i="1"/>
  <c r="O1236" i="1"/>
  <c r="O1237" i="1"/>
  <c r="O1238" i="1"/>
  <c r="O1239" i="1"/>
  <c r="O1240" i="1"/>
  <c r="O1241" i="1"/>
  <c r="O1242" i="1"/>
  <c r="O1243" i="1"/>
  <c r="O1244" i="1"/>
  <c r="O1245" i="1"/>
  <c r="O1246" i="1"/>
  <c r="O1247" i="1"/>
  <c r="O1248" i="1"/>
  <c r="O1249" i="1"/>
  <c r="O1250" i="1"/>
  <c r="O1251" i="1"/>
  <c r="O1252" i="1"/>
  <c r="O1253" i="1"/>
  <c r="O1254" i="1"/>
  <c r="O1255" i="1"/>
  <c r="O1256" i="1"/>
  <c r="O1257" i="1"/>
  <c r="O1258" i="1"/>
  <c r="O1259" i="1"/>
  <c r="O1260" i="1"/>
  <c r="O1261" i="1"/>
  <c r="O1262" i="1"/>
  <c r="O1263" i="1"/>
  <c r="O1264" i="1"/>
  <c r="O1265" i="1"/>
  <c r="O1266" i="1"/>
  <c r="O1267" i="1"/>
  <c r="O1268" i="1"/>
  <c r="O1269" i="1"/>
  <c r="O1270" i="1"/>
  <c r="O1271" i="1"/>
  <c r="O1272" i="1"/>
  <c r="O1273" i="1"/>
  <c r="O1274" i="1"/>
  <c r="O1275" i="1"/>
  <c r="O1276" i="1"/>
  <c r="O1277" i="1"/>
  <c r="O1278" i="1"/>
  <c r="O1279" i="1"/>
  <c r="O1280" i="1"/>
  <c r="O1281" i="1"/>
  <c r="O1282" i="1"/>
  <c r="O1283" i="1"/>
  <c r="O1284" i="1"/>
  <c r="O1285" i="1"/>
  <c r="O1286" i="1"/>
  <c r="O1287" i="1"/>
  <c r="O1288" i="1"/>
  <c r="O1289" i="1"/>
  <c r="O1290" i="1"/>
  <c r="O1291" i="1"/>
  <c r="O1292" i="1"/>
  <c r="O1293" i="1"/>
  <c r="O1294" i="1"/>
  <c r="O1295" i="1"/>
  <c r="O1296" i="1"/>
  <c r="O1297" i="1"/>
  <c r="O1298" i="1"/>
  <c r="O1299" i="1"/>
  <c r="O1300" i="1"/>
  <c r="O1301" i="1"/>
  <c r="O1302" i="1"/>
  <c r="O1303" i="1"/>
  <c r="O1304" i="1"/>
  <c r="O1305" i="1"/>
  <c r="O1306" i="1"/>
  <c r="O1307" i="1"/>
  <c r="O1308" i="1"/>
  <c r="O1309" i="1"/>
  <c r="O1310" i="1"/>
  <c r="O1311" i="1"/>
  <c r="O1312" i="1"/>
  <c r="O1313" i="1"/>
  <c r="O1314" i="1"/>
  <c r="O1315" i="1"/>
  <c r="O1316" i="1"/>
  <c r="O1317" i="1"/>
  <c r="O1318" i="1"/>
  <c r="O1319" i="1"/>
  <c r="O1320" i="1"/>
  <c r="O1321" i="1"/>
  <c r="O1322" i="1"/>
  <c r="O1323" i="1"/>
  <c r="O1324" i="1"/>
  <c r="O1325" i="1"/>
  <c r="O1326" i="1"/>
  <c r="O1327" i="1"/>
  <c r="O1328" i="1"/>
  <c r="O1329" i="1"/>
  <c r="O1330" i="1"/>
  <c r="O1331" i="1"/>
  <c r="O1332" i="1"/>
  <c r="O1333" i="1"/>
  <c r="O1334" i="1"/>
  <c r="O1335" i="1"/>
  <c r="O1336" i="1"/>
  <c r="O1337" i="1"/>
  <c r="O1338" i="1"/>
  <c r="O1339" i="1"/>
  <c r="O1340" i="1"/>
  <c r="O1341" i="1"/>
  <c r="O1342" i="1"/>
  <c r="O1343" i="1"/>
  <c r="O1344" i="1"/>
  <c r="O1345" i="1"/>
  <c r="O1346" i="1"/>
  <c r="O1347" i="1"/>
  <c r="O1348" i="1"/>
  <c r="O1349" i="1"/>
  <c r="O1350" i="1"/>
  <c r="O1351" i="1"/>
  <c r="O1352" i="1"/>
  <c r="O1353" i="1"/>
  <c r="O1354" i="1"/>
  <c r="O1355" i="1"/>
  <c r="O1356" i="1"/>
  <c r="O1357" i="1"/>
  <c r="O1358" i="1"/>
  <c r="O1359" i="1"/>
  <c r="O1360" i="1"/>
  <c r="O1361" i="1"/>
  <c r="O1362" i="1"/>
  <c r="O1363" i="1"/>
  <c r="O1364" i="1"/>
  <c r="O1365" i="1"/>
  <c r="O1366" i="1"/>
  <c r="O1367" i="1"/>
  <c r="O1368" i="1"/>
  <c r="O1369" i="1"/>
  <c r="O1370" i="1"/>
  <c r="O1371" i="1"/>
  <c r="O1372" i="1"/>
  <c r="O1373" i="1"/>
  <c r="O1374" i="1"/>
  <c r="O1375" i="1"/>
  <c r="O1376" i="1"/>
  <c r="O1377" i="1"/>
  <c r="O1378" i="1"/>
  <c r="O1379" i="1"/>
  <c r="O1380" i="1"/>
  <c r="O1381" i="1"/>
  <c r="O1382" i="1"/>
  <c r="O1383" i="1"/>
  <c r="O1384" i="1"/>
  <c r="O1385" i="1"/>
  <c r="O1386" i="1"/>
  <c r="O1387" i="1"/>
  <c r="O1388" i="1"/>
  <c r="O1389" i="1"/>
  <c r="O1390" i="1"/>
  <c r="O1391" i="1"/>
  <c r="O1392" i="1"/>
  <c r="O1393" i="1"/>
  <c r="O1394" i="1"/>
  <c r="O1395" i="1"/>
  <c r="O1396" i="1"/>
  <c r="O1397" i="1"/>
  <c r="O1398" i="1"/>
  <c r="O1399" i="1"/>
  <c r="O1400" i="1"/>
  <c r="O1401" i="1"/>
  <c r="O1402" i="1"/>
  <c r="O1403" i="1"/>
  <c r="O1404" i="1"/>
  <c r="O1405" i="1"/>
  <c r="O1406" i="1"/>
  <c r="O1407" i="1"/>
  <c r="O1408" i="1"/>
  <c r="O1409" i="1"/>
  <c r="O1410" i="1"/>
  <c r="O1411" i="1"/>
  <c r="O1412" i="1"/>
  <c r="O1413" i="1"/>
  <c r="O1414" i="1"/>
  <c r="O1415" i="1"/>
  <c r="O1416" i="1"/>
  <c r="O1417" i="1"/>
  <c r="O1418" i="1"/>
  <c r="O1419" i="1"/>
  <c r="O1420" i="1"/>
  <c r="O1421" i="1"/>
  <c r="O1422" i="1"/>
  <c r="O1423" i="1"/>
  <c r="O1424" i="1"/>
  <c r="O1425" i="1"/>
  <c r="O1426" i="1"/>
  <c r="O1427" i="1"/>
  <c r="O1428" i="1"/>
  <c r="O1429" i="1"/>
  <c r="O1430" i="1"/>
  <c r="O1431" i="1"/>
  <c r="O1432" i="1"/>
  <c r="O1433" i="1"/>
  <c r="O1434" i="1"/>
  <c r="O1435" i="1"/>
  <c r="O1436" i="1"/>
  <c r="O1437" i="1"/>
  <c r="O1438" i="1"/>
  <c r="O1439" i="1"/>
  <c r="O1440" i="1"/>
  <c r="O1441" i="1"/>
  <c r="O1442" i="1"/>
  <c r="O1443" i="1"/>
  <c r="O1444" i="1"/>
  <c r="O1445" i="1"/>
  <c r="O1446" i="1"/>
  <c r="O1447" i="1"/>
  <c r="O1448" i="1"/>
  <c r="O1449" i="1"/>
  <c r="O1450" i="1"/>
  <c r="O1451" i="1"/>
  <c r="O1452" i="1"/>
  <c r="O1453" i="1"/>
  <c r="O1454" i="1"/>
  <c r="O1455" i="1"/>
  <c r="O1456" i="1"/>
  <c r="O1457" i="1"/>
  <c r="O1458" i="1"/>
  <c r="O1459" i="1"/>
  <c r="O1460" i="1"/>
  <c r="O1461" i="1"/>
  <c r="O1462" i="1"/>
  <c r="O1463" i="1"/>
  <c r="O1464" i="1"/>
  <c r="O1465" i="1"/>
  <c r="O1466" i="1"/>
  <c r="O1467" i="1"/>
  <c r="O1468" i="1"/>
  <c r="O1469" i="1"/>
  <c r="O1470" i="1"/>
  <c r="O1471" i="1"/>
  <c r="O1472" i="1"/>
  <c r="O1473" i="1"/>
  <c r="O1474" i="1"/>
  <c r="O1475" i="1"/>
  <c r="O1476" i="1"/>
  <c r="O1477" i="1"/>
  <c r="O1478" i="1"/>
  <c r="O1479" i="1"/>
  <c r="O1480" i="1"/>
  <c r="O1481" i="1"/>
  <c r="O1482" i="1"/>
  <c r="O1483" i="1"/>
  <c r="O1484" i="1"/>
  <c r="O1485" i="1"/>
  <c r="O1486" i="1"/>
  <c r="O1487" i="1"/>
  <c r="O1488" i="1"/>
  <c r="O1489" i="1"/>
  <c r="O1490" i="1"/>
  <c r="O1491" i="1"/>
  <c r="O1492" i="1"/>
  <c r="O1493" i="1"/>
  <c r="O1494" i="1"/>
  <c r="O1495" i="1"/>
  <c r="O1496" i="1"/>
  <c r="O1497" i="1"/>
  <c r="O1498" i="1"/>
  <c r="O1499" i="1"/>
  <c r="O1500" i="1"/>
  <c r="O1501" i="1"/>
  <c r="O1502" i="1"/>
  <c r="O1503" i="1"/>
  <c r="O1504" i="1"/>
  <c r="O1505" i="1"/>
  <c r="O1506" i="1"/>
  <c r="O1507" i="1"/>
  <c r="O1508" i="1"/>
  <c r="O1509" i="1"/>
  <c r="O1510" i="1"/>
  <c r="O1511" i="1"/>
  <c r="O1512" i="1"/>
  <c r="O1513" i="1"/>
  <c r="O1514" i="1"/>
  <c r="O1515" i="1"/>
  <c r="O1516" i="1"/>
  <c r="O1517" i="1"/>
  <c r="O1518" i="1"/>
  <c r="O1519" i="1"/>
  <c r="O1520" i="1"/>
  <c r="O1521" i="1"/>
  <c r="O1522" i="1"/>
  <c r="O1523" i="1"/>
  <c r="O1524" i="1"/>
  <c r="O1525" i="1"/>
  <c r="O1526" i="1"/>
  <c r="O1527" i="1"/>
  <c r="O1528" i="1"/>
  <c r="O1529" i="1"/>
  <c r="O1530" i="1"/>
  <c r="O1531" i="1"/>
  <c r="O1532" i="1"/>
  <c r="O1533" i="1"/>
  <c r="O1534" i="1"/>
  <c r="O1535" i="1"/>
  <c r="O1536" i="1"/>
  <c r="O1537" i="1"/>
  <c r="O1538" i="1"/>
  <c r="O1539" i="1"/>
  <c r="O1540" i="1"/>
  <c r="O1541" i="1"/>
  <c r="O1542" i="1"/>
  <c r="O1543" i="1"/>
  <c r="O1544" i="1"/>
  <c r="O1545" i="1"/>
  <c r="O1546" i="1"/>
  <c r="O1547" i="1"/>
  <c r="O1548" i="1"/>
  <c r="O1549" i="1"/>
  <c r="O1550" i="1"/>
  <c r="O1551" i="1"/>
  <c r="O1552" i="1"/>
  <c r="O1553" i="1"/>
  <c r="O1554" i="1"/>
  <c r="O1555" i="1"/>
  <c r="O1556" i="1"/>
  <c r="O1557" i="1"/>
  <c r="O1558" i="1"/>
  <c r="O1559" i="1"/>
  <c r="O1560" i="1"/>
  <c r="O1561" i="1"/>
  <c r="O1562" i="1"/>
  <c r="O1563" i="1"/>
  <c r="O1564" i="1"/>
  <c r="O1565" i="1"/>
  <c r="O1566" i="1"/>
  <c r="O1567" i="1"/>
  <c r="O1568" i="1"/>
  <c r="O1569" i="1"/>
  <c r="O1570" i="1"/>
  <c r="O1571" i="1"/>
  <c r="O1572" i="1"/>
  <c r="O1573" i="1"/>
  <c r="O1574" i="1"/>
  <c r="O1575" i="1"/>
  <c r="O1576" i="1"/>
  <c r="O1577" i="1"/>
  <c r="O1578" i="1"/>
  <c r="O1579" i="1"/>
  <c r="O1580" i="1"/>
  <c r="O1581" i="1"/>
  <c r="O1582" i="1"/>
  <c r="O1583" i="1"/>
  <c r="O1584" i="1"/>
  <c r="O1585" i="1"/>
  <c r="O1586" i="1"/>
  <c r="O1587" i="1"/>
  <c r="O1588" i="1"/>
  <c r="O1589" i="1"/>
  <c r="O1590" i="1"/>
  <c r="O1591" i="1"/>
  <c r="O1592" i="1"/>
  <c r="O1593" i="1"/>
  <c r="O1594" i="1"/>
  <c r="O1595" i="1"/>
  <c r="O1596" i="1"/>
  <c r="O1597" i="1"/>
  <c r="O1598" i="1"/>
  <c r="O1599" i="1"/>
  <c r="O1600" i="1"/>
  <c r="O1601" i="1"/>
  <c r="O1602" i="1"/>
  <c r="O1603" i="1"/>
  <c r="O1604" i="1"/>
  <c r="O1605" i="1"/>
  <c r="O1606" i="1"/>
  <c r="O1607" i="1"/>
  <c r="O1608" i="1"/>
  <c r="O1609" i="1"/>
  <c r="O1610" i="1"/>
  <c r="O1611" i="1"/>
  <c r="O1612" i="1"/>
  <c r="O1613" i="1"/>
  <c r="O1614" i="1"/>
  <c r="O1615" i="1"/>
  <c r="O1616" i="1"/>
  <c r="O1617" i="1"/>
  <c r="O1618" i="1"/>
  <c r="O1619" i="1"/>
  <c r="O1620" i="1"/>
  <c r="O1621" i="1"/>
  <c r="O1622" i="1"/>
  <c r="O1623" i="1"/>
  <c r="O1624" i="1"/>
  <c r="O1625" i="1"/>
  <c r="O1626" i="1"/>
  <c r="O1627" i="1"/>
  <c r="O1628" i="1"/>
  <c r="O1629" i="1"/>
  <c r="O1630" i="1"/>
  <c r="O1631" i="1"/>
  <c r="O1632" i="1"/>
  <c r="O1633" i="1"/>
  <c r="O1634" i="1"/>
  <c r="O1635" i="1"/>
  <c r="O1636" i="1"/>
  <c r="O1637" i="1"/>
  <c r="O1638" i="1"/>
  <c r="O1639" i="1"/>
  <c r="O1640" i="1"/>
  <c r="O1641" i="1"/>
  <c r="O1642" i="1"/>
  <c r="O1643" i="1"/>
  <c r="O1644" i="1"/>
  <c r="O1645" i="1"/>
  <c r="O1646" i="1"/>
  <c r="O1647" i="1"/>
  <c r="O1648" i="1"/>
  <c r="O1649" i="1"/>
  <c r="O1650" i="1"/>
  <c r="O1651" i="1"/>
  <c r="O1652" i="1"/>
  <c r="O1653" i="1"/>
  <c r="O1654" i="1"/>
  <c r="O1655" i="1"/>
  <c r="O1656" i="1"/>
  <c r="O1657" i="1"/>
  <c r="O1658" i="1"/>
  <c r="O1659" i="1"/>
  <c r="O1660" i="1"/>
  <c r="O1661" i="1"/>
  <c r="O1662" i="1"/>
  <c r="O1663" i="1"/>
  <c r="O1664" i="1"/>
  <c r="O1665" i="1"/>
  <c r="O1666" i="1"/>
  <c r="O1667" i="1"/>
  <c r="O1668" i="1"/>
  <c r="O1669" i="1"/>
  <c r="O1670" i="1"/>
  <c r="O1671" i="1"/>
  <c r="O1672" i="1"/>
  <c r="O1673" i="1"/>
  <c r="O1674" i="1"/>
  <c r="O1675" i="1"/>
  <c r="O1676" i="1"/>
  <c r="O1677" i="1"/>
  <c r="O1678" i="1"/>
  <c r="O1679" i="1"/>
  <c r="O1680" i="1"/>
  <c r="O1681" i="1"/>
  <c r="O1682" i="1"/>
  <c r="O1683" i="1"/>
  <c r="O1684" i="1"/>
  <c r="O1685" i="1"/>
  <c r="O1686" i="1"/>
  <c r="O1687" i="1"/>
  <c r="O1688" i="1"/>
  <c r="O1689" i="1"/>
  <c r="O1690" i="1"/>
  <c r="O1691" i="1"/>
  <c r="O1692" i="1"/>
  <c r="O1693" i="1"/>
  <c r="O1694" i="1"/>
  <c r="O1695" i="1"/>
  <c r="O1696" i="1"/>
  <c r="O1697" i="1"/>
  <c r="O1698" i="1"/>
  <c r="O1699" i="1"/>
  <c r="O1700" i="1"/>
  <c r="O1701" i="1"/>
  <c r="O1702" i="1"/>
  <c r="O1703" i="1"/>
  <c r="O1704" i="1"/>
  <c r="O1705" i="1"/>
  <c r="O1706" i="1"/>
  <c r="O1707" i="1"/>
  <c r="O1708" i="1"/>
  <c r="O1709" i="1"/>
  <c r="O1710" i="1"/>
  <c r="O1711" i="1"/>
  <c r="O1712" i="1"/>
  <c r="O1713" i="1"/>
  <c r="O1714" i="1"/>
  <c r="O1715" i="1"/>
  <c r="O1716" i="1"/>
  <c r="O1717" i="1"/>
  <c r="O1718" i="1"/>
  <c r="O1719" i="1"/>
  <c r="O1720" i="1"/>
  <c r="O1721" i="1"/>
  <c r="O1722" i="1"/>
  <c r="O1723" i="1"/>
  <c r="O1724" i="1"/>
  <c r="O1725" i="1"/>
  <c r="O1726" i="1"/>
  <c r="O1727" i="1"/>
  <c r="O1728" i="1"/>
  <c r="O1729" i="1"/>
  <c r="O1730" i="1"/>
  <c r="O1731" i="1"/>
  <c r="O1732" i="1"/>
  <c r="O1733" i="1"/>
  <c r="O1734" i="1"/>
  <c r="O1735" i="1"/>
  <c r="O1736" i="1"/>
  <c r="O1737" i="1"/>
  <c r="O1738" i="1"/>
  <c r="O1739" i="1"/>
  <c r="O1740" i="1"/>
  <c r="O1741" i="1"/>
  <c r="O1742" i="1"/>
  <c r="O1743" i="1"/>
  <c r="O1744" i="1"/>
  <c r="O1745" i="1"/>
  <c r="O1746" i="1"/>
  <c r="O1747" i="1"/>
  <c r="O1748" i="1"/>
  <c r="O1749" i="1"/>
  <c r="O1750" i="1"/>
  <c r="O1751" i="1"/>
  <c r="O1752" i="1"/>
  <c r="O1753" i="1"/>
  <c r="O1754" i="1"/>
  <c r="O1755" i="1"/>
  <c r="O1756" i="1"/>
  <c r="O1757" i="1"/>
  <c r="O4" i="1"/>
  <c r="L1758" i="1" l="1"/>
  <c r="M1758" i="1" s="1"/>
  <c r="N1758" i="1" s="1"/>
  <c r="A4" i="2" l="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K108" i="2" l="1"/>
  <c r="O108" i="2" s="1"/>
  <c r="K107" i="2"/>
  <c r="O107" i="2" s="1"/>
  <c r="K106" i="2"/>
  <c r="O106" i="2" s="1"/>
  <c r="K105" i="2"/>
  <c r="O105" i="2" s="1"/>
  <c r="K104" i="2"/>
  <c r="O104" i="2" s="1"/>
  <c r="J103" i="2"/>
  <c r="K103" i="2" s="1"/>
  <c r="O103" i="2" s="1"/>
  <c r="K102" i="2"/>
  <c r="O102" i="2" s="1"/>
  <c r="K101" i="2"/>
  <c r="O101" i="2" s="1"/>
  <c r="J100" i="2"/>
  <c r="K100" i="2" s="1"/>
  <c r="O100" i="2" s="1"/>
  <c r="J99" i="2"/>
  <c r="K99" i="2" s="1"/>
  <c r="O99" i="2" s="1"/>
  <c r="J98" i="2"/>
  <c r="K98" i="2" s="1"/>
  <c r="O98" i="2" s="1"/>
  <c r="J97" i="2"/>
  <c r="K97" i="2" s="1"/>
  <c r="O97" i="2" s="1"/>
  <c r="K96" i="2"/>
  <c r="O96" i="2" s="1"/>
  <c r="K95" i="2"/>
  <c r="O95" i="2" s="1"/>
  <c r="K94" i="2"/>
  <c r="O94" i="2" s="1"/>
  <c r="K93" i="2"/>
  <c r="O93" i="2" s="1"/>
  <c r="K92" i="2"/>
  <c r="O92" i="2" s="1"/>
  <c r="J91" i="2"/>
  <c r="K91" i="2" s="1"/>
  <c r="O91" i="2" s="1"/>
  <c r="J90" i="2"/>
  <c r="K90" i="2" s="1"/>
  <c r="O90" i="2" s="1"/>
  <c r="J89" i="2"/>
  <c r="K89" i="2" s="1"/>
  <c r="O89" i="2" s="1"/>
  <c r="J88" i="2"/>
  <c r="K88" i="2" s="1"/>
  <c r="O88" i="2" s="1"/>
  <c r="J87" i="2"/>
  <c r="K87" i="2" s="1"/>
  <c r="O87" i="2" s="1"/>
  <c r="J86" i="2"/>
  <c r="K86" i="2" s="1"/>
  <c r="O86" i="2" s="1"/>
  <c r="J85" i="2"/>
  <c r="K85" i="2" s="1"/>
  <c r="O85" i="2" s="1"/>
  <c r="J84" i="2"/>
  <c r="K84" i="2" s="1"/>
  <c r="O84" i="2" s="1"/>
  <c r="J83" i="2"/>
  <c r="K83" i="2" s="1"/>
  <c r="O83" i="2" s="1"/>
  <c r="J82" i="2"/>
  <c r="K82" i="2" s="1"/>
  <c r="O82" i="2" s="1"/>
  <c r="J81" i="2"/>
  <c r="K81" i="2" s="1"/>
  <c r="O81" i="2" s="1"/>
  <c r="J80" i="2"/>
  <c r="K80" i="2" s="1"/>
  <c r="O80" i="2" s="1"/>
  <c r="J79" i="2"/>
  <c r="K79" i="2" s="1"/>
  <c r="O79" i="2" s="1"/>
  <c r="K78" i="2"/>
  <c r="O78" i="2" s="1"/>
  <c r="K77" i="2"/>
  <c r="O77" i="2" s="1"/>
  <c r="K76" i="2"/>
  <c r="O76" i="2" s="1"/>
  <c r="K75" i="2"/>
  <c r="O75" i="2" s="1"/>
  <c r="K74" i="2"/>
  <c r="O74" i="2" s="1"/>
  <c r="K73" i="2"/>
  <c r="O73" i="2" s="1"/>
  <c r="K72" i="2"/>
  <c r="O72" i="2" s="1"/>
  <c r="K71" i="2"/>
  <c r="O71" i="2" s="1"/>
  <c r="K70" i="2"/>
  <c r="O70" i="2" s="1"/>
  <c r="K69" i="2"/>
  <c r="O69" i="2" s="1"/>
  <c r="K68" i="2"/>
  <c r="O68" i="2" s="1"/>
  <c r="K67" i="2"/>
  <c r="O67" i="2" s="1"/>
  <c r="K66" i="2"/>
  <c r="O66" i="2" s="1"/>
  <c r="K65" i="2"/>
  <c r="O65" i="2" s="1"/>
  <c r="J64" i="2"/>
  <c r="K64" i="2" s="1"/>
  <c r="O64" i="2" s="1"/>
  <c r="K63" i="2"/>
  <c r="O63" i="2" s="1"/>
  <c r="K62" i="2"/>
  <c r="O62" i="2" s="1"/>
  <c r="K61" i="2"/>
  <c r="O61" i="2" s="1"/>
  <c r="K60" i="2"/>
  <c r="O60" i="2" s="1"/>
  <c r="K59" i="2"/>
  <c r="O59" i="2" s="1"/>
  <c r="K58" i="2"/>
  <c r="O58" i="2" s="1"/>
  <c r="K57" i="2"/>
  <c r="O57" i="2" s="1"/>
  <c r="K56" i="2"/>
  <c r="O56" i="2" s="1"/>
  <c r="K55" i="2"/>
  <c r="O55" i="2" s="1"/>
  <c r="K54" i="2"/>
  <c r="O54" i="2" s="1"/>
  <c r="K53" i="2"/>
  <c r="O53" i="2" s="1"/>
  <c r="J52" i="2"/>
  <c r="K52" i="2" s="1"/>
  <c r="O52" i="2" s="1"/>
  <c r="J51" i="2"/>
  <c r="K51" i="2" s="1"/>
  <c r="O51" i="2" s="1"/>
  <c r="K50" i="2"/>
  <c r="O50" i="2" s="1"/>
  <c r="K49" i="2"/>
  <c r="O49" i="2" s="1"/>
  <c r="K48" i="2"/>
  <c r="O48" i="2" s="1"/>
  <c r="K47" i="2"/>
  <c r="O47" i="2" s="1"/>
  <c r="K46" i="2"/>
  <c r="O46" i="2" s="1"/>
  <c r="K45" i="2"/>
  <c r="O45" i="2" s="1"/>
  <c r="K44" i="2"/>
  <c r="O44" i="2" s="1"/>
  <c r="K43" i="2"/>
  <c r="O43" i="2" s="1"/>
  <c r="K42" i="2"/>
  <c r="O42" i="2" s="1"/>
  <c r="K41" i="2"/>
  <c r="O41" i="2" s="1"/>
  <c r="K40" i="2"/>
  <c r="O40" i="2" s="1"/>
  <c r="K39" i="2"/>
  <c r="O39" i="2" s="1"/>
  <c r="K38" i="2"/>
  <c r="O38" i="2" s="1"/>
  <c r="K37" i="2"/>
  <c r="O37" i="2" s="1"/>
  <c r="K36" i="2"/>
  <c r="O36" i="2" s="1"/>
  <c r="K35" i="2"/>
  <c r="O35" i="2" s="1"/>
  <c r="K34" i="2"/>
  <c r="O34" i="2" s="1"/>
  <c r="K33" i="2"/>
  <c r="O33" i="2" s="1"/>
  <c r="K32" i="2"/>
  <c r="O32" i="2" s="1"/>
  <c r="K31" i="2"/>
  <c r="O31" i="2" s="1"/>
  <c r="K30" i="2"/>
  <c r="O30" i="2" s="1"/>
  <c r="K29" i="2"/>
  <c r="O29" i="2" s="1"/>
  <c r="K28" i="2"/>
  <c r="O28" i="2" s="1"/>
  <c r="K27" i="2"/>
  <c r="O27" i="2" s="1"/>
  <c r="K26" i="2"/>
  <c r="O26" i="2" s="1"/>
  <c r="K25" i="2"/>
  <c r="O25" i="2" s="1"/>
  <c r="K24" i="2"/>
  <c r="O24" i="2" s="1"/>
  <c r="K23" i="2"/>
  <c r="O23" i="2" s="1"/>
  <c r="K22" i="2"/>
  <c r="O22" i="2" s="1"/>
  <c r="K21" i="2"/>
  <c r="O21" i="2" s="1"/>
  <c r="J20" i="2"/>
  <c r="K20" i="2" s="1"/>
  <c r="O20" i="2" s="1"/>
  <c r="K19" i="2"/>
  <c r="O19" i="2" s="1"/>
  <c r="K18" i="2"/>
  <c r="O18" i="2" s="1"/>
  <c r="K17" i="2"/>
  <c r="O17" i="2" s="1"/>
  <c r="K16" i="2"/>
  <c r="O16" i="2" s="1"/>
  <c r="K15" i="2"/>
  <c r="O15" i="2" s="1"/>
  <c r="K14" i="2"/>
  <c r="O14" i="2" s="1"/>
  <c r="K13" i="2"/>
  <c r="O13" i="2" s="1"/>
  <c r="K12" i="2"/>
  <c r="O12" i="2" s="1"/>
  <c r="K11" i="2"/>
  <c r="O11" i="2" s="1"/>
  <c r="K10" i="2"/>
  <c r="O10" i="2" s="1"/>
  <c r="K9" i="2"/>
  <c r="O9" i="2" s="1"/>
  <c r="K8" i="2"/>
  <c r="O8" i="2" s="1"/>
  <c r="K7" i="2"/>
  <c r="O7" i="2" s="1"/>
  <c r="K6" i="2"/>
  <c r="O6" i="2" s="1"/>
  <c r="K5" i="2"/>
  <c r="O5" i="2" s="1"/>
  <c r="K4" i="2"/>
  <c r="O4" i="2" s="1"/>
  <c r="K3" i="2"/>
  <c r="O3" i="2" s="1"/>
  <c r="A9" i="1" l="1"/>
  <c r="A10" i="1" s="1"/>
  <c r="A11" i="1" s="1"/>
  <c r="A12" i="1" s="1"/>
  <c r="A13" i="1" s="1"/>
  <c r="A15" i="1" s="1"/>
  <c r="A16" i="1" s="1"/>
  <c r="A17" i="1" s="1"/>
  <c r="A18" i="1" s="1"/>
  <c r="A19" i="1" s="1"/>
  <c r="A20" i="1" s="1"/>
  <c r="A21" i="1" s="1"/>
  <c r="A22" i="1" s="1"/>
  <c r="A24" i="1" s="1"/>
  <c r="A25" i="1" s="1"/>
  <c r="A26" i="1" s="1"/>
  <c r="A27" i="1" s="1"/>
  <c r="A28" i="1" s="1"/>
  <c r="A29" i="1" s="1"/>
  <c r="A30" i="1" s="1"/>
  <c r="A31" i="1" s="1"/>
  <c r="A33" i="1" s="1"/>
  <c r="A34" i="1" s="1"/>
  <c r="A35" i="1" s="1"/>
  <c r="A36" i="1" s="1"/>
  <c r="A37" i="1" s="1"/>
  <c r="A38" i="1" s="1"/>
  <c r="A40" i="1" s="1"/>
  <c r="A41" i="1" s="1"/>
  <c r="A42" i="1" s="1"/>
  <c r="A43" i="1" s="1"/>
  <c r="A44" i="1" s="1"/>
  <c r="A45" i="1" s="1"/>
  <c r="A46" i="1" s="1"/>
  <c r="A47" i="1" s="1"/>
  <c r="A49" i="1" s="1"/>
  <c r="A50" i="1" s="1"/>
  <c r="A51" i="1" s="1"/>
  <c r="A52" i="1" s="1"/>
  <c r="A54" i="1" s="1"/>
  <c r="A55" i="1" s="1"/>
  <c r="A56" i="1" s="1"/>
  <c r="A57" i="1" s="1"/>
  <c r="A58" i="1" s="1"/>
  <c r="A60" i="1" s="1"/>
  <c r="A61" i="1" s="1"/>
  <c r="A62" i="1" s="1"/>
  <c r="A63" i="1" s="1"/>
  <c r="A64" i="1" s="1"/>
  <c r="A66" i="1" s="1"/>
  <c r="A67" i="1" s="1"/>
  <c r="A68" i="1" s="1"/>
  <c r="A69" i="1" s="1"/>
  <c r="A70" i="1" s="1"/>
  <c r="A71" i="1" s="1"/>
  <c r="A72" i="1" s="1"/>
  <c r="A73" i="1" s="1"/>
  <c r="A74" i="1" s="1"/>
  <c r="A75" i="1" s="1"/>
  <c r="A76" i="1" s="1"/>
  <c r="A77" i="1" s="1"/>
  <c r="A78" i="1" s="1"/>
  <c r="A79" i="1" s="1"/>
  <c r="A80" i="1" s="1"/>
  <c r="A81" i="1" s="1"/>
  <c r="A82" i="1" s="1"/>
  <c r="A84" i="1" s="1"/>
  <c r="A86" i="1" s="1"/>
  <c r="A87" i="1" s="1"/>
  <c r="A88" i="1" s="1"/>
  <c r="A89" i="1" s="1"/>
  <c r="A90" i="1" s="1"/>
  <c r="A91" i="1" s="1"/>
  <c r="A92" i="1" s="1"/>
  <c r="A94" i="1" s="1"/>
  <c r="A95" i="1" s="1"/>
  <c r="A96" i="1" s="1"/>
  <c r="A97" i="1" s="1"/>
  <c r="A98" i="1" s="1"/>
  <c r="A99" i="1" s="1"/>
  <c r="A101" i="1" s="1"/>
  <c r="A102" i="1" s="1"/>
  <c r="A103" i="1" s="1"/>
  <c r="A104" i="1" s="1"/>
  <c r="A105" i="1" s="1"/>
  <c r="A106" i="1" s="1"/>
  <c r="A107" i="1" s="1"/>
  <c r="A108" i="1" s="1"/>
  <c r="A109" i="1" s="1"/>
  <c r="A110" i="1" s="1"/>
  <c r="A111" i="1" s="1"/>
  <c r="A113" i="1" s="1"/>
  <c r="A114" i="1" s="1"/>
  <c r="A115" i="1" s="1"/>
  <c r="A116" i="1" s="1"/>
  <c r="A117" i="1" s="1"/>
  <c r="A118" i="1" s="1"/>
  <c r="A120" i="1" s="1"/>
  <c r="A121" i="1" s="1"/>
  <c r="A122" i="1" s="1"/>
  <c r="A123" i="1" s="1"/>
  <c r="A124" i="1" s="1"/>
  <c r="A125" i="1" s="1"/>
  <c r="A126" i="1" s="1"/>
  <c r="A128" i="1" s="1"/>
  <c r="A129" i="1" s="1"/>
  <c r="A131" i="1" s="1"/>
  <c r="A132" i="1" s="1"/>
  <c r="A133" i="1" s="1"/>
  <c r="A135" i="1" s="1"/>
  <c r="A136" i="1" s="1"/>
  <c r="A137" i="1" s="1"/>
  <c r="A139" i="1" s="1"/>
  <c r="A140" i="1" s="1"/>
  <c r="A141" i="1" s="1"/>
  <c r="A142" i="1" s="1"/>
  <c r="A143" i="1" s="1"/>
  <c r="A145" i="1" s="1"/>
  <c r="A146" i="1" s="1"/>
  <c r="A147" i="1" s="1"/>
  <c r="A148" i="1" s="1"/>
  <c r="A149" i="1" s="1"/>
  <c r="A150" i="1" s="1"/>
  <c r="A153" i="1" s="1"/>
  <c r="A154" i="1" s="1"/>
  <c r="A155" i="1" s="1"/>
  <c r="A156" i="1" s="1"/>
  <c r="A157" i="1" s="1"/>
  <c r="A158" i="1" s="1"/>
  <c r="A159" i="1" s="1"/>
  <c r="A160" i="1" s="1"/>
  <c r="A161" i="1" s="1"/>
  <c r="A162" i="1" s="1"/>
  <c r="A163" i="1" s="1"/>
  <c r="A164"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8" i="1" s="1"/>
  <c r="A299" i="1" s="1"/>
  <c r="A300" i="1" s="1"/>
  <c r="A302" i="1" s="1"/>
  <c r="A303" i="1" s="1"/>
  <c r="A304" i="1" s="1"/>
  <c r="A306" i="1" s="1"/>
  <c r="A307" i="1" s="1"/>
  <c r="A308" i="1" s="1"/>
  <c r="A310" i="1" s="1"/>
  <c r="A311" i="1" s="1"/>
  <c r="A312" i="1" s="1"/>
  <c r="A313" i="1" s="1"/>
  <c r="A314" i="1" s="1"/>
  <c r="A315" i="1" s="1"/>
  <c r="A316" i="1" s="1"/>
  <c r="A317" i="1" s="1"/>
  <c r="A318" i="1" s="1"/>
  <c r="A319"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9" i="1" s="1"/>
  <c r="A460" i="1" s="1"/>
  <c r="A461" i="1" s="1"/>
  <c r="A462" i="1" s="1"/>
  <c r="A464" i="1" s="1"/>
  <c r="A465" i="1" s="1"/>
  <c r="A466" i="1" s="1"/>
  <c r="A468" i="1" s="1"/>
  <c r="A469" i="1" s="1"/>
  <c r="A470" i="1" s="1"/>
  <c r="A472" i="1" s="1"/>
  <c r="A473" i="1" s="1"/>
  <c r="A474" i="1" s="1"/>
  <c r="A476" i="1" s="1"/>
  <c r="A477" i="1" s="1"/>
  <c r="A478" i="1" s="1"/>
  <c r="A479" i="1" s="1"/>
  <c r="A481" i="1" s="1"/>
  <c r="A482" i="1" s="1"/>
  <c r="A483" i="1" s="1"/>
  <c r="A484" i="1" s="1"/>
  <c r="A485" i="1" s="1"/>
  <c r="A486" i="1" s="1"/>
  <c r="A487" i="1" s="1"/>
  <c r="A488" i="1" s="1"/>
  <c r="A489" i="1" s="1"/>
  <c r="A490" i="1" s="1"/>
  <c r="A491" i="1" s="1"/>
  <c r="A492" i="1" s="1"/>
  <c r="A493" i="1" s="1"/>
  <c r="A494" i="1" s="1"/>
  <c r="A496" i="1" s="1"/>
  <c r="A497" i="1" s="1"/>
  <c r="A498" i="1" s="1"/>
  <c r="A499" i="1" s="1"/>
  <c r="A500" i="1" s="1"/>
  <c r="A502" i="1" s="1"/>
  <c r="A503" i="1" s="1"/>
  <c r="A504" i="1" s="1"/>
  <c r="A505" i="1" s="1"/>
  <c r="A506" i="1" s="1"/>
  <c r="A507" i="1" s="1"/>
  <c r="A508" i="1" s="1"/>
  <c r="A509" i="1" s="1"/>
  <c r="A510" i="1" s="1"/>
  <c r="A511" i="1" s="1"/>
  <c r="A512" i="1" s="1"/>
  <c r="A513" i="1" s="1"/>
  <c r="A515" i="1" s="1"/>
  <c r="A516" i="1" s="1"/>
  <c r="A517" i="1" s="1"/>
  <c r="A518" i="1" s="1"/>
  <c r="A520" i="1" s="1"/>
  <c r="A521" i="1" s="1"/>
  <c r="A522" i="1" s="1"/>
  <c r="A523" i="1" s="1"/>
  <c r="A524" i="1" s="1"/>
  <c r="A525" i="1" s="1"/>
  <c r="A527" i="1" s="1"/>
  <c r="A528" i="1" s="1"/>
  <c r="A529" i="1" s="1"/>
  <c r="A531" i="1" s="1"/>
  <c r="A532" i="1" s="1"/>
  <c r="A533" i="1" s="1"/>
  <c r="A534" i="1" s="1"/>
  <c r="A535" i="1" s="1"/>
  <c r="A536" i="1" s="1"/>
  <c r="A538" i="1" s="1"/>
  <c r="A539" i="1" s="1"/>
  <c r="A540" i="1" s="1"/>
  <c r="A541" i="1" s="1"/>
  <c r="A542" i="1" s="1"/>
  <c r="A543" i="1" s="1"/>
  <c r="A545" i="1" s="1"/>
  <c r="A546" i="1" s="1"/>
  <c r="A547" i="1" s="1"/>
  <c r="A548" i="1" s="1"/>
  <c r="A551" i="1" s="1"/>
  <c r="A552" i="1" s="1"/>
  <c r="A553" i="1" s="1"/>
  <c r="A554" i="1" s="1"/>
  <c r="A555" i="1" s="1"/>
  <c r="A556" i="1" s="1"/>
  <c r="A557" i="1" s="1"/>
  <c r="A558" i="1" s="1"/>
  <c r="A560" i="1" s="1"/>
  <c r="A561" i="1" s="1"/>
  <c r="A562" i="1" s="1"/>
  <c r="A563" i="1" s="1"/>
  <c r="A564" i="1" s="1"/>
  <c r="A565" i="1" s="1"/>
  <c r="A566" i="1" s="1"/>
  <c r="A568" i="1" s="1"/>
  <c r="A569" i="1" s="1"/>
  <c r="A570" i="1" s="1"/>
  <c r="A571" i="1" s="1"/>
  <c r="A572" i="1" s="1"/>
  <c r="A573" i="1" s="1"/>
  <c r="A574" i="1" s="1"/>
  <c r="A575" i="1" s="1"/>
  <c r="A576" i="1" s="1"/>
  <c r="A577"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10" i="1" s="1"/>
  <c r="A611" i="1" s="1"/>
  <c r="A612" i="1" s="1"/>
  <c r="A613" i="1" s="1"/>
  <c r="A614" i="1" s="1"/>
  <c r="A615" i="1" s="1"/>
  <c r="A616" i="1" s="1"/>
  <c r="A618" i="1" s="1"/>
  <c r="A619" i="1" s="1"/>
  <c r="A620" i="1" s="1"/>
  <c r="A621" i="1" s="1"/>
  <c r="A623" i="1" s="1"/>
  <c r="A624" i="1" s="1"/>
  <c r="A625" i="1" s="1"/>
  <c r="A626" i="1" s="1"/>
  <c r="A628" i="1" s="1"/>
  <c r="A629" i="1" s="1"/>
  <c r="A630" i="1" s="1"/>
  <c r="A631" i="1" s="1"/>
  <c r="A633" i="1" s="1"/>
  <c r="A634" i="1" s="1"/>
  <c r="A635" i="1" s="1"/>
  <c r="A636" i="1" s="1"/>
  <c r="A638" i="1" s="1"/>
  <c r="A639" i="1" s="1"/>
  <c r="A640" i="1" s="1"/>
  <c r="A641" i="1" s="1"/>
  <c r="A643" i="1" s="1"/>
  <c r="A644" i="1" s="1"/>
  <c r="A645" i="1" s="1"/>
  <c r="A646" i="1" s="1"/>
  <c r="A648" i="1" s="1"/>
  <c r="A649" i="1" s="1"/>
  <c r="A650" i="1" s="1"/>
  <c r="A651" i="1" s="1"/>
  <c r="A652" i="1" s="1"/>
  <c r="A654" i="1" s="1"/>
  <c r="A655" i="1" s="1"/>
  <c r="A656" i="1" s="1"/>
  <c r="A657" i="1" s="1"/>
  <c r="A658" i="1" s="1"/>
  <c r="A661" i="1" s="1"/>
  <c r="A662" i="1" s="1"/>
  <c r="A663" i="1" s="1"/>
  <c r="A664" i="1" s="1"/>
  <c r="A666" i="1" s="1"/>
  <c r="A667" i="1" s="1"/>
  <c r="A668" i="1" s="1"/>
  <c r="A669" i="1" s="1"/>
  <c r="A671" i="1" s="1"/>
  <c r="A672" i="1" s="1"/>
  <c r="A673" i="1" s="1"/>
  <c r="A674" i="1" s="1"/>
  <c r="A676" i="1" s="1"/>
  <c r="A677" i="1" s="1"/>
  <c r="A678" i="1" s="1"/>
  <c r="A679" i="1" s="1"/>
  <c r="A681" i="1" s="1"/>
  <c r="A682" i="1" s="1"/>
  <c r="A683" i="1" s="1"/>
  <c r="A684" i="1" s="1"/>
  <c r="A686" i="1" s="1"/>
  <c r="A687" i="1" s="1"/>
  <c r="A688" i="1" s="1"/>
  <c r="A689" i="1" s="1"/>
  <c r="A690" i="1" s="1"/>
  <c r="A692" i="1" s="1"/>
  <c r="A693" i="1" s="1"/>
  <c r="A694" i="1" s="1"/>
  <c r="A695" i="1" s="1"/>
  <c r="A696" i="1" s="1"/>
  <c r="A697" i="1" s="1"/>
  <c r="A698" i="1" s="1"/>
  <c r="A699" i="1" s="1"/>
  <c r="A700" i="1" s="1"/>
  <c r="A701" i="1" s="1"/>
  <c r="A702" i="1" s="1"/>
  <c r="A703" i="1" s="1"/>
  <c r="A704" i="1" s="1"/>
  <c r="A705" i="1" s="1"/>
  <c r="A707" i="1" s="1"/>
  <c r="A708" i="1" s="1"/>
  <c r="A709" i="1" s="1"/>
  <c r="A710" i="1" s="1"/>
  <c r="A711" i="1" s="1"/>
  <c r="A712" i="1" s="1"/>
  <c r="A714" i="1" s="1"/>
  <c r="A715" i="1" s="1"/>
  <c r="A716" i="1" s="1"/>
  <c r="A717" i="1" s="1"/>
  <c r="A718" i="1" s="1"/>
  <c r="A720" i="1" s="1"/>
  <c r="A721" i="1" s="1"/>
  <c r="A722" i="1" s="1"/>
  <c r="A723" i="1" s="1"/>
  <c r="A725" i="1" s="1"/>
  <c r="A726" i="1" s="1"/>
  <c r="A727" i="1" s="1"/>
  <c r="A728" i="1" s="1"/>
  <c r="A730" i="1" s="1"/>
  <c r="A731" i="1" s="1"/>
  <c r="A732" i="1" s="1"/>
  <c r="A733" i="1" s="1"/>
  <c r="A734" i="1" s="1"/>
  <c r="A737" i="1" s="1"/>
  <c r="A738" i="1" s="1"/>
  <c r="A739" i="1" s="1"/>
  <c r="A740" i="1" s="1"/>
  <c r="A741" i="1" s="1"/>
  <c r="A742" i="1" s="1"/>
  <c r="A745" i="1" s="1"/>
  <c r="A746" i="1" s="1"/>
  <c r="A747" i="1" s="1"/>
  <c r="A748" i="1" s="1"/>
  <c r="A749" i="1" s="1"/>
  <c r="A750" i="1" s="1"/>
  <c r="A751" i="1" s="1"/>
  <c r="A753" i="1" s="1"/>
  <c r="A754" i="1" s="1"/>
  <c r="A755" i="1" s="1"/>
  <c r="A756" i="1" s="1"/>
  <c r="A757" i="1" s="1"/>
  <c r="A758" i="1" s="1"/>
  <c r="A759" i="1" s="1"/>
  <c r="A761" i="1" s="1"/>
  <c r="A762" i="1" s="1"/>
  <c r="A763" i="1" s="1"/>
  <c r="A764" i="1" s="1"/>
  <c r="A766" i="1" s="1"/>
  <c r="A767" i="1" s="1"/>
  <c r="A768" i="1" s="1"/>
  <c r="A769" i="1" s="1"/>
  <c r="A770" i="1" s="1"/>
  <c r="A772" i="1" s="1"/>
  <c r="A773" i="1" s="1"/>
  <c r="A774" i="1" s="1"/>
  <c r="A775" i="1" s="1"/>
  <c r="A777" i="1" s="1"/>
  <c r="A778" i="1" s="1"/>
  <c r="A779" i="1" s="1"/>
  <c r="A780" i="1" s="1"/>
  <c r="A781" i="1" s="1"/>
  <c r="A782" i="1" s="1"/>
  <c r="A783" i="1" s="1"/>
  <c r="A784" i="1" s="1"/>
  <c r="A785" i="1" s="1"/>
  <c r="A786" i="1" s="1"/>
  <c r="A787" i="1" s="1"/>
  <c r="A788" i="1" s="1"/>
  <c r="A790" i="1" s="1"/>
  <c r="A791" i="1" s="1"/>
  <c r="A792" i="1" s="1"/>
  <c r="A793" i="1" s="1"/>
  <c r="A794" i="1" s="1"/>
  <c r="A795" i="1" s="1"/>
  <c r="A796" i="1" s="1"/>
  <c r="A797" i="1" s="1"/>
  <c r="A798" i="1" s="1"/>
  <c r="A799" i="1" s="1"/>
  <c r="A800" i="1" s="1"/>
  <c r="A801" i="1" s="1"/>
  <c r="A802" i="1" s="1"/>
  <c r="A803" i="1" s="1"/>
  <c r="A804" i="1" s="1"/>
  <c r="A805" i="1" s="1"/>
  <c r="A807" i="1" s="1"/>
  <c r="A808" i="1" s="1"/>
  <c r="A809" i="1" s="1"/>
  <c r="A810" i="1" s="1"/>
  <c r="A811" i="1" s="1"/>
  <c r="A812" i="1" s="1"/>
  <c r="A814" i="1" s="1"/>
  <c r="A815" i="1" s="1"/>
  <c r="A816" i="1" s="1"/>
  <c r="A817" i="1" s="1"/>
  <c r="A818" i="1" s="1"/>
  <c r="A819" i="1" s="1"/>
  <c r="A821" i="1" s="1"/>
  <c r="A822" i="1" s="1"/>
  <c r="A823" i="1" s="1"/>
  <c r="A824" i="1" s="1"/>
  <c r="A825" i="1" s="1"/>
  <c r="A826" i="1" s="1"/>
  <c r="A827" i="1" s="1"/>
  <c r="A828" i="1" s="1"/>
  <c r="A829" i="1" s="1"/>
  <c r="A830" i="1" s="1"/>
  <c r="A831" i="1" s="1"/>
  <c r="A832" i="1" s="1"/>
  <c r="A833" i="1" s="1"/>
  <c r="A834" i="1" s="1"/>
  <c r="A835" i="1" s="1"/>
  <c r="A837" i="1" s="1"/>
  <c r="A838" i="1" s="1"/>
  <c r="A839" i="1" s="1"/>
  <c r="A840" i="1" s="1"/>
  <c r="A841" i="1" s="1"/>
  <c r="A842" i="1" s="1"/>
  <c r="A843" i="1" s="1"/>
  <c r="A844" i="1" s="1"/>
  <c r="A845" i="1" s="1"/>
  <c r="A846" i="1" s="1"/>
  <c r="A847" i="1" s="1"/>
  <c r="A848" i="1" s="1"/>
  <c r="A849" i="1" s="1"/>
  <c r="A850" i="1" s="1"/>
  <c r="A851" i="1" s="1"/>
  <c r="A853" i="1" s="1"/>
  <c r="A854" i="1" s="1"/>
  <c r="A855" i="1" s="1"/>
  <c r="A856" i="1" s="1"/>
  <c r="A857" i="1" s="1"/>
  <c r="A858" i="1" s="1"/>
  <c r="A859" i="1" s="1"/>
  <c r="A860" i="1" s="1"/>
  <c r="A861" i="1" s="1"/>
  <c r="A862" i="1" s="1"/>
  <c r="A863" i="1" s="1"/>
  <c r="A864" i="1" s="1"/>
  <c r="A865" i="1" s="1"/>
  <c r="A866" i="1" s="1"/>
  <c r="A867" i="1" s="1"/>
  <c r="A868" i="1" s="1"/>
  <c r="A869" i="1" s="1"/>
  <c r="A870" i="1" s="1"/>
  <c r="A871" i="1" s="1"/>
  <c r="A872" i="1" s="1"/>
  <c r="A873" i="1" s="1"/>
  <c r="A874" i="1" s="1"/>
  <c r="A875" i="1" s="1"/>
  <c r="A876" i="1" s="1"/>
  <c r="A877" i="1" s="1"/>
  <c r="A878" i="1" s="1"/>
  <c r="A879" i="1" s="1"/>
  <c r="A880" i="1" s="1"/>
  <c r="A881" i="1" s="1"/>
  <c r="A882" i="1" s="1"/>
  <c r="A883" i="1" s="1"/>
  <c r="A884" i="1" s="1"/>
  <c r="A885" i="1" s="1"/>
  <c r="A886" i="1" s="1"/>
  <c r="A887" i="1" s="1"/>
  <c r="A888" i="1" s="1"/>
  <c r="A889" i="1" s="1"/>
  <c r="A890" i="1" s="1"/>
  <c r="A891" i="1" s="1"/>
  <c r="A892" i="1" s="1"/>
  <c r="A893" i="1" s="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3" i="1" s="1"/>
  <c r="A924" i="1" s="1"/>
  <c r="A925" i="1" s="1"/>
  <c r="A926" i="1" s="1"/>
  <c r="A927" i="1" s="1"/>
  <c r="A928" i="1" s="1"/>
  <c r="A929" i="1" s="1"/>
  <c r="A930" i="1" s="1"/>
  <c r="A931" i="1" s="1"/>
  <c r="A932" i="1" s="1"/>
  <c r="A933" i="1" s="1"/>
  <c r="A934" i="1" s="1"/>
  <c r="A935" i="1" s="1"/>
  <c r="A936" i="1" s="1"/>
  <c r="A937" i="1" s="1"/>
  <c r="A938" i="1" s="1"/>
  <c r="A940" i="1" s="1"/>
  <c r="A941" i="1" s="1"/>
  <c r="A942" i="1" s="1"/>
  <c r="A943" i="1" s="1"/>
  <c r="A944" i="1" s="1"/>
  <c r="A946" i="1" s="1"/>
  <c r="A947" i="1" s="1"/>
  <c r="A948" i="1" s="1"/>
  <c r="A949" i="1" s="1"/>
  <c r="A950" i="1" s="1"/>
  <c r="A951" i="1" s="1"/>
  <c r="A952" i="1" s="1"/>
  <c r="A953" i="1" s="1"/>
  <c r="A954" i="1" s="1"/>
  <c r="A955" i="1" s="1"/>
  <c r="A956" i="1" s="1"/>
  <c r="A957" i="1" s="1"/>
  <c r="A958" i="1" s="1"/>
  <c r="A959" i="1" s="1"/>
  <c r="A960" i="1" s="1"/>
  <c r="A961" i="1" s="1"/>
  <c r="A962" i="1" s="1"/>
  <c r="A963" i="1" s="1"/>
  <c r="A964" i="1" s="1"/>
  <c r="A965" i="1" s="1"/>
  <c r="A966" i="1" s="1"/>
  <c r="A967" i="1" s="1"/>
  <c r="A968" i="1" s="1"/>
  <c r="A969" i="1" s="1"/>
  <c r="A970" i="1" s="1"/>
  <c r="A971" i="1" s="1"/>
  <c r="A972" i="1" s="1"/>
  <c r="A973" i="1" s="1"/>
  <c r="A974" i="1" s="1"/>
  <c r="A975" i="1" s="1"/>
  <c r="A976" i="1" s="1"/>
  <c r="A977" i="1" s="1"/>
  <c r="A978" i="1" s="1"/>
  <c r="A979" i="1" s="1"/>
  <c r="A980" i="1" s="1"/>
  <c r="A981" i="1" s="1"/>
  <c r="A982" i="1" s="1"/>
  <c r="A983" i="1" s="1"/>
  <c r="A984" i="1" s="1"/>
  <c r="A985" i="1" s="1"/>
  <c r="A987" i="1" s="1"/>
  <c r="A988" i="1" s="1"/>
  <c r="A989" i="1" s="1"/>
  <c r="A990" i="1" s="1"/>
  <c r="A991" i="1" s="1"/>
  <c r="A992" i="1" s="1"/>
  <c r="A993" i="1" s="1"/>
  <c r="A994" i="1" s="1"/>
  <c r="A995" i="1" s="1"/>
  <c r="A997" i="1" s="1"/>
  <c r="A998" i="1" s="1"/>
  <c r="A999" i="1" s="1"/>
  <c r="A1000" i="1" s="1"/>
  <c r="A1001" i="1" s="1"/>
  <c r="A1002" i="1" s="1"/>
  <c r="A1003" i="1" s="1"/>
  <c r="A1004" i="1" s="1"/>
  <c r="A1005" i="1" s="1"/>
  <c r="A1006" i="1" s="1"/>
  <c r="A1007" i="1" s="1"/>
  <c r="A1008" i="1" s="1"/>
  <c r="A1009" i="1" s="1"/>
  <c r="A1010" i="1" s="1"/>
  <c r="A1012" i="1" s="1"/>
  <c r="A1013" i="1" s="1"/>
  <c r="A1014" i="1" s="1"/>
  <c r="A1015" i="1" s="1"/>
  <c r="A1016" i="1" s="1"/>
  <c r="A1017" i="1" s="1"/>
  <c r="A1018" i="1" s="1"/>
  <c r="A1019" i="1" s="1"/>
  <c r="A1020" i="1" s="1"/>
  <c r="A1021" i="1" s="1"/>
  <c r="A1022" i="1" s="1"/>
  <c r="A1023" i="1" s="1"/>
  <c r="A1024" i="1" s="1"/>
  <c r="A1025" i="1" s="1"/>
  <c r="A1026" i="1" s="1"/>
  <c r="A1027" i="1" s="1"/>
  <c r="A1028" i="1" s="1"/>
  <c r="A1029" i="1" s="1"/>
  <c r="A1030" i="1" s="1"/>
  <c r="A1031" i="1" s="1"/>
  <c r="A1032" i="1" s="1"/>
  <c r="A1033" i="1" s="1"/>
  <c r="A1034" i="1" s="1"/>
  <c r="A1035" i="1" s="1"/>
  <c r="A1036" i="1" s="1"/>
  <c r="A1037" i="1" s="1"/>
  <c r="A1038" i="1" s="1"/>
  <c r="A1039" i="1" s="1"/>
  <c r="A1040" i="1" s="1"/>
  <c r="A1042" i="1" s="1"/>
  <c r="A1043" i="1" s="1"/>
  <c r="A1044" i="1" s="1"/>
  <c r="A1045" i="1" s="1"/>
  <c r="A1046" i="1" s="1"/>
  <c r="A1047" i="1" s="1"/>
  <c r="A1048" i="1" s="1"/>
  <c r="A1049" i="1" s="1"/>
  <c r="A1050" i="1" s="1"/>
  <c r="A1051" i="1" s="1"/>
  <c r="A1052" i="1" s="1"/>
  <c r="A1053" i="1" s="1"/>
  <c r="A1054" i="1" s="1"/>
  <c r="A1055" i="1" s="1"/>
  <c r="A1056" i="1" s="1"/>
  <c r="A1057" i="1" s="1"/>
  <c r="A1058" i="1" s="1"/>
  <c r="A1059" i="1" s="1"/>
  <c r="A1060" i="1" s="1"/>
  <c r="A1061" i="1" s="1"/>
  <c r="A1062" i="1" s="1"/>
  <c r="A1063" i="1" s="1"/>
  <c r="A1065" i="1" s="1"/>
  <c r="A1066" i="1" s="1"/>
  <c r="A1067" i="1" s="1"/>
  <c r="A1068" i="1" s="1"/>
  <c r="A1069" i="1" s="1"/>
  <c r="A1070" i="1" s="1"/>
  <c r="A1071" i="1" s="1"/>
  <c r="A1072" i="1" s="1"/>
  <c r="A1073" i="1" s="1"/>
  <c r="A1074" i="1" s="1"/>
  <c r="A1075" i="1" s="1"/>
  <c r="A1076" i="1" s="1"/>
  <c r="A1077" i="1" s="1"/>
  <c r="A1078" i="1" s="1"/>
  <c r="A1079" i="1" s="1"/>
  <c r="A1080" i="1" s="1"/>
  <c r="A1081" i="1" s="1"/>
  <c r="A1082" i="1" s="1"/>
  <c r="A1084" i="1" s="1"/>
  <c r="A1085" i="1" s="1"/>
  <c r="A1086" i="1" s="1"/>
  <c r="A1087" i="1" s="1"/>
  <c r="A1088" i="1" s="1"/>
  <c r="A1089" i="1" s="1"/>
  <c r="A1091" i="1" s="1"/>
  <c r="A1092" i="1" s="1"/>
  <c r="A1093" i="1" s="1"/>
  <c r="A1094" i="1" s="1"/>
  <c r="A1095" i="1" s="1"/>
  <c r="A1096" i="1" s="1"/>
  <c r="A1099" i="1" s="1"/>
  <c r="A1100" i="1" s="1"/>
  <c r="A1101" i="1" s="1"/>
  <c r="A1102" i="1" s="1"/>
  <c r="A1103" i="1" s="1"/>
  <c r="A1104" i="1" s="1"/>
  <c r="A1105" i="1" s="1"/>
  <c r="A1106" i="1" s="1"/>
  <c r="A1107" i="1" s="1"/>
  <c r="A1109" i="1" s="1"/>
  <c r="A1110" i="1" s="1"/>
  <c r="A1111" i="1" s="1"/>
  <c r="A1113" i="1" s="1"/>
  <c r="A1114" i="1" s="1"/>
  <c r="A1115" i="1" s="1"/>
  <c r="A1117" i="1" s="1"/>
  <c r="A1118" i="1" s="1"/>
  <c r="A1119" i="1" s="1"/>
  <c r="A1120" i="1" s="1"/>
  <c r="A1121" i="1" s="1"/>
  <c r="A1122" i="1" s="1"/>
  <c r="A1123" i="1" s="1"/>
  <c r="A1124" i="1" s="1"/>
  <c r="A1125" i="1" s="1"/>
  <c r="A1127" i="1" s="1"/>
  <c r="A1128" i="1" s="1"/>
  <c r="A1131" i="1" s="1"/>
  <c r="A1132" i="1" s="1"/>
  <c r="A1133" i="1" s="1"/>
  <c r="A1134" i="1" s="1"/>
  <c r="A1135" i="1" s="1"/>
  <c r="A1136" i="1" s="1"/>
  <c r="A1137" i="1" s="1"/>
  <c r="A1138" i="1" s="1"/>
  <c r="A1139" i="1" s="1"/>
  <c r="A1140" i="1" s="1"/>
  <c r="A1141" i="1" s="1"/>
  <c r="A1142" i="1" s="1"/>
  <c r="A1143" i="1" s="1"/>
  <c r="A1144" i="1" s="1"/>
  <c r="A1145" i="1" s="1"/>
  <c r="A1146" i="1" s="1"/>
  <c r="A1147" i="1" s="1"/>
  <c r="A1148" i="1" s="1"/>
  <c r="A1149" i="1" s="1"/>
  <c r="A1150" i="1" s="1"/>
  <c r="A1151" i="1" s="1"/>
  <c r="A1152" i="1" s="1"/>
  <c r="A1153" i="1" s="1"/>
  <c r="A1154" i="1" s="1"/>
  <c r="A1155" i="1" s="1"/>
  <c r="A1156" i="1" s="1"/>
  <c r="A1157" i="1" s="1"/>
  <c r="A1158" i="1" s="1"/>
  <c r="A1159" i="1" s="1"/>
  <c r="A1160" i="1" s="1"/>
  <c r="A1161" i="1" s="1"/>
  <c r="A1162" i="1" s="1"/>
  <c r="A1163" i="1" s="1"/>
  <c r="A1164" i="1" s="1"/>
  <c r="A1165" i="1" s="1"/>
  <c r="A1166" i="1" s="1"/>
  <c r="A1167" i="1" s="1"/>
  <c r="A1168" i="1" s="1"/>
  <c r="A1169" i="1" s="1"/>
  <c r="A1170" i="1" s="1"/>
  <c r="A1172" i="1" s="1"/>
  <c r="A1173" i="1" s="1"/>
  <c r="A1174" i="1" s="1"/>
  <c r="A1175" i="1" s="1"/>
  <c r="A1176" i="1" s="1"/>
  <c r="A1177" i="1" s="1"/>
  <c r="A1178" i="1" s="1"/>
  <c r="A1179" i="1" s="1"/>
  <c r="A1180" i="1" s="1"/>
  <c r="A1181" i="1" s="1"/>
  <c r="A1182" i="1" s="1"/>
  <c r="A1183" i="1" s="1"/>
  <c r="A1185" i="1" s="1"/>
  <c r="A1186" i="1" s="1"/>
  <c r="A1187" i="1" s="1"/>
  <c r="A1188" i="1" s="1"/>
  <c r="A1189" i="1" s="1"/>
  <c r="A1190" i="1" s="1"/>
  <c r="A1191" i="1" s="1"/>
  <c r="A1192" i="1" s="1"/>
  <c r="A1193" i="1" s="1"/>
  <c r="A1194" i="1" s="1"/>
  <c r="A1195" i="1" s="1"/>
  <c r="A1196" i="1" s="1"/>
  <c r="A1197" i="1" s="1"/>
  <c r="A1198" i="1" s="1"/>
  <c r="A1199" i="1" s="1"/>
  <c r="A1200" i="1" s="1"/>
  <c r="A1201" i="1" s="1"/>
  <c r="A1202" i="1" s="1"/>
  <c r="A1203" i="1" s="1"/>
  <c r="A1204" i="1" s="1"/>
  <c r="A1205" i="1" s="1"/>
  <c r="A1206" i="1" s="1"/>
  <c r="A1207" i="1" s="1"/>
  <c r="A1208" i="1" s="1"/>
  <c r="A1209" i="1" s="1"/>
  <c r="A1210" i="1" s="1"/>
  <c r="A1211" i="1" s="1"/>
  <c r="A1212" i="1" s="1"/>
  <c r="A1213" i="1" s="1"/>
  <c r="A1214" i="1" s="1"/>
  <c r="A1215" i="1" s="1"/>
  <c r="A1216" i="1" s="1"/>
  <c r="A1217" i="1" s="1"/>
  <c r="A1218" i="1" s="1"/>
  <c r="A1219" i="1" s="1"/>
  <c r="A1220" i="1" s="1"/>
  <c r="A1221" i="1" s="1"/>
  <c r="A1222" i="1" s="1"/>
  <c r="A1223" i="1" s="1"/>
  <c r="A1224" i="1" s="1"/>
  <c r="A1225" i="1" s="1"/>
  <c r="A1226" i="1" s="1"/>
  <c r="A1227" i="1" s="1"/>
  <c r="A1228" i="1" s="1"/>
  <c r="A1229" i="1" s="1"/>
  <c r="A1230" i="1" s="1"/>
  <c r="A1231" i="1" s="1"/>
  <c r="A1232" i="1" s="1"/>
  <c r="A1233" i="1" s="1"/>
  <c r="A1235" i="1" s="1"/>
  <c r="A1236" i="1" s="1"/>
  <c r="A1237" i="1" s="1"/>
  <c r="A1238" i="1" s="1"/>
  <c r="A1239" i="1" s="1"/>
  <c r="A1240" i="1" s="1"/>
  <c r="A1241" i="1" s="1"/>
  <c r="A1242" i="1" s="1"/>
  <c r="A1243" i="1" s="1"/>
  <c r="A1244" i="1" s="1"/>
  <c r="A1245" i="1" s="1"/>
  <c r="A1246" i="1" s="1"/>
  <c r="A1247" i="1" s="1"/>
  <c r="A1248" i="1" s="1"/>
  <c r="A1250" i="1" s="1"/>
  <c r="A1251" i="1" s="1"/>
  <c r="A1252" i="1" s="1"/>
  <c r="A1253" i="1" s="1"/>
  <c r="A1254" i="1" s="1"/>
  <c r="A1255" i="1" s="1"/>
  <c r="A1256" i="1" s="1"/>
  <c r="A1257" i="1" s="1"/>
  <c r="A1258" i="1" s="1"/>
  <c r="A1259" i="1" s="1"/>
  <c r="A1261" i="1" s="1"/>
  <c r="A1262" i="1" s="1"/>
  <c r="A1263" i="1" s="1"/>
  <c r="A1264" i="1" s="1"/>
  <c r="A1265" i="1" s="1"/>
  <c r="A1266" i="1" s="1"/>
  <c r="A1267" i="1" s="1"/>
  <c r="A1268" i="1" s="1"/>
  <c r="A1269" i="1" s="1"/>
  <c r="A1270" i="1" s="1"/>
  <c r="A1271" i="1" s="1"/>
  <c r="A1272" i="1" s="1"/>
  <c r="A1273" i="1" s="1"/>
  <c r="A1274" i="1" s="1"/>
  <c r="A1275" i="1" s="1"/>
  <c r="A1276" i="1" s="1"/>
  <c r="A1278" i="1" s="1"/>
  <c r="A1279" i="1" s="1"/>
  <c r="A1280" i="1" s="1"/>
  <c r="A1281" i="1" s="1"/>
  <c r="A1282" i="1" s="1"/>
  <c r="A1283" i="1" s="1"/>
  <c r="A1284" i="1" s="1"/>
  <c r="A1285" i="1" s="1"/>
  <c r="A1286" i="1" s="1"/>
  <c r="A1287" i="1" s="1"/>
  <c r="A1288" i="1" s="1"/>
  <c r="A1289" i="1" s="1"/>
  <c r="A1290" i="1" s="1"/>
  <c r="A1291" i="1" s="1"/>
  <c r="A1292" i="1" s="1"/>
  <c r="A1293" i="1" s="1"/>
  <c r="A1294" i="1" s="1"/>
  <c r="A1295" i="1" s="1"/>
  <c r="A1296" i="1" s="1"/>
  <c r="A1297" i="1" s="1"/>
  <c r="A1298" i="1" s="1"/>
  <c r="A1299" i="1" s="1"/>
  <c r="A1300" i="1" s="1"/>
  <c r="A1301" i="1" s="1"/>
  <c r="A1302" i="1" s="1"/>
  <c r="A1303" i="1" s="1"/>
  <c r="A1304" i="1" s="1"/>
  <c r="A1305" i="1" s="1"/>
  <c r="A1306" i="1" s="1"/>
  <c r="A1307" i="1" s="1"/>
  <c r="A1308" i="1" s="1"/>
  <c r="A1309" i="1" s="1"/>
  <c r="A1310" i="1" s="1"/>
  <c r="A1311" i="1" s="1"/>
  <c r="A1312" i="1" s="1"/>
  <c r="A1313" i="1" s="1"/>
  <c r="A1314" i="1" s="1"/>
  <c r="A1315" i="1" s="1"/>
  <c r="A1316" i="1" s="1"/>
  <c r="A1317" i="1" s="1"/>
  <c r="A1318" i="1" s="1"/>
  <c r="A1319" i="1" s="1"/>
  <c r="A1320" i="1" s="1"/>
  <c r="A1321" i="1" s="1"/>
  <c r="A1322" i="1" s="1"/>
  <c r="A1323" i="1" s="1"/>
  <c r="A1324" i="1" s="1"/>
  <c r="A1325" i="1" s="1"/>
  <c r="A1326" i="1" s="1"/>
  <c r="A1327" i="1" s="1"/>
  <c r="A1328" i="1" s="1"/>
  <c r="A1329" i="1" s="1"/>
  <c r="A1330" i="1" s="1"/>
  <c r="A1331" i="1" s="1"/>
  <c r="A1332" i="1" s="1"/>
  <c r="A1333" i="1" s="1"/>
  <c r="A1334" i="1" s="1"/>
  <c r="A1335" i="1" s="1"/>
  <c r="A1336" i="1" s="1"/>
  <c r="A1337" i="1" s="1"/>
  <c r="A1338" i="1" s="1"/>
  <c r="A1339" i="1" s="1"/>
  <c r="A1340" i="1" s="1"/>
  <c r="A1341" i="1" s="1"/>
  <c r="A1342" i="1" s="1"/>
  <c r="A1343" i="1" s="1"/>
  <c r="A1344" i="1" s="1"/>
  <c r="A1345" i="1" s="1"/>
  <c r="A1346" i="1" s="1"/>
  <c r="A1347" i="1" s="1"/>
  <c r="A1348" i="1" s="1"/>
  <c r="A1349" i="1" l="1"/>
  <c r="A1350" i="1" s="1"/>
  <c r="A1351" i="1" s="1"/>
  <c r="A1352" i="1" s="1"/>
  <c r="A1353" i="1" s="1"/>
  <c r="A1354" i="1" s="1"/>
  <c r="A1355" i="1" s="1"/>
  <c r="A1356" i="1" s="1"/>
  <c r="A1357" i="1" s="1"/>
  <c r="A1358" i="1" s="1"/>
  <c r="A1359" i="1" s="1"/>
  <c r="A1360" i="1" s="1"/>
  <c r="A1361" i="1" s="1"/>
  <c r="A1362" i="1" s="1"/>
  <c r="A1363" i="1" s="1"/>
  <c r="A1364" i="1" s="1"/>
  <c r="A1365" i="1" s="1"/>
  <c r="A1366" i="1" s="1"/>
  <c r="A1367" i="1" s="1"/>
  <c r="A1368" i="1" s="1"/>
  <c r="A1369" i="1" s="1"/>
  <c r="A1370" i="1" s="1"/>
  <c r="A1371" i="1" s="1"/>
  <c r="A1372" i="1" s="1"/>
  <c r="A1374" i="1" s="1"/>
  <c r="A1375" i="1" s="1"/>
  <c r="A1376" i="1" s="1"/>
  <c r="A1377" i="1" s="1"/>
  <c r="A1378" i="1" s="1"/>
  <c r="A1379" i="1" s="1"/>
  <c r="A1380" i="1" s="1"/>
  <c r="A1381" i="1" s="1"/>
  <c r="A1382" i="1" s="1"/>
  <c r="A1383" i="1" s="1"/>
  <c r="A1384" i="1" s="1"/>
  <c r="A1385" i="1" s="1"/>
  <c r="A1386" i="1" s="1"/>
  <c r="A1387" i="1" s="1"/>
  <c r="A1388" i="1" s="1"/>
  <c r="A1389" i="1" s="1"/>
  <c r="A1390" i="1" s="1"/>
  <c r="A1392" i="1" s="1"/>
  <c r="A1393" i="1" s="1"/>
  <c r="A1394" i="1" s="1"/>
  <c r="A1395" i="1" s="1"/>
  <c r="A1396" i="1" s="1"/>
  <c r="A1397" i="1" s="1"/>
  <c r="A1398" i="1" s="1"/>
  <c r="A1399" i="1" s="1"/>
  <c r="A1400" i="1" s="1"/>
  <c r="A1401" i="1" s="1"/>
  <c r="A1402" i="1" s="1"/>
  <c r="A1403" i="1" s="1"/>
  <c r="A1404" i="1" s="1"/>
  <c r="A1405" i="1" s="1"/>
  <c r="A1407" i="1" s="1"/>
  <c r="A1408" i="1" s="1"/>
  <c r="A1409" i="1" s="1"/>
  <c r="A1410" i="1" s="1"/>
  <c r="A1411" i="1" s="1"/>
  <c r="A1412" i="1" s="1"/>
  <c r="A1413" i="1" s="1"/>
  <c r="A1414" i="1" s="1"/>
  <c r="A1415" i="1" s="1"/>
  <c r="A1416" i="1" s="1"/>
  <c r="A1417" i="1" s="1"/>
  <c r="A1418" i="1" s="1"/>
  <c r="A1419" i="1" s="1"/>
  <c r="A1420" i="1" s="1"/>
  <c r="A1421" i="1" s="1"/>
  <c r="A1422" i="1" s="1"/>
  <c r="A1423" i="1" s="1"/>
  <c r="A1424" i="1" s="1"/>
  <c r="A1425" i="1" s="1"/>
  <c r="A1426" i="1" s="1"/>
  <c r="A1427" i="1" s="1"/>
  <c r="A1428" i="1" s="1"/>
  <c r="A1429" i="1" s="1"/>
  <c r="A1430" i="1" s="1"/>
  <c r="A1432" i="1" s="1"/>
  <c r="A1433" i="1" s="1"/>
  <c r="A1434" i="1" s="1"/>
  <c r="A1435" i="1" s="1"/>
  <c r="A1436" i="1" s="1"/>
  <c r="A1437" i="1" s="1"/>
  <c r="A1438" i="1" s="1"/>
  <c r="A1439" i="1" s="1"/>
  <c r="A1440" i="1" s="1"/>
  <c r="A1441" i="1" s="1"/>
  <c r="A1442" i="1" s="1"/>
  <c r="A1443" i="1" s="1"/>
  <c r="A1444" i="1" s="1"/>
  <c r="A1445" i="1" s="1"/>
  <c r="A1447" i="1" s="1"/>
  <c r="A1448" i="1" s="1"/>
  <c r="A1449" i="1" s="1"/>
  <c r="A1450" i="1" s="1"/>
  <c r="A1451" i="1" s="1"/>
  <c r="A1452" i="1" s="1"/>
  <c r="A1453" i="1" s="1"/>
  <c r="A1454" i="1" s="1"/>
  <c r="A1455" i="1" s="1"/>
  <c r="A1456" i="1" s="1"/>
  <c r="A1457" i="1" s="1"/>
  <c r="A1458" i="1" s="1"/>
  <c r="A1459" i="1" s="1"/>
  <c r="A1460" i="1" s="1"/>
  <c r="A1461" i="1" s="1"/>
  <c r="A1462" i="1" s="1"/>
  <c r="A1463" i="1" s="1"/>
  <c r="A1464" i="1" s="1"/>
  <c r="A1465" i="1" s="1"/>
  <c r="A1466" i="1" s="1"/>
  <c r="A1467" i="1" s="1"/>
  <c r="A1468" i="1" s="1"/>
  <c r="A1469" i="1" s="1"/>
  <c r="A1470" i="1" s="1"/>
  <c r="A1472" i="1" s="1"/>
  <c r="A1473" i="1" s="1"/>
  <c r="A1474" i="1" s="1"/>
  <c r="A1475" i="1" s="1"/>
  <c r="A1476" i="1" s="1"/>
  <c r="A1477" i="1" s="1"/>
  <c r="A1478" i="1" s="1"/>
  <c r="A1479" i="1" s="1"/>
  <c r="A1480" i="1" s="1"/>
  <c r="A1481" i="1" s="1"/>
  <c r="A1482" i="1" s="1"/>
  <c r="A1483" i="1" s="1"/>
  <c r="A1484" i="1" s="1"/>
  <c r="A1485" i="1" s="1"/>
  <c r="A1486" i="1" s="1"/>
  <c r="A1487" i="1" s="1"/>
  <c r="A1488" i="1" s="1"/>
  <c r="A1489" i="1" s="1"/>
  <c r="A1490" i="1" s="1"/>
  <c r="A1491" i="1" s="1"/>
  <c r="A1492" i="1" s="1"/>
  <c r="A1493" i="1" s="1"/>
  <c r="A1494" i="1" s="1"/>
  <c r="A1495" i="1" s="1"/>
  <c r="A1496" i="1" s="1"/>
  <c r="A1497" i="1" s="1"/>
  <c r="A1498" i="1" s="1"/>
  <c r="A1499" i="1" s="1"/>
  <c r="A1500" i="1" s="1"/>
  <c r="A1501" i="1" s="1"/>
  <c r="A1502" i="1" s="1"/>
  <c r="A1503" i="1" s="1"/>
  <c r="A1504" i="1" s="1"/>
  <c r="A1506" i="1" s="1"/>
  <c r="A1507" i="1" s="1"/>
  <c r="A1508" i="1" s="1"/>
  <c r="A1509" i="1" s="1"/>
  <c r="A1510" i="1" s="1"/>
  <c r="A1511" i="1" s="1"/>
  <c r="A1512" i="1" s="1"/>
  <c r="A1513" i="1" s="1"/>
  <c r="A1514" i="1" s="1"/>
  <c r="A1516" i="1" s="1"/>
  <c r="A1517" i="1" s="1"/>
  <c r="A1518" i="1" s="1"/>
  <c r="A1519" i="1" s="1"/>
  <c r="A1521" i="1" s="1"/>
  <c r="A1522" i="1" s="1"/>
  <c r="A1523" i="1" s="1"/>
  <c r="A1524" i="1" s="1"/>
  <c r="A1525" i="1" s="1"/>
  <c r="A1526" i="1" s="1"/>
  <c r="A1527" i="1" s="1"/>
  <c r="A1528" i="1" s="1"/>
  <c r="A1529" i="1" s="1"/>
  <c r="A1530" i="1" s="1"/>
  <c r="A1531" i="1" s="1"/>
  <c r="A1532" i="1" s="1"/>
  <c r="A1533" i="1" s="1"/>
  <c r="A1534" i="1" s="1"/>
  <c r="A1535" i="1" s="1"/>
  <c r="A1536" i="1" s="1"/>
  <c r="A1537" i="1" s="1"/>
  <c r="A1538" i="1" s="1"/>
  <c r="A1539" i="1" s="1"/>
  <c r="A1540" i="1" s="1"/>
  <c r="A1541" i="1" s="1"/>
  <c r="A1542" i="1" s="1"/>
  <c r="A1544" i="1" s="1"/>
  <c r="A1545" i="1" s="1"/>
  <c r="A1546" i="1" s="1"/>
  <c r="A1547" i="1" s="1"/>
  <c r="A1548" i="1" s="1"/>
  <c r="A1550" i="1" s="1"/>
  <c r="A1551" i="1" s="1"/>
  <c r="A1552" i="1" s="1"/>
  <c r="A1553" i="1" s="1"/>
  <c r="A1554" i="1" s="1"/>
  <c r="A1555" i="1" s="1"/>
  <c r="A1556" i="1" s="1"/>
  <c r="A1557" i="1" s="1"/>
  <c r="A1558" i="1" s="1"/>
  <c r="A1559" i="1" s="1"/>
  <c r="A1560" i="1" s="1"/>
  <c r="A1561" i="1" s="1"/>
  <c r="A1562" i="1" s="1"/>
  <c r="A1563" i="1" s="1"/>
  <c r="A1564" i="1" s="1"/>
  <c r="A1565" i="1" s="1"/>
  <c r="A1566" i="1" s="1"/>
  <c r="A1567" i="1" s="1"/>
  <c r="A1568" i="1" s="1"/>
  <c r="A1569" i="1" s="1"/>
  <c r="A1570" i="1" s="1"/>
  <c r="A1571" i="1" s="1"/>
  <c r="A1572" i="1" s="1"/>
  <c r="A1573" i="1" s="1"/>
  <c r="A1574" i="1" s="1"/>
  <c r="A1575" i="1" s="1"/>
  <c r="A1576" i="1" s="1"/>
  <c r="A1577" i="1" s="1"/>
  <c r="A1578" i="1" s="1"/>
  <c r="A1579" i="1" s="1"/>
  <c r="A1580" i="1" s="1"/>
  <c r="A1581" i="1" s="1"/>
  <c r="A1582" i="1" s="1"/>
  <c r="A1583" i="1" s="1"/>
  <c r="A1584" i="1" s="1"/>
  <c r="A1585" i="1" s="1"/>
  <c r="A1586" i="1" s="1"/>
  <c r="A1587" i="1" s="1"/>
  <c r="A1588" i="1" s="1"/>
  <c r="A1589" i="1" s="1"/>
  <c r="A1590" i="1" s="1"/>
  <c r="A1591" i="1" s="1"/>
  <c r="A1592" i="1" s="1"/>
  <c r="A1593" i="1" s="1"/>
  <c r="A1594" i="1" s="1"/>
  <c r="A1595" i="1" s="1"/>
  <c r="A1596" i="1" s="1"/>
  <c r="A1597" i="1" s="1"/>
  <c r="A1598" i="1" s="1"/>
  <c r="A1599" i="1" s="1"/>
  <c r="A1600" i="1" s="1"/>
  <c r="A1601" i="1" s="1"/>
  <c r="A1602" i="1" s="1"/>
  <c r="A1603" i="1" s="1"/>
  <c r="A1604" i="1" s="1"/>
  <c r="A1605" i="1" s="1"/>
  <c r="A1606" i="1" s="1"/>
  <c r="A1607" i="1" s="1"/>
  <c r="A1608" i="1" s="1"/>
  <c r="A1609" i="1" s="1"/>
  <c r="A1610" i="1" s="1"/>
  <c r="A1611" i="1" s="1"/>
  <c r="A1612" i="1" s="1"/>
  <c r="A1613" i="1" s="1"/>
  <c r="A1614" i="1" s="1"/>
  <c r="A1615" i="1" s="1"/>
  <c r="A1616" i="1" s="1"/>
  <c r="A1617" i="1" s="1"/>
  <c r="A1618" i="1" s="1"/>
  <c r="A1619" i="1" s="1"/>
  <c r="A1620" i="1" s="1"/>
  <c r="A1622" i="1" s="1"/>
  <c r="A1623" i="1" s="1"/>
  <c r="A1624" i="1" s="1"/>
  <c r="A1626" i="1" s="1"/>
  <c r="A1627" i="1" s="1"/>
  <c r="A1628" i="1" s="1"/>
  <c r="A1631" i="1" s="1"/>
  <c r="A1632" i="1" s="1"/>
  <c r="A1633" i="1" s="1"/>
  <c r="A1634" i="1" s="1"/>
  <c r="A1635" i="1" s="1"/>
  <c r="A1637" i="1" s="1"/>
  <c r="A1638" i="1" s="1"/>
  <c r="A1639" i="1" s="1"/>
  <c r="A1640" i="1" s="1"/>
  <c r="A1641" i="1" s="1"/>
  <c r="A1642" i="1" s="1"/>
  <c r="A1644" i="1" s="1"/>
  <c r="A1645" i="1" s="1"/>
  <c r="A1646" i="1" s="1"/>
  <c r="A1647" i="1" s="1"/>
  <c r="A1649" i="1" s="1"/>
  <c r="A1650" i="1" s="1"/>
  <c r="A1651" i="1" s="1"/>
  <c r="A1653" i="1" s="1"/>
  <c r="A1654" i="1" s="1"/>
  <c r="A1655" i="1" s="1"/>
  <c r="A1656" i="1" s="1"/>
  <c r="A1658" i="1" s="1"/>
  <c r="A1659" i="1" s="1"/>
  <c r="A1660" i="1" s="1"/>
  <c r="A1661" i="1" s="1"/>
  <c r="A1664" i="1" s="1"/>
  <c r="A1665" i="1" s="1"/>
  <c r="A1666" i="1" s="1"/>
  <c r="A1667" i="1" s="1"/>
  <c r="A1670" i="1" s="1"/>
  <c r="A1671" i="1" s="1"/>
  <c r="A1673" i="1" s="1"/>
  <c r="A1674" i="1" s="1"/>
  <c r="A1676" i="1" s="1"/>
  <c r="A1677" i="1" s="1"/>
  <c r="A1679" i="1" s="1"/>
  <c r="A1680" i="1" s="1"/>
  <c r="A1682" i="1" s="1"/>
  <c r="A1683" i="1" s="1"/>
  <c r="A1684" i="1" s="1"/>
  <c r="A1686" i="1" s="1"/>
  <c r="A1687" i="1" s="1"/>
  <c r="A1688" i="1" s="1"/>
  <c r="A1690" i="1" s="1"/>
  <c r="A1691" i="1" s="1"/>
  <c r="A1693" i="1" s="1"/>
  <c r="A1694" i="1" s="1"/>
  <c r="A1697" i="1" s="1"/>
  <c r="A1698" i="1" s="1"/>
  <c r="A1701" i="1" s="1"/>
  <c r="A1702" i="1" s="1"/>
  <c r="A1703" i="1" s="1"/>
  <c r="A1705" i="1" s="1"/>
  <c r="A1706" i="1" s="1"/>
  <c r="A1707" i="1" s="1"/>
  <c r="A1708" i="1" s="1"/>
  <c r="A1710" i="1" s="1"/>
  <c r="A1711" i="1" s="1"/>
  <c r="A1712" i="1" s="1"/>
  <c r="A1713" i="1" s="1"/>
  <c r="A1714" i="1" s="1"/>
  <c r="A1716" i="1" s="1"/>
  <c r="A1717" i="1" s="1"/>
  <c r="A1718" i="1" s="1"/>
  <c r="A1719" i="1" s="1"/>
  <c r="A1720" i="1" s="1"/>
  <c r="A1722" i="1" s="1"/>
  <c r="A1723" i="1" s="1"/>
  <c r="A1724" i="1" s="1"/>
  <c r="A1726" i="1" s="1"/>
  <c r="A1727" i="1" s="1"/>
  <c r="A1728" i="1" s="1"/>
  <c r="A1729" i="1" s="1"/>
  <c r="A1731" i="1" s="1"/>
  <c r="A1732" i="1" s="1"/>
  <c r="A1733" i="1" s="1"/>
  <c r="A1734" i="1" s="1"/>
  <c r="A1735" i="1" s="1"/>
  <c r="A1737" i="1" s="1"/>
  <c r="A1738" i="1" s="1"/>
  <c r="A1739" i="1" s="1"/>
  <c r="A1740" i="1" s="1"/>
  <c r="A1741" i="1" s="1"/>
  <c r="A1743" i="1" s="1"/>
  <c r="A1744" i="1" s="1"/>
  <c r="A1745" i="1" s="1"/>
  <c r="A1746" i="1" s="1"/>
  <c r="A1748" i="1" s="1"/>
  <c r="A1749" i="1" s="1"/>
  <c r="A1750" i="1" s="1"/>
  <c r="A1751" i="1" s="1"/>
  <c r="A1753" i="1" s="1"/>
  <c r="A1754" i="1" s="1"/>
  <c r="A1755" i="1" s="1"/>
  <c r="A1756" i="1" s="1"/>
</calcChain>
</file>

<file path=xl/sharedStrings.xml><?xml version="1.0" encoding="utf-8"?>
<sst xmlns="http://schemas.openxmlformats.org/spreadsheetml/2006/main" count="2631" uniqueCount="1936">
  <si>
    <t xml:space="preserve">  REEMPLAZOS ARTICULARES</t>
  </si>
  <si>
    <t xml:space="preserve">ITEM </t>
  </si>
  <si>
    <t>REEMPLAZO ARTICULADO DE CADERA NO CEMENTADA MONOBLOQUE</t>
  </si>
  <si>
    <t xml:space="preserve"> VALOR INICIAL</t>
  </si>
  <si>
    <t xml:space="preserve">IVA </t>
  </si>
  <si>
    <t>VALOR TOTAL CON IVA</t>
  </si>
  <si>
    <t>VÁSTAGO NO CEMENTADO ESTANDAR</t>
  </si>
  <si>
    <t xml:space="preserve">CABEZA COCR 28 </t>
  </si>
  <si>
    <t xml:space="preserve">TORNILLO DE ESPONJOSA DE 4,0 EN TITANIO </t>
  </si>
  <si>
    <t xml:space="preserve">REEMPLAZO TOTAL DE CADERA NO CEMENTADA </t>
  </si>
  <si>
    <t xml:space="preserve">VÁSTAGO NO CEMENTADO ESTANDAR </t>
  </si>
  <si>
    <t>COPA PC 50/EE</t>
  </si>
  <si>
    <t xml:space="preserve">INSERTO POLIETILENO </t>
  </si>
  <si>
    <t xml:space="preserve">TORNILLO DE ESPONJOSA DE 5,7 EN TITANIO </t>
  </si>
  <si>
    <t>REEMPLAZO TOTAL DE CADERA CEMENTADA</t>
  </si>
  <si>
    <t xml:space="preserve">VÁSTAGO CEMENTADO ESTANDAR </t>
  </si>
  <si>
    <t>COPA CEMENTADA CCB X 28 Y 32</t>
  </si>
  <si>
    <t xml:space="preserve">CABEZA COCR 32 </t>
  </si>
  <si>
    <t xml:space="preserve">CENTRALIZADOR DISTAL </t>
  </si>
  <si>
    <t xml:space="preserve">JERINGA PARA CEMENTO </t>
  </si>
  <si>
    <t xml:space="preserve"> ITEM</t>
  </si>
  <si>
    <t xml:space="preserve">REEMPLAZO TOTAL DE CADERA HIBRIDA </t>
  </si>
  <si>
    <t>CABEZA COCR 28 - 32 -36</t>
  </si>
  <si>
    <t>REEMPLAZO TOTAL DE CADERA BIPOLAR</t>
  </si>
  <si>
    <t xml:space="preserve">COPA BIPOLAR EN ACERO </t>
  </si>
  <si>
    <t>REEMPLAZO TOTAL DE CADERA HIBRIDA ESTANDAR</t>
  </si>
  <si>
    <t>CABEZA COCR -36</t>
  </si>
  <si>
    <t xml:space="preserve">REEMPLAZO TOTAL DE CADERA CONICA </t>
  </si>
  <si>
    <t xml:space="preserve">VÁSTAGO NO CEMENTADO CORTO LATERALIZADO </t>
  </si>
  <si>
    <t xml:space="preserve">CABEZA COCR </t>
  </si>
  <si>
    <t xml:space="preserve">REEMPLAZO TOTAL DE CADERA NO CEMENTADA MODULAR EN CERAMICA </t>
  </si>
  <si>
    <t xml:space="preserve">VÁSTAGO NO CEMENTADO  ESTANDAR </t>
  </si>
  <si>
    <t>COPA PC  50/EE</t>
  </si>
  <si>
    <t>REEMPLAZO TOTAL DE CADERA DOBLE MOVILIDAD</t>
  </si>
  <si>
    <t xml:space="preserve">ACCESORIOS DE CADERA </t>
  </si>
  <si>
    <t xml:space="preserve">ANILLO DE REFUERZO CCE TITANIO </t>
  </si>
  <si>
    <t>TORNILLO DE ESPONJOSA TI 6.5</t>
  </si>
  <si>
    <t>VÁSTAGO CEMENTADO LATERALIZADO</t>
  </si>
  <si>
    <t>VÁSTAGO NO CEMENTADO LATERALIZADO</t>
  </si>
  <si>
    <t>VÁSTAGO NO CEMENTADO  XS</t>
  </si>
  <si>
    <t>VASTAGO CORTO NO CEMENTADO NO.1 - ESTANDARD</t>
  </si>
  <si>
    <t>CEMENTO CON GENTAMICINA  X 60G / INYECCION</t>
  </si>
  <si>
    <t>JERINGA PARA CEMENTO</t>
  </si>
  <si>
    <t>CAMPO EN U</t>
  </si>
  <si>
    <t>IOBAN 56 CM X 45 CM</t>
  </si>
  <si>
    <t>HEMOVAC 1/4, 1/8 Y 3/16</t>
  </si>
  <si>
    <t>PROTESIS DE THOMPSON</t>
  </si>
  <si>
    <t>PROTESIS THOMPSON SET COMPLETO</t>
  </si>
  <si>
    <t xml:space="preserve">REEMPLAZO TOTAL DE RODILLA TRICOMPARTIMENTAL </t>
  </si>
  <si>
    <t xml:space="preserve">COMPONENTE PATELAR </t>
  </si>
  <si>
    <t>PLATILLO TIBIAL FIJO PS CEMENTADO</t>
  </si>
  <si>
    <t xml:space="preserve">INSERTO FIJO PS BALANSYS PE </t>
  </si>
  <si>
    <t xml:space="preserve">BANDEJA TIBIAL TRAPEZOIDAL POSTERO ESTABILIZADORA </t>
  </si>
  <si>
    <t>COMPONENTE FEMORAL ANATOMICO DER/IZQ PARA CEMENTAR CON Y SIN PRESERVACION DE LIGAMENTO CRUZADO ANTERIOR</t>
  </si>
  <si>
    <t>ACCESORIOS DE RODILLA</t>
  </si>
  <si>
    <t xml:space="preserve">TENSOR DE LIGAMENTOS </t>
  </si>
  <si>
    <t>CEMENTO  X 40 G / MANUAL</t>
  </si>
  <si>
    <t xml:space="preserve">RÒTULA  3 PIVOTES PLANA </t>
  </si>
  <si>
    <t xml:space="preserve">REEMPLAZO TOTAL DE CADERA REVISION NO CEMENTADA </t>
  </si>
  <si>
    <t xml:space="preserve">CUELLO DE REVISION MODULAR EN TITANIO CON TORNILLO </t>
  </si>
  <si>
    <t>VÁSTAGO DISTAL MODULAR EN TITANIO</t>
  </si>
  <si>
    <t>INSERTO CON REBORDE , VITAMYS 28/AA</t>
  </si>
  <si>
    <t>METAFISIS DE REVISION CON TORNILLO 50</t>
  </si>
  <si>
    <t xml:space="preserve">TAPON DE BLOQUEO </t>
  </si>
  <si>
    <t xml:space="preserve">REEMPLAZO TOTAL DE CADERA REVISION CEMENTADA </t>
  </si>
  <si>
    <t xml:space="preserve">VÁSTAGO CEMENTADO LARGO LATERALIZADO </t>
  </si>
  <si>
    <t xml:space="preserve">REEMPLAZO TOTAL DE RODILLA REVISION CEMENTADA </t>
  </si>
  <si>
    <t>FÉMUR PS REVISIÒN  CEM A DER</t>
  </si>
  <si>
    <t>PLATILLO TIBIAL REVISIÒN  64 CEM</t>
  </si>
  <si>
    <t>AUMENTO REVISIÒN FEMORAL POSTERIOR FEMUR A/5 MM</t>
  </si>
  <si>
    <t xml:space="preserve">CUÑAS TIBIALES </t>
  </si>
  <si>
    <t xml:space="preserve">CUÑAS FEMORALES </t>
  </si>
  <si>
    <t xml:space="preserve">ESPACIADORES </t>
  </si>
  <si>
    <t>ESPACIADOR CADERA  48 M</t>
  </si>
  <si>
    <t>ESPACIADOR RODILLA 65</t>
  </si>
  <si>
    <t xml:space="preserve">REEMPLAZO TOTAL DE HOMBRO PARA HUESO CORTO </t>
  </si>
  <si>
    <t xml:space="preserve">REEMPLAZO TOTAL DE HOMBRO CONVENCIONAL </t>
  </si>
  <si>
    <t xml:space="preserve">REEMPLAZO TOTAL DE HOMBRO INVERSO NO CEMENTADO </t>
  </si>
  <si>
    <t>REEMPLAZO TOTAL DE HOMBRO INVERSO CEMENTADO</t>
  </si>
  <si>
    <t>AFFINIS FRACTURE INVERSE 39+0</t>
  </si>
  <si>
    <t>TRAUMA</t>
  </si>
  <si>
    <t>MINIFRAGMENTOS PARA MANO ( CLAVOS DE KIRSCHNER)</t>
  </si>
  <si>
    <t xml:space="preserve">  VALOR INICIAL </t>
  </si>
  <si>
    <t xml:space="preserve"> VALOR TOTAL CON IVA </t>
  </si>
  <si>
    <t>CLAVO DE  KIRSCHNER DOBLE PUNTA 0.28 MM  DE 12 A 15 CM DE LARGO</t>
  </si>
  <si>
    <t>CLAVO DE  KIRSCHNER DOBLE PUNTA 0.35 MM  DE 12 A 15 CM DE LARGO</t>
  </si>
  <si>
    <t>CLAVO DE  KIRSCHNER DOBLE PUNTA 0.45 MM  DE 12 A 15 CM DE LARGO</t>
  </si>
  <si>
    <t>PINES 1.5 *300</t>
  </si>
  <si>
    <t>PINES 1.8 *300</t>
  </si>
  <si>
    <t>PINES 2.0*300</t>
  </si>
  <si>
    <t>PINES 2.5*300</t>
  </si>
  <si>
    <t>PINES GUIA PUNTA ROSCADA 1.0 * 150</t>
  </si>
  <si>
    <t>PINES GUIA PUNTA ROSCADA 1.2* 150</t>
  </si>
  <si>
    <t>PINES GUIA PUNTA ROSCADA 1.5* 150</t>
  </si>
  <si>
    <t>PINES GUIA PUNTA ROSCADA 2.0* 250</t>
  </si>
  <si>
    <t>PINES GUIA PUNTA ROSCADA 2.5* 250</t>
  </si>
  <si>
    <t xml:space="preserve">SISTEMA DE PLACAS DE MINIFRAGMENTOS PARA MANO 1.2 / 1.5 MM </t>
  </si>
  <si>
    <t>PLACA GANCHO PLAT. X 1A. PERF. 0.6</t>
  </si>
  <si>
    <t>PLACA EN L X 5A. IZQ.PLAT.PERF. 0.6</t>
  </si>
  <si>
    <t>PLACA EN L X 5A. DER.PLAT.PERF. 0.6</t>
  </si>
  <si>
    <t>PLACA CONDI. X 5A. IZQ.PLAT.PERF. 0.6</t>
  </si>
  <si>
    <t>PLACA CONDI. X 5A. DER.PLAT.PERF. 0.6</t>
  </si>
  <si>
    <t>PLACA MATRIX CUADR. X 6A. PLAT.PERF. 0.6</t>
  </si>
  <si>
    <t>PLACA MATRIX CUADR. X 8A. PLAT.PERF. 0.6</t>
  </si>
  <si>
    <t>PLACA MATRIX CUADR. X10A. PLAT.PERF.0.6</t>
  </si>
  <si>
    <t>PLACA MATRIX CUADR. X12A. PLAT.PERF.0.6</t>
  </si>
  <si>
    <t>PLACA M. CUADR. X 6A. IZQ.PLAT.PERF.0.6</t>
  </si>
  <si>
    <t>PLACA M. CUADR. X 6A. DER.PLAT.PERF.0.6</t>
  </si>
  <si>
    <t>PLACA MATRIX X 6A. PLAT.IZQ.PERF. 0.6</t>
  </si>
  <si>
    <t>PLACA MATRIX X 6A. PLAT.DER.PERF. 0.6</t>
  </si>
  <si>
    <t>PLACA M. CUADR. X 8A. IZQ.PLAT.PERF. 0.6</t>
  </si>
  <si>
    <t>PLACA M. CUADR. X 8A. DER.PLAT.PERF. 0.6</t>
  </si>
  <si>
    <t>PLACA CUADR. X 4A. PLAT.PERF. 0.6</t>
  </si>
  <si>
    <t>PLACA RECTA X 6A. PLAT.PERF. 0.6</t>
  </si>
  <si>
    <t>PLACA RECTA X16A. PLAT.PERF. 0.6</t>
  </si>
  <si>
    <t>PLACA REC. PUENT. X 4A. PLAT.PERF. 0.6</t>
  </si>
  <si>
    <t>PLACA SEMIRECTA X 16A. PLAT.PERF. 0.6</t>
  </si>
  <si>
    <t>PLACA EN T X 7A. PLAT.PERF. 0.6</t>
  </si>
  <si>
    <t>PLACA EN T X 8A. PLAT.PERF. 0.6</t>
  </si>
  <si>
    <t>PLACA EN T X10A. PLAT.PERF. 0.6</t>
  </si>
  <si>
    <t>PLACA TP X11A. PLAT.PERF. 0.6</t>
  </si>
  <si>
    <t>PLACA TP X12A. PLAT.PERF. 0.6</t>
  </si>
  <si>
    <t>PLACA EN Y X 6A. PLAT.PERF. 0.6</t>
  </si>
  <si>
    <t>PLACA EN Y AJUSTABLE X 16A.</t>
  </si>
  <si>
    <t>PLACA EN Z X16A. PLAT. PERF. 0.6</t>
  </si>
  <si>
    <t>PLACA DE 1.5MM EN Y LOC DE 8 H DE 46MM</t>
  </si>
  <si>
    <t>PLACA DE 1.5MM CONDILAR EN Y LOC DE 6H DE 36MM</t>
  </si>
  <si>
    <t>PLACA DE 1.5MM DE COMPRESION RECTA LOC DE 4 H</t>
  </si>
  <si>
    <t>PLACA DE 1.5MM DE COMPRESION RECTA LOC DE 6 H DE 36MM</t>
  </si>
  <si>
    <t>PLACA DE 1.5MM DE RECONSTRUCCION LOC DE 6 H DE 29MM</t>
  </si>
  <si>
    <t>PLACA DE 1.5MM DE RECONSTRUCCION LOC DE 12 H DE 59MM</t>
  </si>
  <si>
    <t>PLACA DE 1.5MM EN T LOC DE 8H DE 44MM</t>
  </si>
  <si>
    <t>MICROTORNILLO SC 1.2 X 3MM-9MM</t>
  </si>
  <si>
    <t xml:space="preserve">MICROTORNILLO SC 1.2 X 10MM-20 MM </t>
  </si>
  <si>
    <t>MICROTORNILLO SC 1.5 X 4 -10 MM-</t>
  </si>
  <si>
    <t>MICROTORNILLO SC 1.5 X 11- 22MM</t>
  </si>
  <si>
    <t>MICROTORNILLO BLOQ/ RCORTICAL 1.2mm  4 MM -24 MM</t>
  </si>
  <si>
    <t>MICROTORNILLO BLOQ/ RCORTICAL 1.5mm  4 MM -24 MM</t>
  </si>
  <si>
    <t>TORNILLO DE EMERGENCIA SC 1.8 X 6MM</t>
  </si>
  <si>
    <t>TORNILLO DE EMERGENCIA SC 1.8 X 10MM</t>
  </si>
  <si>
    <t>BROCA LONG.BROC.27M.LONG.T.57MM X Ø1.00</t>
  </si>
  <si>
    <t>BROCA LONG.BROC.27M.LONG.T ESP.57MM X Ø1.20</t>
  </si>
  <si>
    <t>BROCA LONG.BROC.27M.LONG.T.57MM X Ø1.60</t>
  </si>
  <si>
    <t>BROCA LONG.BROC.27 ESP M.LONG.T.57MM X Ø1.90-JM</t>
  </si>
  <si>
    <t>BROCA LONG.BROC.12M.LONG.T.42MM X Ø1.30-JM</t>
  </si>
  <si>
    <t>BROCA LONG.BROC.12M. ESP LONG.T.42MM X Ø1.60-JM</t>
  </si>
  <si>
    <t>BROCA LONG.BROC.12M.LONG.T.42MM X Ø2.10-JM</t>
  </si>
  <si>
    <t>BROCA LONG.BROC.27M.LONG.T.87MM X Ø1.20-JM</t>
  </si>
  <si>
    <t>BROCA LONG.BROC.27M. ESP LONG.T.87MM X Ø1.60-JM</t>
  </si>
  <si>
    <t>BROCA LONG.BROC.37M.LONG.T.97MM X Ø1.90-JM</t>
  </si>
  <si>
    <t xml:space="preserve">SISTEMA DE PLACAS DE MINIFRAGMENTOS PARA MANO 2.0 / 2.4 MM </t>
  </si>
  <si>
    <t>CANTIDAD</t>
  </si>
  <si>
    <t>PLACA EN L X 6A. IZQ.DOR.PERF. 1.0</t>
  </si>
  <si>
    <t>PLACA L COMPRES. X 6A. IZQ.PLAT.PERF.1.3</t>
  </si>
  <si>
    <t>PLACA L COMPRES. X10A. IZQ.PLAT.PERF.1.3</t>
  </si>
  <si>
    <t>PLACA EN L X 6A. DER.DOR.PERF. 1.0</t>
  </si>
  <si>
    <t>PLACA L COMPRES. X 6A. DER.PLAT.PERF.1.3</t>
  </si>
  <si>
    <t>PLACA L COMPRES. X10A. DER.PLATA.PERF.1.3</t>
  </si>
  <si>
    <t>PLACA CONDILAR X 6A.DER/ IZQ.DOR.PERF. 1.0</t>
  </si>
  <si>
    <t>PLACA MATRIX X 6A.-8A DOR.PERF. 1.0</t>
  </si>
  <si>
    <t>PLACA MATRIX X10A. -12ADOR.PERF. 1.0</t>
  </si>
  <si>
    <t>PLACA MATRIX X 6A.-8A DER/IZQ.DOR.PERF. 1.0</t>
  </si>
  <si>
    <t>PLACA CUADR. X 4A. DOR.PERF. 1.0 DER/IZQ</t>
  </si>
  <si>
    <t>PLACA RECTA X 6A. DOR.PERF. 1.0</t>
  </si>
  <si>
    <t>PLACA RECTA X16A. DOR.PERF. 1.0</t>
  </si>
  <si>
    <t>PLACA REC. PUENT. X 4A. DOR.PERF. 1.0</t>
  </si>
  <si>
    <t>PLACA REC.PUENT.COMPR.X 4A-5A-6A PLAT.PERF.1.3-</t>
  </si>
  <si>
    <t>PLACA SEMIRECTA X 16A. DOR.PERF. 1.0-JM</t>
  </si>
  <si>
    <t>PLACA EN T X 6A-7A. DOR.PERF. 1.0-JM</t>
  </si>
  <si>
    <t>PLACA EN T COMPRES. X10A-11A-12A PLAT.PERF. 1.3-JM</t>
  </si>
  <si>
    <t>PLACA EN Y X 7A. DOR.PERF. 1.0-JM</t>
  </si>
  <si>
    <t>PLACA EN Z X16A. DOR.PERF. 1.0-JM</t>
  </si>
  <si>
    <t xml:space="preserve">PLACA DE 2.0MM DE RECONSTRUCCION DE 6 H </t>
  </si>
  <si>
    <t>PLACA DE 2.0MM DE RECONSTRUCCION DE 12 H DE 71MM</t>
  </si>
  <si>
    <t>PLACA DE 2.0MM RECTANGULAR DE 4 H DE 12 MM</t>
  </si>
  <si>
    <t>PLACA DE 2.0MM EN Y LOC DE 7H DE 55MM</t>
  </si>
  <si>
    <t>PLACA DE 2.0MM CONDILAR I EN Y DE 4H-5H-7 H-DE 53MM</t>
  </si>
  <si>
    <t>PLACA DE 2.0MM EN T 2H-3H CABEZA DE 7 H DE 53MM</t>
  </si>
  <si>
    <t>PLACA DE 2.0MM DE RECONSTRUCCION DE 12 H DE 81MM</t>
  </si>
  <si>
    <t>PLACA DE 2.0MM DE COMPRESION RECTA LOC DE 4 H-6H-7H-8H-10H</t>
  </si>
  <si>
    <t>PLACA GANCHO DE CUBITO DISTAL DE 2.0MM LOC DE 7H DE 46MM</t>
  </si>
  <si>
    <t>PLACA DE 2.4MM EN Y LOC DE 7 H DE 60MM</t>
  </si>
  <si>
    <t>PLACA DE 2.4MM CONDILAR EN Y LOC DE 7H DE 59MM</t>
  </si>
  <si>
    <t>PLACA DE 2.4MM EN T 2 H CABEZA LOC DE 7 H DE 58MM</t>
  </si>
  <si>
    <t>PLACA DE 2.4MM EN T 3 H CABEZA LOC DE 7 H DE 58MM</t>
  </si>
  <si>
    <t>PLACA DE 2.4MM DE RECONSTRUCCION LOC DE 12 H DE 88MM</t>
  </si>
  <si>
    <t>PLACA DE 2.4MM DE COMPRESION RECTA LOC DE 4 H-6H</t>
  </si>
  <si>
    <t>PLACA DE 2.4MM DE COMPRESION RECTA LOC DE 7 H -8H</t>
  </si>
  <si>
    <t xml:space="preserve">PLACA DE 2.4MM DE COMPRESION RECTA LOC DE 10 H </t>
  </si>
  <si>
    <t>MINITORNILLO SC 2.0 X 4MM- 16MM</t>
  </si>
  <si>
    <t>MINITORNILLO SC 2.0 X 17 MM- 20 MM</t>
  </si>
  <si>
    <t>MINITORNILLO SC 2.0 X 21 MM- 24 MM</t>
  </si>
  <si>
    <t>MINITORNILLO SC 2.3 X 5MM-14 MM</t>
  </si>
  <si>
    <t>MINITORNILLO SC 2.3 X 15MM-23 MM</t>
  </si>
  <si>
    <t>MINITORNILLO SC 2.3 X 24MM- 34 MM</t>
  </si>
  <si>
    <t>TORNILLO EMERGENCIA SC 2.5X6MM-JM</t>
  </si>
  <si>
    <t>TORNILLO EMERGENCIA SC 2.5X10MM-JM</t>
  </si>
  <si>
    <t>MICROTORNILLO BLOQ/ RCORTICAL 2.0mm 7MM -30 MM</t>
  </si>
  <si>
    <t>MICROTORNILLO BLOQ/ RCORTICAL 2.0mm 6MM -30 MM</t>
  </si>
  <si>
    <t>ESPACIADOR PARA MANO SET COMPLETO</t>
  </si>
  <si>
    <t xml:space="preserve">SISTEMA DE PLACAS DE MINIFRAGMENTOS PARA PIE </t>
  </si>
  <si>
    <t>PLACA DE OSTEOTOMIA PRIMER METATARSO DISTAL DE 6H W=17°-20º-23º- DER/ IZQ</t>
  </si>
  <si>
    <t>PLACA DE ARTRODESIS MF TIPO I DE 5H-6H (PROX. 1LOC/1COMP) DER/IZQ</t>
  </si>
  <si>
    <t>PLACA DE OSTEOTOMIA METATARSAL DE 5H DER/IZQ</t>
  </si>
  <si>
    <t>PLACA DE OSTEOTOMIA CUBOIDE DE 5H</t>
  </si>
  <si>
    <t>PLACA DORSAL - ARTRODESIS MT DE 4H</t>
  </si>
  <si>
    <t>PLACA MEDIAL - ARTRODESIS PRIMER MT-CU DE 5H SMALL</t>
  </si>
  <si>
    <t>PLACA DORSAL - ARTRODESIS SEGUNDO MT-CU DE 3HH Y 5HS DER/IZQ</t>
  </si>
  <si>
    <t>PLACA DE ARTRODESIS LISFRANC DE 11 H DER/IZQ</t>
  </si>
  <si>
    <t>PLACA DE MULLER WEISS DE 11 H DER/ IZQ</t>
  </si>
  <si>
    <t>PLACA PARA FUSION TALONAVICULAR DE 5 H DER/IZQ</t>
  </si>
  <si>
    <t>PLACA DE OSTEOTOMIA DE CALCANEO</t>
  </si>
  <si>
    <t>PLACA OSTEOTOMIA TIBIA DISTAL DE 9 H-10H DER/IZQ</t>
  </si>
  <si>
    <t>PLACA ARTRODESIS TOBILLO ANTERIOR DE 3 H DER/IZQ</t>
  </si>
  <si>
    <t>PLACA FOOT RECTA X2AX1.6 PER CORTA-TIT.</t>
  </si>
  <si>
    <t>PLACA FOOT SEMIRECTA X6HX1.6 PER-TIT.</t>
  </si>
  <si>
    <t>PLACA FOOT DOBLE T X7A-8A-9A-10A X1.6 PER-TIT</t>
  </si>
  <si>
    <t>PLACA FOOT EN H X9A-10A X1.6 PER DER-TIT</t>
  </si>
  <si>
    <t>PLACA FOOT EN T X6A-7AX1.6 PER-TIT</t>
  </si>
  <si>
    <t>TORNILLO BLOQUEADO SISTEMA DE PIE  2.7/2.8 mm 10 mm-34MM</t>
  </si>
  <si>
    <t>TORNILLO CORTICAL SISTEMA DE PIE  2.7/2.8 mm 10 mm-34MM</t>
  </si>
  <si>
    <t>TORNILLO BLOQUEADO SISTEMA DE PIE 3.0 mm 12 mm-50MM</t>
  </si>
  <si>
    <t>TORNILLO CORTICAL SISTEMA DE PIE 3.0 mm 12 mm-</t>
  </si>
  <si>
    <t xml:space="preserve">TORNILLO BLOQ SISTEMA DE PIE 3.5 mm 14 mm-50MM </t>
  </si>
  <si>
    <t>TORNILLO CORTICAL SISTEMA DE PIE 3.5 mm 20 mm-50MM</t>
  </si>
  <si>
    <t xml:space="preserve">MICROPLACAS CRANEOPLASTIA EN TITANIO </t>
  </si>
  <si>
    <t>PLACA RECTA 1,5 MM - 04 Y 06 AGUJEROS</t>
  </si>
  <si>
    <t>PLACA RECTA 1,5 MM - 08 AGUJEROS</t>
  </si>
  <si>
    <t>PLACA RECTA 1,5 MM - 12 Y 16 AGUJEROS</t>
  </si>
  <si>
    <t xml:space="preserve">TORNILLOS DE 1,5 EN TITANIO </t>
  </si>
  <si>
    <t>TORNILLO DE 1,5 DE 3, 5, 7, 9 Y 11 MM</t>
  </si>
  <si>
    <t>TORNILLO DE 1,5 DE 13, 15 Y 17 MM</t>
  </si>
  <si>
    <t>TORNILLO EMERGENCIA 1,7 DE 5, 7, 9 Y 11 MM</t>
  </si>
  <si>
    <t xml:space="preserve">TORNILLOS DE 2,0 EN TITANIO </t>
  </si>
  <si>
    <t>TORNILLO 2,0 MM DE 4, 5, 6, 8 Y 10 MM</t>
  </si>
  <si>
    <t>TORNILLO 2,0 MM DE 12, 14, 16 Y 18 MM</t>
  </si>
  <si>
    <t>TORNILLO DE EMERGENCIA  2,3 MM DE 6, 8, 10 Y 12 MM</t>
  </si>
  <si>
    <t xml:space="preserve">PLACAS DE 2,0 M.M EN TITANIO </t>
  </si>
  <si>
    <t>PLACA RECTA 2,0 MM DE 4 Y 8 AGUJEROS</t>
  </si>
  <si>
    <t>PLACA RECTA 2,0 MM DE 16 MM</t>
  </si>
  <si>
    <t>PLACA “L´´ IZQUIERDA 2,0 MM DE 65, 95, 125 Y 180 MM</t>
  </si>
  <si>
    <t>PLACA “LI´´ DERECHA 2,0 MM DE 65, 95, 125 Y 180 MM</t>
  </si>
  <si>
    <t>PLACA “T´´ 2,0 MM</t>
  </si>
  <si>
    <t>PLACA “Y´´ 2,0 MM</t>
  </si>
  <si>
    <t>PLACA RECTA CON PUENTE 2,0 MM DE 4 Y 6 AGUJEROS</t>
  </si>
  <si>
    <t>PLACA “I´´ 2,0 MM DE 15 Y 20 MM</t>
  </si>
  <si>
    <t>PLACA “X´´ 2,0 MM DE 6 MM</t>
  </si>
  <si>
    <t>MALLA DE CRANEOPLASTIA 10X10 CM</t>
  </si>
  <si>
    <t>PL-LCP 1.5 RECT 4 AGUJ L23 ACERO</t>
  </si>
  <si>
    <t>PL-BLOQ 1.5 RECT 6 AGUJ L29 ACERO</t>
  </si>
  <si>
    <t>PL-LCP 1.5 RECT 6 AGUJ L36 ACERO</t>
  </si>
  <si>
    <t>PL-BLOQ 1.5 RECT 12 AGUJ L59 ACERO</t>
  </si>
  <si>
    <t>PL-BLOQ/T 1.5 CUERPO 8 AGUJ CA 3 AGUJ AC</t>
  </si>
  <si>
    <t>PL-BLOQ/T 1.5 CUERPO 8 AGUJ CA 4 AGUJ AC</t>
  </si>
  <si>
    <t>PL-BLOQ-1.5/REJILLA 8 AGUJ ÁNG-OBLIC IZQ</t>
  </si>
  <si>
    <t>PL-BLOQ-1.5/REJILLA 8 AGUJ ÁNG-OBLIC DCH</t>
  </si>
  <si>
    <t>PL-BLOQ/Y 1.5 CUERPO 8 AGUJ CA 3 AGUJ AC</t>
  </si>
  <si>
    <t>PL-COND-BLOQ 1.5 CUERPO 6 AGUJ CA 2 AGUJ</t>
  </si>
  <si>
    <t>TORN-BLOQ Ø1.5 AUTORROSC L6 ACERO</t>
  </si>
  <si>
    <t>TORN-BLOQ Ø1.5 AUTORROSC L7 ACERO</t>
  </si>
  <si>
    <t>TORN-BLOQ Ø1.5 AUTORROSC L8 ACERO</t>
  </si>
  <si>
    <t>TORN-BLOQ Ø1.5 AUTORROSC L9 ACERO</t>
  </si>
  <si>
    <t>TORN-BLOQ Ø1.5 AUTORROSC L10 ACERO</t>
  </si>
  <si>
    <t>TORN-BLOQ Ø1.5 AUTORROSC L11 ACERO</t>
  </si>
  <si>
    <t>TORN-BLOQ Ø1.5 AUTORROSC L12 ACERO</t>
  </si>
  <si>
    <t>TORN-BLOQ Ø1.5 AUTORROSC L13 ACERO</t>
  </si>
  <si>
    <t>TORN-BLOQ Ø1.5 AUTORROSC L14 ACERO</t>
  </si>
  <si>
    <t>TORN-BLOQ Ø1.5 AUTORROSC L15 ACERO</t>
  </si>
  <si>
    <t>TORN-BLOQ Ø1.5 AUTORROSC L16 ACERO</t>
  </si>
  <si>
    <t>TORN-BLOQ Ø1.5 AUTORROSC L18 ACERO</t>
  </si>
  <si>
    <t>TORN-BLOQ Ø1.5 AUTORROSC L20 ACERO</t>
  </si>
  <si>
    <t>TORN-BLOQ Ø1.5 AUTORROSC L22 ACERO</t>
  </si>
  <si>
    <t>TORN-BLOQ Ø1.5 AUTORROSC L24 ACERO</t>
  </si>
  <si>
    <t>TORN-CORT Ø1.5 AUTORROSC L6 ACERO</t>
  </si>
  <si>
    <t>TORN-CORT Ø1.5 AUTORROSC L7 ACERO</t>
  </si>
  <si>
    <t>TORN-CORT Ø1.5 AUTORROSC L8 ACERO</t>
  </si>
  <si>
    <t>TORN-CORT Ø1.5 AUTORROSC L9 ACERO</t>
  </si>
  <si>
    <t>TORN-CORT Ø1.5 AUTORROSC L10 ACERO</t>
  </si>
  <si>
    <t>TORN-CORT Ø1.5 AUTORROSC L11 ACERO</t>
  </si>
  <si>
    <t>TORN-CORT Ø1.5 AUTORROSC L12 ACERO</t>
  </si>
  <si>
    <t>TORN-CORT Ø1.5 AUTORROSC L13 ACERO</t>
  </si>
  <si>
    <t>TORN-CORT Ø1.5 AUTORROSC L14 ACERO</t>
  </si>
  <si>
    <t>TORN-CORT Ø1.5 AUTORROSC L15 ACERO</t>
  </si>
  <si>
    <t>TORN-CORT Ø1.5 AUTORROSC L16 ACERO</t>
  </si>
  <si>
    <t>TORN-CORT Ø1.5 AUTORROSC L18 ACERO</t>
  </si>
  <si>
    <t>TORN-CORT Ø1.5 AUTORROSC L20 ACERO</t>
  </si>
  <si>
    <t>TORN-CORT Ø1.5 AUTORROSC L22 ACERO</t>
  </si>
  <si>
    <t>TORN-CORT Ø1.5 AUTORROSC L24 ACERO</t>
  </si>
  <si>
    <t>BROC Ø1.1 L75/61 2ARIST-CORTE</t>
  </si>
  <si>
    <t>BROC Ø1.5 C/MARCAS L96/82 2ARIST-CORTE</t>
  </si>
  <si>
    <t>MÓD LCP COMPHAND 1.5 C/TAP S/CONT</t>
  </si>
  <si>
    <t>TORN-CORT Ø1 AUTORROSC L6 ACERO</t>
  </si>
  <si>
    <t>TORN-CORT Ø1 AUTORROSC L7 ACERO</t>
  </si>
  <si>
    <t>TORN-CORT Ø1 AUTORROSC L8 ACERO</t>
  </si>
  <si>
    <t>TORN-CORT Ø1 AUTORROSC L9 ACERO</t>
  </si>
  <si>
    <t>TORN-CORT Ø1 AUTORROSC L10 ACERO</t>
  </si>
  <si>
    <t>TORN-CORT Ø1 AUTORROSC L11 ACERO</t>
  </si>
  <si>
    <t>TORN-CORT Ø1 AUTORROSC L12 ACERO</t>
  </si>
  <si>
    <t>TORN-CORT Ø1 AUTORROSC L13 ACERO</t>
  </si>
  <si>
    <t>TORN-CORT Ø1 AUTORROSC L14 ACERO</t>
  </si>
  <si>
    <t>TORN-CORT Ø1.3 AUTORROSC L6 ACERO</t>
  </si>
  <si>
    <t>TORN-CORT Ø1.3 AUTORROSC L7 ACERO</t>
  </si>
  <si>
    <t>TORN-CORT Ø1.3 AUTORROSC L8 ACERO</t>
  </si>
  <si>
    <t>TORN-CORT Ø1.3 AUTORROSC L9 ACERO</t>
  </si>
  <si>
    <t>TORN-CORT Ø1.3 AUTORROSC L10 ACERO</t>
  </si>
  <si>
    <t>TORN-CORT Ø1.3 AUTORROSC L11 ACERO</t>
  </si>
  <si>
    <t>TORN-CORT Ø1.3 AUTORROSC L12 ACERO</t>
  </si>
  <si>
    <t>TORN-CORT Ø1.3 AUTORROSC L13 ACERO</t>
  </si>
  <si>
    <t>TORN-CORT Ø1.3 AUTORROSC L14 ACERO</t>
  </si>
  <si>
    <t>TORN-CORT Ø1.3 AUTORROSC L15 ACERO</t>
  </si>
  <si>
    <t>TORN-CORT Ø1.3 AUTORROSC L16 ACERO</t>
  </si>
  <si>
    <t>TORN-CORT Ø1.3 AUTORROSC L18 ACERO</t>
  </si>
  <si>
    <t>PL-ADAPT 1.3 12 AGUJ ACERO</t>
  </si>
  <si>
    <t>PL-REJILLA 1.3 ÁNG-OBLIC DCHA 8 AGUJ ACE</t>
  </si>
  <si>
    <t>PL-REJILLA 1.3 ÁNG-OBLIC IZQ 8 AGUJ ACER</t>
  </si>
  <si>
    <t>PL-ADAPT-1.3-T CA 3 AGUJ CUERPO 8 AGUJ A</t>
  </si>
  <si>
    <t>PL-ADAPT-1.3-T CA 4 AGUJ CUERPO 8 AGUJ A</t>
  </si>
  <si>
    <t>PL-ADAPT-1.3-Y 11 AGUJ ACERO</t>
  </si>
  <si>
    <t>BROC Ø0.8 L40/16 2ARIST-CORTE</t>
  </si>
  <si>
    <t>BROC Ø1 L46/34 2ARIST-CORTE</t>
  </si>
  <si>
    <t>BROC Ø1.3 L46/34 2ARIST-CORTE</t>
  </si>
  <si>
    <t>MÓD COMPHAND 1/1.3 S/TAP S/CONT</t>
  </si>
  <si>
    <t>PL-LCP2 P/CÚBITO-DIST C/GANCHOS 7 AGUJ L</t>
  </si>
  <si>
    <t>LCP 2 RECT 4 AGUJ L31 ACERO</t>
  </si>
  <si>
    <t>LCP 2 RECT 5 AGUJ L38 ACERO</t>
  </si>
  <si>
    <t>LCP 2 RECT 6 AGUJ L45 ACERO</t>
  </si>
  <si>
    <t>LCP 2 RECT 7 AGUJ L52 ACERO</t>
  </si>
  <si>
    <t>PL-CONDIL LCP 2.0 CUERPO 7 AGUJ CA 2 AGU</t>
  </si>
  <si>
    <t>PL-LCP2 P/CORRECCIÓN-ROTACIÓN CUERPO 4 A</t>
  </si>
  <si>
    <t>PL-LCP2 P/CORRECCIÓN-ROTACIÓN CUERPO 5 A</t>
  </si>
  <si>
    <t>PL-LCP-2-T CUERPO 7 AGUJ CA 3 AGUJ ACERO</t>
  </si>
  <si>
    <t>TORN-CORT Ø2 AUTORROSC L6 ACERO</t>
  </si>
  <si>
    <t>TORN-CORT Ø2 AUTORROSC L8 ACERO</t>
  </si>
  <si>
    <t>TORN-CORT Ø2 AUTORROSC L10 ACERO</t>
  </si>
  <si>
    <t>TORN-CORT Ø2 AUTORROSC L12 ACERO</t>
  </si>
  <si>
    <t>TORN-CORT Ø2 AUTORROSC L14 ACERO</t>
  </si>
  <si>
    <t>TORN-CORT Ø2 AUTORROSC L16 ACERO</t>
  </si>
  <si>
    <t>TORN-CORT Ø2 AUTORROSC L18 ACERO</t>
  </si>
  <si>
    <t>TORN-CORT Ø2 AUTORROSC L20 ACERO</t>
  </si>
  <si>
    <t>TORN-CORT Ø2 AUTORROSC L22 ACERO</t>
  </si>
  <si>
    <t>TORN-CORT Ø2 AUTORROSC L24 ACERO</t>
  </si>
  <si>
    <t>TORN-CORT Ø2 AUTORROSC L26 ACERO</t>
  </si>
  <si>
    <t>TORN-CORT Ø2 AUTORROSC L28 ACERO</t>
  </si>
  <si>
    <t>TORN-BLOQ Ø2 AUTORROSC L6 ACERO</t>
  </si>
  <si>
    <t>TORN-BLOQ Ø2 AUTORROSC L8 ACERO</t>
  </si>
  <si>
    <t>TORN-BLOQ Ø2 AUTORROSC L10 ACERO</t>
  </si>
  <si>
    <t>TORN-BLOQ Ø2 AUTORROSC L12 ACERO</t>
  </si>
  <si>
    <t>TORN-BLOQ Ø2 AUTORROSC L14 ACERO</t>
  </si>
  <si>
    <t>TORN-BLOQ Ø2 AUTORROSC L16 ACERO</t>
  </si>
  <si>
    <t>TORN-BLOQ Ø2 AUTORROSC L18 ACERO</t>
  </si>
  <si>
    <t>TORN-BLOQ Ø2 AUTORROSC L20 ACERO</t>
  </si>
  <si>
    <t>TORN-BLOQ Ø2 AUTORROSC L22 ACERO</t>
  </si>
  <si>
    <t>TORN-BLOQ Ø2 AUTORROSC L24 ACERO</t>
  </si>
  <si>
    <t>SET HOJA SIERRA MANO Y MUNECA</t>
  </si>
  <si>
    <t>HOJ-SIERR 15*6*0.38 P/SIERRA SAG</t>
  </si>
  <si>
    <t>HOJ-SIERR 27*6*0.6 P/SIERRA SAG</t>
  </si>
  <si>
    <t>HOJ-SIERR 27*10*0.6 P/SIERRA SAG</t>
  </si>
  <si>
    <t>HOJ-SIERR 27*14*0.6 P/SIERRA SAG</t>
  </si>
  <si>
    <t>SISTEMA DE MANO ANGULO VARIABLE 1.3 (TITANIO)</t>
  </si>
  <si>
    <t xml:space="preserve">PLACA BLOQUEADA RECTA </t>
  </si>
  <si>
    <t>TORNILLO CORTICAL 1.3</t>
  </si>
  <si>
    <t>TORNILLO BLOQUEADO 1.3</t>
  </si>
  <si>
    <t>SISTEMA DE MANO ANGULO VARIABLE  1.5 (TITANIO)</t>
  </si>
  <si>
    <t>PLACA CONDILAR AV BLOQUEADA 1.5</t>
  </si>
  <si>
    <t>TORNILLO BLOQUEADO AV 1.5</t>
  </si>
  <si>
    <t>TORNILLO CORTICAL 1.5</t>
  </si>
  <si>
    <t>SISTEMA DE MANO ANGULO VARIABLE 2.0 (TITANIO)</t>
  </si>
  <si>
    <t>TORNILLO CORTICAL 2.O</t>
  </si>
  <si>
    <t>TORNILLO AV BLOQUEADO  2.0</t>
  </si>
  <si>
    <t>PLACA REJILLA AV BLOQUEADA</t>
  </si>
  <si>
    <t xml:space="preserve">SISTEMA CERVICAL ANTERIOR  SET COMPLETO </t>
  </si>
  <si>
    <t>PLACA CERVICAL AUTOESTABLE</t>
  </si>
  <si>
    <t xml:space="preserve">TORNILLO DE CIERRE </t>
  </si>
  <si>
    <t xml:space="preserve">TORNILLO DE CIERRE DE EMERGENCIA </t>
  </si>
  <si>
    <t xml:space="preserve">TORNILLOS POLIAXIAL </t>
  </si>
  <si>
    <t xml:space="preserve">SISTEMA CERVICAL POSTERIOR SET COMPLETO </t>
  </si>
  <si>
    <t xml:space="preserve">TORNILLO POLIAXIAL CERVICAL </t>
  </si>
  <si>
    <t>TORNILLO DE CIERRE</t>
  </si>
  <si>
    <t xml:space="preserve">GANCHO CONECTOR CERVICAL </t>
  </si>
  <si>
    <t xml:space="preserve">BARRA TRANSVERSAL </t>
  </si>
  <si>
    <t xml:space="preserve">BARRA CERVO DORSAL </t>
  </si>
  <si>
    <t>TORNILLO POLIAXIAL TRANSARTICULAR</t>
  </si>
  <si>
    <t xml:space="preserve">TORNILLO BARRA PLACA OCCIPITAL DE EMERGENCIA </t>
  </si>
  <si>
    <t xml:space="preserve">TORNILLO PLACA OCCIPITAL </t>
  </si>
  <si>
    <t xml:space="preserve">BARRA PLACA OCCIPITAL </t>
  </si>
  <si>
    <t xml:space="preserve">GANCHO LAMINAR CERVICAL </t>
  </si>
  <si>
    <t xml:space="preserve">CONECTOR LATERAL </t>
  </si>
  <si>
    <t>PLACA OCCIPITAL</t>
  </si>
  <si>
    <t xml:space="preserve">GANCHO LAMINAR CERVICAL GRANDE </t>
  </si>
  <si>
    <t>SISTEMA TRANSPEDICULAR TORACOLUMBAR POSTERIOR</t>
  </si>
  <si>
    <t>TORNILLO POLIAXIAL</t>
  </si>
  <si>
    <t>TORNILLO DE BLOQUEO</t>
  </si>
  <si>
    <t>GANCHO CONECTOR TRANSVERSO</t>
  </si>
  <si>
    <t>BARRA TRANSVERSAL</t>
  </si>
  <si>
    <t>BARRA LONGITUDINAL</t>
  </si>
  <si>
    <t xml:space="preserve">SISTEMA PARA ESCOLIOSIS  SET COMPLETO </t>
  </si>
  <si>
    <t>GANCHO PEDICULAR</t>
  </si>
  <si>
    <t xml:space="preserve">TORNILLO MONOAXIAL TORÁXICO </t>
  </si>
  <si>
    <t>TORNILLO POLIAXIAL PARA REDUCCIÓN</t>
  </si>
  <si>
    <t xml:space="preserve">TORNILLO POLIAXIAL MINITORÁXICO </t>
  </si>
  <si>
    <t xml:space="preserve">TORNILLO POLIAXIAL </t>
  </si>
  <si>
    <t xml:space="preserve">GANCHO LAMINAR TORÁXICO </t>
  </si>
  <si>
    <t>GANCHO LAMINAR MEDIANO</t>
  </si>
  <si>
    <t xml:space="preserve">GANCHO CONECTOR TRANSVERSO </t>
  </si>
  <si>
    <t>BARRA CONECTORA</t>
  </si>
  <si>
    <t>BARRA LONGITUDINAL DE 480 MM</t>
  </si>
  <si>
    <t xml:space="preserve">TORNILLO DE BLOQUEO </t>
  </si>
  <si>
    <t>TORNILLO MONOAXIAL</t>
  </si>
  <si>
    <t xml:space="preserve">SISTEMA TORACOLUMBAR ANTERIOR </t>
  </si>
  <si>
    <t xml:space="preserve">PLACA TORACOLUMBAR </t>
  </si>
  <si>
    <t xml:space="preserve">TORNILLO TORÁXICO VERTEBRAL ANTERIOR </t>
  </si>
  <si>
    <t>TORNILLO TORÁXICO VERTEBRAL POSTERIOR</t>
  </si>
  <si>
    <t>TUERCA</t>
  </si>
  <si>
    <t>ACCESORIO NEUROCIRUGÍA</t>
  </si>
  <si>
    <t xml:space="preserve">SUSTITUTO OSEO 1 gr PUTTY </t>
  </si>
  <si>
    <t>SUSTITUTO OSEO 5 gr PUTTY</t>
  </si>
  <si>
    <t>SUSTITUTO OSEO 10 gr PUTTY</t>
  </si>
  <si>
    <t>SUSTITUTO OSEO CHIPS 5 CC</t>
  </si>
  <si>
    <t>SUSTITUTO OSEO CHIPS 10 CC</t>
  </si>
  <si>
    <t>SUSTITUTO OSEO CHIPS 15 CC</t>
  </si>
  <si>
    <t xml:space="preserve">SISTEMA REEMPLAZO CUERPO VERTEBRAL SET COMPLETO (DEBEN INCLUIR LOS CILINDROS  DE TITANIO ) </t>
  </si>
  <si>
    <t>MALLA CILÍNDRICA DE 12 X 30 MM / 16 X 30 MM / 20 X 30 MM / 25 X 30 MM / 12 X 70 MM /  16 X 70 MM / 20 X 70 MM / 25 X 70 MM</t>
  </si>
  <si>
    <t>ANIILLO RV X 16 MM / 20 MM /25 MM</t>
  </si>
  <si>
    <t xml:space="preserve">TORNILLO RV </t>
  </si>
  <si>
    <t xml:space="preserve">SISTEMA LUMBAR POSTERIOR  SET COMPLETO </t>
  </si>
  <si>
    <t>BARRA LONGITUDINAL X 80 MM</t>
  </si>
  <si>
    <t>SISTEMA GANCHOS ESCOLIOSIS LUMBAR POSTERIOR SET COMPLETO</t>
  </si>
  <si>
    <t>TUTOR INTERNO PARA FIJACIÓN POSTERIOR TORACO LUMBOSACRA</t>
  </si>
  <si>
    <t>ROTULA</t>
  </si>
  <si>
    <t>PIN DE SCHANZ LUMBAR</t>
  </si>
  <si>
    <t>PIN DE SCHANZ SACRO</t>
  </si>
  <si>
    <t>PIN DE SCHANZ TORACICO</t>
  </si>
  <si>
    <t>ORTOPEDIA GENERAL</t>
  </si>
  <si>
    <t>TORNILLOS CANULADOS DE DIFERENTES DIÁMETROS</t>
  </si>
  <si>
    <t>TORNILLOS CANULADOS DE 3.0 MM SET COMPLETO</t>
  </si>
  <si>
    <t>TORNILLOS CANULADOS DE 3.5 MM SET COMPLETO</t>
  </si>
  <si>
    <t>TORNILLOS CANULADOS DE 4,0 MM O 4.5 MM SET COMPLETO</t>
  </si>
  <si>
    <t>TORNILLOS CANULADOS DE 7.0 MM O 7,3MM SET COMPLETO</t>
  </si>
  <si>
    <t>TORNILLOS CANUALDOS SIN CABEZA 3.0</t>
  </si>
  <si>
    <t>TORNILLOS CANULADOS COMPRESION 1,7</t>
  </si>
  <si>
    <t>TORNILLOS CANULADOS COMPRESION 2,3</t>
  </si>
  <si>
    <t>TORNILLOS MINI HERBERT (TITANIO) CANULADOS ESCAFOIDES SET COMPLETO</t>
  </si>
  <si>
    <t>MATERIAL OSTEOSÍNTESIS BÁSICO 3,5 MM SET COMPLETO</t>
  </si>
  <si>
    <t xml:space="preserve">PLACA TERCIO DE CAÑA DE 4 A 12 HUECOS </t>
  </si>
  <si>
    <t xml:space="preserve">PLACA DCP DE 3.5 MM DE 4 A 12 HUECOS </t>
  </si>
  <si>
    <t>PLACA EN T RECTA Y OBLICUA DE 3.5 MM</t>
  </si>
  <si>
    <t>PLACA LC-DCP DE 3.5 MM BAJO CONTACTO</t>
  </si>
  <si>
    <t xml:space="preserve">ARANDELA DE 3.5 </t>
  </si>
  <si>
    <t>TORNILLO CORTICAL DE 3.5 HEXALOBE MM DE 10 A 70 MM</t>
  </si>
  <si>
    <t>TORNILLO DE ESPONJOSA DE 4.0 MM DE 12 A 50 MM</t>
  </si>
  <si>
    <t>MATERIAL OSTEOSÍNTESIS BÁSICO 4,5 MM SET COMPLETO</t>
  </si>
  <si>
    <t>PLACA DCP DE 4.5 MM ANCHA O ANGOSTA DE 6 A 14 HUEC0S</t>
  </si>
  <si>
    <t>PLACA LC - DCP DE 4.5 MM ANCHA O ANGOSTA DE 6 A 16 HUEC0S</t>
  </si>
  <si>
    <t xml:space="preserve">TORNILLO DESLIZANTE PARA PLACA DHS DE 135 GRADOS </t>
  </si>
  <si>
    <t xml:space="preserve">TORNILLO DE SEGURIDAD / PARA TORNILLO DESLIZANTE </t>
  </si>
  <si>
    <t xml:space="preserve">PLACA DHS /DCS DE 135 GRADOS /DCS DE 95 GRADOS </t>
  </si>
  <si>
    <t>PLACA EN T DE 4.5 MM NO BLOQUEADA</t>
  </si>
  <si>
    <t>PLACA EN L DE 4.5 MM NO BLOQUEDA</t>
  </si>
  <si>
    <t xml:space="preserve">TORNILLO DE ESPONJOSA DE 6.5MM ROSCA 16 0 32 MM </t>
  </si>
  <si>
    <t xml:space="preserve">PIN GUIA </t>
  </si>
  <si>
    <t>ARANDELA PARA TORNILLO DE 4.5 / 6.5 MM</t>
  </si>
  <si>
    <t xml:space="preserve">CLAVOS BLOQUEADOS ENDOMEDULARES </t>
  </si>
  <si>
    <t xml:space="preserve">CLAVO DE FEMUR TITANIO DIAMETROS DE 9MM A 12 MM </t>
  </si>
  <si>
    <t xml:space="preserve">PERNO DE BLOQUEO PARA CLAVO DE FEMUR </t>
  </si>
  <si>
    <t xml:space="preserve">TAPON PARA CLAVO DE FEMUR </t>
  </si>
  <si>
    <t xml:space="preserve">CLAVO ENDOMEDULAR BLOQUEADO DE TIBIA FRESADO </t>
  </si>
  <si>
    <t xml:space="preserve">PERNO DE BLOQUEO PARA CLAVO DE TIBIA </t>
  </si>
  <si>
    <t>TAPON PARA CLAVO DE TIBIA</t>
  </si>
  <si>
    <t>CLAVO EN TITANIO PARA TIBIA BLOQUEO MULTIDIRECCIONAL</t>
  </si>
  <si>
    <t>CLAVO PARA FÉMUR DE ENTRADA EN LA PUNTA DEL TROCÁNTER</t>
  </si>
  <si>
    <t>TAPON ESTANDAR CLAVO FEMUR</t>
  </si>
  <si>
    <t>TORNILLO DESLIZANTE PARA CLAVO FEMUR 6.5</t>
  </si>
  <si>
    <t xml:space="preserve">TORNILLO BLOQUEO 5.0 </t>
  </si>
  <si>
    <t>CLAVOS ELÁSTICOS TITANIO SET COMPLETO</t>
  </si>
  <si>
    <t>TAPON PARA CLAVO INTRAMEDULAR ELÁSTICO</t>
  </si>
  <si>
    <t xml:space="preserve">CLAVO CEFALOMEDULAR CON HOJA EN ESPIRAL O HELICOIDAL SET </t>
  </si>
  <si>
    <t>TORNILLO LAMINAR PARA CLAVO</t>
  </si>
  <si>
    <t>TAPON PARA CLAVO GAMMA II</t>
  </si>
  <si>
    <t>TORNILLO DE BLOQUEO PARA CLAVO FEMUR II</t>
  </si>
  <si>
    <t xml:space="preserve">CLAVO SUPRACONDILAR RETROGRADO </t>
  </si>
  <si>
    <t xml:space="preserve">CLAVO DE HUMERO </t>
  </si>
  <si>
    <t>PERNO DE BLOQUEO PARA CLAVO DE HUMERO</t>
  </si>
  <si>
    <t>TAPON PARA CLAVO DE HUMERO</t>
  </si>
  <si>
    <t>PIN GUIA OLIVADO</t>
  </si>
  <si>
    <t>PLACAS PARA FRACTURA DE CLAVICULA</t>
  </si>
  <si>
    <t>PLACA PARA FRACTURA DE CLAVÍCULA GANCHO</t>
  </si>
  <si>
    <t>PLACA PARA FRACTURA DE CLAVÍCULA S</t>
  </si>
  <si>
    <t xml:space="preserve">PLACA PARA FRACTURA DE CLAVÍCULA 2.7 /3.5 </t>
  </si>
  <si>
    <t xml:space="preserve">TORNILLO BLOQUEADO DE 3.5 MM </t>
  </si>
  <si>
    <t>TORNILLO AUTOPERFORANTE DE 3.5 MM</t>
  </si>
  <si>
    <t>TORNILLO BLOQUEADO DE 2.7 MM</t>
  </si>
  <si>
    <t xml:space="preserve">PIN LISO </t>
  </si>
  <si>
    <t>PLACA PARA FRACTURA DE HUMERO PROXIMAL BLOQUEADAS   SET COMPLETO</t>
  </si>
  <si>
    <t xml:space="preserve">PLACA PARA FRACTURA DE HUMERO  PROXIMAL </t>
  </si>
  <si>
    <t>PLACA PARA FRACTURA DIAFISIS HUMERAL BLOQUEADAS  SET COMPLETO</t>
  </si>
  <si>
    <t xml:space="preserve">PLACA PARA FRACTURA DIÁFISIS HUMERAL </t>
  </si>
  <si>
    <t>PLACA PARA FRACTURA HÚMERO DISTAL BLOQUEADAS  SET COMPLETO</t>
  </si>
  <si>
    <t xml:space="preserve">PLACA PARA FRACTURA HÚMERO DISTAL </t>
  </si>
  <si>
    <t>PLACA RECTA DE 3.5 BLOQUEADAS  SET COMPLETO</t>
  </si>
  <si>
    <t xml:space="preserve">PLACA  RECTA 3.5 MM </t>
  </si>
  <si>
    <t>PLACA PARA FRACTURA DE OLECRANON  BLOQUEADAS  SET COMPLETO</t>
  </si>
  <si>
    <t>PLACA PARA FRACTURA DE OLECRANON</t>
  </si>
  <si>
    <t>PLACA PARA FRACTURA DIAFISIARIA DE CUBITO Y RADIO  BLOQUEADAS  SET COMPLETO</t>
  </si>
  <si>
    <t xml:space="preserve">PLACA PARA FRACTURA DIAFISIARIA DE CÚBITO Y RADIO </t>
  </si>
  <si>
    <t xml:space="preserve"> PLACA PARA FRACTURA DE RADIO DISTAL  DE ANGULO VARIABLE BLOQUEADAS  SET COMPLETO</t>
  </si>
  <si>
    <t xml:space="preserve">PLACA PARA FRACTURA DE RADIO DISTAL A.V EN TITANIO </t>
  </si>
  <si>
    <t xml:space="preserve">TORNILLO CORTICAL 2.4  DE  MM TITANIO </t>
  </si>
  <si>
    <t xml:space="preserve">TORNILLO BLOQUEADO DE 2.4 MM TITANIO  ROSCA PARCIAL </t>
  </si>
  <si>
    <t xml:space="preserve">TORNILLO BLOQUEADO DE 2.7 MM ROSCA LARGA </t>
  </si>
  <si>
    <t xml:space="preserve"> PLACA PARA FRACTURA DE RADIO DISTAL VOLAR BLOQUEADA </t>
  </si>
  <si>
    <t xml:space="preserve">PLACA PARA FRACTURA DE RADIO DISTAL EN TITANIO </t>
  </si>
  <si>
    <t>PLACAS PARA FÉMUR PROXIMAL BLOQUEADA  SET COMPLETO</t>
  </si>
  <si>
    <t xml:space="preserve">PLACAS PARA FÉMUR PROXIMAL </t>
  </si>
  <si>
    <t>TORNILLO AUTOPERFORANTE DE 4.5 MM</t>
  </si>
  <si>
    <t>TORNILLO BLOQUEADO DE 5.O MM</t>
  </si>
  <si>
    <t>PLACA FÉMUR DISTAL BLOQUEADA  SET COMPLETO</t>
  </si>
  <si>
    <t>PLACA FÉMUR DISTAL</t>
  </si>
  <si>
    <t xml:space="preserve">PLACA PARA FRACTURA DE DIÁFISIS DE FÉMUR BLOQUEADA </t>
  </si>
  <si>
    <t>PLACA PARA FRACTURA DE DIÁFISIS DE FÉMUR</t>
  </si>
  <si>
    <t xml:space="preserve">PLACA PARA FRACTURA CONDILAR BLOQUEADA </t>
  </si>
  <si>
    <t xml:space="preserve">TORNILLO BLOQUEO OTIS AUTOPERFORANTE DE 6.5 </t>
  </si>
  <si>
    <t xml:space="preserve">TORNILLO PERIPROTESICO 5.0 LONG 14-60 TIT </t>
  </si>
  <si>
    <t>PLACA PARA DIÁFISIS DE TIBIA BLOQUEADA  SET COMPLETO</t>
  </si>
  <si>
    <t>PLACA PARA DIÁFISIS DE TIBIA</t>
  </si>
  <si>
    <t xml:space="preserve">PLACA PARA FIBULA DISTAL 3.5/2.7 BLOQUEADA </t>
  </si>
  <si>
    <t xml:space="preserve">PLACA FIBULA DISTAL 3.5/2.7 LOC II </t>
  </si>
  <si>
    <t>TORNILLO BLOQUEADO DE 3.5 MM</t>
  </si>
  <si>
    <t xml:space="preserve">TORNILLO BLOQUEADO DE 2.7 MM TITANIO  ROSCA PARCIAL </t>
  </si>
  <si>
    <t xml:space="preserve">MATERIALES  DE OSTEOSINTESIS NO CONVENCIONALES </t>
  </si>
  <si>
    <t xml:space="preserve">PLACA OSTEOTOMIAS  PEDIATRICA  CADERA 3.5 LOC X 3H-10 (90°-100º-110º-120º-150º-) </t>
  </si>
  <si>
    <t xml:space="preserve">PLACA OSTEOTOMIAS PEDIATRICA PARA CADERA 5.0 LOC 3H-10 (90°-100º-110º-120º-150º-) </t>
  </si>
  <si>
    <t>PLACA OSTEOTOMIA CUÑA 7.5 MM</t>
  </si>
  <si>
    <t xml:space="preserve">PLACA OSTEOTOMIA FEMORAL </t>
  </si>
  <si>
    <t xml:space="preserve">PLACA OSTEOTOMIA TIBIAL </t>
  </si>
  <si>
    <t>PLACA DE SOPORTE PARA OSTEOTOMIAS</t>
  </si>
  <si>
    <t>PIN GUIA DE OSTEOTOMIA CONTOURLOCK - 2.4 MM</t>
  </si>
  <si>
    <t>HOJA DE SIERRA- 13-19 MM</t>
  </si>
  <si>
    <t>PLACA PARA TIBIA PROXIMAL LATERALES Y MEDIALES A.V  DE 3.5 BLOQUEADA SET COMPLETO</t>
  </si>
  <si>
    <t xml:space="preserve">AV PLACA DE TIBIA PROXIMAL MEDIAL EN T  LOC 3.5 </t>
  </si>
  <si>
    <t xml:space="preserve">AV PLACA DE TIBIA PROXIMAL LATERAL EN L LOC 3.5 </t>
  </si>
  <si>
    <t>AV TORNILLO BLOQ. (SELF TAPPING, HEX) 3.5 mm 24 mm</t>
  </si>
  <si>
    <t>PLACA PARA TIBIA POSTEROMEDIAL A.V  DE 3.5 BLOQUEADA  SET COMPLETO</t>
  </si>
  <si>
    <t>AV PLACA DE TIBIA PROXIMAL POSTEROMEDIAL LOC</t>
  </si>
  <si>
    <t>PLACA PARA TIBIA PROXIMAL LATERALES Y MEDIALES DE 3.5 BLOQUEADA  SET COMPLETO</t>
  </si>
  <si>
    <t>PLACA PARA TIBIA PROXIMAL LATERALES Y MEDIALES DE 3.5 MM</t>
  </si>
  <si>
    <t>PLACAS PARA TIBIA DISTAL LATERALES Y MEDIALES  DE 3.5 BLOQUEADA SET COMPLETO</t>
  </si>
  <si>
    <t xml:space="preserve">PLACAS PARA TIBIA DISTAL LATERALES Y MEDIALES DE 3.5 MM </t>
  </si>
  <si>
    <t xml:space="preserve">PLACA PARA FRACTURA DE PELVIS Y ACETABULO BLOQUEADA SET COMPLETO </t>
  </si>
  <si>
    <t>PLACA DE RECONSTRUCCION ACETABULAR CURVA DE 6 A 20 HUECOS</t>
  </si>
  <si>
    <t>TORNILLO DE 3.5MM AUTOPERFORANTE DE 12 A 50 MM</t>
  </si>
  <si>
    <t>TORNILLO CORTICAL DE 3.5 MM  DE 55 A 120 MM</t>
  </si>
  <si>
    <t>FIJADORES EXTERNOS</t>
  </si>
  <si>
    <t>SISTEMA  TUTOR LINEALES TRANSARTICULARES CON RÓTULA TUBO A TUBO SET COMPLETO</t>
  </si>
  <si>
    <t>TORRES  PORTACLAVOS PARA BARRA DE CARBONO</t>
  </si>
  <si>
    <t>CLAVO DE SCHANZ DE 6.0 MM</t>
  </si>
  <si>
    <t>BARRA EN FIBRA DE CARBONO</t>
  </si>
  <si>
    <t>LLAVE MIXTA</t>
  </si>
  <si>
    <t>DISPOSITIVO EN T</t>
  </si>
  <si>
    <t xml:space="preserve">RÓTULA TUBO A TUBO </t>
  </si>
  <si>
    <t>SISTEMA TUTOR LINEAL</t>
  </si>
  <si>
    <t>FIJADORES EXTERNOS LINEALES PARA FÉMUR (SET COMPLETO) DEBE INCLUIR</t>
  </si>
  <si>
    <t xml:space="preserve">PINES DE SCHANZ DE 5.0 X 200 MM </t>
  </si>
  <si>
    <t>RÓTULAS CLAMPS FIJO O RÓTULAS PORTASCHANZ</t>
  </si>
  <si>
    <t>BARRAS CONECTORAS  DE 4.8 X 200 MM</t>
  </si>
  <si>
    <t>BARRAS ESTABILIZADORAS LISA DE 8.0 X 300 MM</t>
  </si>
  <si>
    <t xml:space="preserve">TORNILLOS DE ACERO </t>
  </si>
  <si>
    <t>TUERCAS</t>
  </si>
  <si>
    <t xml:space="preserve">LLAVES FIJAS </t>
  </si>
  <si>
    <t xml:space="preserve">FIJADORES EXTERNOS LINEALES PARA TIBIA (SET COMPLETO) DEBE INCLUIR </t>
  </si>
  <si>
    <t>FIJADORES EXTERNOS PARA FRACTURA DE MUÑECA ( SET COMPLETO) DEBE INCLUIR</t>
  </si>
  <si>
    <t>PINES DE SCHANZ DE 2.5 X 10 MM</t>
  </si>
  <si>
    <t xml:space="preserve">CONECTORES LATERALES </t>
  </si>
  <si>
    <t xml:space="preserve">LLAVE HEXAGONAL </t>
  </si>
  <si>
    <t>LLAVE FIJA</t>
  </si>
  <si>
    <t>FIJADORES PARA TRANSPORTE ÓSEO (SET COMPLETO)</t>
  </si>
  <si>
    <t xml:space="preserve">FIJADOR PARA TRANSPORTE ÓSEO </t>
  </si>
  <si>
    <t xml:space="preserve">CLAVO DE HIDROXIAPATITA </t>
  </si>
  <si>
    <t xml:space="preserve">TORNILLO CÓNICO </t>
  </si>
  <si>
    <t xml:space="preserve">DISPOSITIVO EN T </t>
  </si>
  <si>
    <t xml:space="preserve">FIJADOR PARA PELVIS (SET COMPLETO) INCLUYE 4 CLAVOS DE SHANZ </t>
  </si>
  <si>
    <t>TUTORES ARTICULARES</t>
  </si>
  <si>
    <t xml:space="preserve">FIJADORES ARTICULARES CODO INCLUYE 4 CLAVOS </t>
  </si>
  <si>
    <t>FIJADORRES ARTICULARES TOBILLO INCLUYE 5 CLAVOS DE SHANZ</t>
  </si>
  <si>
    <t xml:space="preserve">FIJADORES ARTRODIASTASIS DE CADERA INCLUYE 6 CLAVOS DE SCHANZ </t>
  </si>
  <si>
    <t xml:space="preserve">SEMIARO </t>
  </si>
  <si>
    <t xml:space="preserve">BRIDA RECTANGULAR PIN OLIVA </t>
  </si>
  <si>
    <t xml:space="preserve">BRIDA RECTANGULAR ROTULA </t>
  </si>
  <si>
    <t xml:space="preserve">TORRES PORTACLAVOS </t>
  </si>
  <si>
    <t>VARILLA INOXIDABLE</t>
  </si>
  <si>
    <t>CLAVO DE SCHANZ DE 5.0</t>
  </si>
  <si>
    <t>PIN CON OLIVA</t>
  </si>
  <si>
    <t>BRIDA RECTANGULAR SCHANZ</t>
  </si>
  <si>
    <t xml:space="preserve">CONECTOR ARO  </t>
  </si>
  <si>
    <t xml:space="preserve">PIN STEIMAN DE 300 MM </t>
  </si>
  <si>
    <t>FIJADOR TIPO ILIZAROV SET COMPLETO</t>
  </si>
  <si>
    <t>SEMIAROS</t>
  </si>
  <si>
    <t xml:space="preserve">BULON ACANALADO </t>
  </si>
  <si>
    <t xml:space="preserve">VARILLA INOXIDABLE ROSCADA </t>
  </si>
  <si>
    <t>PIN CON OLIVA DE 1.8 MM</t>
  </si>
  <si>
    <t xml:space="preserve">PIN DE STEIMMAN </t>
  </si>
  <si>
    <t xml:space="preserve">TORNILLO DE CONEXION </t>
  </si>
  <si>
    <t xml:space="preserve">ARANDELA </t>
  </si>
  <si>
    <t xml:space="preserve">BANDERIN MACHO </t>
  </si>
  <si>
    <t xml:space="preserve">BANDERIN HEMBRA </t>
  </si>
  <si>
    <t xml:space="preserve">BARRA TELESCÓPICA CORTA </t>
  </si>
  <si>
    <t xml:space="preserve">ARO EN U FIBRA DE CARBONO </t>
  </si>
  <si>
    <t xml:space="preserve">CLAMP MÚLTIPLES PINES </t>
  </si>
  <si>
    <t xml:space="preserve">CHARNELA </t>
  </si>
  <si>
    <t xml:space="preserve">PLACA DE CONEXION </t>
  </si>
  <si>
    <t>FIJADORES EN T PARA TIBIA</t>
  </si>
  <si>
    <t>CLAVO DE SCHANZ DE 5.0MM</t>
  </si>
  <si>
    <t xml:space="preserve">VARILLA DE ACERO </t>
  </si>
  <si>
    <t>FIJADORES EN T PARA FÉMUR</t>
  </si>
  <si>
    <t>TUTOR TRUEC LOCK  SET COMPLETO</t>
  </si>
  <si>
    <t>ARO COMPLETO DE 150MM</t>
  </si>
  <si>
    <t>ARO MEDIO DE 150MM</t>
  </si>
  <si>
    <t>ARO DE PIE DE 150MM</t>
  </si>
  <si>
    <t>BARRA ROSCADA 60MM</t>
  </si>
  <si>
    <t>BARRA ROSCADA DE 85MM</t>
  </si>
  <si>
    <t>DISTRACTOR ANGULAR DE 150MM</t>
  </si>
  <si>
    <t>TUERCA DE 10MM X 8MM</t>
  </si>
  <si>
    <t>ALAMBRE DE FIJACION UNIVERSAL</t>
  </si>
  <si>
    <t>TORNILLO 16MM</t>
  </si>
  <si>
    <t>ALAMBRE SIN OLIVA TRUE LOK</t>
  </si>
  <si>
    <t>LLAVE ABIERTA 10</t>
  </si>
  <si>
    <t>TORNILLO OSTEOTITE 6MM 150/40</t>
  </si>
  <si>
    <t>EXTENSION 5 ORIFICIOS</t>
  </si>
  <si>
    <t>PIN FIJADOR UNIVERSAL</t>
  </si>
  <si>
    <t>HINGE INLINE 100MM CON ORIFICIO</t>
  </si>
  <si>
    <t xml:space="preserve">FIJADOR PARA MANO </t>
  </si>
  <si>
    <t>FIJADOR DE MUÑECA RADIOLUCIDO TIPO NELSON</t>
  </si>
  <si>
    <t>LLAVE ALLEN 4 MM</t>
  </si>
  <si>
    <t>TORN. CORT. AUTOPERF. 2,5MM 40/15</t>
  </si>
  <si>
    <t>TORN. CORT. AUTOPERF. 2,5MM 45/20</t>
  </si>
  <si>
    <t xml:space="preserve">FIJADOR DE TRANSPORTE OSEO </t>
  </si>
  <si>
    <t>TRANSPORTADOR STANDAR 30 CM</t>
  </si>
  <si>
    <t>TRANSPORTADOR LARGO 40CM</t>
  </si>
  <si>
    <t>TRANSPORTADOR CORTO 23 CM</t>
  </si>
  <si>
    <t>CABEZAL  EXTREMO DE TRANSPORTE</t>
  </si>
  <si>
    <t>DINA RING CON ADAPTADOR PARA UND. C/D</t>
  </si>
  <si>
    <t>CABEZAL CENTRAL P/TRANSPORTE</t>
  </si>
  <si>
    <t>ACOPLADOR P/ROTULA ARTICULAR (BALL JOINT)</t>
  </si>
  <si>
    <t>RIEL EXTRACORTO L.120MM</t>
  </si>
  <si>
    <t>RIEL DE 23 CM</t>
  </si>
  <si>
    <t>CABEZAL EN T OF-GARCHES</t>
  </si>
  <si>
    <t>ADV TRANSPORTE RADIOLUCIDO ESTANDAR 30CMS</t>
  </si>
  <si>
    <t>ADV TRANSPORTE RADIOLUCIDO 40 CMS</t>
  </si>
  <si>
    <t>TRANSPORTE ADV RADIOLUCIDO LRS 20 CMS</t>
  </si>
  <si>
    <t>ADV RIEL RADIOLUCIDO LRS 200 MM INCLUYE LLAVE ALLEN DE 5 Y 6 MM</t>
  </si>
  <si>
    <t>TRANSPORTADOR CORTO PEDIATRICO 15 CM</t>
  </si>
  <si>
    <t>UNIDAD C/D  PEDIATRICA 14 CM</t>
  </si>
  <si>
    <t>TRASNPORTADOR STANDAR PEDIATRICO 20CM</t>
  </si>
  <si>
    <t>TRANSPORTADOR PEDIATRICA LARGO 25 CM</t>
  </si>
  <si>
    <t>CABEZAL EN T TRASPORTE PEDIATRICO</t>
  </si>
  <si>
    <t>CABEZAL OF-GARCHES PEDIATRICO</t>
  </si>
  <si>
    <t>RIEL PEDIATRICO 15CM</t>
  </si>
  <si>
    <t>RIEL PEDIATRICO 20CM</t>
  </si>
  <si>
    <t>RIEL PEDIATRICO 25CM</t>
  </si>
  <si>
    <t>FIJADOR PROCALLUS STANDAR 23,5CM</t>
  </si>
  <si>
    <t>FIJADOR PROCALLUS LARGO 27,5CM</t>
  </si>
  <si>
    <t>CUERPO CENTRAL FIJADOR PROCALLUS STANDAR</t>
  </si>
  <si>
    <t>CUERPO CENTRAL FIJADOR PROCALLUS LARGO</t>
  </si>
  <si>
    <t>TORN. CONICO CORTICAL 6MM 110/40</t>
  </si>
  <si>
    <t>TORN. CONICO CORTICAL 6MM 110/50</t>
  </si>
  <si>
    <t>TORN. CONICO CORTICAL 6MM 150/50</t>
  </si>
  <si>
    <t>TORN. CONICO CORTICAL 6MM 180/50</t>
  </si>
  <si>
    <t>TORN.  CORTICAL AUTOPERFORANTE 6 MM  220/60 MM</t>
  </si>
  <si>
    <t>TORN. CONICO CORTICAL 4.5MM 100/40</t>
  </si>
  <si>
    <t>TORN. CONICO CORTICAL 4.5MM 120/40</t>
  </si>
  <si>
    <t>TORN. CONICO CORTICAL 4.5MM 80/40</t>
  </si>
  <si>
    <t>TORN. CONICO CORTICAL 4.5MM 80/30</t>
  </si>
  <si>
    <t>TORN. CONICO CORTICAL 4.5MM 60/20</t>
  </si>
  <si>
    <t>TORN. CONICO CORTICAL 6MM 110/30</t>
  </si>
  <si>
    <t>TORN. CONICO CORTICAL 6MM 150/60</t>
  </si>
  <si>
    <t>TORN. CONICO CORTICAL 6MM 180/60</t>
  </si>
  <si>
    <t>TORN. CONICO CORTICAL AUTOPERFORANTE 6MM 150/5</t>
  </si>
  <si>
    <t>TORN. CONICO CORTICAL 6MM 130/40</t>
  </si>
  <si>
    <t>TORN. CONICO CORTICAL 6MM 200/50</t>
  </si>
  <si>
    <t>TORN. CONICO CORTICAL 6MM 200/60</t>
  </si>
  <si>
    <t>TORN. CONICO ESPONJOSO 6MM 130/60</t>
  </si>
  <si>
    <t>TORN. CONICO ESPONJOSO 6MM 160/90</t>
  </si>
  <si>
    <t>TORN. CONICO ESPONJOSO 6MM 110/50</t>
  </si>
  <si>
    <t>TORN. CONICO ESPONJOSO 6MM 140/50</t>
  </si>
  <si>
    <t>TORN. CONICO ESPONJOSO 6MM 150/60</t>
  </si>
  <si>
    <t>TORN. CONICO ESPONJOSO 6MM 160/70</t>
  </si>
  <si>
    <t>TORN. CONICO ESPONJOSO 6MM 170/80</t>
  </si>
  <si>
    <t>TORN. CONICO ESPONJOSO 6MM 180/90</t>
  </si>
  <si>
    <t>TORN. CONICO CORTICAL 4.5MM 100/20</t>
  </si>
  <si>
    <t>TORN. CONICO CORTICAL 4.5MM 100/30</t>
  </si>
  <si>
    <t>TORN. CONICO CORTICAL 4.5MM 120/20</t>
  </si>
  <si>
    <t>TORN. CONICO CORTICAL 4.5MM 120/30</t>
  </si>
  <si>
    <t>TORN. CONICO CORTICAL 6MM 130/30</t>
  </si>
  <si>
    <t>TORN. CONICO CORTICAL 6MM 130/50</t>
  </si>
  <si>
    <t>TORN. CONICO CORTICAL 6MM 150/30</t>
  </si>
  <si>
    <t>TORN. CONICO CORTICAL 6MM 160/50</t>
  </si>
  <si>
    <t>TORN. CONICO CORTICAL 6MM 170/40</t>
  </si>
  <si>
    <t>TORN. CONICO CORTICAL 6MM 170/60</t>
  </si>
  <si>
    <t>TORN. CONICO CORTICAL 3.5MM 60/20</t>
  </si>
  <si>
    <t>TORN. CONICO CORTICAL 3.5MM 70/20</t>
  </si>
  <si>
    <t>TORN. CONICO CORTICAL 3.5MM 80/30</t>
  </si>
  <si>
    <t>TORN. CONICO CORTICAL 3.5MM 90/40</t>
  </si>
  <si>
    <t>TORN. CONICO CORTICAL AUTOPERF.2.5MM 70/20</t>
  </si>
  <si>
    <t>TORN. CONICO CORTICAL AUTOPERF.2.5MM 90/40</t>
  </si>
  <si>
    <t>TORN. CONICO CORTICAL 6MM 90/30</t>
  </si>
  <si>
    <t>TORN. CONICO CORTICAL 6MM 90/40</t>
  </si>
  <si>
    <t>TORN. CONICO CORTICAL 6MM 100/30</t>
  </si>
  <si>
    <t>TORN. CONICO CORTICAL 6MM 100/40</t>
  </si>
  <si>
    <t>TORN. CONICO CORTICAL 6MM 120/40</t>
  </si>
  <si>
    <t>TORN. CONICO CORTICAL 6MM 150/40</t>
  </si>
  <si>
    <t>TORN. CONICO CORTICAL 6MM 200/90MM</t>
  </si>
  <si>
    <t>TORN. CONICO CORTICAL AUTOPERF. 6MM 150/40</t>
  </si>
  <si>
    <t>TORN. CONICO CORTICAL AUTOPERF. 6MM 220/30</t>
  </si>
  <si>
    <t>TORN. CONICO CORTICAL AUTOPERF. 6MM 220/40</t>
  </si>
  <si>
    <t>TORN. CONICO CORTICAL AUTOPERF. 6MM 220/50</t>
  </si>
  <si>
    <t>TORN. CONICO CORTICAL AUTOPERF. 6MM 250/30</t>
  </si>
  <si>
    <t>TORN. CONICO CORTICAL AUTOPERF. 6MM 250/80</t>
  </si>
  <si>
    <t>TORN. CONICO CORTICAL 4.5MM 70/20</t>
  </si>
  <si>
    <t>TORN. CONICO CORTICAL 4.5MM 80/20</t>
  </si>
  <si>
    <t>TAPAS PARA TORNILLOS</t>
  </si>
  <si>
    <t>PIN DE KIRSCHNER 2.0</t>
  </si>
  <si>
    <t xml:space="preserve">TUTORES ARTICULADOS </t>
  </si>
  <si>
    <t>FIJADOR PETROCANTERICO</t>
  </si>
  <si>
    <t>FIJADOR EXTERNO ARTICULADO DE CODO SET COMPLETO</t>
  </si>
  <si>
    <t>ARTROSCOPIA</t>
  </si>
  <si>
    <t>TORNILLOS DE FIJACIÓN PARA LOS INJERTOS</t>
  </si>
  <si>
    <t>SUTURAS PARA GRANDES ARTICULACIONES</t>
  </si>
  <si>
    <t>SUTURAS PARA PEQUEÑAS ARTICULACIONES</t>
  </si>
  <si>
    <t>SUTURAS TORNILLOS BIODEGRADABLES O INTERFERENCIA</t>
  </si>
  <si>
    <t>PIN CON OJAL</t>
  </si>
  <si>
    <t xml:space="preserve">PIN PUNTA DE BROCA 2.4 MM </t>
  </si>
  <si>
    <t>GUIAS TRANSFIX</t>
  </si>
  <si>
    <t>HOJA DE CORTE PARA CUADRICEPS 10MM</t>
  </si>
  <si>
    <t>SUTURAS</t>
  </si>
  <si>
    <t xml:space="preserve">MENISCOS </t>
  </si>
  <si>
    <t xml:space="preserve">CORTADOR DE SUTURA </t>
  </si>
  <si>
    <t>HOMBRO REPARACION</t>
  </si>
  <si>
    <t>CABLE DE IRRIGACION</t>
  </si>
  <si>
    <t xml:space="preserve"> ECOSUCCIONADOR </t>
  </si>
  <si>
    <t xml:space="preserve"> EXTREMIDADES DISTALES </t>
  </si>
  <si>
    <t>SISTEMA DE REPARACON BICEPS DISTAL</t>
  </si>
  <si>
    <t xml:space="preserve">RESECCION </t>
  </si>
  <si>
    <t>RADIOFRECUENCIA CORTE</t>
  </si>
  <si>
    <t>MINI ANCLAS  CODO, MUÑECA, PIE</t>
  </si>
  <si>
    <t>PASADOR DE SUTURAS PERCUTANEO - CHIA</t>
  </si>
  <si>
    <t>ANCLAJES DE HOMBRO</t>
  </si>
  <si>
    <t>MANGUITO ROTADOR</t>
  </si>
  <si>
    <t xml:space="preserve">INESTABILIDAD </t>
  </si>
  <si>
    <t>SUPERSUTURAS</t>
  </si>
  <si>
    <t>CONSUMIBLES CX ARTROSCOPIA HOMBRO</t>
  </si>
  <si>
    <t>CANULA ROSCADA 7.0 MM X 75 MM</t>
  </si>
  <si>
    <t>CANULA ROSCADA 8.5MM X 75 MM</t>
  </si>
  <si>
    <t>AGUJAS -PASADOR SUTURAS EXPRESSEW III</t>
  </si>
  <si>
    <t>ELECTRODO GANCHO INTEGRADO</t>
  </si>
  <si>
    <t>ELECTRODO COOLPULSE 90 CONTROL DE MANO</t>
  </si>
  <si>
    <t>PASADOR IDEAL SUTURE SHUTTLE 45° IZQ</t>
  </si>
  <si>
    <t>PASADOR IDEAL SUTURE SHUTTLE 45° DER</t>
  </si>
  <si>
    <t>PASADOR IDEAL SUTURE SHUTTLE 90° ARRIBA</t>
  </si>
  <si>
    <t>MAXILOFACIAL</t>
  </si>
  <si>
    <t>SISTEMA 1.2</t>
  </si>
  <si>
    <t xml:space="preserve">MICROPLACA 1.2 CURVA 6 A </t>
  </si>
  <si>
    <t xml:space="preserve">MICROPLACA 1.2 CURVA 8 A </t>
  </si>
  <si>
    <t xml:space="preserve">MICROPLACA 1.2 CURVA 12 A </t>
  </si>
  <si>
    <t xml:space="preserve">MICROPLACA 1.2 ESFERICA DIAMETR 15 </t>
  </si>
  <si>
    <t xml:space="preserve">MICROPLACA 1.2 ESFERICA DIAMETR  8  </t>
  </si>
  <si>
    <t xml:space="preserve">MICROPLACA 1.2 ESFERICA DIAMETR 14 </t>
  </si>
  <si>
    <t xml:space="preserve">MICROPLACA 1.2 ESFERICA DIAMETR 11 </t>
  </si>
  <si>
    <t xml:space="preserve">MICROPLACA 1.2 DOBLE Y C/PTE 5 X 6 A </t>
  </si>
  <si>
    <t xml:space="preserve">MICROPLACA 1.2 DOBLE Y X 6 A </t>
  </si>
  <si>
    <t xml:space="preserve">MICROPLACA 1.2 EN H  6 A </t>
  </si>
  <si>
    <t>MICROPLACA 1.2 EN L IZQ C/PTE 5 X4A</t>
  </si>
  <si>
    <t xml:space="preserve">MICROPLACA 1.2 EN L IZQ 8 A </t>
  </si>
  <si>
    <t>MICROPLACA 1.2 EN L IZQ C/PTE 7 X4A</t>
  </si>
  <si>
    <t>MICROPLACA 1.2 EN L DER C/PTE 5 X 4A</t>
  </si>
  <si>
    <t xml:space="preserve">MICROPLACA 1.2 EN L DER 8 A </t>
  </si>
  <si>
    <t>MICROPLACA 1.2 EN L DER C/PTE 7 X 4A</t>
  </si>
  <si>
    <t xml:space="preserve">MICROPLACA 1.2 ALVEOLAR ANCHA 8 A </t>
  </si>
  <si>
    <t>MICROPLACA 1.2 ALVEOLAR ANGOST.8 A</t>
  </si>
  <si>
    <t xml:space="preserve">MICROPLACA 1.2 CUADRADA  4 A </t>
  </si>
  <si>
    <t xml:space="preserve">MICROPLACA 1.2 CUADRADA LARGA 4 A </t>
  </si>
  <si>
    <t xml:space="preserve">MICROPLACA 1.2 RECTA CORTA 2 A </t>
  </si>
  <si>
    <t xml:space="preserve">MICROPLACA 1.2 RECTA  4 A </t>
  </si>
  <si>
    <t xml:space="preserve">MICROPLACA 1.2 RECTA  5 A </t>
  </si>
  <si>
    <t xml:space="preserve">MICROPLACA 1.2 RECTA  6 A </t>
  </si>
  <si>
    <t xml:space="preserve">MICROPLACA 1.2 RECTA  8 A </t>
  </si>
  <si>
    <t xml:space="preserve">MICROPLACA 1.2 RECTA 18 A </t>
  </si>
  <si>
    <t xml:space="preserve">MICROPLACA 1.2 RECTA LARGA 2 A </t>
  </si>
  <si>
    <t xml:space="preserve">MICROPLACA 1.2 EN T C/PTE 9 X 5 A </t>
  </si>
  <si>
    <t xml:space="preserve">MICROPLACA 1.2 EN T 10 A </t>
  </si>
  <si>
    <t xml:space="preserve">MICROPLACA 1.2 EN X   5 A </t>
  </si>
  <si>
    <t xml:space="preserve">MICROPLACA 1.2 EN Y   5 A </t>
  </si>
  <si>
    <t xml:space="preserve">MICROPLACA 1.2 EN Y   7 A </t>
  </si>
  <si>
    <t xml:space="preserve">MICROPLACA 1.2 EN Y   8 A </t>
  </si>
  <si>
    <t xml:space="preserve">MICROPLACA 1.2 EN Y 10 A </t>
  </si>
  <si>
    <t xml:space="preserve">MICROPLACA 1.2 EN H 12 A </t>
  </si>
  <si>
    <t xml:space="preserve">MICRO MALLA 1.2 (34 X 25 MM) </t>
  </si>
  <si>
    <t xml:space="preserve">MICRO MALLA 1.2 (50 X 37MM) </t>
  </si>
  <si>
    <t xml:space="preserve">MICRO MALLA 1.2 (100 X 74 MM) 0.1 T </t>
  </si>
  <si>
    <t xml:space="preserve">MICRO MALLA 1.2 (100 X 74 MM) 0.2 T </t>
  </si>
  <si>
    <t xml:space="preserve">MICRO MALLA 1.2 (100 X 74 MM) 0.3 T </t>
  </si>
  <si>
    <t>TORNILLOS SISTEMA MICRO DE 1.2 MM</t>
  </si>
  <si>
    <t xml:space="preserve">MICROTORNILLO 1.2 X  2 MM </t>
  </si>
  <si>
    <t>MICROTORNILLO 1.2 X  3 MM</t>
  </si>
  <si>
    <t xml:space="preserve">MICROTORNILLO 1.2 X  4 MM </t>
  </si>
  <si>
    <t xml:space="preserve">MICROTORNILLO 1.2 X  5 MM </t>
  </si>
  <si>
    <t xml:space="preserve">MICROTORNILLO 1.2 X  6 MM </t>
  </si>
  <si>
    <t xml:space="preserve">MICROTORNILLO 1.2 X  8 MM </t>
  </si>
  <si>
    <t xml:space="preserve">MICROTORNILLO 1.2 X 10 MM </t>
  </si>
  <si>
    <t xml:space="preserve">MICROTORNILLO 1.2 X 12 MM </t>
  </si>
  <si>
    <t xml:space="preserve">MICROTORNILLO 1.2 X 14 MM </t>
  </si>
  <si>
    <t xml:space="preserve">MICROTORNILLO DE SEGURIDAD 1.5 X  3-4-5-6-8-10 MM </t>
  </si>
  <si>
    <t xml:space="preserve">TORNILLO AUTOPERFORANTE 1.4 X  3-4-5-6-8 MM </t>
  </si>
  <si>
    <t xml:space="preserve"> SISTEMA TERCIO MEDIO DE 1.6 MM</t>
  </si>
  <si>
    <t xml:space="preserve">MIDPLACA 1.6 CURVA  6 A </t>
  </si>
  <si>
    <t xml:space="preserve">MIDPLACA 1.6 CURVA  8 A </t>
  </si>
  <si>
    <t xml:space="preserve">MIDPLACA 1.6 CURVA 10 A </t>
  </si>
  <si>
    <t>MIDPLACA 1.6 ESFERICA DIAMETR 15 X6A</t>
  </si>
  <si>
    <t>MIDPLACA 1.6 ESFERICA DIAMETR  8  X6A</t>
  </si>
  <si>
    <t>MIDPLACA 1.6 EN L OBLICUA C/PTE   7X7A</t>
  </si>
  <si>
    <t>MIDPLACA 1.6 EN L OBLICUA C/PTE 11X7A</t>
  </si>
  <si>
    <t>MIDPLACA 1.6 EN L OBLICUA C/PTE 16X7A</t>
  </si>
  <si>
    <t xml:space="preserve">MIDPLACA 1.6 DOBLE Y C/PTE 5 X 6 A </t>
  </si>
  <si>
    <t xml:space="preserve">MIDPLACA 1.6 DOBLE Y X 6 A </t>
  </si>
  <si>
    <t xml:space="preserve">MIDPLACA 1.6 EN H C/PTE 4 X 6 A </t>
  </si>
  <si>
    <t xml:space="preserve">MIDPLACA 1.6 EN I  C/PTE 8 X 4 A </t>
  </si>
  <si>
    <t>MIDPLACA 1.6 EN L IZQ  4 A 90º</t>
  </si>
  <si>
    <t>MIDPLACA 1.6 EN L IZQ C/PTE 9 X4A 90º</t>
  </si>
  <si>
    <t>MIDPLACA 1.6 EN L IZQ CORTA 4 A 100º</t>
  </si>
  <si>
    <t>MIDPLACA 1.6 EN L IZQ LARGA 4 A 100º-</t>
  </si>
  <si>
    <t xml:space="preserve">MIDPLACA 1.6 EN L IZQ 6 A 100º </t>
  </si>
  <si>
    <t xml:space="preserve">MIDPLACA 1.6 EN L DER X 4 A 90º </t>
  </si>
  <si>
    <t>MIDPLACA 1.6 EN L DER C/PTE 9 X4A 90º</t>
  </si>
  <si>
    <t>MIDPLACA 1.6 EN L DER LARGA 4 A 100º-</t>
  </si>
  <si>
    <t xml:space="preserve">MIDPLACA 1.6 EN L DER 6 A 100º </t>
  </si>
  <si>
    <t>MIDPLACA 1.6 EN L IZQ C/PTE 10X4A 90G</t>
  </si>
  <si>
    <t>MIDPLACA 1.6 EN L IZQ C/PTE 12X4A 90G</t>
  </si>
  <si>
    <t>MIDPLACA 1.6 EN L IZQ C/PTE 14X4A 90G</t>
  </si>
  <si>
    <t>MIDPLACA 1.6 EN L DER C/PTE 10X4A 90G</t>
  </si>
  <si>
    <t>MIDPLACA 1.6 EN L DER C/PTE 12X4A 90G</t>
  </si>
  <si>
    <t>MIDPLACA 1.6 EN L DER C/PTE 14X4A 90G</t>
  </si>
  <si>
    <t>MIDPLACA 1.6 PISO ORBITA ESF.PLAT(42X56)</t>
  </si>
  <si>
    <t>MIDPLACA 1.6 PISO ORBITA ESF.PLAT(50X50)</t>
  </si>
  <si>
    <t>MIDPLACA 1.6 PISO ORBITA ESF.PLAT(31X19)</t>
  </si>
  <si>
    <t>MIDPLACA 1.6 PISO ORBITA ESF.PLAT(47X31)</t>
  </si>
  <si>
    <t>MIDPLACA 1.6 PISO ORBITA ESF. PLAT(47X32) AZUL</t>
  </si>
  <si>
    <t>MIDPLACA 1.6 PISO ORBITA ESF. PLAT(31X20) AZUL</t>
  </si>
  <si>
    <t>MIDPLACA 1.6 CUADRADA PEQUENA X 4 A</t>
  </si>
  <si>
    <t>MIDPLACA 1.6 CUADRADA MEDIANA X 4 A</t>
  </si>
  <si>
    <t xml:space="preserve">MIDPLACA 1.6 RECTA C/PTE 5 X 2 A </t>
  </si>
  <si>
    <t xml:space="preserve">MIDPLACA 1.6 RECTA X   4 A </t>
  </si>
  <si>
    <t xml:space="preserve">MIDPLACA 1.6 RECTA X   6 A </t>
  </si>
  <si>
    <t xml:space="preserve">MIDPLACA 1.6 RECTA X 10 A </t>
  </si>
  <si>
    <t xml:space="preserve">MIDPLACA 1.6 RECTA X 12 A </t>
  </si>
  <si>
    <t xml:space="preserve">MIDPLACA 1.6 RECTA C/PTE 9 X 2 A </t>
  </si>
  <si>
    <t xml:space="preserve">MIDPLACA 1.6 RECTA C/PTE 5 X 4 A </t>
  </si>
  <si>
    <t xml:space="preserve">MIDPLACA 1.6 EN Y C/PTE 5 X 5 A </t>
  </si>
  <si>
    <t xml:space="preserve">MIDPLACA 1.6 EN Z IZQ CORTA 4 A </t>
  </si>
  <si>
    <t xml:space="preserve">MIDPLACA 1.6 EN Z IZQ LARGA 4 A </t>
  </si>
  <si>
    <t xml:space="preserve">MIDPLACA 1.6 EN Z DER CORTA  4 A </t>
  </si>
  <si>
    <t xml:space="preserve">MIDPLACA 1.6 EN Z DER LARGA  4 A </t>
  </si>
  <si>
    <t xml:space="preserve">MID MALLA 1.6 (36 X 50 MM) </t>
  </si>
  <si>
    <t xml:space="preserve">MID MALLA 1.6 (74 X 50 MM) </t>
  </si>
  <si>
    <t>SISTEMA SUPRA AVANCE ORTOGNATICO</t>
  </si>
  <si>
    <t xml:space="preserve">MIDPLACA 1.6 PRE-DOBLADA IZQ DE 0 </t>
  </si>
  <si>
    <t xml:space="preserve">MIDPLACA 1.6 PRE-DOBLADA IZQ DE 2 </t>
  </si>
  <si>
    <t>MIDPLACA 1.6 PRE-DOBLADA IZQ  3.5</t>
  </si>
  <si>
    <t>MIDPLACA 1.6 PRE-DOBLADA IZQ  5.5</t>
  </si>
  <si>
    <t>MIDPLACA 1.6 PRE-DOBLADA IZQ  7.5</t>
  </si>
  <si>
    <t>MIDPLACA 1.6 PRE-DOBLADA IZQ  9.5</t>
  </si>
  <si>
    <t>MIDPLACA 1.6 PRE-DOBLADA IZQ 11.5</t>
  </si>
  <si>
    <t xml:space="preserve">MIDPLACA 1.6 PRE-DOBLADA DER DE 0 </t>
  </si>
  <si>
    <t xml:space="preserve">MIDPLACA 1.6 PRE-DOBLADA DER DE 2 </t>
  </si>
  <si>
    <t xml:space="preserve">MIDPLACA 1.6 PRE-DOBLADA DER  3.5 </t>
  </si>
  <si>
    <t xml:space="preserve">MIDPLACA 1.6 PRE-DOBLADA DER  5.5 </t>
  </si>
  <si>
    <t xml:space="preserve">MIDPLACA 1.6 PRE-DOBLADA DER  7.5 </t>
  </si>
  <si>
    <t xml:space="preserve">MIDPLACA 1.6 PRE-DOBLADA DER  9.5 </t>
  </si>
  <si>
    <t xml:space="preserve">MIDPLACA 1.6 PRE-DOBLADA DER 11.5 </t>
  </si>
  <si>
    <t>TORNILLOS SISTEMA TERCIO MEDIO DE 1.6 MM</t>
  </si>
  <si>
    <t xml:space="preserve">MIDTORNILLO 1.6 X  4 MM </t>
  </si>
  <si>
    <t xml:space="preserve">MIDTORNILLO 1.6 X  5 MM </t>
  </si>
  <si>
    <t xml:space="preserve">MIDTORNILLO 1.6 X  6 MM </t>
  </si>
  <si>
    <t xml:space="preserve">MIDTORNILLO 1.6 X  8 MM </t>
  </si>
  <si>
    <t xml:space="preserve">MIDTORNILLO 1.6 X 10 MM </t>
  </si>
  <si>
    <t xml:space="preserve">MIDTORNILLO 1.6 X 12 MM </t>
  </si>
  <si>
    <t xml:space="preserve">MIDTORNILLO 1.6 X 14 MM </t>
  </si>
  <si>
    <t xml:space="preserve">MICROTORNILLO DE SEGURIDAD 1.9 X  4-6 MM </t>
  </si>
  <si>
    <t xml:space="preserve">TORNILLO AUTOPERFORANTE 1.6 X  4 -5-6-8MM </t>
  </si>
  <si>
    <t>TORNILLOS SISTEMA OMI DE 1.2 Y 1.6 MM</t>
  </si>
  <si>
    <t>TORNILLO OMI SISTEMA 1.2 X 6MM DE LONGITUD</t>
  </si>
  <si>
    <t>TORNILLO OMI SISTEMA 1.2 X 8MM DE LONGITUD</t>
  </si>
  <si>
    <t>TORNILLO OMI SISTEMA 1.2 X 10MM DE LONGITUD</t>
  </si>
  <si>
    <t>TORNILLO OMI SISTEMA 1.2 X 12MM DE LONGITUD</t>
  </si>
  <si>
    <t>TORNILLO OMI SISTEMA 1.6X 6MM DE LONGITUD</t>
  </si>
  <si>
    <t>TORNILLO OMI SISTEMA 1.6X 8MM DE LONGITUD</t>
  </si>
  <si>
    <t>TORNILLO OMI SISTEMA 1.6X 10MM DE LONGITUD</t>
  </si>
  <si>
    <t>TORNILLO OMI SISTEMA 1.6X 12MM DE LONGITUD</t>
  </si>
  <si>
    <t>TORNILLO OMI SISTEMA 2.0 X 6MM DE LONGITUD</t>
  </si>
  <si>
    <t>TORNILLO OMI SISTEMA 2.0 X 8MM DE LONGITUD</t>
  </si>
  <si>
    <t>TORNILLO OMI SISTEMA 2.0 X 10MM DE LONGITUD</t>
  </si>
  <si>
    <t>TORNILLO OMI SISTEMA 2.0 X 12MM DE LONGITUD</t>
  </si>
  <si>
    <t>TORNILLO OMI SISTEMA 2.4 X 6MM DE LONGITUD</t>
  </si>
  <si>
    <t>TORNILLO OMI SISTEMA 2.4 X 8MM DE LONGITUD</t>
  </si>
  <si>
    <t>TORNILLO OMI SISTEMA 2.4 X 10MM DE LONGITUD</t>
  </si>
  <si>
    <t>TORNILLO OMI SISTEMA 2.4 X 12MM DE LONGITUD</t>
  </si>
  <si>
    <t xml:space="preserve"> SISTEMA MINI DE 2.0 MM</t>
  </si>
  <si>
    <t xml:space="preserve">MINIPLACA 2.0 CURVA 5 A </t>
  </si>
  <si>
    <t xml:space="preserve">MINIPLACA 2.0 CURVA 7 A </t>
  </si>
  <si>
    <t xml:space="preserve">MINIPLACA 2.0 CURVA 9 A </t>
  </si>
  <si>
    <t>MINIPLACA 2.0 CURV.ORBITAL MALEAB 10A</t>
  </si>
  <si>
    <t xml:space="preserve">MINIPLACA 2.0 MENTON  4  DE AVANCE </t>
  </si>
  <si>
    <t xml:space="preserve">MINIPLACA 2.0 MENTON  6  DE AVANCE </t>
  </si>
  <si>
    <t>MINIPLACA 2.0 MENTON  8  DE AVANCE -</t>
  </si>
  <si>
    <t xml:space="preserve">MINIPLACA 2.0 MENTON 10 DE AVANCE </t>
  </si>
  <si>
    <t xml:space="preserve">MINIPLACA 2.0 MENTON 12 DE AVANCE </t>
  </si>
  <si>
    <t>MINIPLACA 2.0 RECTA COMPRESION 4 A</t>
  </si>
  <si>
    <t>MINIPLACA 2.0 RECTA COMPRESION 5 A</t>
  </si>
  <si>
    <t>MINIPLACA 2.0 ESFERICA FLEX.  Ø 20.8-</t>
  </si>
  <si>
    <t>MINIPLACA 2.0 ESFERICA MALE. Ø 14.3-</t>
  </si>
  <si>
    <t>MINIPLACA 2.0 CONDILAR 4 A -</t>
  </si>
  <si>
    <t>MINIPLACA 2.0 CONDILAR 4 A CORTA-</t>
  </si>
  <si>
    <t xml:space="preserve">MINIPLACA 2.0 CONDILAR 9 A </t>
  </si>
  <si>
    <t xml:space="preserve">MINIPLACA 2.0 CONDILAR 9 A CORTA </t>
  </si>
  <si>
    <t xml:space="preserve">MINIPLACA 2.0 RECTA DOBLE BSSO 22MM 10 A </t>
  </si>
  <si>
    <t xml:space="preserve">MINIPLACA 2.0 RECTA DOBLE BSSO 27MM 10 A </t>
  </si>
  <si>
    <t xml:space="preserve">MINIPLACA 2.0 RECTA DOBLE BSSO 32MM 10 A </t>
  </si>
  <si>
    <t xml:space="preserve">MINIPLACA 2.0 RECTA DOBLE BSSO 37MM 10 A </t>
  </si>
  <si>
    <t xml:space="preserve">MINIPLACA 2.0 DOBLE Y C/PTE 9 X 6 A </t>
  </si>
  <si>
    <t xml:space="preserve">MINIPLACA 2.0 DOBLE Y X 6 A </t>
  </si>
  <si>
    <t>MINIPLACA 2.0 EN I FLEXIBLE(VERDE) 4 A</t>
  </si>
  <si>
    <t xml:space="preserve">MINIPLACA 2.0 EN I RIGIDA(DORADA) 4 A </t>
  </si>
  <si>
    <t xml:space="preserve">MINIPLACA 2.0 EN I MALEABLE(AZUL) 4 A </t>
  </si>
  <si>
    <t>MINIPLACA 2.0 L IZQ FLEX(VERDE)4A 90º</t>
  </si>
  <si>
    <t>MINIPLACA 2.0 L IZQ RIGIDA(DOR)4A 90º</t>
  </si>
  <si>
    <t>MINIPLACA 2.0 L IZQ MALEAB(AZUL)4A90º-</t>
  </si>
  <si>
    <t>MINIPLACA 2.0 L IZQ FLEX(VERDE)C/PTE 7X4-</t>
  </si>
  <si>
    <t>MINIPLACA 2.0 L IZQ RIGID(DOR)C/PTE 7X4A</t>
  </si>
  <si>
    <t>MINIPLACA 2.0 L IZQ MALEA(AZUL)C/PTE 7X4</t>
  </si>
  <si>
    <t>MINIPLACA 2.0 L IZQ.FLEX.CORTA 4A100°</t>
  </si>
  <si>
    <t>MINIPLACA 2.0 L IZQ. RIGIDA CORTA 4A 110º-</t>
  </si>
  <si>
    <t>MINIPLACA 2.0 L IZQ.MALE.CORTA 4A110°-</t>
  </si>
  <si>
    <t>MINIPLACA 2.0 L IZQ.FLEX.MEDIA 4A110°-</t>
  </si>
  <si>
    <t>MINIPLACA 2.0 L IZQ. RIGIDA MEDIA 4A 110º</t>
  </si>
  <si>
    <t>MINIPLACA 2.0 L IZQ.MALE.MEDIA 4A110°-</t>
  </si>
  <si>
    <t>MINIPLACA 2.0 L IZQ.FLEX.LARGA 4A110°-</t>
  </si>
  <si>
    <t>MINIPLACA 2.0 L IZQ. RIGIDA LARGA 4A 110º-</t>
  </si>
  <si>
    <t>MINIPLACA 2.0 L IZQ.MALE.LARGA 4A110°-</t>
  </si>
  <si>
    <t>MINIPLACA 2.0 L DER FLEX(VERDE)4A 90º-</t>
  </si>
  <si>
    <t>MINIPLACA 2.0 L DER RIGIDA(DOR)4A 90º-</t>
  </si>
  <si>
    <t>MINIPLACA 2.0 L DER MALEA(AZUL)4A 90º</t>
  </si>
  <si>
    <t>MINIPLACA 2.0 L DER FLEX(VERD)C/PTE 7X4A</t>
  </si>
  <si>
    <t>MINIPLACA 2.0 L DER RIGIDA(DOR)C/PTE 7X4A-</t>
  </si>
  <si>
    <t>MINIPLACA 2.0 L DER MALE(AZUL)C/PTE 7X4A-</t>
  </si>
  <si>
    <t>MINIPLACA 2.0 L DER. RIGIDA CORTA 4A 110º-</t>
  </si>
  <si>
    <t>MINIPLACA 2.0 L DER.FELX.CORTA 4A110°-</t>
  </si>
  <si>
    <t>MINIPLACA 2.0 L DER.MALE.CORTA 4A110°-</t>
  </si>
  <si>
    <t>MINIPLACA 2.0 L DER.FLEX.MEDIA 4A110°-</t>
  </si>
  <si>
    <t>MINIPLACA 2.0 L DER.MALE.MEDIA 4A110°-</t>
  </si>
  <si>
    <t>MINIPLACA 2.0 L DER.FLEX.LARGA 4A110°-</t>
  </si>
  <si>
    <t>MINIPLACA 2.0  L DER RIGIDA LARGA 4A110°-</t>
  </si>
  <si>
    <t>MINIPLACA 2.0 CUADRADA FLEX(VERDE)4A-</t>
  </si>
  <si>
    <t>MINIPLACA 2.0 CUADRADA RIGIDA(DOR) 4A-</t>
  </si>
  <si>
    <t>MINIPLACA 2.0 RECTA DOBLE BSSO 11A L27  C/CARRIL-</t>
  </si>
  <si>
    <t>MINIPLACA 2.0 RECTA DOBLE BSSO 11A L32 C/CARRIL -</t>
  </si>
  <si>
    <t>MINIPLACA 2.0 RECTA DOBLE BSSO 11A L37 C/CARRIL -</t>
  </si>
  <si>
    <t>MINIPLACA 2.0 RECTA FLEX(VERDE) 4 A -</t>
  </si>
  <si>
    <t>MINIPLACA 2.0 RECTA FLEX(VERDE) 6 A -</t>
  </si>
  <si>
    <t>MINIPLACA 2.0 RECTA MALEABLE(AZUL)6 A</t>
  </si>
  <si>
    <t xml:space="preserve">MINIPLACA 2.0 RECTA FLEX(VERDE) 8 A </t>
  </si>
  <si>
    <t>MINIPLACA 2.0 RECTA MALEABLE(AZUL)8 A</t>
  </si>
  <si>
    <t>MINIPLACA 2.0 RECTA FLEX(VERDE) 10 A -</t>
  </si>
  <si>
    <t>MINIPLACA 2.0 RECTA MALEABLE(AZUL)10 A-</t>
  </si>
  <si>
    <t>MINIPLACA 2.0 RECTA MALEABLE(AZUL)16 A-</t>
  </si>
  <si>
    <t>MINIPLACA 2.0 RECTA MALEABLE(AZUL)18 A</t>
  </si>
  <si>
    <t>MINIPLACA 2.0 RECTA MALE(AZUL)C/PTE 5X4A</t>
  </si>
  <si>
    <t>MINIPLACA 2.0 RECTA FLEX(VERDE)C/PTE 5X4</t>
  </si>
  <si>
    <t>MINIPLACA 2.0 RECTA RIGID(DOR)C/PTE 7X4A</t>
  </si>
  <si>
    <t>MINIPLACA 2.0 RECTA MALE(AZUL)C/P9 4A L29</t>
  </si>
  <si>
    <t>MINIPLACA 2.0 RECTA MALE(AZUL)C/P15 4AL32-</t>
  </si>
  <si>
    <t>MINIPLACA 2.0 RECTA RIGID(DOR)C/PTE 10X5A</t>
  </si>
  <si>
    <t>MINIPLACA 2.0 RECTA RIGID(DOR)C/PTE 15X5A</t>
  </si>
  <si>
    <t xml:space="preserve">MINIPLACA 2.0 EN T FLEX(VERDE) 5 A </t>
  </si>
  <si>
    <t>MINIPLACA 2.0 EN T MALEABLE(AZUL) 5 A</t>
  </si>
  <si>
    <t xml:space="preserve">MINIPLACA 2.0 EN T RIGIDA(DOR) 5 A </t>
  </si>
  <si>
    <t xml:space="preserve">MINIPLACA 2.0 EN X FLEX(VERDE) 4 A </t>
  </si>
  <si>
    <t xml:space="preserve">MINIPLACA 2.0 EN X RIGIDA(DOR) 4 A </t>
  </si>
  <si>
    <t>MINIPLACA 2.0 AJ 3 ORIF. 4 MM COMPRESION</t>
  </si>
  <si>
    <t>MINIPLACA 2.0 AJ 3 ORIF. 6 MM COMPRESION</t>
  </si>
  <si>
    <t>MINIPLACA 2.0 AJ 3 ORIF. 8 MM COMPRESION</t>
  </si>
  <si>
    <t>MINIPLACA 2.0 AJ 3 ORIF10 MM COMPRESION</t>
  </si>
  <si>
    <t>MINI MALLA 2.0 (125 X 5MM)</t>
  </si>
  <si>
    <t>MINI MALLA 2.0 (125 X 9MM)</t>
  </si>
  <si>
    <t xml:space="preserve">MINI MALLA 2.0 (125 X 70/5 MM) </t>
  </si>
  <si>
    <t>TORNILLOS SISTEMA MINI DE 2.0 MM</t>
  </si>
  <si>
    <t xml:space="preserve">MINITORNILLO 2.0 X 4MM </t>
  </si>
  <si>
    <t xml:space="preserve">MINITORNILLO 2.0 X  5 MM </t>
  </si>
  <si>
    <t xml:space="preserve">MINITORNILLO 2.0 X  6 MM </t>
  </si>
  <si>
    <t xml:space="preserve">MINITORNILLO 2.0 X  8 MM </t>
  </si>
  <si>
    <t xml:space="preserve">MINITORNILLO 2.0 X 10 MM </t>
  </si>
  <si>
    <t xml:space="preserve">MINITORNILLO 2.0 X 12 MM </t>
  </si>
  <si>
    <t xml:space="preserve">MINITORNILLO 2.0 X 14 MM </t>
  </si>
  <si>
    <t xml:space="preserve">MINITORNILLO 2.0 X 16 MM </t>
  </si>
  <si>
    <t xml:space="preserve">MINITORNILLO 2.0 X 18 MM </t>
  </si>
  <si>
    <t xml:space="preserve">MINITORNILLO 2.0 X 20 MM </t>
  </si>
  <si>
    <t xml:space="preserve">MICROTORNILLO DE SEGURIDAD  2.3 X  6 MM </t>
  </si>
  <si>
    <t xml:space="preserve">MICROTORNILLO DE SEGURIDAD  2.3 X  8 MM </t>
  </si>
  <si>
    <t xml:space="preserve">TORNILLO AUTOPERFORANTE 2.0 X  4 MM </t>
  </si>
  <si>
    <t xml:space="preserve">TORNILLO AUTOCOMPRESOR 2.0 X  6 MM </t>
  </si>
  <si>
    <t xml:space="preserve">TORNILLO AUTOCOMPRESOR 2.0 X  8 MM </t>
  </si>
  <si>
    <t xml:space="preserve">TORNILLO AUTOCOMPRESOR 2.0 X 10 MM </t>
  </si>
  <si>
    <t>Minitornillo 2.0 * 6 -8-10-12 mm  para cerclaje</t>
  </si>
  <si>
    <t xml:space="preserve"> SISTEMA MINI BLOQUEADO PARA FRACTURA MANDIBULAR DE 2.0 MM</t>
  </si>
  <si>
    <t>MINIPLACA BLOQUEADA 2.0 CURVA 5 AGUJEROS</t>
  </si>
  <si>
    <t>MINIPLACA BLOQUEADA 2.0 CURVA 7 AGUJEROS</t>
  </si>
  <si>
    <t>MINIPLACA BLOQUEADA 2.0 CURVA 9 AGUJEROS</t>
  </si>
  <si>
    <t>MINIPLACA BLOQUEADA 2.0 BSSO RECTA 4A PTE.CORTO</t>
  </si>
  <si>
    <t>MINIPLACA BLOQUEADA 2.0 BSSO RECTA 4A PTE.MEDIO</t>
  </si>
  <si>
    <t>MINIPLACA BLOQUEADA 2.0 BSSO RECTA 4A PTE.LARGO</t>
  </si>
  <si>
    <t>MINIPLACA BLOQUEADA 2.0 RECTA 4A</t>
  </si>
  <si>
    <t>MINIPLACA BLOQUEADA 2.0 RECTA 6A</t>
  </si>
  <si>
    <t>MINIPLACA BLOQUEADA 2.0 RECTA 6A CON PUENTE 10MM</t>
  </si>
  <si>
    <t>MINIPLACA BLOQUEADA 2.0 RECTA 6A CON PUENTE 15MM</t>
  </si>
  <si>
    <t>MINIPLACA BLOQUEADA 2.0 RECTA 10AGUJEROS</t>
  </si>
  <si>
    <t>MINIPLACA BLOQUEADA 2.0 RECTA 16AGUJEROS</t>
  </si>
  <si>
    <t>MINIPLACA BLOQUEADA 2.0 RECTA 18AGUJEROS</t>
  </si>
  <si>
    <t>MINIPLACA BLOQUEADA 2.0 RECTA 4A C/PTE</t>
  </si>
  <si>
    <t>MINITORNILLO BLOQUEADO DE 2.0 MM, PARA MAXILOFACIAL</t>
  </si>
  <si>
    <t>MINITORNILLO BLOQUEADO MAXILO 2.0X 4 MM</t>
  </si>
  <si>
    <t>MINITORNILLO BLOQUEADO MAXILO 2.0X 5 MM</t>
  </si>
  <si>
    <t>MINITORNILLO BLOQUEADO MAXILO 2.0X 6 MM</t>
  </si>
  <si>
    <t>MINITORNILLO BLOQUEADO MAXILO 2.0X 8 MM</t>
  </si>
  <si>
    <t>MINITORNILLO BLOQUEADO MAXILO 2.0X10 MM</t>
  </si>
  <si>
    <t>MINITORNILLO BLOQUEADO MAXILO 2.0X12 MM</t>
  </si>
  <si>
    <t>MINITORNILLO BLOQUEADO MAXILO 2.0X14 MM</t>
  </si>
  <si>
    <t>MINITORNILLO BLOQUEADO MAXILO 2.0X16 MM</t>
  </si>
  <si>
    <t>MINITORNILLO BLOQUEADO MAXILO 2.0X18 MM</t>
  </si>
  <si>
    <t>MINITORNILLO BLOQUEADO MAXILO 2.3X 6 MM</t>
  </si>
  <si>
    <t>MINITORNILLO BLOQUEADO MAXILO 2.3X 8 MM</t>
  </si>
  <si>
    <t>MINITORNILLO BLOQUEADO MAXILO 2.3X10 MM</t>
  </si>
  <si>
    <t>MINITORNILLO BLOQUEADO MAXILO 2.3X12 MM</t>
  </si>
  <si>
    <t>MINITORNILLO BLOQUEADO MAXILO 2.3X14 MM</t>
  </si>
  <si>
    <t>MINITORNILLO BLOQUEADO MAXILO 2.3X16 MM</t>
  </si>
  <si>
    <t>MINI TORNILLO BLOQUEO ANGULADO SISTEMA 2.0 X 4MM LONGITUD</t>
  </si>
  <si>
    <t>MINI TORNILLO BLOQUEO ANGULADO SISTEMA 2.0 X 5MM LONGITUD</t>
  </si>
  <si>
    <t>MINI TORNILLO BLOQUEO ANGULADO SISTEMA 2.0 X 6MM LONGITUD</t>
  </si>
  <si>
    <t>MINI TORNILLO BLOQUEO ANGULADO SISTEMA 2.0 X 8MM LONGITUD</t>
  </si>
  <si>
    <t>MINI TORNILLO BLOQUEO ANGULADO SISTEMA 2.0 X 10MM LONGITUD</t>
  </si>
  <si>
    <t>MINI TORNILLO BLOQUEO ANGULADO SISTEMA 2.0 X 12MM LONGITUD</t>
  </si>
  <si>
    <t>MINI TORNILLO BLOQUEO ANGULADO SISTEMA 2.0 X 14MM LONGITUD</t>
  </si>
  <si>
    <t>MINI TORNILLO BLOQUEO ANGULADO SISTEMA 2.0 X 16MM LONGITUD</t>
  </si>
  <si>
    <t>MINI TORNILLO BLOQUEO ANGULADO SISTEMA 2.0 X 18MM LONGITUD</t>
  </si>
  <si>
    <t xml:space="preserve"> SISTEMA MAXI BLOQUEADO PARA FRACTURA MANDIBULAR DE 2.4 MM</t>
  </si>
  <si>
    <t>MAXIPLACA BLOQ.2.4 ANG.EDC PTE CORTO X 4A -</t>
  </si>
  <si>
    <t xml:space="preserve">MAXIPLACA BLOQ.2.4 ANG.EDC PTE CORTO X 6A </t>
  </si>
  <si>
    <t xml:space="preserve">MAXIPLACA BLOQ.2.4 ANG.EDC PTE LARGO X 4A </t>
  </si>
  <si>
    <t>MAXIPLACA BLOQ.2.4 RECONSTRUC.ANG.IZQ 15 A</t>
  </si>
  <si>
    <t>MAXIPLACA BLOQ.2.4 RECONSTRUC.ANG.DER 15 A</t>
  </si>
  <si>
    <t xml:space="preserve">MAXIPLACA BLOQ.2.4 CURVA EDC C/PTE X 6 A </t>
  </si>
  <si>
    <t>MAXIPLACA BLOQ.2.4 RECONSTRU.ANG.IZQ 20 A</t>
  </si>
  <si>
    <t>MAXIPLACA BLOQ.2.4 RECONSTRU.ANG.BILATE.25A</t>
  </si>
  <si>
    <t>MAXIPLACA BLOQ.2.4 RECONSTRU.ANG.DER 20 A</t>
  </si>
  <si>
    <t>MAXIPLACA BLOQ.2.4 RECONSTRUC.RECTA 15 A</t>
  </si>
  <si>
    <t>MAXIPLACA BLOQ.2.4 RECONSTRUC.RECTA 21 A</t>
  </si>
  <si>
    <t>MAXIPLACA BLOQ.2.4 RECONSTRUC.RECTA 25 A</t>
  </si>
  <si>
    <t xml:space="preserve">MAXIPLACA BLOQ.2.4 RECTA C/PTE X 6 A </t>
  </si>
  <si>
    <t xml:space="preserve">MAXIPLACA BLOQ.2.4 RECTA C/PTE X 4 A </t>
  </si>
  <si>
    <t>MINI TORNILLO BLOQUEADO DE 2.4 MM, PARA MAXILOFACIAL</t>
  </si>
  <si>
    <t>MINITORNILLO BLOQUEADO MAXILO 2.4X 4 MM</t>
  </si>
  <si>
    <t>MINITORNILLO BLOQUEADO MAXILO 2.4X 5 MM</t>
  </si>
  <si>
    <t>MINITORNILLO BLOQUEADO MAXILO 2.4X 6 MM</t>
  </si>
  <si>
    <t>MINITORNILLO BLOQUEADO MAXILO 2.4X 8 MM</t>
  </si>
  <si>
    <t>MINITORNILLO BLOQUEADO MAXILO 2.4X10 MM</t>
  </si>
  <si>
    <t>MINITORNILLO BLOQUEADO MAXILO 2.4X12 MM</t>
  </si>
  <si>
    <t>MINITORNILLO BLOQUEADO MAXILO 2.4X14 MM</t>
  </si>
  <si>
    <t>MINITORNILLO BLOQUEADO MAXILO 2.4X16 MM</t>
  </si>
  <si>
    <t>MINITORNILLO BLOQUEADO MAXILO 2.4X18 MM</t>
  </si>
  <si>
    <t>MINITORNILLO BLOQUEADO MAXILO 2.7X  6 MM</t>
  </si>
  <si>
    <t>MINITORNILLO BLOQUEADO MAXILO 2.7X  8 MM</t>
  </si>
  <si>
    <t>MINITORNILLO BLOQUEADO MAXILO 2.7X10 MM</t>
  </si>
  <si>
    <t>MINITORNILLO BLOQUEADO MAXILO 2.7X12 MM</t>
  </si>
  <si>
    <t>MINITORNILLO BLOQUEADO MAXILO 2.7X14 MM</t>
  </si>
  <si>
    <t>MINITORNILLO BLOQUEADO MAXILO 2.7X16 MM</t>
  </si>
  <si>
    <t>MINI TORNILLO BLOQUEO ANGULADO SISTEMA 2.4 X 4MM LONGITUD</t>
  </si>
  <si>
    <t>MINI TORNILLO BLOQUEO ANGULADO SISTEMA 2.4 X 5MM LONGITUD</t>
  </si>
  <si>
    <t>MINI TORNILLO BLOQUEO ANGULADO SISTEMA 2.4 X 6MM LONGITUD</t>
  </si>
  <si>
    <t>MINI TORNILLO BLOQUEO ANGULADO SISTEMA 2.4 X 8MM LONGITUD</t>
  </si>
  <si>
    <t>MINI TORNILLO BLOQUEO ANGULADO SISTEMA 2.4 X 10MM LONGITUD</t>
  </si>
  <si>
    <t>MINI TORNILLO BLOQUEO ANGULADO SISTEMA 2.4 X 12MM LONGITUD</t>
  </si>
  <si>
    <t>MINI TORNILLO BLOQUEO ANGULADO SISTEMA 2.4 X 14MM LONGITUD</t>
  </si>
  <si>
    <t>MINI TORNILLO BLOQUEO ANGULADO SISTEMA 2.4 X 16MM LONGITUD</t>
  </si>
  <si>
    <t>MINI TORNILLO BLOQUEO ANGULADO SISTEMA 2.4 X 18MM LONGITUD</t>
  </si>
  <si>
    <t>BROCAS PARA SISTEMAS DE CIRUGÍA MAXILOFACIAL Y NEUROFIJACIÓN</t>
  </si>
  <si>
    <t>BROCA J-LATCH DE 0.9MM DE DIÁMETRO TIPO PARA SISTEMA 1.2</t>
  </si>
  <si>
    <t>BROCA J-LATCH DE 1.0MM DE DIÁMETRO TIPO PARA SISTEMA 1.2</t>
  </si>
  <si>
    <t>BROCA 1.2 LONG 50MM-DIAM.1.00 C/TOPE-</t>
  </si>
  <si>
    <t>BROCA J-LATCH DE 1.3MM DE DIÁMETRO DE 12MM DE LONGITUD PARA SISTEMA 1.6</t>
  </si>
  <si>
    <t>BROCA J-LATCH DE 1.6MM DE DIÁMETRO PARA SISTEMA 2.0</t>
  </si>
  <si>
    <t>BROCA J-LATCH DE 1.6MM DE DIÁMETRO LARGA PARA SISTEMA 2.0</t>
  </si>
  <si>
    <t>BROCA 1.6 LONG 50MM-DIAM.1.30 C/TOPE-</t>
  </si>
  <si>
    <t>BROCA J-LATCH DE 2.0MM DE DIÁMETRO DE 12MM DE LONGITUD PARA SISTEMA 2.4</t>
  </si>
  <si>
    <t>BROCA J-LATCH DE 2.0MM DE DIÁMETRO LARGA PARA SISTEMA 2.4</t>
  </si>
  <si>
    <t>BROCA 2.0 LONG 50MM-DIAM.1.60 C/TOPE-</t>
  </si>
  <si>
    <t>BROCA J-LATCH DE 1.6MM DE DIÁMETRO Y TOPE DE 6MM PARA SISTEMA 2.0</t>
  </si>
  <si>
    <t>BROCA J-LATCH DE 1.6MM DE DIÁMETRO Y TOPE DE 4MM PARA SISTEMA 2.0</t>
  </si>
  <si>
    <t>BROCA J-LATCH DE 1.3MM DE DIÁMETRO DE 16MM DE LONGITUD PARA SISTEMA 1.6</t>
  </si>
  <si>
    <t>BROCA J-LATCH DE 2.0MM DE DIÁMETRO LARGA CALIBRADA PARA SISTEMA 2.4</t>
  </si>
  <si>
    <t>BROCA J-LATCH DE 1.3MM DE DIÁMETRO EXTRA LARGA PARA SISTEMA 1.6</t>
  </si>
  <si>
    <t>BROCA J-LATCH DE 2.0MM DE DIÁMETRO Y 10MM DE LONGITUD PARA SISTEMA 2.4</t>
  </si>
  <si>
    <t>BROCA OSTEOPOWER DE 0.9MM DE DIÁMETRO PARA SISTEMA 1.2</t>
  </si>
  <si>
    <t>BROCA OSTEOPOWER DE 1.0MM DE DIÁMETRO PARA SISTEMA 1.2</t>
  </si>
  <si>
    <t>BROCA OSTEOPOWER DE 1.3MM DE DIÁMETRO Y TOPE DE 12MM PARA SISTEMA 1.6</t>
  </si>
  <si>
    <t>BROCA  OSTEOPOWER DE 1.6MM DE DIÁMETRO PARA SISTEMA 2.0</t>
  </si>
  <si>
    <t>BROCA OSTEOPOWER DE 1.6MM DE DIÁMETRO LARGA PARA SISTEMA 2.0</t>
  </si>
  <si>
    <t>BROCA OSTEOPOWER DE 1.3MM DE DIÁMETRO Y TOPE DE 16MM PARA SISTEMA 1.6</t>
  </si>
  <si>
    <t>BROCA OSTEOPOWER DE 2.0MM DE DIÁMETRO PARA SISTEMA 2.4</t>
  </si>
  <si>
    <t>BROCA OSTEOPOWER DE 2.0MM DE DIÁMETRO LARGA PARA SISTEMA 2.4</t>
  </si>
  <si>
    <t>BROCA OSTEOPOWER DE 1.3MM DE DIÁMETRO EXTRA LARGA PARA SISTEMA 1.6</t>
  </si>
  <si>
    <t>BROCA OSTEOPOWER DE 1.3MM DE DIÁMETRO Y TOPE DE 6MM PARA SISTEMA 1.6</t>
  </si>
  <si>
    <t>BROCA OSTEOPOWER DE 1.3MM DE DIÁMETRO Y TOPE DE 4MM PARA SISTEMA 1.6</t>
  </si>
  <si>
    <t>BROCA OSTEOPOWER DE 1.0MM DE DIÁMETRO Y TOPE DE 4MM PARA SISTEMA 1.2</t>
  </si>
  <si>
    <t>BROCA OSTEOPOWER DE 1.6MM DE DIÁMETRO Y TOPE DE 6MM PARA SISTEMA 2.0</t>
  </si>
  <si>
    <t>BROCA OSTEOPOWER DE 1.6MM DE DIÁMETRO Y TOPE DE 4MM PARA SISTEMA 2.0</t>
  </si>
  <si>
    <t>BROCA OSTEOPOWER DE 1.1MM DE DIÁMETRO Y TOPE DE 6MM PARA SISTEMA 1.6 FAST-FLAP</t>
  </si>
  <si>
    <t>BROCA OSTEOPOWER DE 1.6MM DE DIÁMETRO PARA MANDÍBULA PARA SISTEMA 2.0</t>
  </si>
  <si>
    <t>BROCA OSTEOPOWER DE 1.6MM DE DIÁMETRO PARA SISTEMA 2.0</t>
  </si>
  <si>
    <t>FRESAS</t>
  </si>
  <si>
    <t>FRESA TRONCOCÓNICA #701 DE 1.2MM X 59MM DE LONGITUD</t>
  </si>
  <si>
    <t>FRESA TRONCOCÓNICA #702 DE 1.6MM X 59MM DE LONGITUD</t>
  </si>
  <si>
    <t>FRESA TRONCOCÓNICA #703 DE 2.1MM X 59MM DE LONGITUD</t>
  </si>
  <si>
    <t>FRESA LINDEMANN 1.6MM X 69MM DE LONGITUD</t>
  </si>
  <si>
    <t>FRESA LINDEMANN 1.6MM X 84MM DE LONGITUD</t>
  </si>
  <si>
    <t>FRESA SHANNON 2.3MM DE DIÁMETRO</t>
  </si>
  <si>
    <t>FRESA PIMPOLLO DE 6.0MM DE DIÁMETRO X 65MM DE LONGITUD</t>
  </si>
  <si>
    <t>FRESA REDONDA #10 DE 2.7MM DE DIÁMETRO X 59MM DE LONGITUD</t>
  </si>
  <si>
    <t>FRESA DIAMANTADA DE 4.0MM DE DIÁMETRO X 59MM DE LONGITUD</t>
  </si>
  <si>
    <t>ARCO DE ERICK Y ALAMBRE QUIRÚRGICO</t>
  </si>
  <si>
    <t>ARCO DE ERICK / METRO</t>
  </si>
  <si>
    <t>ARCO DE ERICK / 30 CM</t>
  </si>
  <si>
    <t>ALAMBRE PARA CERCLAJE DE 0.5MM DE DIÁMETRO / METRO</t>
  </si>
  <si>
    <t>ALAMBRE PARA CERCLAJE DE 0.4MM DE DIÁMETRO / METRO</t>
  </si>
  <si>
    <t>HOJAS PARA SIERRA</t>
  </si>
  <si>
    <t>HOJA DE SIERRA RECIPROCANTE DE 26.3MM DE LONGITUD VÁSTAGO CORTO</t>
  </si>
  <si>
    <t>HOJA DE SIERRA RECIPROCANTE DE 26.3MM DE LONGITUD VÁSTAGO LARGO</t>
  </si>
  <si>
    <t>HOJA DE SIERRA SAGITAL/OSCILANTE DE 4MM/25MM DE LONGITUD</t>
  </si>
  <si>
    <t>HOJA DE SIERRA SAGITAL/OSCILANTE DE 6MM/10MM DE LONGITUD</t>
  </si>
  <si>
    <t>HOJA DE SIERRA SAGITAL/OSCILANTE DE 6MM/14MM DE LONGITUD</t>
  </si>
  <si>
    <t>HOJA DE SIERRA SAGITAL/OSCILANTE DE 6MM/19MM DE LONGITUD</t>
  </si>
  <si>
    <t>HOJA DE SIERRA SAGITAL/OSCILANTE DE 10MM/19MM DE LONGITUD</t>
  </si>
  <si>
    <t>HOJA DE SIERRA SAGITAL/OSCILANTE DE 10MM/29MM DE LONGITUD</t>
  </si>
  <si>
    <t>HOJA DE SIERRA SAGITAL/OSCILANTE DE 19MM/29MM DE LONGITUD</t>
  </si>
  <si>
    <t>HOJA DE SIERRA RECIPROCANTE MIO CORTA</t>
  </si>
  <si>
    <t>HOJA DE SIERRA RECIPROCANTE MIO MEDIANA</t>
  </si>
  <si>
    <t>HOJA DE SIERRA RECIPROCANTE MIO LARGA</t>
  </si>
  <si>
    <t>HOJA DE SIERRA OSCILANTE VÀSTAGO LARGO HOJA GRANDE MARCA NSK</t>
  </si>
  <si>
    <t>HOJA DE SIERRA OSCILANTE VÀSTAGO CORTO HOJA GRANDE MARCA NSK</t>
  </si>
  <si>
    <t>HOJA DE SIERRA OSCILANTE VÀSTAGO LARGO HOJA PEQUEÑA MARCA NSK</t>
  </si>
  <si>
    <t>HOJA DE SIERRA OSCILANTE VÀSTAGO CORTO HOJA PEQUEÑA MARCA NSK</t>
  </si>
  <si>
    <t>HOJA DE SIERRA OSCILANTE VÀSTAGO LARGO HOJA MEDIANA MARCA NSK</t>
  </si>
  <si>
    <t>HOJA DE SIERRA RECIPROCANTE RECTANGULAR VÁSTAGO LARGO MARCA DE SOUTTER</t>
  </si>
  <si>
    <t>HOJA DE SIERRA RECIPROCANTE LARGA MARCA DE SOUTTER</t>
  </si>
  <si>
    <t>HOJA DE SIERRA RECIPROCANTE CORTA MARCA DE SOUTTER</t>
  </si>
  <si>
    <t>HOJA DE SIERRA RECIPROCANTE RECTANGULAR VÁSTAGO REDONDO MARCA DE SOUTTER</t>
  </si>
  <si>
    <t>MATRIZ OSEA DESMINERALIZADA TIPO PASTA</t>
  </si>
  <si>
    <t>MATRIZ OSEA DESMINERALIZADA 1.0 CC EN JERINGA</t>
  </si>
  <si>
    <t>MATRIZ OSEA DESMINERALIZADA 2.0 CC EN JERINGA</t>
  </si>
  <si>
    <t>MATRIZ OSEA DESMINERALIZADA 5.0 CC EN JERINGA</t>
  </si>
  <si>
    <t>MATRIZ OSEA DESMINERALIZADA 10 CC EN JERINGA</t>
  </si>
  <si>
    <t>SISTEMA DE IMPLANTES</t>
  </si>
  <si>
    <t>TAPERED PRO RBT</t>
  </si>
  <si>
    <t>TAPERED PRO RBT+ LASER LOK</t>
  </si>
  <si>
    <t>TAPERED PLUS RBT</t>
  </si>
  <si>
    <t>TAPERED PLUS RBT+LASER LOK</t>
  </si>
  <si>
    <t>TAPERED RBT+LASER LOK</t>
  </si>
  <si>
    <t>TAPERED RBT</t>
  </si>
  <si>
    <t>TAPERED TISSUE LEVEL</t>
  </si>
  <si>
    <t>TAPERED TISSUE LEVEL LOK</t>
  </si>
  <si>
    <t xml:space="preserve">TAPERED SHORT </t>
  </si>
  <si>
    <t>TAPERED IM RBT+LASER LOK</t>
  </si>
  <si>
    <t>TAPERED IM RBT</t>
  </si>
  <si>
    <t>FRESA INICIAL 2.2/3.2MM</t>
  </si>
  <si>
    <t>FRESA INTERMEDIA 2.8/3.65MM</t>
  </si>
  <si>
    <t>FRESA INICIAL 4.1MM</t>
  </si>
  <si>
    <t>FRESA INICIAL 3.6/4.65MM</t>
  </si>
  <si>
    <t>FRESA INICIAL 5.4MM</t>
  </si>
  <si>
    <t>CABEZAS DE CICATRIZACION</t>
  </si>
  <si>
    <t>ANALOGOS</t>
  </si>
  <si>
    <t>SNAP COPING</t>
  </si>
  <si>
    <t>COPING DE IMPRESIÓN DIRECTA (CUBIERTA CERRADA)</t>
  </si>
  <si>
    <t>COPING DE IMPRESIÓN DIRECTA (CUBIERTA ABIERTA)</t>
  </si>
  <si>
    <t>PILAR PLASTICO TEMPORAL RECTO PEEK</t>
  </si>
  <si>
    <t>PILAS PLASTICO TEMPORAL ANGULADO PEEK</t>
  </si>
  <si>
    <t>PILAR TEMPORAL CILINDRICO PEEK</t>
  </si>
  <si>
    <t>PILAR TEMPORAL PERSONALIZADO DE DOS PIEZAS</t>
  </si>
  <si>
    <t>PILAR TEMPORAL DE TITANIO</t>
  </si>
  <si>
    <t>PILAR RECTO/ CONTORNEADO</t>
  </si>
  <si>
    <t>PILAR ANGULADO 20º</t>
  </si>
  <si>
    <t>PILAR CONTORNEADO ANGULADO 15º</t>
  </si>
  <si>
    <t>PILAR ANGULADO 15º CON PERFIL ESTETICO</t>
  </si>
  <si>
    <t>PILAR RECTO ESTETICO</t>
  </si>
  <si>
    <t>PILAR ESTETICO CONTORNEADO</t>
  </si>
  <si>
    <t>PILAR RECTO ESTETICO PERFIL ALTO</t>
  </si>
  <si>
    <t>PILAR DE PERFIL ALTO CONTORNEADO</t>
  </si>
  <si>
    <t>PILAR BASE DE TITANIO</t>
  </si>
  <si>
    <t>PROTECTOR GUIA PARA ENCERADO PILAR BASE DE TITANIO</t>
  </si>
  <si>
    <t>PILAR CON LASER-LOK</t>
  </si>
  <si>
    <t>PILARES HIBRIDOS</t>
  </si>
  <si>
    <t>PILAR DE TITANIO PARA TALLAR</t>
  </si>
  <si>
    <t>PILAR UCLA PLASTICO CALCINABLE</t>
  </si>
  <si>
    <t>PILAR UCLA PLASTICO CALCINABLE CON ANILLO DE ORO</t>
  </si>
  <si>
    <t>PILAR PARA ESCANER DE MESA PEEK</t>
  </si>
  <si>
    <t>SNAP CAN BODY</t>
  </si>
  <si>
    <t>PILAR CERAMICO</t>
  </si>
  <si>
    <t>TORNILLO PROTESICO</t>
  </si>
  <si>
    <t>PILAR BOLA</t>
  </si>
  <si>
    <t>ENCAPSULADOR O-RING</t>
  </si>
  <si>
    <t>O-RING DE PROCESO</t>
  </si>
  <si>
    <t>O-RING CLINICO</t>
  </si>
  <si>
    <t>KIT DE ACOPLAMIENTO HOUSING</t>
  </si>
  <si>
    <t>HOUSING TITANIO</t>
  </si>
  <si>
    <t>COMPONENTES INDIVIDUALES DE RETENCION HOUSING</t>
  </si>
  <si>
    <t>ANALOGO BOLA</t>
  </si>
  <si>
    <t>PILAR LOCATOR</t>
  </si>
  <si>
    <t>KIT HEMBRA LOCATOR</t>
  </si>
  <si>
    <t>COMPONENTES DE RETENCION LOCATOR</t>
  </si>
  <si>
    <t xml:space="preserve">ANALOGO LOCATOR </t>
  </si>
  <si>
    <t>COPING DE IMPRESIÓN LOCATOR</t>
  </si>
  <si>
    <t>SISTEMA PILARES OD SECURE</t>
  </si>
  <si>
    <t>COMPONENTES PILARES OD SECURE</t>
  </si>
  <si>
    <t>HOUSING OD SECURE</t>
  </si>
  <si>
    <t>COPING DE IMPRESIÓN OD SECURE</t>
  </si>
  <si>
    <t>ANALOGO OD SECURE</t>
  </si>
  <si>
    <t>PILAR MULTI-UNIT RECTO</t>
  </si>
  <si>
    <t>PILAR MULTI-UNIT ANGULADO 17º</t>
  </si>
  <si>
    <t>PILAR MULTI-UNIT ANGULADO 30º</t>
  </si>
  <si>
    <t>COPING DE IMPRESIÓN DIRECTO MU/CUBETA ABIERTA</t>
  </si>
  <si>
    <t>COPING DE IMPRESIÓN INDIRECTO/ CUBETA CERRADA</t>
  </si>
  <si>
    <t>ANALOGO MULTI-UNIT</t>
  </si>
  <si>
    <t>COMPONENTES PROTESICOS MULTI UNIT</t>
  </si>
  <si>
    <t>TORNILLOS DE FIJACION MULTI-UNIT</t>
  </si>
  <si>
    <t>MEMBRANA COLAGENO REABSORBIBLE</t>
  </si>
  <si>
    <t>MEMBRANA COLAGENO 15X20MM</t>
  </si>
  <si>
    <t>MEMBRANA COLAGENO 20X30MM</t>
  </si>
  <si>
    <t>MEMBRANA COLAGENO 30X40MM</t>
  </si>
  <si>
    <t>SUSTITUTO OSEO</t>
  </si>
  <si>
    <t>SUSTITUTO OSEO 0.5CC</t>
  </si>
  <si>
    <t>SUSTITUTO OSEO 1.0CC</t>
  </si>
  <si>
    <t>SUSTITUTO OSEO 2.5CC</t>
  </si>
  <si>
    <t>PLACAS ESPECIALES</t>
  </si>
  <si>
    <t>TORNILLOS DE BLOQUEO  DE 3.5MM DE X 40 MM</t>
  </si>
  <si>
    <t>TORNILLOS DE BLOQUEO ESPONJOSOS 3.5 X 45MM</t>
  </si>
  <si>
    <t>TORNILLO CORTICAL  3.5 MM X 40 MM</t>
  </si>
  <si>
    <t xml:space="preserve">PIN ROSCADOS </t>
  </si>
  <si>
    <t>PLACA BLOQUEADA ANATOMICA PARA  HUMERO DISTAL 2.7/3.5</t>
  </si>
  <si>
    <t>PLACA BLOQUEADA PARA HUMERO DISTAL  2.7/3.5MM ANGULO VARIABLE</t>
  </si>
  <si>
    <t>TORNILLOS DE BLOQUEO AUTORROSCANTES DE 2.7 X 40MM</t>
  </si>
  <si>
    <t>TORNILLOS DE BLOQUEO AUTORROSCANTES DE 3.5MM DE X 40 MM</t>
  </si>
  <si>
    <t>TORNILLO CORTICAL AUTORROSCANTE 3.5 MM X 40 MM</t>
  </si>
  <si>
    <t>PLACA BLOQUEADA ANATOMICA PARA CUBITO PROXIMAL U OLECRANON</t>
  </si>
  <si>
    <t>PLACA BLOQUEADA OLECRANON 2.7/3.5 X 6 ORIF.</t>
  </si>
  <si>
    <t>TORNILLO DE BLOQUEO AUTORROSCANTE 2.7 X 16 MM</t>
  </si>
  <si>
    <t>TORNILLOS DE BLOQUEO AUTOPERFORANTES DE 3.5MM DE X 18 MM</t>
  </si>
  <si>
    <t>TORNILLO CORTICAL  AUTORROSCANTE 3.5 MM X 20 MM</t>
  </si>
  <si>
    <t>PLACA BLOQUEADA PARA CUBITO DISTAL  2.0/2.5MM</t>
  </si>
  <si>
    <t>TORNILLOS DE BLOQUEO AUTOPERFORANTES DE 2.0 X 10MM</t>
  </si>
  <si>
    <t>TORNILLO CORTICAL  AUTORROSCANTE 2.0 MM X 24 MM</t>
  </si>
  <si>
    <t>RADIO PROXIMAL O CUPULA RADIAL ACERO</t>
  </si>
  <si>
    <t>PLACA BLOQUEADA PARA RADIO PROXIMAL DE /IZQ 2.5/2.0MM</t>
  </si>
  <si>
    <t xml:space="preserve">TORNILLOS DE BLOQUEO DE  X 20 MM </t>
  </si>
  <si>
    <t>TORNILLO CORTICAL AUTORROSCANTE  X 14</t>
  </si>
  <si>
    <t>GUIA ROSCADA</t>
  </si>
  <si>
    <t>ARTRODESIS MUÑECA ACERO</t>
  </si>
  <si>
    <t>TORNILLOS DE BLOQUEO AUTOPERFORANTES DE 2.7 x 20mm</t>
  </si>
  <si>
    <t>TORNILLOS DE BLOQUEO AUTOPERFORANTES DE  3.5 x 20mm</t>
  </si>
  <si>
    <t>TORNILLO CORTICAL  3.5 AUTORROSCANTE  X 26 MM</t>
  </si>
  <si>
    <t>CLAVO MULTILOC TITANIO</t>
  </si>
  <si>
    <t xml:space="preserve"> SISTEMA DE 1.0 A 1.3 CON PLACA DE ADAPTACION</t>
  </si>
  <si>
    <t>PLACA DE ADAPTACION MANO 1.3</t>
  </si>
  <si>
    <t>TORNILLO CORTICAL AUTORROSCANTES</t>
  </si>
  <si>
    <t>SISTEMA 1.0 a 1.3 CON PLACA EN REJILLA</t>
  </si>
  <si>
    <t>PLACA REJILLA MANO  (1.3) TITANIO</t>
  </si>
  <si>
    <t>SISTEMA DE  1.5 a 1.8 CON PLACA REJILLA</t>
  </si>
  <si>
    <t>PLACA EN REJILLA 1.8</t>
  </si>
  <si>
    <t>TORNILLO CORTICAL AUTORROSCANTE</t>
  </si>
  <si>
    <t>SISTEMA  1.5 a 1.8 CON PLACA CONDILEA</t>
  </si>
  <si>
    <t>PLACA CONDILEA PARA MANO</t>
  </si>
  <si>
    <t>SISTEMA DE  2.0 a 2.3 CON PLACA DE ADAPTACION</t>
  </si>
  <si>
    <t>PLACA  DE ADAPTACION</t>
  </si>
  <si>
    <t>TORNILLO BLOQUEO AUTORROSCANTE</t>
  </si>
  <si>
    <t>SISTEMA DE 2.0 a 2.3 CON PLACA DE ROTACION</t>
  </si>
  <si>
    <t>PLACA  ROTACIONAL</t>
  </si>
  <si>
    <t xml:space="preserve">TORNILLO CANULADO SIN CABEZA  3.0 </t>
  </si>
  <si>
    <t>TORNILLO AUTOPERFOFORANTE DE  ALTA COMPRESION</t>
  </si>
  <si>
    <t>TORNILLOS CANULADOS DE 3.0 TIPO HERBERT</t>
  </si>
  <si>
    <t>HCS 2.4 ACERO</t>
  </si>
  <si>
    <t xml:space="preserve">TORNILLOS CANULADOS DE 2.4/2.7 SIN CABEZA </t>
  </si>
  <si>
    <t>HUMERO EXTRAARTICULAR ACERO</t>
  </si>
  <si>
    <t>PLACA BLOQUEADA ANATOMICA PARA HUMERO EXTRAARTICULAR</t>
  </si>
  <si>
    <t>PLACA BLOQUEADA PARA HUMERO EXTRAARTICULAR</t>
  </si>
  <si>
    <t>TORNILLO CORTICAL AUTORROSCANTE  X 28 MM</t>
  </si>
  <si>
    <t>TORNILLO DE BLOQUEO DE  X 26MM</t>
  </si>
  <si>
    <t>PLACA RADIO DISTAL ANGULO VARIABLE</t>
  </si>
  <si>
    <t>SISTEMA CODO ANGULO VARIABLE (LCP OLECRANON ANGULO VARIABLE)</t>
  </si>
  <si>
    <t xml:space="preserve">SISTEMA DE TOBILLO LCP A/V </t>
  </si>
  <si>
    <t xml:space="preserve">PLACA PARA HUMERO DISTAL EXTRAARTICULAR </t>
  </si>
  <si>
    <t>TIBIA PROXIMAL 3.5 DE ANGULO VARIABLE</t>
  </si>
  <si>
    <t>SOSTEN CONDILAR ANGULO VARIABLE</t>
  </si>
  <si>
    <t>RADIO DISTAL DORSAL</t>
  </si>
  <si>
    <t>LCP DE RADIO DISTAL</t>
  </si>
  <si>
    <t>TORNILLO BLOQUEO DE 2.4 LCP</t>
  </si>
  <si>
    <t>TORNILLO BLOQUEO 2.7 LCP</t>
  </si>
  <si>
    <t>TORNILLO CORTICAL 2.7 LCP</t>
  </si>
  <si>
    <t>RADIO DISTAL ANGULO VARIABLE</t>
  </si>
  <si>
    <t>PLACA BICOLUMNAR DE RADIO DISTAL AV</t>
  </si>
  <si>
    <t>TORNILLO DE BLOQUEO 2.4 AV</t>
  </si>
  <si>
    <t>TORNILLO CORTICAL 2.7</t>
  </si>
  <si>
    <t>RADIO DISTAL LCP</t>
  </si>
  <si>
    <t>TORNILLO BLOQUEO DE 2.4</t>
  </si>
  <si>
    <t xml:space="preserve">HUMERO PROXIMAL PHILOS </t>
  </si>
  <si>
    <t>TORNILLO CORTICAL 3.5</t>
  </si>
  <si>
    <t>TORNILLO BLOQUEO 3.5</t>
  </si>
  <si>
    <t>HUMERO PROXIMAL ACERO</t>
  </si>
  <si>
    <t>HUALO</t>
  </si>
  <si>
    <t>PUNTO MEDICO</t>
  </si>
  <si>
    <t>VALOR MINIMO</t>
  </si>
  <si>
    <t>ÍTEM</t>
  </si>
  <si>
    <t>ELEMENTO</t>
  </si>
  <si>
    <t>CARACTERÍSTICAS TÉCNICAS</t>
  </si>
  <si>
    <t>UNIDAD DE MEDIDA</t>
  </si>
  <si>
    <t>VALOR UNITARIO</t>
  </si>
  <si>
    <t>IVA</t>
  </si>
  <si>
    <t>VALOR TOTAL</t>
  </si>
  <si>
    <t>UNIDAD</t>
  </si>
  <si>
    <t>ANILLO SUBROTULIANO</t>
  </si>
  <si>
    <t>ÓRTESIS QUE PROMUEVE RECUPERACIÓN DE LA PATOLOGÍA DEL TENDÓN ROTULIANO Y/O PREVIENE LA INFLAMACIÓN DE ÉSTE. FABRICADO EN NEOPRENO ACOLCHADO, CIERRES DE CONTACTO QUE PRESIONAN EL TENDÓN PATELAR. DIFERENTES TALLAS</t>
  </si>
  <si>
    <t>APARATO ANTI GENU VALGO</t>
  </si>
  <si>
    <t>EN MATERIAL TERMOPLÁSTICO, CORREAS AJUSTE EN VELCRO Y PROTECTORES ACOLCHADOS. TENSOR GRADUABLE EN ALUMINIO.</t>
  </si>
  <si>
    <t>APARATO CORTO</t>
  </si>
  <si>
    <t>EN HIERRO CROMADO</t>
  </si>
  <si>
    <t xml:space="preserve">UNIDAD  </t>
  </si>
  <si>
    <t>EN POLIPROPILENO</t>
  </si>
  <si>
    <t>APARATO DE ABDUCCION</t>
  </si>
  <si>
    <t>TIPO MILGRAM</t>
  </si>
  <si>
    <t>APARATO LARGO</t>
  </si>
  <si>
    <t>ARNES DE PAVLIK</t>
  </si>
  <si>
    <t>SOSTIENE LAS CADERAS EN UNA POSICIÓN DE LA FLEXIÓN Y DE LA ABDUCCIÓN CONTROLADAS. DOBLANDO LAS PIERNAS HACIA ARRIBA, Y PERMITIENDO LAS RODILLAS CAIGAN HACIA FUERA, LAS CADERAS SE SOSTIENEN EN LA POSICIÓN APROPIADA CON EL ARNÉS. CON CORREAS SUAVES ACOLCHADAS LAVABLES, AJUSTES DELANTEROS Y CIERRE RÁPIDO ASEGURAN EL USO FÁCIL.</t>
  </si>
  <si>
    <t>ASIENTO DE BAÑO CON ESPALDAR</t>
  </si>
  <si>
    <t>MARCO DURABLE EN ALUMINIO RESISTENTE A LA CORROSIÓN, ASIENTO Y ESPALDAR EN POLIETILENO DE ALTA DENSIDAD CON AGUJEROS PARA EVITAR LA ACUMULACIÓN DE FLUIDOS, DISEÑO ANGULADO QUE DISTRIBUYE UNIFORMEMENTE EL PESO CORPORAL PARA INCREMENTAR LA SEGURIDAD DEL USUARIO. ANCHO DE 19” Y PROFUNDIDAD DE 12”.  REGATONES DE SUCCIÓN QUE BRINDAN UNA MAYOR SEGURIDAD Y ESTABILIDAD Y/O RUEDAS. ALTURA AJUSTABLE DE 13” A 20”, PESO MÁXIMO DE SOPORTE 113KG.</t>
  </si>
  <si>
    <t>ASIENTO SANITARIO GRADUABLE</t>
  </si>
  <si>
    <t>ESTRUCTURA EN ALUMINIO DE ALTA RESISTENCIA, ESPALDAR FÁCILMENTE ABATIBLE, ALTURA AJUSTABLE. ANCHO 22”. REGATONES EN CAUCHO ANTIDESLIZANTE. INCLUYE CUBETA CON TAPA.</t>
  </si>
  <si>
    <t>BANDA DE EJERCICIO</t>
  </si>
  <si>
    <t>BANDA ELASTICA QUE SOPORTE LA FUERZA TENSIL SOLICITADA.COLOR AMARILLO</t>
  </si>
  <si>
    <t>BANDA ELASTICA QUE SOPORTE LA FUERZA TENSIL SOLICITADA. COLOR ROJO</t>
  </si>
  <si>
    <t>BANDA ELASTICA QUE SOPORTE LA FUERZA TENSIL SOLICITADA. COLOR VERDE</t>
  </si>
  <si>
    <t>BANDA ELASTICA QUE SOPORTE LA FUERZA TENSIL SOLICITADA. COLOR AZUL</t>
  </si>
  <si>
    <t>BANDA ELASTICA QUE SOPORTE LA FUERZA TENSIL SOLICITADA. COLOR NEGRO</t>
  </si>
  <si>
    <t>BANDA ELASTICA QUE SOPORTE LA FUERZA TENSIL SOLICITADA. COLOR GRIS</t>
  </si>
  <si>
    <t>BANDA ELASTICA QUE SOPORTE LA FUERZA TENSIL SOLICITADA. COLOR DORADO</t>
  </si>
  <si>
    <t>BASTON</t>
  </si>
  <si>
    <t>EN ALUMINO RESISTENTE, UN SOLO PUNTO DE APOYO, EMPUNADURA ERGONOMICA REVESTIDA EN CAUCHO DE ALTA DENSIDAD. REGATON DE GOMA ANTIDESLIZANTE.</t>
  </si>
  <si>
    <t>EN ALUMINO RESISTENTE, TRES PUNTOS DE APOYO, EMPUNADURA ERGONOMICA REVESTIDA EN CAUCHO DE ALTA DENSIDAD. REGATON DE GOMA ANTIDESLIZANTE.</t>
  </si>
  <si>
    <t>EN ALUMINO RESISTENTE, CUATRO PUNTOS DE APOYO, EMPUNADURA ERGONOMICA REVESTIDA EN CAUCHO DE ALTA DENSIDAD. REGATON DE GOMA ANTIDESLIZANTE.</t>
  </si>
  <si>
    <t>BASTON CANADIENSE</t>
  </si>
  <si>
    <t>CON ABRAZADERA QUE ENGLOBA EL ANTEBRAZO Y UNA MANIGUETA O EMPUÑADURA PARA ASIR CON LA MANO. ESTA ÚLTIMA PUEDE SER DE DISEÑO ESTÁNDAR, ANATÓMICO O ERGONÓMICO. EN ALUMINIO DE PESO LIGERO.</t>
  </si>
  <si>
    <t>BASTON PARA INVIDENTE</t>
  </si>
  <si>
    <t>ELABORADO EN ALUMINIO RESISTENTE, PLEGABLE EN 3 SECCIONES, EMPUÑADURA RECTA Y CON CORREA PARA UNA MAYOR FIJACIÓN Y CONTROL EN LA MANO, EXTREMO INFERIOR EN NYLON, MÁXIMA SENSIBILIDAD. LONGITUD 1.20 M.</t>
  </si>
  <si>
    <t>BOTIN-TOBILLERA ESTABILIZADORA</t>
  </si>
  <si>
    <t> ÓRTESIS ESTABILIZADORA DEL MOVIMIENTO DEL CUELLO DE PIE, PERMITIENDO PLANTI-DORSIFLEXIÓN, Y RESTRINGIENDO LA EVERSIÓN-INVERSIÓN DEL CUELLO DE PIE. FABRICADO CON FÉRULAS LATERALES DE POLIPROPILENO TERMO FORMADO CON FORROS EN SU INTERIOR. AJUSTES SUPERIOR E INFERIOR CON CIERRES DE CONTACTO. DIFERENTE TAMAÑO.</t>
  </si>
  <si>
    <t>BRACE DE CODO</t>
  </si>
  <si>
    <t>ÓRTESIS DE CODO DE TENISTA EN FORMA CIRCULAR PARA HACER PRESIÓN EN EL VIENTRE MUSCULAR DE LOS EXTENSORES DE DEDOS Y MUÑECA. BANDA EN NEOPRENO, DISTAL AL CODO CON REFUERZOS CIRCULARES Y CIERRES DE CONTACTO. PARA EPICONDILITIS</t>
  </si>
  <si>
    <t>TENISTA SENCILLO</t>
  </si>
  <si>
    <t>SOPORTE EPICONDILITIS</t>
  </si>
  <si>
    <t>BRACE DE MUÑECA</t>
  </si>
  <si>
    <t>UNIVERSAL DERECHO</t>
  </si>
  <si>
    <t>UNIVERSAL IZQUIERDO</t>
  </si>
  <si>
    <t>ÓRTESIS QUE MANTIENE EL PULGAR EN ABDUCCIÓN, LO QUE CONTRARRESTA LA CONTRACTURA EN ADUCCIÓN, COMÚN EN LAS ARTROSIS METACARPIANAS. CONFECCIONADA EN AIRPRENO, CON PULGAR EN POSICIÓN DE ABDUCCIÓN. PROPORCIONA UNA SUJECIÓN FLEXIBLE QUE PROTEGE DE POSTURAS EXTREMAS DOLOROSAS. TAMAÑO UNIVERSAL</t>
  </si>
  <si>
    <t>BRACE DE RODILLA</t>
  </si>
  <si>
    <t>CORTO PARA POST OPERATORIO</t>
  </si>
  <si>
    <t>LARGO PARA POST OPERATORIO</t>
  </si>
  <si>
    <t>ÓRTESIS DE RODILLA QUE PERMITE MEJORAR EL ALINEAMIENTO PATELO FEMORAL ESPECIALMENTE EN LA INESTABILIDAD LATERAL Y MEDIAL. FUNDA EN AIRPRENO QUE PERMITE LA TRANSPIRACIÓN. CON CAVIDAD PATELAR CIRCULAR. EN NEOPRENO, DIFERENTES TALLAS.</t>
  </si>
  <si>
    <t>ÓRTESIS PARA LA ESTABILIDAD LATERAL Y MEDIAL DE LA RODILLA Y DE LA PATELA. FUNDA EN AIRPRENO QUE PERMITE TRANSPIRACIÓN. ARTICULACIÓN POLICENTRICA CON REFUERZO PATELAR Y BANDA SUPERIOR E INFERIOR PARA EVITAR SU DESLIZAMIENTO. DIFERENTES TALLAS. ARTICULACION LIBRE</t>
  </si>
  <si>
    <t>ÓRTESIS DE RODILLA QUE PERMITE MEJORAR EL ALINEAMIENTO PATELO FEMORAL ESPECIALMENTE EN LA INESTABILIDAD LATERAL Y MEDIAL. FUNDA EN AIRPRENO QUE PERMITE LA TRANSPIRACIÓN. CON CAVIDAD PATELAR CIRCULAR PARA COLOCAR UN ADITAMENTO EN FORMA DE HERRADURA QUE SE PUEDE DESPLAZAR MEDIAL O LATERALMENTE SEGÚN PATOLOGÍA. EN NEOPRENO, DIFERENTES TALLAS.</t>
  </si>
  <si>
    <t>BRACE DE TOBILLO</t>
  </si>
  <si>
    <t>ELASTICA, EN NEOPRENO, CERRADA</t>
  </si>
  <si>
    <t>ELASTICA, EN NEOPRENO, ABIERTA</t>
  </si>
  <si>
    <t>ELASTICA, EN NEOPRENO, UNIVERSAL</t>
  </si>
  <si>
    <t>RIGIDO, PARA ESGUINCE CUELLO DE PIE. ÓRTESIS ESTABILIZADORA DEL MOVIMIENTO DEL CUELLO DE PIE, PERMITIENDO PLANTI-DORSIFLEXIÒN, Y RESTRINGIENDO LA EVERSIÓN-INVERSIÓN DEL CUELLO DE PIE. FABRICADO CON FÉRULAS LATERALES DE POLIPROPILENO TERMO FORMADO CON FORROS EN SU INTERIOR. AJUSTES SUPERIOR E INFERIOR CON CIERRES DE CONTACTO. DIFERENTE TAMAÑO.</t>
  </si>
  <si>
    <t>RIGIDO, PARA FRACTURA CUELLO DE PIE, SIN ARTICULACION</t>
  </si>
  <si>
    <t>BRACE TIPO SARMIENTO</t>
  </si>
  <si>
    <t>PARA HUMERO</t>
  </si>
  <si>
    <t>PARA ANTEBRAZO</t>
  </si>
  <si>
    <t>PARA TIBIA</t>
  </si>
  <si>
    <t>CABESTRILLO SENCILLO</t>
  </si>
  <si>
    <t xml:space="preserve">ÓRTESIS PARA EL SOPORTE DEL ANTEBRAZO. DISEÑO ERGONÓMICO FABRICADO EN DRIL RESISTENTE, PROTECTOR SUAVE A NIVEL DEL CUELLO PARA EVITAR LACERACIONES Y REATAS CON CIERRES DE CONTACTO, PARA FACILITAR SU COLOCACIÓN. TAMAÑO ADULTO </t>
  </si>
  <si>
    <t>ÓRTESIS PARA EL SOPORTE DEL ANTEBRAZO. DISEÑO ERGONÓMICO FABRICADO EN DRIL RESISTENTE, PROTECTOR SUAVE A NIVEL DEL CUELLO PARA EVITAR LACERACIONES Y REATAS CON CIERRES DE CONTACTO, PARA FACILITAR SU COLOCACIÓN. TAMAÑO PEDIATRICO</t>
  </si>
  <si>
    <t>CALZADO ORTOPEDICO</t>
  </si>
  <si>
    <t>PARA NIÑO</t>
  </si>
  <si>
    <t>PARA ADULTO</t>
  </si>
  <si>
    <t>CAMINADOR</t>
  </si>
  <si>
    <t>EN ALUMINIO DE PESO LIGERO, PLEGABLE. PARA ADULTO</t>
  </si>
  <si>
    <t>EN ALUMINIO DE PESO LIGERO, ESTATICO. PARA ADULTO</t>
  </si>
  <si>
    <t>EN ALUMINIO DE PESO LIGERO, PLEGABLE, CON RUEDAS DELANTERAS. PARA ADULTO.</t>
  </si>
  <si>
    <t>COJIN ABDUCTOR</t>
  </si>
  <si>
    <t>PARA POSOPERATORIO DE CADERA</t>
  </si>
  <si>
    <t>COJÍN PARA COXALGIA</t>
  </si>
  <si>
    <t>ORTESIS QUE PERMITE LIBERAR LA PRESIÓN EN LA ZONA DE COXIS EN POSICIÓN SEDENTE. PREVIENE LAS ESCARAS EN ZONAS DE PRESIÓN. FABRICADO EN GEL, AGUA, ESPUMA DE ALTA DENSIDAD O ESPUMA VISCOELASTICA CON UN ORIFICIO EN LA PARTE CENTRAL. FORRO ELÁSTICO. TAMAÑO UNIVERSAL</t>
  </si>
  <si>
    <t>COLCHON ANTIESCARAS</t>
  </si>
  <si>
    <t>CELDAS INDEPENDIENTES PARA MEJOR ADAPTACIÓN AL CUERPO. PARA CAMA SENCILLA, 4 SECCIONES CON PROTECTOR LAVABLE. CELDAS 10CM.</t>
  </si>
  <si>
    <t>COLLAR CERVICAL</t>
  </si>
  <si>
    <t>SOPORTE CERVICAL CON REFUERZOS ANTERIOR Y POSTERIOR DE MATERIAL TERMOPLÁSTICO, CON DOBLE VELCRO QUE DA UN MEJOR AJUSTE. TIPO PHILADELPHIA</t>
  </si>
  <si>
    <t>ÓRTESIS PARA LA BUENA ALINEACIÓN DE LA COLUMNA CERVICAL CON LEVE LIMITACIÓN DE LOS ARCOS DE MOVIMIENTO DE LA MISMA. DISEÑO ANATÓMICO EN ESPUMA DE BAJA DENSIDAD. FORRO DE ALGODÓN CON REPUESTO INTERCAMBIABLE. TAMAÑO UNIVERSAL. TIPO THOMAS</t>
  </si>
  <si>
    <t>CORRECTOR DE HALLUX VALGUS POSOPERATORIO</t>
  </si>
  <si>
    <t>USO NOCTURNO</t>
  </si>
  <si>
    <t>CORRECTOR DE POSTURA O ESPALDA</t>
  </si>
  <si>
    <t>ÓRTESIS BLANDA QUE EJERCE FUNCIÓN DE PROPIOCEPCIÓN PARA LA EXTENSIÓN DE LA COLUMNA DORSAL. SOPORTE TORÁCICO DE T1 A T8. LAMINADO EN POLIÉSTER. REATAS EN FORMA DE OCHO CON PROTECTORES MÓVILES. ACOLCHADO. TAMAÑO UNIVERSAL</t>
  </si>
  <si>
    <t>CORSET</t>
  </si>
  <si>
    <t>TIPO KNIGHT</t>
  </si>
  <si>
    <t>TIPO TAYLER</t>
  </si>
  <si>
    <t xml:space="preserve"> TIPO TLSO</t>
  </si>
  <si>
    <t>TIPO MILWAKEE</t>
  </si>
  <si>
    <t xml:space="preserve">CORSET </t>
  </si>
  <si>
    <t>TIPO JEWETT</t>
  </si>
  <si>
    <t>TIPO RISSER</t>
  </si>
  <si>
    <t>ELEVASANITARIO</t>
  </si>
  <si>
    <t>SE ADAPTA A TODO TIPO DE SANITARIO. MECANISMO DE AJUSTE SEGURO, FÁCIL SISTEMA DE BLOQUEO QUE NO REQUIERE HERRAMIENTAS, RESINA DE POLIPROPILENO LIVIANA FÁCIL DE LIMPIAR. CON O SIN BRAZOS</t>
  </si>
  <si>
    <t>FAJA ABDOMINAL</t>
  </si>
  <si>
    <t>9 PULGADAS</t>
  </si>
  <si>
    <t>12 PULGADAS</t>
  </si>
  <si>
    <t>FAJA DORSO LUMBAR</t>
  </si>
  <si>
    <t>ÓRTESIS BLANDA QUE LIMITA PARCIALMENTE LOS MOVIMIENTOS DE LA COLUMNA LUMBAR MEJORANDO ADEMÁS LA FUNCIONABILIDAD DE LOS MÚSCULOS ABDOMINALES. FABRICADO CON LAMINADOS DE POLIÉSTER, HIPO ALERGÉNICO Y RESPIRABLE. REFORZADO CON BANDAS ELÁSTICAS LIBRES DE LÁTEX, CON CIERRES DE VELCRO. DIFERENTES TALLAS</t>
  </si>
  <si>
    <t xml:space="preserve">FAJA LUMBOSACRA </t>
  </si>
  <si>
    <t>TIPO CAMP. ÓRTESIS BLANDA QUE LIMITA PARCIALMENTE LOS MOVIMIENTOS DE LA COLUMNA LUMBAR MEJORANDO ADEMÁS LA FUNCIONABILIDAD DE LOS MÚSCULOS ABDOMINALES. FABRICADO CON LAMINADOS DE POLIÉSTER, HIPO ALERGÉNICO Y RESPIRABLE. REFORZADO CON BANDAS ELÁSTICAS LIBRES DE LÁTEX, CON CIERRES DE VELCRO. VARILLAS VERTICALES POSTERIORES, CÉFALO-CAUDALES. DIFERENTES TALLAS</t>
  </si>
  <si>
    <t>FERULA</t>
  </si>
  <si>
    <t>FERULA DE ALUMINIO TIPO ZIMMER</t>
  </si>
  <si>
    <t>FÉRULA INMOVILIZADORA QUE SE ADAPTA A LA LESIÓN DE LOS DEDOS DE LA MANO, EN ALUMINIO MALEABLE DE 45,5CM DE LARGO POR 15MM DE ANCHO CON INTERIOR EN ESPUMA SUAVE. SE PUEDE CORTAR DE ACUERDO A LA NECESIDAD.</t>
  </si>
  <si>
    <t>FERULA DE DENNIS BROWN</t>
  </si>
  <si>
    <t xml:space="preserve"> ZAPATO EN CUERO, CON BARRA DE ALUMINIO PARA GRADUACIÓN BILATERAL, SUELA GRUESA Y RESISTENTE, SOBRE MEDIDAS.</t>
  </si>
  <si>
    <t>FERULA ESTATICA</t>
  </si>
  <si>
    <t>PARA PIE CAIDO</t>
  </si>
  <si>
    <t xml:space="preserve">FERULA PLASTICA </t>
  </si>
  <si>
    <t>PARA DEDO. ADULTO</t>
  </si>
  <si>
    <t>PARA DEDO. NIÑO</t>
  </si>
  <si>
    <t>INMOVILIZADOR DE CLAVICULA</t>
  </si>
  <si>
    <t>ÓRTESIS CON CORREAS ACOLCHADAS EN OCHO PARA LOGRAR LA ALINEACIÓN DE LA CLAVÍCULA, HOMBRERAS ANCHAS Y ACOLCHADAS EN EL SITIO DE LA LESIÓN. SOPORTE A NIVEL DE LA COLUMNA DORSAL PARA MAYOR ESTABILIDAD. HEBILLAS DE SEGURIDAD EN ACERO INOXIDABLE DE MANEJO DESLIZABLE. DIFERENTES TALLAS</t>
  </si>
  <si>
    <t>INMOVILIZADOR DE HOMBRO</t>
  </si>
  <si>
    <t>ÓRTESIS DE HOMBRO CON INMOVILIZADOR DE BANDA PARA TRAUMAS E INESTABILIDAD. DISEÑO EN FORMA DE BOLSA PARA SOPORTE DE ANTEBRAZO Y LA BANDA ALREDEDOR DEL TRONCO PARA GARANTIZAR LA INMOVILIDAD DEL HOMBRO. FABRICADO EN TELA ACOLCHADA PARA CONFORT DEL PACIENTE. TAMAÑO ADULTO</t>
  </si>
  <si>
    <t>INMOVILIZADOR DE RODILLA</t>
  </si>
  <si>
    <t>CORTO</t>
  </si>
  <si>
    <t>LARGO</t>
  </si>
  <si>
    <t>MEDIA ANTIEMBOLICA</t>
  </si>
  <si>
    <t xml:space="preserve"> A MUSLO</t>
  </si>
  <si>
    <t>MEDIA COMPRESION GRADUADA</t>
  </si>
  <si>
    <t>TIPO CALCETIN PARA CABALLERO. 8-15 BAJA COMPRESION</t>
  </si>
  <si>
    <t>TIPO CALCETIN PARA CABALLERO. 15-20 MEDIANA COMPRESION</t>
  </si>
  <si>
    <t>TIPO CALCETIN PARA CABALLERO. 20-30 FIRME COMPRESION</t>
  </si>
  <si>
    <t xml:space="preserve">MEDIAS COMPRESION GRADUADA </t>
  </si>
  <si>
    <t>HASTA LA RODILLA, PARA DAMA. 8-15 BAJA COMPRESION</t>
  </si>
  <si>
    <t>HASTA LA RODILLA, PARA DAMA. 15-20 MEDINA COMPRESION</t>
  </si>
  <si>
    <t>HASTA LA RODILLA, PARA DAMA. 20-30 FIRME COMPRESION</t>
  </si>
  <si>
    <t>HASTA EL MUSLO, PARA DAMA. 8-15 BAJA COMPRESION</t>
  </si>
  <si>
    <t>HASTA EL MUSLO, PARA DAMA. 15-20 MEDIANA COMPRESION</t>
  </si>
  <si>
    <t>HASTA EL MUSLO, PARA DAMA. 20-30 FIRME COMPRESION</t>
  </si>
  <si>
    <t>TIPO PANTY, PARA DAMA. 8-15 BAJA COMPRESION</t>
  </si>
  <si>
    <t>TIPO PANTY, PARA DAMA. 15-20 MEDINA COMPRESION</t>
  </si>
  <si>
    <t>TIPO PANTY, PARA DAMA. 20-30 FIRME COMPRESION</t>
  </si>
  <si>
    <t>MULETAS AXILARES</t>
  </si>
  <si>
    <t>EN ALUMINIO DE PESO LIGERO. APOYOS AXILARES ACOLCHADOS EN PLASTICO O RECUBIERTOS EN ESPUMA Y POLIPIEL, EMPUÑADURA REVESTIDA DE CAUCHO DE ALTA DENSIDAD, REGATONES DE GOMA ANTIDESLIZANTE. ALTURA AJUSTABLE POR SISTEMA TELESCOPICO CONTROLADO POR PULSADOR RETRACTIL (INCREMENTOS DE 1") O POR TORNILLO CON AGUJEROS EXTERIORES. DIFERENTES MEDIDAS</t>
  </si>
  <si>
    <t>MUSLERA</t>
  </si>
  <si>
    <t> MUSLERA</t>
  </si>
  <si>
    <t>ORTESIS DE SEDESTACION</t>
  </si>
  <si>
    <t>ORTESIS ROTADORA DE EXTREMIDAD INFERIOR TIPO TWISTER</t>
  </si>
  <si>
    <t>CONSISTE EN UN CABLE DE ACERO, RECUBIERTO POR VARIAS CAPAS DE ALAMBRE, ENROLLADAS HELICOIDALMENTE UNAS SOBRE OTRAS Y EN DIRECCIÓN CONTRARIA. AL CABLE FLEXIBLE SE LE ADAPTAN REMACHANDO DOS CONEXIONES CILÍNDRICAS PARA UNIR A LAS ARTICULACIONES, BLOQUEÁNDOSE ESTA UNIÓN MEDIANTE UN TORNILLO PRISIONERO QUE MANTIENE LA ROTACIÓN DESEADA. PARA OBTENER EL MÁXIMO EFECTO DEBE COLOCARSE LA BOTA O LA ÓRTESIS EN UNA ROTACIÓN DE 20 A 30 GRADOS DE CORRECCIÓN INTERNA O EXTERNA, SEGÚN EL EFECTO QUE SE QUIERA CONSEGUIR.</t>
  </si>
  <si>
    <t xml:space="preserve">PLANTILLA </t>
  </si>
  <si>
    <t>PIE COMPLETO. ÓRTESIS PARA EL AMORTIGUAMIENTO DEL APOYO PLANTAR, ABSORBE EL IMPACTO. PERMITE RECORTARLA CON TIJERA PARA QUE SE ADAPTE AL CALZADO. FABRICADA EN GEL O SILICONA CON DISEÑO ERGONÓMICO, CON ACOSTILLAMIENTOS, DOBLE REFUERZO EN EL TALÓN. TAMAÑO UNIVERSAL.</t>
  </si>
  <si>
    <t>PLANTILLA EN SILICONA</t>
  </si>
  <si>
    <t>ORL PIE. ÓRTESIS QUE EVITA LA PRESIÓN DEL SEGUNDO Y TERCER METATARSIANO. FABRICADO EN SILICONA VISCO ELÁSTICA, QUE PERMITE ADHESIÓN A LA PLANTILLA DEL ZAPATO, GARANTIZANDO SU CORRECTA POSICIÓN. DISEÑO ANATÓMICO EN FORMA DE BOTÓN, CON DIFERENTES TALLAS, SEGÚN TAMAÑO DEL PIE. ESTA ÓRTESIS PUEDE USARSE COMO ADITAMENTO A LA PLANTILLA ENTERA CUANDO EL TIPO DE CALZADO NO PERMITE LA BUENA ADHESIÓN DEL BOTÓN. TAMAÑOS VARIOS.</t>
  </si>
  <si>
    <t>BOTON AP PIE. ÓRTESIS PARA EL ANTEPIÉ QUE EVITA LA PRESIÓN DEL SEGUNDO Y TERCER METATARSIANO. FABRICADO EN SILICONA VISCO ELÁSTICA, QUE PERMITE ADHESIÓN A LA PLANTILLA DEL ZAPATO, GARANTIZANDO SU CORRECTA POSICIÓN. DISEÑO ANATÓMICO EN FORMA DE BOTÓN, CON DIFERENTES TALLAS, SEGÚN TAMAÑO DEL PIE. ESTA ÓRTESIS PUEDE USARSE COMO ADITAMENTO A LA PLANTILLA ENTERA CUANDO EL TIPO DE CALZADO NO PERMITE LA BUENA ADHESIÓN DEL BOTÓN. TAMAÑOS VARIOS.</t>
  </si>
  <si>
    <t>ARCO AP. IDEALES PARA BRINDAR CÓMODO SOPORTE AL ARCO DEL PIE, PROBADAS PARA EL ALIVIO DEL DOLOR DEL ARCO, BRINDA ABSORCIÓN DE GOLPES Y ESTABILIDAD. DIFERENTES TAMAÑOS</t>
  </si>
  <si>
    <t>ESPOLON AP. ORTESIS PARA EL TALON CON ESPOLON CALCANEO ÓRTESIS DE PIE QUE DISMINUYE EL IMPACTO DEL TALÓN. FABRICADO EN SILICONA VISCO ELÁSTICA, QUE PERMITE ADHESIÓN A LA PLANTILLA DEL ZAPATO, GARANTIZANDO SU CORRECTA POSICIÓN. DISEÑO ANATÓMICO EN FORMA DE HERRADURA. DIFERENTES TALLAS UNIDAD</t>
  </si>
  <si>
    <t>PLANTILLAS ORTOPEDICAS</t>
  </si>
  <si>
    <t> PLANTILLAS ORTOPEDICAS</t>
  </si>
  <si>
    <t>SEPARADOR DEDOS</t>
  </si>
  <si>
    <t>TIPO CARRETE, EN SILICONA</t>
  </si>
  <si>
    <t>SUSPENSORIO ESCROTAL</t>
  </si>
  <si>
    <t> SUSPENSORIO ESCROTAL</t>
  </si>
  <si>
    <t>TALONERAS</t>
  </si>
  <si>
    <t>ALTO Y BAJO IMPACTO</t>
  </si>
  <si>
    <t xml:space="preserve">TRACCION CUTANEA  </t>
  </si>
  <si>
    <t>ADULTO</t>
  </si>
  <si>
    <t>PEDIATRICO</t>
  </si>
  <si>
    <t>ZAPATO PARA POSOPERATORIO</t>
  </si>
  <si>
    <t>ÓRTESIS DE SUELA SUAVE PARA POST-OPERATORIOS DE PIE. FABRICADO EN TELAS ACOLCHADAS. SUELA RÍGIDA Y ANTIDESLIZANTE TIPO ROCKET Y CIERRES DE CONTACTO. DIFERENTES TALLAS</t>
  </si>
  <si>
    <t>ESTUDIO DE MERCADO</t>
  </si>
  <si>
    <t>CODIGO SAP</t>
  </si>
  <si>
    <t>2300820</t>
  </si>
  <si>
    <t>2300267</t>
  </si>
  <si>
    <t>2300743</t>
  </si>
  <si>
    <t>2300281</t>
  </si>
  <si>
    <t>2584025</t>
  </si>
  <si>
    <t>2502329</t>
  </si>
  <si>
    <t>2504554</t>
  </si>
  <si>
    <t>2300548</t>
  </si>
  <si>
    <t>2300549</t>
  </si>
  <si>
    <t>2300778</t>
  </si>
  <si>
    <t>2300717</t>
  </si>
  <si>
    <t>2300902</t>
  </si>
  <si>
    <t>2300799</t>
  </si>
  <si>
    <t>2300179</t>
  </si>
  <si>
    <t>2300178</t>
  </si>
  <si>
    <t>2300782</t>
  </si>
  <si>
    <t>2300181</t>
  </si>
  <si>
    <t>2300413</t>
  </si>
  <si>
    <t>2300416</t>
  </si>
  <si>
    <t>2300211</t>
  </si>
  <si>
    <t>2300404</t>
  </si>
  <si>
    <t>2300405</t>
  </si>
  <si>
    <t>2300771</t>
  </si>
  <si>
    <t>2300772</t>
  </si>
  <si>
    <t>2300226</t>
  </si>
  <si>
    <t>2300227</t>
  </si>
  <si>
    <t>2300228</t>
  </si>
  <si>
    <t>2300229</t>
  </si>
  <si>
    <t>2300773</t>
  </si>
  <si>
    <t>2300774</t>
  </si>
  <si>
    <t>2300695</t>
  </si>
  <si>
    <t>codigo SAP</t>
  </si>
  <si>
    <t>2582477</t>
  </si>
  <si>
    <t>2582490</t>
  </si>
  <si>
    <t>2582484</t>
  </si>
  <si>
    <t>2583590</t>
  </si>
  <si>
    <t>2582475</t>
  </si>
  <si>
    <t>2582513</t>
  </si>
  <si>
    <t>2504809</t>
  </si>
  <si>
    <t>2504810</t>
  </si>
  <si>
    <t>2502380</t>
  </si>
  <si>
    <t>2502378</t>
  </si>
  <si>
    <t>2583932</t>
  </si>
  <si>
    <t>2583760</t>
  </si>
  <si>
    <t>2583934</t>
  </si>
  <si>
    <t>2504025</t>
  </si>
  <si>
    <t>2582538</t>
  </si>
  <si>
    <t>2502651</t>
  </si>
  <si>
    <t>2584541</t>
  </si>
  <si>
    <t>2582511</t>
  </si>
  <si>
    <t>2502653</t>
  </si>
  <si>
    <t>2502657</t>
  </si>
  <si>
    <t>2582550</t>
  </si>
  <si>
    <t>2582551</t>
  </si>
  <si>
    <t>2582555</t>
  </si>
  <si>
    <t>2502654</t>
  </si>
  <si>
    <t>2583985</t>
  </si>
  <si>
    <t>2502656</t>
  </si>
  <si>
    <t>2502655</t>
  </si>
  <si>
    <t>2503749</t>
  </si>
  <si>
    <t>2503877</t>
  </si>
  <si>
    <t>2583973</t>
  </si>
  <si>
    <t>2583981</t>
  </si>
  <si>
    <t>2583592</t>
  </si>
  <si>
    <t>2583582</t>
  </si>
  <si>
    <t>2502658</t>
  </si>
  <si>
    <t>2582544</t>
  </si>
  <si>
    <t>2583629</t>
  </si>
  <si>
    <t>2583630</t>
  </si>
  <si>
    <t>2505722</t>
  </si>
  <si>
    <t>2583611</t>
  </si>
  <si>
    <t>2502659</t>
  </si>
  <si>
    <t>2584539</t>
  </si>
  <si>
    <t>2503754</t>
  </si>
  <si>
    <t>2584530</t>
  </si>
  <si>
    <t>2582670</t>
  </si>
  <si>
    <t>2584532</t>
  </si>
  <si>
    <t>2503710</t>
  </si>
  <si>
    <t>2503274</t>
  </si>
  <si>
    <t>2583546</t>
  </si>
  <si>
    <t>2583545</t>
  </si>
  <si>
    <t>2583548</t>
  </si>
  <si>
    <t>2583980</t>
  </si>
  <si>
    <t>2584535</t>
  </si>
  <si>
    <t>2582876</t>
  </si>
  <si>
    <t>2504517</t>
  </si>
  <si>
    <t>2582559</t>
  </si>
  <si>
    <t>2584537</t>
  </si>
  <si>
    <t>2502472</t>
  </si>
  <si>
    <t>2583603</t>
  </si>
  <si>
    <t>2502664</t>
  </si>
  <si>
    <t>2583593</t>
  </si>
  <si>
    <t>2503309</t>
  </si>
  <si>
    <t>2503310</t>
  </si>
  <si>
    <t>2582495</t>
  </si>
  <si>
    <t>2582698</t>
  </si>
  <si>
    <t>2582661</t>
  </si>
  <si>
    <t>2582571</t>
  </si>
  <si>
    <t>2583513</t>
  </si>
  <si>
    <t>2583645</t>
  </si>
  <si>
    <t>2583644</t>
  </si>
  <si>
    <t>2583643</t>
  </si>
  <si>
    <t>2582181</t>
  </si>
  <si>
    <t>2583977</t>
  </si>
  <si>
    <t>2582449</t>
  </si>
  <si>
    <t>2582507</t>
  </si>
  <si>
    <t>2582501</t>
  </si>
  <si>
    <t>2582539</t>
  </si>
  <si>
    <t>2582541</t>
  </si>
  <si>
    <t>2582500</t>
  </si>
  <si>
    <t>2503561</t>
  </si>
  <si>
    <t>2582457</t>
  </si>
  <si>
    <t>2582474</t>
  </si>
  <si>
    <t>2503649</t>
  </si>
  <si>
    <t>2582472</t>
  </si>
  <si>
    <t>2583982</t>
  </si>
  <si>
    <t>2504024</t>
  </si>
  <si>
    <t>2503594</t>
  </si>
  <si>
    <t>2582466</t>
  </si>
  <si>
    <t>2300407</t>
  </si>
  <si>
    <t>2300576</t>
  </si>
  <si>
    <t>2300577</t>
  </si>
  <si>
    <t>2300783</t>
  </si>
  <si>
    <t>2300306</t>
  </si>
  <si>
    <t>2300308</t>
  </si>
  <si>
    <t>2300322</t>
  </si>
  <si>
    <t>2300381</t>
  </si>
  <si>
    <t>2300297</t>
  </si>
  <si>
    <t>2300541</t>
  </si>
  <si>
    <t>2300511</t>
  </si>
  <si>
    <t>2300107</t>
  </si>
  <si>
    <t>2300544</t>
  </si>
  <si>
    <t>2300679</t>
  </si>
  <si>
    <t>2300277</t>
  </si>
  <si>
    <t>2300091</t>
  </si>
  <si>
    <t>2300154</t>
  </si>
  <si>
    <t>2300289</t>
  </si>
  <si>
    <t>2300719</t>
  </si>
  <si>
    <t>2300571</t>
  </si>
  <si>
    <t>2300428</t>
  </si>
  <si>
    <t>2300760</t>
  </si>
  <si>
    <t>2300418</t>
  </si>
  <si>
    <t>2300414</t>
  </si>
  <si>
    <t>2300124</t>
  </si>
  <si>
    <t>2300631</t>
  </si>
  <si>
    <t>2300132</t>
  </si>
  <si>
    <t>2300419</t>
  </si>
  <si>
    <t>2300149</t>
  </si>
  <si>
    <t>2300235</t>
  </si>
  <si>
    <t>2300409</t>
  </si>
  <si>
    <t>2300429</t>
  </si>
  <si>
    <t>2300447</t>
  </si>
  <si>
    <t>2300437</t>
  </si>
  <si>
    <t>2300151</t>
  </si>
  <si>
    <t>2300159</t>
  </si>
  <si>
    <t>2300676</t>
  </si>
  <si>
    <t>2300427</t>
  </si>
  <si>
    <t>2300165</t>
  </si>
  <si>
    <t>2300167</t>
  </si>
  <si>
    <t>2504670</t>
  </si>
  <si>
    <t>2300623</t>
  </si>
  <si>
    <t>2300818</t>
  </si>
  <si>
    <t>2300547</t>
  </si>
  <si>
    <t>2300046</t>
  </si>
  <si>
    <t>2300047</t>
  </si>
  <si>
    <t>2300048</t>
  </si>
  <si>
    <t>2503463</t>
  </si>
  <si>
    <t>2503444</t>
  </si>
  <si>
    <t>2300055</t>
  </si>
  <si>
    <t>2300056</t>
  </si>
  <si>
    <t>2502152</t>
  </si>
  <si>
    <t>2300263</t>
  </si>
  <si>
    <t>2300678</t>
  </si>
  <si>
    <t>2300264</t>
  </si>
  <si>
    <t>2300406</t>
  </si>
  <si>
    <t>2300233</t>
  </si>
  <si>
    <t>2300142</t>
  </si>
  <si>
    <t>2300412</t>
  </si>
  <si>
    <t>2300652</t>
  </si>
  <si>
    <t>2300215</t>
  </si>
  <si>
    <t>2300415</t>
  </si>
  <si>
    <t>2300431</t>
  </si>
  <si>
    <t>2300470</t>
  </si>
  <si>
    <t>2300225</t>
  </si>
  <si>
    <t>2300171</t>
  </si>
  <si>
    <t>2300133</t>
  </si>
  <si>
    <t xml:space="preserve">COPA NO CEMENTADA  MONOBLOQUE  RM CON VITAMINA E </t>
  </si>
  <si>
    <t xml:space="preserve">RESTRICTOR  INTRAMEDULAR </t>
  </si>
  <si>
    <t>CEMENTO OSEO DE ALTA VISCOCIDAD PARA APLICACIÓN MANUAL CON JERINGA 60GR</t>
  </si>
  <si>
    <t>CEMENTO OSEO DE ALTA VISCOCIDAD PARA APLICACIÓN MANUAL CON JERINGA 40GR</t>
  </si>
  <si>
    <r>
      <t>COPA NO CEMENTADA  MONOBLOQUE  RM CON</t>
    </r>
    <r>
      <rPr>
        <b/>
        <sz val="8"/>
        <color theme="1"/>
        <rFont val="Arial"/>
        <family val="2"/>
      </rPr>
      <t xml:space="preserve"> VITAMINA E</t>
    </r>
    <r>
      <rPr>
        <sz val="8"/>
        <color theme="1"/>
        <rFont val="Arial"/>
        <family val="2"/>
      </rPr>
      <t xml:space="preserve"> </t>
    </r>
  </si>
  <si>
    <t xml:space="preserve">RESTRICTOR INTRAMEDULAR </t>
  </si>
  <si>
    <t>RESTRICTOR INTRAMEDULAR</t>
  </si>
  <si>
    <r>
      <t xml:space="preserve">INSERTO </t>
    </r>
    <r>
      <rPr>
        <b/>
        <sz val="8"/>
        <color theme="1"/>
        <rFont val="Arial"/>
        <family val="2"/>
      </rPr>
      <t>CERAMICA</t>
    </r>
    <r>
      <rPr>
        <sz val="8"/>
        <color theme="1"/>
        <rFont val="Arial"/>
        <family val="2"/>
      </rPr>
      <t xml:space="preserve"> </t>
    </r>
  </si>
  <si>
    <r>
      <t xml:space="preserve">CABEZA </t>
    </r>
    <r>
      <rPr>
        <b/>
        <sz val="8"/>
        <color theme="1"/>
        <rFont val="Arial"/>
        <family val="2"/>
      </rPr>
      <t>CERAMICA</t>
    </r>
    <r>
      <rPr>
        <sz val="8"/>
        <color theme="1"/>
        <rFont val="Arial"/>
        <family val="2"/>
      </rPr>
      <t xml:space="preserve">  28</t>
    </r>
  </si>
  <si>
    <t>COMPONENTE ACETABULAR DOBLE MOVILIDAD 50MM</t>
  </si>
  <si>
    <t>INSERTO METALICO DOBLE MOVILIDAD 40MM</t>
  </si>
  <si>
    <t>LINER UHMWPE DOBLE MOVILIDAD 40MM/FEMORAL 28MM (PE)</t>
  </si>
  <si>
    <t xml:space="preserve">INSERTO POLIETILENO CON VITAMINA E </t>
  </si>
  <si>
    <t>CEMENTO OSEO 40 GR / MANUAL</t>
  </si>
  <si>
    <t>CEMENTO OSEO 60 GR / MANUAL</t>
  </si>
  <si>
    <t>CEMENTO OSEO CON ANTIBIOTICO 60 GR</t>
  </si>
  <si>
    <t>CEMENTO OSEO CON ANTIBIOTICO 40 GR</t>
  </si>
  <si>
    <t>CAMPO QUIRÚRGICO DE INSICIÓN ANTIMICROBIANO IMPREGANDO DE YODO 56 CM X 45 CM</t>
  </si>
  <si>
    <t>DREN HEMOVAC 1/4, 1/8 Y 3/16</t>
  </si>
  <si>
    <t xml:space="preserve">CAMPO QUIRÚRGICO DE INSICIÓN ANTIMICROBIANO IMPREGANDO DE YODO  76CM X 45,5CM </t>
  </si>
  <si>
    <t xml:space="preserve">COMPONENTE FÉMUR PS  CEMENTADO </t>
  </si>
  <si>
    <t>CEMENTO OSEO -40 FOR INJECTION APLICATION</t>
  </si>
  <si>
    <t>COPA DE DOBLE MOVILIDAD  COTILO HA 50 NO CEMENTADO</t>
  </si>
  <si>
    <t xml:space="preserve">INSERTO METALICO DOBLE MOVILIDAD 28/54 </t>
  </si>
  <si>
    <t>INSERTO REVISIÒN PS  PE 64/10.5</t>
  </si>
  <si>
    <t>VÀSTAGO REVISION  NO CEM STANDAR 10/80</t>
  </si>
  <si>
    <t>CABEZA SHORT CoCrMo</t>
  </si>
  <si>
    <t xml:space="preserve">GLENOIDES </t>
  </si>
  <si>
    <t xml:space="preserve">VÁSTAGO SHORT </t>
  </si>
  <si>
    <t xml:space="preserve">CABEZA COCRMO </t>
  </si>
  <si>
    <t>GLENA PE 1 CEM.</t>
  </si>
  <si>
    <t>VÁSTAGO 10.5 NO CEM.</t>
  </si>
  <si>
    <t>ESFERA GLENOIDEA  INVERSE 36</t>
  </si>
  <si>
    <t>INSERTO INVERSE 36+0</t>
  </si>
  <si>
    <t>METAGLENE  INVERSE</t>
  </si>
  <si>
    <t>TORNILLO DE BLOQUEO  4.0X30</t>
  </si>
  <si>
    <t>VÁSTAGO NO CEM.  INVERSE 13.5</t>
  </si>
  <si>
    <t>VÁSTAGO FRACTURE 12/125</t>
  </si>
  <si>
    <t>TORNILLO DE BLOQUEO 4.0X30</t>
  </si>
  <si>
    <t>TORNILLO DE TRACCIÓN  INV. 4.5X18</t>
  </si>
  <si>
    <t xml:space="preserve"> SET MANO  LCP 1.5 ACERO</t>
  </si>
  <si>
    <t>SET MANO  1.0/1.3 ACERO  1.0-2.4</t>
  </si>
  <si>
    <t>SET MANO  2.0 ACERO</t>
  </si>
  <si>
    <t xml:space="preserve">TORNILLO BLOQUEADO DE 3.5 </t>
  </si>
  <si>
    <t xml:space="preserve">TORNILLO BLOQUEADO DE 2.7 </t>
  </si>
  <si>
    <t>PLACA CONDILAR DE FEMUR BLOQUEADA  PLUS DER/IZQ</t>
  </si>
  <si>
    <t>TORNILLO 4.5  PLUS</t>
  </si>
  <si>
    <t xml:space="preserve">TORNILLO BLOQUEO  AUTOPERFORANTE DE 6.5 </t>
  </si>
  <si>
    <t>TORNILLO AUTOPERFORANTE DE  4.5 MM</t>
  </si>
  <si>
    <t>TORNILLO BLOQUEADO DE 5.0 MM</t>
  </si>
  <si>
    <t xml:space="preserve">TORNILLO AUTOPERFORANTE DE 3.5 MM </t>
  </si>
  <si>
    <t>FIJADORES ESTÁNDAR</t>
  </si>
  <si>
    <t>TUTOR HÍBRIDO TIPO BLOQUEO  PARA FERMUR Y TIBIA  SET COMPLETO</t>
  </si>
  <si>
    <t xml:space="preserve">FIJADOR METAFISIARIO ESTERIL </t>
  </si>
  <si>
    <t xml:space="preserve">TUTOR METAFISIS RADIO -LUCENTE </t>
  </si>
  <si>
    <t>FIJADOR . FRACT.EXTRA ARTICULAR</t>
  </si>
  <si>
    <t>TORN. CORTICAL  3.0MM 70/20</t>
  </si>
  <si>
    <t>TORN. CORTICAL  3.0MM 80/35</t>
  </si>
  <si>
    <t>TORN. CORTICAL 2.5MM 70/20</t>
  </si>
  <si>
    <t>TORN. CORTICAL  2.5MM 90/40</t>
  </si>
  <si>
    <t xml:space="preserve">TAPAS PARA TORNILLO </t>
  </si>
  <si>
    <t>AGUJA CORTA MINI- (ESTERIL)</t>
  </si>
  <si>
    <t>AGUJA LARGA MINI- (ESTERIL)</t>
  </si>
  <si>
    <t>PIN KIRSCHNER 1.5X150MM</t>
  </si>
  <si>
    <t>TORNILLO HIDROXIAPATITA 6 MM 110/40</t>
  </si>
  <si>
    <t xml:space="preserve">FIJADOR  HIBRIDO DE TRANSPORTE </t>
  </si>
  <si>
    <t xml:space="preserve">FIJADOR METAFICIARIO TRANSPORTE </t>
  </si>
  <si>
    <t xml:space="preserve">FIJADOR DE TOBILLO DE TRANSPORTE </t>
  </si>
  <si>
    <t xml:space="preserve">TORNILLO DE INTERFERENCIA TITANIO  </t>
  </si>
  <si>
    <t>RETRODRILL</t>
  </si>
  <si>
    <t>BROCA RETROGRADA , 6-7-8-9-10-11-12 MM</t>
  </si>
  <si>
    <t xml:space="preserve">PIN GUIA BAYONETA CON OJAL </t>
  </si>
  <si>
    <t xml:space="preserve">SISTEMA DE TENOSUSPENSION AJUSTABLE </t>
  </si>
  <si>
    <t xml:space="preserve">SISTEMA DE TENOSUSPENSION AJUSTABLE ESTÁNDAR </t>
  </si>
  <si>
    <t>SISTEMA DE TENOSUSPENSION AJUSTABLE EXTRA LRGE</t>
  </si>
  <si>
    <t>TORNILLO DE INTERFERENCIA BIODEGRADABLE</t>
  </si>
  <si>
    <t xml:space="preserve">TORNILLO EN TITANIO AUTORROSCANTE </t>
  </si>
  <si>
    <t>ANCLAJE BIOTENODESIS Ø7 MM KNOTLESS</t>
  </si>
  <si>
    <t xml:space="preserve">TORNILLO DE TENODESIS BIODEGRADABLE </t>
  </si>
  <si>
    <t xml:space="preserve">SISTEMA DE  REPARACION OSTEOCONDRAL </t>
  </si>
  <si>
    <t>PIN GUIA DE NITINOL 1,1 MM</t>
  </si>
  <si>
    <t>PIN  GUIA CON OJAL  Ø2.2 /400 mm L</t>
  </si>
  <si>
    <t>SISTEMA INJERTO OSTEOCONDRAL DE 6MM</t>
  </si>
  <si>
    <t>SISTEMA PARA INJERTOS OSTEOCONDRALES DE 8MM</t>
  </si>
  <si>
    <t>CÁNULA DESCARTABLE ARTROSCOPIA 8.5*45MM, RÍGIDA</t>
  </si>
  <si>
    <t>CANULA  PARA ARTROSCOPIA</t>
  </si>
  <si>
    <t xml:space="preserve">HOJA DE SIERRA  ACL </t>
  </si>
  <si>
    <t xml:space="preserve">SUTURA DE ALTA RESISTENCIA #5 CON AGUJAS </t>
  </si>
  <si>
    <t xml:space="preserve">SUTURA DE ALTA RESISTENCIA #2 SIN  AGUJAS </t>
  </si>
  <si>
    <t xml:space="preserve">SUTURA PLANA 2,5 BLUE </t>
  </si>
  <si>
    <t xml:space="preserve">SUTURA PLANA 2,5 BLUE /WHITE </t>
  </si>
  <si>
    <t>SUTURA ALTA RESISTENCIA  NO ABSORVIBLE #2</t>
  </si>
  <si>
    <t>SUTURA ALTA RESISTENCIA EN CINTA #2.5</t>
  </si>
  <si>
    <t>SUTURA TIPO CINTA DE ALTA RESISTENCIA  # 2.5</t>
  </si>
  <si>
    <t>SUTURA DE ALTA RESISTENCIA #2-0</t>
  </si>
  <si>
    <t xml:space="preserve">SUTURA DE ALTA RESISTENCIA #2.5  AZUL </t>
  </si>
  <si>
    <t xml:space="preserve">SUTURA DE ALTA RESISTENCIA #2,5 BLANCA </t>
  </si>
  <si>
    <t xml:space="preserve">CANULA DESCARTABLE ARTROSCOPIA  8.5*45mm, RIGIDA </t>
  </si>
  <si>
    <t>KIT REPARADOR MENISCAL 0°</t>
  </si>
  <si>
    <t>SUTURA  MENISCAL 12°</t>
  </si>
  <si>
    <t xml:space="preserve">PROTECTOR SUTURA DE MENISCO </t>
  </si>
  <si>
    <t>SUTURA MENISCAL CON AGUJA DE NITINOL #2</t>
  </si>
  <si>
    <t xml:space="preserve">MICRO PASDOR DE SUTURA RECTO </t>
  </si>
  <si>
    <t xml:space="preserve">MICRO PASADOR DE SUTURA 90° </t>
  </si>
  <si>
    <t xml:space="preserve">AGUJA RECUPERADORA </t>
  </si>
  <si>
    <t>TORNILLO DE ANCLAJE TITANIO  2.4 MM</t>
  </si>
  <si>
    <t xml:space="preserve">ANCLAJE ABSORVIBLE DE 3.0 DOBLE SUTURA SIN AGUJA </t>
  </si>
  <si>
    <t>TORNILLO DE ANCLAJE TITANIO  2.9 MM</t>
  </si>
  <si>
    <t>ANCLAJE PEEK 3,0MM X 10,7 MM</t>
  </si>
  <si>
    <t xml:space="preserve">TORNILLO DE ANCLAJE TI 5.5 MM DOBLE SUTURA 4 HEBRAS </t>
  </si>
  <si>
    <t xml:space="preserve">TORNILLO DE ANCLAJE ABSORVIBLE  5.5 MM DOBLE SUTURA </t>
  </si>
  <si>
    <t xml:space="preserve">TORNILLO DE ANCLAJE ABSORVIBLE  5.5 DOBLE SUTURA CON AGUJA </t>
  </si>
  <si>
    <t xml:space="preserve">TORNILLO DE ANCLAJE  PEEK SIN NUDOS   4.75 MM </t>
  </si>
  <si>
    <t>TORNILLO DE ANCLEJA ABSORVIBLE  4.75MM SIN NUDO</t>
  </si>
  <si>
    <t xml:space="preserve">ANCLAJE ABSORVIBLE  4.75 MM CON SUTURA TIPO CINTA AZUL </t>
  </si>
  <si>
    <t xml:space="preserve">ANCLAJE ABSORVIBLE  4.75 MM CON SUTURA TIPO CINTA BLANCA  </t>
  </si>
  <si>
    <t xml:space="preserve">ANCLA EN PEEK DE 3.0 SIN NUDOS </t>
  </si>
  <si>
    <t xml:space="preserve">ANCLAJE TENODESIS BICEPS PROXIMAL 7 MM </t>
  </si>
  <si>
    <t xml:space="preserve">ANCLAJE TENODESIS CERRADO  BICEPS PROXIMAL 7 MM </t>
  </si>
  <si>
    <t>SISTEMAS PARA REPARACION DE ARTICULACION AC</t>
  </si>
  <si>
    <t xml:space="preserve">SISTEMA DE SUSPENSION AJUSTABLE </t>
  </si>
  <si>
    <t xml:space="preserve">GUIA DE NITINOL </t>
  </si>
  <si>
    <t xml:space="preserve">BOTON DE SUSPENSION </t>
  </si>
  <si>
    <t xml:space="preserve"> CANULA ROSCADA DE 7X 75 MM</t>
  </si>
  <si>
    <t xml:space="preserve"> CANULA ROSCADA DE 8.5X 75MM</t>
  </si>
  <si>
    <t>PASADOR DE SUTURA  45º</t>
  </si>
  <si>
    <t xml:space="preserve">PASADOR DE SUTURA 90º </t>
  </si>
  <si>
    <t>PASADOR DE SUTURA  45º IZQUIERDO</t>
  </si>
  <si>
    <t>PASADOR DE SUTURA  45º DERECHO</t>
  </si>
  <si>
    <t>PASADOR DE SUTURA  90º  RECTO</t>
  </si>
  <si>
    <t>PASADOR DE SUTURA  90º CURVO IZQUIERDO</t>
  </si>
  <si>
    <t>PASADOR DE SUTURA  90º CURVO DERECHO</t>
  </si>
  <si>
    <t>PASADOR DE SUTURA</t>
  </si>
  <si>
    <t xml:space="preserve">ALAMBRE PASADOR CON OJAL </t>
  </si>
  <si>
    <t xml:space="preserve">PASADOR DE SUTURA CON MANGO  DE 45° CURVO IZQUIERDO </t>
  </si>
  <si>
    <t>PASADOR DE SUTURA CON MANGO  DE 45°CURVO DERECHO</t>
  </si>
  <si>
    <t xml:space="preserve">PASADOR DE SUTURA CON OJAL </t>
  </si>
  <si>
    <t>PASADOR DE SUTURA FLEXIBLE</t>
  </si>
  <si>
    <t>AGUJA PARA SUPERSUTURA</t>
  </si>
  <si>
    <t>PLACA DE RETENCION CON CARGADOR</t>
  </si>
  <si>
    <t xml:space="preserve"> MEDIDOR ARTROSCOPIA</t>
  </si>
  <si>
    <t xml:space="preserve">CABLE DE IRRIGACION </t>
  </si>
  <si>
    <t xml:space="preserve">KIT TRACCIÓN CUTANEA </t>
  </si>
  <si>
    <t xml:space="preserve">FUNDA DE UN SOLO USO PARA CAMARA </t>
  </si>
  <si>
    <t>CANULA DE HOMBRO  8.0x72</t>
  </si>
  <si>
    <t xml:space="preserve">SUPER SUTURA  </t>
  </si>
  <si>
    <t>MICRO ANCLA 1.3 MM</t>
  </si>
  <si>
    <t>MINI ANCLA 2.9MM</t>
  </si>
  <si>
    <t>TORNILLO DE ANCLAJE   TI 2,4 MM</t>
  </si>
  <si>
    <t>TORNILLO DE ANCLAJE BIOABSORVIBLE  2.3 MM</t>
  </si>
  <si>
    <t xml:space="preserve">ANCLAJE BIOABSORVIBLE 3.0MM SI AGUJA </t>
  </si>
  <si>
    <t>TORNILLO DE ANCLAJE3.5MM  CON AGUJA</t>
  </si>
  <si>
    <t>BOTON SYNDESMOSIS</t>
  </si>
  <si>
    <t>SISTEMA SUSPENSION  SYNDESMOSIS- TI</t>
  </si>
  <si>
    <t xml:space="preserve">SUTURA CINTA </t>
  </si>
  <si>
    <t xml:space="preserve">SET DE REPARACION PARA TENDON DE AQUILES </t>
  </si>
  <si>
    <t>KIT REPARADOR MENISCAL 0°, 12°, 24°</t>
  </si>
  <si>
    <t xml:space="preserve">TORNILLO DE INTERFERENCIA TITANIO </t>
  </si>
  <si>
    <t>TORNILLO DE INTERFERENCIA BIODEGRADABLE  8 -9-10 X 14MM</t>
  </si>
  <si>
    <t>PASADOR GUIA CON OJAL  Ø2,2 /400 mm L</t>
  </si>
  <si>
    <t>GUIA  PLUS</t>
  </si>
  <si>
    <t>AGUAJA GUIA PARA TORNILLOS INTERFERENCIASLES  Ø1,2 mm NITINOL</t>
  </si>
  <si>
    <t>ANCLAJE PEEK DX 3.0MM X 10.7MM </t>
  </si>
  <si>
    <t xml:space="preserve">MINI ANCLAS TI </t>
  </si>
  <si>
    <t xml:space="preserve">KIT MINISUTURE ABS </t>
  </si>
  <si>
    <t xml:space="preserve">KIT INSTRUMENTAL </t>
  </si>
  <si>
    <t>CUCHILLA AGRESIVA PLUS 4.0MM</t>
  </si>
  <si>
    <t>CUCHILLA RADIO COMPLETO PLUS 4.0MM</t>
  </si>
  <si>
    <t>CUCHILLA ULTRA AGRESIVA PLUS 4.0MM</t>
  </si>
  <si>
    <t>CUCHILLA DE RESECCION CORTANTE  5.2MM</t>
  </si>
  <si>
    <t>CUCHILLA ULTRA AGRESIVA  4.0MM</t>
  </si>
  <si>
    <t>CUCHILLA RADIO COMPLETO  4.0MM</t>
  </si>
  <si>
    <t>FRESA REDONDA PLUS 4.0MM</t>
  </si>
  <si>
    <t>FRESA BARRIL PLUS 4.0MM</t>
  </si>
  <si>
    <t>CUCHILLA SHAVER ARTROSCOPIA LISA/DIENTES FULL RADIUS  Ø4.2 / 130 L MM</t>
  </si>
  <si>
    <t>FRESA SHAVER ARTROSCOPIA OVAL  Ø5.9 / 130 L MM</t>
  </si>
  <si>
    <t>RADIO FRECUENCIA RF PLASMA Ø 3.5 / 90°</t>
  </si>
  <si>
    <t>SHAVER USO UNICO/ DESCARTABLE ESTÁNDAR FULL RADIUS- / Ø 3,5 MM</t>
  </si>
  <si>
    <t>CUCHILLA SHAVER ARTROSCOPIA DIENTES / DIENTES MINI FULL RADIUS Ø4.2 / 130 L MM</t>
  </si>
  <si>
    <t>PUNTA TRIPOLAR UT, ASPIRATING,90°</t>
  </si>
  <si>
    <t>PUNTQA COOLCUT, ASPIRATING ABLATOR, 90°</t>
  </si>
  <si>
    <t xml:space="preserve">PUNTA COOLCUT ABLATOR, </t>
  </si>
  <si>
    <t>PUNTA  COOLPULS DE 90°</t>
  </si>
  <si>
    <t xml:space="preserve">PUNTA  HOOK </t>
  </si>
  <si>
    <t>MINI ANCLA DE  1.8MM CON SUPERSUTURA  #0</t>
  </si>
  <si>
    <t>MICRO ANCLA DE 1.3MM CON SUPERSUTURA  4/0</t>
  </si>
  <si>
    <t>MICROFIX ANCLA DE 1.6MM CON SUPERSUTURA  4/0</t>
  </si>
  <si>
    <t>MINILOK ANCLA  2.3MM CON SUPERSUTURA 2/0</t>
  </si>
  <si>
    <t xml:space="preserve">PASADOR DE SUTURAS PERCUTANEO - </t>
  </si>
  <si>
    <t>ANCLAJE  2.4 CONSUPERSUTURA  #2</t>
  </si>
  <si>
    <t xml:space="preserve">ANCLEJE TI 5.5MM/CON SUPERSUTURA </t>
  </si>
  <si>
    <t xml:space="preserve">ANCLAJE TI 4.5MM/CON SUPERSUTURA </t>
  </si>
  <si>
    <t>ANCLAJE  TI TRANSTEND 2.9MM</t>
  </si>
  <si>
    <t>ANCLAJE TI TRANSTEND 2.9MM SISTEMA</t>
  </si>
  <si>
    <t xml:space="preserve"> ANCLAJE   5.5MM/ SUTURA ORTHOCORD</t>
  </si>
  <si>
    <t>ANCLAJE  PEEK 5.5MM/ORTHOCORD C/AGUJAS</t>
  </si>
  <si>
    <t>ANCLAJE ABSORVIBLE   KNOTLESS   4.75</t>
  </si>
  <si>
    <t>ANCLAJE PEEK   KNOTLESS   4.75</t>
  </si>
  <si>
    <t xml:space="preserve">ANCLA 3.0  ABSORBIBLE CON SUTURA </t>
  </si>
  <si>
    <t>ANCLAJE 3,0 ABSORBIBLE SIN NUDO</t>
  </si>
  <si>
    <t>ANCLAJE 3,0 PEEK SIN NUDO</t>
  </si>
  <si>
    <t>SUPER SUTURA SUTURA / AGUJAS (SOBRE)</t>
  </si>
  <si>
    <t>SUTURA CINTA  2.5 AZUL - 1PK</t>
  </si>
  <si>
    <t>SUTURA CINTA  2.5 BI - 1PK</t>
  </si>
  <si>
    <t xml:space="preserve">BOMBA CON VALVULA </t>
  </si>
  <si>
    <t xml:space="preserve">TUBO IRRIGACION PACIENTE CON VALVULA </t>
  </si>
  <si>
    <t xml:space="preserve">MANGUERA IRRIGACIÓN DE UN DIA </t>
  </si>
  <si>
    <t xml:space="preserve">MINITORNILLO DE 1.4*6-8 PARA CERCLAJE </t>
  </si>
  <si>
    <t xml:space="preserve">MINITORNILLO 1.6 *6-8-10MM PARA CERCLAJE </t>
  </si>
  <si>
    <t>MINIPLACA 2.0 L DER. RIGIDA MEDIA 4A 110º-</t>
  </si>
  <si>
    <t>MINIPLACA  2.0   L DERECHA MALEABLE LARGA  4 AGUJEROS  110º</t>
  </si>
  <si>
    <t>MINIPLACA 2.0 RECTA RIGIDA (DORADA) 4 AGUJEROS PUENTE ANGOSTO</t>
  </si>
  <si>
    <t xml:space="preserve">MINIPLACA  2.0 RECTA RIGIDA  (DORADA)  6AGUJEROS PUENTE ANGOSTO </t>
  </si>
  <si>
    <t>MINIPLACA 2.0 RECTA RÍGIDA (DORADA)  8 AGUJEROS PUENTE ANGOSTO</t>
  </si>
  <si>
    <t>MINIPLACA 2.0 RECTA RÍGIDA (DORADA)  16 AGUJEROS PUENTE ANGOSTO</t>
  </si>
  <si>
    <t>MINIPLACA 2.0 RECTA RIGIDA(DOR) 18 A PUENTE ANCHO-</t>
  </si>
  <si>
    <t>MINIPLACA 2.0 RECTA RÍGIDA (DORADA) CON PUENTE 5 MM X 4 A-PUENTE ANGOSTO</t>
  </si>
  <si>
    <t>MINI ANCLA REABSORBIBLE MINIQA+ORTHOCORD 2-0</t>
  </si>
  <si>
    <t xml:space="preserve">PLACA BLOQUEADA DE HUMERO PROXIMAL 3.5 ACERO MOLDEABLE </t>
  </si>
  <si>
    <t xml:space="preserve">PLACA BLOQUEADA HUMERO PROXIMAL 3.5MM X 6HEN ACERO MOLDEABLE </t>
  </si>
  <si>
    <t xml:space="preserve">PLACA BLOQUEADA PARA ARTTRODESIS DE MUÑECA  </t>
  </si>
  <si>
    <t xml:space="preserve">CLAVO INTRAMEDULAR PARA HUMERO PROX MULTIPLES OPCIONES DE BLOQUEO </t>
  </si>
  <si>
    <t xml:space="preserve">CLAVO PARA HUMERO PROXIMAL CON MULTIPLES OPCIONES DE BLOQUEO </t>
  </si>
  <si>
    <t>BLOQUEO DISTAL</t>
  </si>
  <si>
    <t>BLOQUEO PROXIMAL</t>
  </si>
  <si>
    <t>TAPÓN DE CIERRE</t>
  </si>
  <si>
    <t>SISITEMA DE MANO  EN  ACERO</t>
  </si>
  <si>
    <t>GUIA ROSCADA 1,1 X 150MM</t>
  </si>
  <si>
    <t>GUIA ROSCADA 1,1X 150MM</t>
  </si>
  <si>
    <t>TORNILLO DE BLOQUEO DE 2,4AV</t>
  </si>
  <si>
    <t>TORNILLO CORTICAL DE 2,7</t>
  </si>
  <si>
    <t>CLAVOS KIRSCHNER 1,2X 150MM</t>
  </si>
  <si>
    <t>PLACAS  LCP OLECRANON</t>
  </si>
  <si>
    <t>TORNILLO METAFISIARIO 2,7</t>
  </si>
  <si>
    <t>TORNILLOS DE BLOQUEO 2,7AV</t>
  </si>
  <si>
    <t>TORNILLO CORTICAL 3.5X12</t>
  </si>
  <si>
    <t>TORNILLO BLOQUEO 3.5X18</t>
  </si>
  <si>
    <t>PLACA TIBIA DISTAL ANTEROMEDIAL AV</t>
  </si>
  <si>
    <t>TORNILLO DE BLOQUEO 3.5 AV</t>
  </si>
  <si>
    <t>TORNILLO CORTICAL LOW PROFILE 3.5</t>
  </si>
  <si>
    <t>TORNILLO DE BLOQUEO 2.7 AV</t>
  </si>
  <si>
    <t>CLAVOS KIRSCHNER 1.5X150</t>
  </si>
  <si>
    <t>PLACAS HUMERO DISTAL</t>
  </si>
  <si>
    <t>PLACA TIBIA PROXIMAL 3.5 AV</t>
  </si>
  <si>
    <t>CLAVOS KIRSCHNER 2.0X150MM</t>
  </si>
  <si>
    <t>PLACA CONDILAR AV</t>
  </si>
  <si>
    <t>TORNILLO DE BLOQUEO 5.0 AV</t>
  </si>
  <si>
    <t>TORNILLO DE BLOQUEO CANULADO 5.0 AV</t>
  </si>
  <si>
    <t>TORNILO BLOQUEADO 5.0</t>
  </si>
  <si>
    <t>TORNILLO CORTICAL DE 4.5</t>
  </si>
  <si>
    <t xml:space="preserve">PIN AGUJA DE KIRSHNER ø1.6 L150 </t>
  </si>
  <si>
    <t>PIN AGUJA KIRSHNER  ø1.25 L150 SSt</t>
  </si>
  <si>
    <t xml:space="preserve">PIN AGUJA KIRSHNER  ø1.6 L150 </t>
  </si>
  <si>
    <t xml:space="preserve">FRESADO INTRAMEDULAR PARA EXTRACCION DE TEJIDO OSEO </t>
  </si>
  <si>
    <t xml:space="preserve">FRESADO/IRRIGADOR/ASPIRADOR PARA FRESADO INTRAMEDULAR  Y LA EXTRACCION DE TEJIDO OSEO </t>
  </si>
  <si>
    <t>ORTOPEDIA DEL CARIBE</t>
  </si>
  <si>
    <r>
      <t xml:space="preserve"> </t>
    </r>
    <r>
      <rPr>
        <b/>
        <sz val="8"/>
        <color theme="1"/>
        <rFont val="Arial"/>
        <family val="2"/>
      </rPr>
      <t>ITEM</t>
    </r>
  </si>
  <si>
    <t xml:space="preserve">  </t>
  </si>
  <si>
    <t>NOVEDAD ORCA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</si>
</sst>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4" formatCode="_-&quot;$&quot;\ * #,##0.00_-;\-&quot;$&quot;\ * #,##0.00_-;_-&quot;$&quot;\ * &quot;-&quot;??_-;_-@_-"/>
    <numFmt numFmtId="164" formatCode="_-[$$-240A]\ * #,##0_-;\-[$$-240A]\ * #,##0_-;_-[$$-240A]\ * &quot;-&quot;??_-;_-@_-"/>
    <numFmt numFmtId="165" formatCode="_(&quot;$&quot;\ * #,##0.00_);_(&quot;$&quot;\ * \(#,##0.00\);_(&quot;$&quot;\ * &quot;-&quot;??_);_(@_)"/>
    <numFmt numFmtId="166" formatCode="_(&quot;$&quot;\ * #,##0_);_(&quot;$&quot;\ * \(#,##0\);_(&quot;$&quot;\ * &quot;-&quot;??_);_(@_)"/>
    <numFmt numFmtId="167" formatCode="_([$$-240A]\ * #,##0_);_([$$-240A]\ * \(#,##0\);_([$$-240A]\ * &quot;-&quot;_);_(@_)"/>
    <numFmt numFmtId="168" formatCode="\$\ #,##0"/>
    <numFmt numFmtId="169" formatCode="_-[$$-240A]\ * #,##0_-;\-[$$-240A]\ * #,##0_-;_-[$$-240A]\ * &quot;-&quot;_-;_-@_-"/>
    <numFmt numFmtId="170" formatCode="_ * #,##0.00_ ;_ * \-#,##0.00_ ;_ * &quot;-&quot;??_ ;_ @_ "/>
    <numFmt numFmtId="171" formatCode="_ * #,##0_ ;_ * \-#,##0_ ;_ * &quot;-&quot;??_ ;_ @_ "/>
    <numFmt numFmtId="172" formatCode="&quot;$&quot;#,##0"/>
  </numFmts>
  <fonts count="19" x14ac:knownFonts="1">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sz val="11"/>
      <name val="돋움"/>
      <charset val="129"/>
    </font>
    <font>
      <sz val="10"/>
      <name val="Arial"/>
      <family val="2"/>
    </font>
    <font>
      <sz val="12"/>
      <color theme="1"/>
      <name val="Calibri"/>
      <family val="2"/>
      <scheme val="minor"/>
    </font>
    <font>
      <b/>
      <sz val="11"/>
      <color theme="1"/>
      <name val="Calibri"/>
      <family val="2"/>
      <scheme val="minor"/>
    </font>
    <font>
      <b/>
      <sz val="12"/>
      <color rgb="FF000000"/>
      <name val="Arial Narrow"/>
      <family val="2"/>
    </font>
    <font>
      <sz val="10"/>
      <color rgb="FF000000"/>
      <name val="Arial Narrow"/>
      <family val="2"/>
    </font>
    <font>
      <sz val="11"/>
      <color theme="1"/>
      <name val="Amasis MT Pro"/>
      <family val="1"/>
    </font>
    <font>
      <sz val="8"/>
      <color theme="1"/>
      <name val="Arial"/>
      <family val="2"/>
    </font>
    <font>
      <b/>
      <sz val="8"/>
      <color theme="1"/>
      <name val="Arial"/>
      <family val="2"/>
    </font>
    <font>
      <b/>
      <sz val="8"/>
      <name val="Arial"/>
      <family val="2"/>
    </font>
    <font>
      <sz val="8"/>
      <name val="Arial"/>
      <family val="2"/>
    </font>
    <font>
      <sz val="10"/>
      <color theme="1"/>
      <name val="Calibri"/>
      <family val="2"/>
      <scheme val="minor"/>
    </font>
    <font>
      <sz val="8"/>
      <color rgb="FF202124"/>
      <name val="Arial"/>
      <family val="2"/>
    </font>
    <font>
      <sz val="8"/>
      <color rgb="FF000000"/>
      <name val="Arial"/>
      <family val="2"/>
    </font>
    <font>
      <sz val="8"/>
      <color theme="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3">
    <xf numFmtId="0" fontId="0" fillId="0" borderId="0"/>
    <xf numFmtId="44" fontId="1" fillId="0" borderId="0" applyFont="0" applyFill="0" applyBorder="0" applyAlignment="0" applyProtection="0"/>
    <xf numFmtId="0" fontId="1" fillId="0" borderId="0"/>
    <xf numFmtId="0" fontId="1" fillId="0" borderId="0">
      <alignment vertical="center"/>
    </xf>
    <xf numFmtId="165" fontId="1" fillId="0" borderId="0" applyFont="0" applyFill="0" applyBorder="0" applyAlignment="0" applyProtection="0"/>
    <xf numFmtId="167" fontId="4" fillId="0" borderId="0" applyFill="0" applyBorder="0" applyAlignment="0" applyProtection="0"/>
    <xf numFmtId="167" fontId="4" fillId="0" borderId="0"/>
    <xf numFmtId="167" fontId="4" fillId="0" borderId="0" applyFill="0" applyBorder="0" applyAlignment="0" applyProtection="0"/>
    <xf numFmtId="167" fontId="5"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xf numFmtId="0" fontId="1" fillId="0" borderId="0"/>
    <xf numFmtId="0" fontId="1" fillId="0" borderId="0"/>
    <xf numFmtId="0" fontId="5" fillId="0" borderId="0"/>
    <xf numFmtId="0" fontId="15" fillId="0" borderId="0"/>
    <xf numFmtId="0" fontId="1" fillId="0" borderId="0">
      <alignment vertical="center"/>
    </xf>
    <xf numFmtId="170" fontId="1" fillId="0" borderId="0" applyFont="0" applyFill="0" applyBorder="0" applyAlignment="0" applyProtection="0">
      <alignment vertical="center"/>
    </xf>
  </cellStyleXfs>
  <cellXfs count="140">
    <xf numFmtId="0" fontId="0" fillId="0" borderId="0" xfId="0"/>
    <xf numFmtId="0" fontId="3" fillId="3" borderId="1" xfId="0" applyFont="1" applyFill="1" applyBorder="1" applyAlignment="1">
      <alignment horizontal="center" vertical="center" wrapText="1"/>
    </xf>
    <xf numFmtId="169" fontId="0" fillId="0" borderId="1" xfId="0" applyNumberFormat="1" applyBorder="1"/>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9" fillId="0" borderId="0" xfId="0" applyFont="1" applyAlignment="1">
      <alignment vertical="center" wrapText="1"/>
    </xf>
    <xf numFmtId="0" fontId="9" fillId="0" borderId="0" xfId="0" applyFont="1" applyAlignment="1">
      <alignment horizontal="justify" vertical="center" wrapText="1"/>
    </xf>
    <xf numFmtId="169" fontId="0" fillId="0" borderId="0" xfId="0" applyNumberFormat="1"/>
    <xf numFmtId="0" fontId="2" fillId="2" borderId="1" xfId="0" applyFont="1" applyFill="1" applyBorder="1" applyAlignment="1">
      <alignment horizontal="center" vertical="center" wrapText="1"/>
    </xf>
    <xf numFmtId="164" fontId="10" fillId="0" borderId="1" xfId="0" applyNumberFormat="1" applyFont="1" applyBorder="1"/>
    <xf numFmtId="169" fontId="10" fillId="0" borderId="1" xfId="0" applyNumberFormat="1" applyFont="1" applyBorder="1"/>
    <xf numFmtId="164" fontId="10" fillId="3" borderId="1" xfId="0" applyNumberFormat="1" applyFont="1" applyFill="1" applyBorder="1"/>
    <xf numFmtId="169" fontId="7" fillId="2" borderId="1" xfId="0" applyNumberFormat="1" applyFont="1" applyFill="1" applyBorder="1" applyAlignment="1">
      <alignment horizontal="center" vertical="center" wrapText="1"/>
    </xf>
    <xf numFmtId="0" fontId="0" fillId="0" borderId="1" xfId="0" applyBorder="1" applyAlignment="1">
      <alignment horizontal="center"/>
    </xf>
    <xf numFmtId="0" fontId="9" fillId="0" borderId="1" xfId="0" applyFont="1" applyBorder="1" applyAlignment="1">
      <alignment horizontal="center" vertical="center" wrapText="1"/>
    </xf>
    <xf numFmtId="0" fontId="9" fillId="3"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9" fillId="3" borderId="5" xfId="0" applyFont="1" applyFill="1" applyBorder="1" applyAlignment="1">
      <alignment vertical="center" wrapText="1"/>
    </xf>
    <xf numFmtId="0" fontId="9" fillId="0" borderId="5" xfId="0" applyFont="1" applyBorder="1" applyAlignment="1">
      <alignment vertical="center" wrapText="1"/>
    </xf>
    <xf numFmtId="0" fontId="2" fillId="2" borderId="6"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0" borderId="6" xfId="0" applyFont="1" applyBorder="1" applyAlignment="1">
      <alignment horizontal="justify" vertical="center" wrapText="1"/>
    </xf>
    <xf numFmtId="0" fontId="9" fillId="0" borderId="6" xfId="0" applyFont="1" applyBorder="1" applyAlignment="1">
      <alignment vertical="center" wrapText="1"/>
    </xf>
    <xf numFmtId="0" fontId="9" fillId="0" borderId="0" xfId="0" applyFont="1" applyAlignment="1">
      <alignment horizontal="center" vertical="center" wrapText="1"/>
    </xf>
    <xf numFmtId="0" fontId="0" fillId="0" borderId="0" xfId="0" applyAlignment="1">
      <alignment horizontal="center"/>
    </xf>
    <xf numFmtId="0" fontId="11"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2" borderId="1" xfId="0" applyFont="1" applyFill="1" applyBorder="1" applyAlignment="1">
      <alignment horizontal="center" vertical="center"/>
    </xf>
    <xf numFmtId="0" fontId="11" fillId="0" borderId="1" xfId="0" applyFont="1" applyBorder="1" applyAlignment="1">
      <alignment horizontal="center" vertical="center"/>
    </xf>
    <xf numFmtId="0" fontId="11" fillId="2" borderId="1" xfId="0" applyFont="1" applyFill="1" applyBorder="1" applyAlignment="1">
      <alignment horizontal="center" vertical="center"/>
    </xf>
    <xf numFmtId="0" fontId="11" fillId="0" borderId="0" xfId="0" applyFont="1"/>
    <xf numFmtId="0" fontId="13" fillId="2" borderId="1" xfId="0" applyFont="1" applyFill="1" applyBorder="1" applyAlignment="1">
      <alignment horizontal="center" vertical="center"/>
    </xf>
    <xf numFmtId="0" fontId="14" fillId="3" borderId="1" xfId="0" applyFont="1" applyFill="1" applyBorder="1" applyAlignment="1">
      <alignment horizontal="center" vertical="center" wrapText="1"/>
    </xf>
    <xf numFmtId="0" fontId="11" fillId="3" borderId="1" xfId="0" applyFont="1" applyFill="1" applyBorder="1" applyAlignment="1">
      <alignment horizontal="center" wrapText="1"/>
    </xf>
    <xf numFmtId="0" fontId="11" fillId="3" borderId="1" xfId="20" applyFont="1" applyFill="1" applyBorder="1" applyAlignment="1">
      <alignment horizontal="center" vertical="top" wrapText="1"/>
    </xf>
    <xf numFmtId="0" fontId="16" fillId="3" borderId="1"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1" xfId="0" applyFont="1" applyFill="1" applyBorder="1" applyAlignment="1">
      <alignment horizontal="center" vertical="top" wrapText="1"/>
    </xf>
    <xf numFmtId="0" fontId="12" fillId="4" borderId="1"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7" fillId="0" borderId="1" xfId="0" applyFont="1" applyBorder="1" applyAlignment="1">
      <alignment horizontal="center" vertical="center" wrapText="1"/>
    </xf>
    <xf numFmtId="0" fontId="12" fillId="2" borderId="7" xfId="0" applyFont="1" applyFill="1" applyBorder="1" applyAlignment="1">
      <alignment horizontal="center" vertical="center" wrapText="1"/>
    </xf>
    <xf numFmtId="0" fontId="11" fillId="0" borderId="1" xfId="0" applyFont="1" applyBorder="1" applyAlignment="1">
      <alignment horizontal="center"/>
    </xf>
    <xf numFmtId="0" fontId="11" fillId="2" borderId="1" xfId="0" applyFont="1" applyFill="1" applyBorder="1" applyAlignment="1">
      <alignment horizontal="center" vertical="center" wrapText="1"/>
    </xf>
    <xf numFmtId="0" fontId="0" fillId="6" borderId="0" xfId="0" applyFill="1"/>
    <xf numFmtId="171" fontId="0" fillId="0" borderId="1" xfId="22" applyNumberFormat="1" applyFont="1" applyFill="1" applyBorder="1" applyAlignment="1"/>
    <xf numFmtId="171" fontId="0" fillId="3" borderId="1" xfId="22" applyNumberFormat="1" applyFont="1" applyFill="1" applyBorder="1" applyAlignment="1"/>
    <xf numFmtId="172" fontId="11" fillId="0" borderId="17" xfId="0" applyNumberFormat="1" applyFont="1" applyBorder="1" applyAlignment="1">
      <alignment horizontal="center" vertical="center"/>
    </xf>
    <xf numFmtId="0" fontId="12" fillId="2" borderId="12" xfId="0" applyFont="1" applyFill="1" applyBorder="1" applyAlignment="1">
      <alignment horizontal="center" vertical="center" wrapText="1"/>
    </xf>
    <xf numFmtId="0" fontId="12" fillId="2" borderId="13" xfId="0" applyFont="1" applyFill="1" applyBorder="1" applyAlignment="1">
      <alignment horizontal="center" vertical="center" wrapText="1"/>
    </xf>
    <xf numFmtId="166" fontId="11" fillId="0" borderId="12" xfId="0" applyNumberFormat="1" applyFont="1" applyBorder="1" applyAlignment="1">
      <alignment horizontal="center" vertical="center"/>
    </xf>
    <xf numFmtId="166" fontId="11" fillId="0" borderId="1" xfId="0" applyNumberFormat="1" applyFont="1" applyBorder="1" applyAlignment="1">
      <alignment horizontal="center" vertical="center"/>
    </xf>
    <xf numFmtId="166" fontId="11" fillId="0" borderId="13" xfId="0" applyNumberFormat="1" applyFont="1" applyBorder="1" applyAlignment="1">
      <alignment horizontal="center" vertical="center"/>
    </xf>
    <xf numFmtId="166" fontId="18" fillId="2" borderId="12" xfId="0" applyNumberFormat="1" applyFont="1" applyFill="1" applyBorder="1" applyAlignment="1">
      <alignment horizontal="center" vertical="center"/>
    </xf>
    <xf numFmtId="166" fontId="18" fillId="2" borderId="1" xfId="0" applyNumberFormat="1" applyFont="1" applyFill="1" applyBorder="1" applyAlignment="1">
      <alignment horizontal="center" vertical="center"/>
    </xf>
    <xf numFmtId="166" fontId="18" fillId="2" borderId="13" xfId="0" applyNumberFormat="1" applyFont="1" applyFill="1" applyBorder="1" applyAlignment="1">
      <alignment horizontal="center" vertical="center"/>
    </xf>
    <xf numFmtId="164" fontId="17" fillId="0" borderId="1" xfId="0" applyNumberFormat="1" applyFont="1" applyBorder="1" applyAlignment="1">
      <alignment horizontal="center" vertical="center"/>
    </xf>
    <xf numFmtId="0" fontId="12" fillId="2" borderId="12" xfId="0" applyFont="1" applyFill="1" applyBorder="1" applyAlignment="1">
      <alignment horizontal="center" vertical="center"/>
    </xf>
    <xf numFmtId="166" fontId="11" fillId="3" borderId="12" xfId="0" applyNumberFormat="1" applyFont="1" applyFill="1" applyBorder="1" applyAlignment="1">
      <alignment horizontal="center" vertical="center"/>
    </xf>
    <xf numFmtId="166" fontId="11" fillId="3" borderId="1" xfId="0" applyNumberFormat="1" applyFont="1" applyFill="1" applyBorder="1" applyAlignment="1">
      <alignment horizontal="center" vertical="center"/>
    </xf>
    <xf numFmtId="166" fontId="11" fillId="3" borderId="13" xfId="0" applyNumberFormat="1" applyFont="1" applyFill="1" applyBorder="1" applyAlignment="1">
      <alignment horizontal="center" vertical="center"/>
    </xf>
    <xf numFmtId="166" fontId="18" fillId="6" borderId="12" xfId="0" applyNumberFormat="1" applyFont="1" applyFill="1" applyBorder="1" applyAlignment="1">
      <alignment horizontal="center" vertical="center"/>
    </xf>
    <xf numFmtId="166" fontId="18" fillId="6" borderId="1" xfId="0" applyNumberFormat="1" applyFont="1" applyFill="1" applyBorder="1" applyAlignment="1">
      <alignment horizontal="center" vertical="center"/>
    </xf>
    <xf numFmtId="166" fontId="18" fillId="6" borderId="13" xfId="0" applyNumberFormat="1"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wrapText="1"/>
    </xf>
    <xf numFmtId="166" fontId="18" fillId="5" borderId="12" xfId="0" applyNumberFormat="1" applyFont="1" applyFill="1" applyBorder="1" applyAlignment="1">
      <alignment horizontal="center" vertical="center"/>
    </xf>
    <xf numFmtId="166" fontId="18" fillId="5" borderId="1" xfId="0" applyNumberFormat="1" applyFont="1" applyFill="1" applyBorder="1" applyAlignment="1">
      <alignment horizontal="center" vertical="center"/>
    </xf>
    <xf numFmtId="166" fontId="18" fillId="5" borderId="13" xfId="0" applyNumberFormat="1" applyFont="1" applyFill="1" applyBorder="1" applyAlignment="1">
      <alignment horizontal="center" vertical="center"/>
    </xf>
    <xf numFmtId="0" fontId="11" fillId="2" borderId="13" xfId="0" applyFont="1" applyFill="1" applyBorder="1" applyAlignment="1">
      <alignment horizontal="center" vertical="center"/>
    </xf>
    <xf numFmtId="0" fontId="11" fillId="0" borderId="1" xfId="0" applyFont="1" applyBorder="1" applyAlignment="1">
      <alignment horizontal="center" vertical="top"/>
    </xf>
    <xf numFmtId="172" fontId="11" fillId="0" borderId="14" xfId="0" applyNumberFormat="1" applyFont="1" applyBorder="1" applyAlignment="1">
      <alignment horizontal="center" vertical="center"/>
    </xf>
    <xf numFmtId="172" fontId="11" fillId="0" borderId="15" xfId="0" applyNumberFormat="1" applyFont="1" applyBorder="1" applyAlignment="1">
      <alignment horizontal="center" vertical="center"/>
    </xf>
    <xf numFmtId="172" fontId="11" fillId="0" borderId="16" xfId="0" applyNumberFormat="1" applyFont="1" applyBorder="1" applyAlignment="1">
      <alignment horizontal="center" vertical="center"/>
    </xf>
    <xf numFmtId="166" fontId="11" fillId="0" borderId="14" xfId="0" applyNumberFormat="1" applyFont="1" applyBorder="1" applyAlignment="1">
      <alignment horizontal="center" vertical="center"/>
    </xf>
    <xf numFmtId="166" fontId="11" fillId="0" borderId="12" xfId="1" applyNumberFormat="1" applyFont="1" applyBorder="1" applyAlignment="1">
      <alignment horizontal="center" vertical="center"/>
    </xf>
    <xf numFmtId="166" fontId="17" fillId="0" borderId="13" xfId="0" applyNumberFormat="1" applyFont="1" applyBorder="1" applyAlignment="1">
      <alignment horizontal="center" vertical="center"/>
    </xf>
    <xf numFmtId="166" fontId="17" fillId="0" borderId="1" xfId="0" applyNumberFormat="1" applyFont="1" applyBorder="1" applyAlignment="1">
      <alignment horizontal="center" vertical="center"/>
    </xf>
    <xf numFmtId="164" fontId="11" fillId="0" borderId="12" xfId="1" applyNumberFormat="1" applyFont="1" applyBorder="1" applyAlignment="1">
      <alignment horizontal="center" vertical="center"/>
    </xf>
    <xf numFmtId="164" fontId="14" fillId="0" borderId="1" xfId="0" applyNumberFormat="1" applyFont="1" applyBorder="1" applyAlignment="1">
      <alignment horizontal="center" vertical="center"/>
    </xf>
    <xf numFmtId="166" fontId="11" fillId="0" borderId="12" xfId="1" applyNumberFormat="1" applyFont="1" applyBorder="1" applyAlignment="1">
      <alignment horizontal="center"/>
    </xf>
    <xf numFmtId="166" fontId="17" fillId="0" borderId="12" xfId="1" applyNumberFormat="1" applyFont="1" applyFill="1" applyBorder="1" applyAlignment="1">
      <alignment horizontal="center" vertical="center"/>
    </xf>
    <xf numFmtId="166" fontId="17" fillId="0" borderId="13" xfId="1" applyNumberFormat="1" applyFont="1" applyFill="1" applyBorder="1" applyAlignment="1">
      <alignment horizontal="center" vertical="center"/>
    </xf>
    <xf numFmtId="166" fontId="17" fillId="0" borderId="1" xfId="1" applyNumberFormat="1" applyFont="1" applyFill="1" applyBorder="1" applyAlignment="1">
      <alignment horizontal="center" vertical="center"/>
    </xf>
    <xf numFmtId="168" fontId="17" fillId="0" borderId="12" xfId="0" applyNumberFormat="1" applyFont="1" applyBorder="1" applyAlignment="1">
      <alignment horizontal="center" vertical="center" shrinkToFit="1"/>
    </xf>
    <xf numFmtId="168" fontId="17" fillId="0" borderId="13" xfId="0" applyNumberFormat="1" applyFont="1" applyBorder="1" applyAlignment="1">
      <alignment horizontal="center" vertical="center" shrinkToFit="1"/>
    </xf>
    <xf numFmtId="168" fontId="17" fillId="0" borderId="1" xfId="0" applyNumberFormat="1" applyFont="1" applyBorder="1" applyAlignment="1">
      <alignment horizontal="center" vertical="center" shrinkToFit="1"/>
    </xf>
    <xf numFmtId="166" fontId="17" fillId="2" borderId="12" xfId="1" applyNumberFormat="1" applyFont="1" applyFill="1" applyBorder="1" applyAlignment="1">
      <alignment horizontal="center" vertical="center"/>
    </xf>
    <xf numFmtId="166" fontId="17" fillId="2" borderId="1" xfId="1" applyNumberFormat="1" applyFont="1" applyFill="1" applyBorder="1" applyAlignment="1">
      <alignment horizontal="center" vertical="center"/>
    </xf>
    <xf numFmtId="166" fontId="17" fillId="2" borderId="13" xfId="1" applyNumberFormat="1" applyFont="1" applyFill="1" applyBorder="1" applyAlignment="1">
      <alignment horizontal="center" vertical="center"/>
    </xf>
    <xf numFmtId="0" fontId="12" fillId="2" borderId="13" xfId="0" applyFont="1" applyFill="1" applyBorder="1" applyAlignment="1">
      <alignment horizontal="center" vertical="center"/>
    </xf>
    <xf numFmtId="0" fontId="11" fillId="2" borderId="12" xfId="0" applyFont="1" applyFill="1" applyBorder="1" applyAlignment="1">
      <alignment horizontal="center"/>
    </xf>
    <xf numFmtId="0" fontId="11" fillId="2" borderId="1" xfId="0" applyFont="1" applyFill="1" applyBorder="1" applyAlignment="1">
      <alignment horizontal="center"/>
    </xf>
    <xf numFmtId="0" fontId="11" fillId="2" borderId="13" xfId="0" applyFont="1" applyFill="1" applyBorder="1" applyAlignment="1">
      <alignment horizontal="center"/>
    </xf>
    <xf numFmtId="0" fontId="11" fillId="6" borderId="12" xfId="0" applyFont="1" applyFill="1" applyBorder="1" applyAlignment="1">
      <alignment horizontal="center"/>
    </xf>
    <xf numFmtId="0" fontId="11" fillId="6" borderId="1" xfId="0" applyFont="1" applyFill="1" applyBorder="1" applyAlignment="1">
      <alignment horizontal="center"/>
    </xf>
    <xf numFmtId="0" fontId="11" fillId="6" borderId="13" xfId="0" applyFont="1" applyFill="1" applyBorder="1" applyAlignment="1">
      <alignment horizontal="center"/>
    </xf>
    <xf numFmtId="3" fontId="11" fillId="0" borderId="15" xfId="0" applyNumberFormat="1" applyFont="1" applyBorder="1" applyAlignment="1">
      <alignment horizontal="center" vertical="center"/>
    </xf>
    <xf numFmtId="166" fontId="11" fillId="0" borderId="16" xfId="0" applyNumberFormat="1" applyFont="1" applyBorder="1" applyAlignment="1">
      <alignment horizontal="center" vertical="center"/>
    </xf>
    <xf numFmtId="166" fontId="0" fillId="0" borderId="0" xfId="0" applyNumberFormat="1"/>
    <xf numFmtId="0" fontId="12" fillId="2" borderId="0" xfId="0" applyFont="1" applyFill="1" applyAlignment="1">
      <alignment horizontal="center" vertical="center" wrapText="1"/>
    </xf>
    <xf numFmtId="166" fontId="17" fillId="0" borderId="19" xfId="0" applyNumberFormat="1" applyFont="1" applyBorder="1" applyAlignment="1">
      <alignment horizontal="center" vertical="center"/>
    </xf>
    <xf numFmtId="166" fontId="17" fillId="2" borderId="19" xfId="0" applyNumberFormat="1" applyFont="1" applyFill="1" applyBorder="1" applyAlignment="1">
      <alignment horizontal="center" vertical="center"/>
    </xf>
    <xf numFmtId="166" fontId="17" fillId="0" borderId="20" xfId="0" applyNumberFormat="1" applyFont="1" applyBorder="1" applyAlignment="1">
      <alignment horizontal="center" vertic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1" fillId="3" borderId="0" xfId="0" applyFont="1" applyFill="1" applyAlignment="1">
      <alignment horizontal="center" wrapText="1"/>
    </xf>
    <xf numFmtId="0" fontId="11" fillId="3" borderId="0" xfId="0" applyFont="1" applyFill="1" applyAlignment="1">
      <alignment horizontal="center" vertical="center" wrapText="1"/>
    </xf>
    <xf numFmtId="0" fontId="12" fillId="2" borderId="12" xfId="0" applyFont="1" applyFill="1" applyBorder="1" applyAlignment="1">
      <alignment horizontal="center"/>
    </xf>
    <xf numFmtId="0" fontId="11" fillId="0" borderId="14" xfId="0" applyFont="1" applyBorder="1" applyAlignment="1">
      <alignment horizontal="center"/>
    </xf>
    <xf numFmtId="0" fontId="11" fillId="3" borderId="15" xfId="0" applyFont="1" applyFill="1" applyBorder="1" applyAlignment="1">
      <alignment horizontal="center" vertical="center" wrapText="1"/>
    </xf>
    <xf numFmtId="0" fontId="11" fillId="0" borderId="15" xfId="0" applyFont="1" applyBorder="1" applyAlignment="1">
      <alignment horizontal="center"/>
    </xf>
    <xf numFmtId="0" fontId="11" fillId="0" borderId="16" xfId="0" applyFont="1" applyBorder="1" applyAlignment="1">
      <alignment horizontal="center" vertical="center"/>
    </xf>
    <xf numFmtId="0" fontId="9" fillId="0" borderId="5" xfId="0" applyFont="1" applyBorder="1" applyAlignment="1">
      <alignment vertical="center"/>
    </xf>
    <xf numFmtId="0" fontId="9" fillId="0" borderId="6" xfId="0" applyFont="1" applyBorder="1" applyAlignment="1">
      <alignment horizontal="justify" vertical="center"/>
    </xf>
    <xf numFmtId="0" fontId="3" fillId="0" borderId="1" xfId="0" applyFont="1" applyBorder="1" applyAlignment="1">
      <alignment horizontal="center" vertical="center"/>
    </xf>
    <xf numFmtId="0" fontId="0" fillId="0" borderId="1" xfId="0" applyBorder="1"/>
    <xf numFmtId="0" fontId="10" fillId="0" borderId="1" xfId="0" applyFont="1" applyBorder="1"/>
    <xf numFmtId="0" fontId="9" fillId="0" borderId="1" xfId="0" applyFont="1" applyBorder="1" applyAlignment="1">
      <alignment horizontal="center" vertical="center"/>
    </xf>
    <xf numFmtId="0" fontId="12" fillId="2" borderId="12"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13" xfId="0" applyFont="1" applyFill="1" applyBorder="1" applyAlignment="1">
      <alignment horizontal="center" vertical="center"/>
    </xf>
    <xf numFmtId="0" fontId="12" fillId="2" borderId="12"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7" fillId="0" borderId="0" xfId="0" applyFont="1" applyAlignment="1">
      <alignment horizontal="center"/>
    </xf>
    <xf numFmtId="0" fontId="12" fillId="2" borderId="22"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169" fontId="7" fillId="2" borderId="1" xfId="0" applyNumberFormat="1" applyFont="1" applyFill="1" applyBorder="1" applyAlignment="1">
      <alignment horizontal="center" vertical="center" wrapText="1"/>
    </xf>
  </cellXfs>
  <cellStyles count="23">
    <cellStyle name="Millares 2" xfId="22" xr:uid="{00000000-0005-0000-0000-000000000000}"/>
    <cellStyle name="Moneda" xfId="1" builtinId="4"/>
    <cellStyle name="Moneda 13" xfId="4" xr:uid="{00000000-0005-0000-0000-000002000000}"/>
    <cellStyle name="Normal" xfId="0" builtinId="0"/>
    <cellStyle name="Normal 11 2" xfId="19" xr:uid="{00000000-0005-0000-0000-000004000000}"/>
    <cellStyle name="Normal 12 4" xfId="18" xr:uid="{00000000-0005-0000-0000-000005000000}"/>
    <cellStyle name="Normal 14 4" xfId="3" xr:uid="{00000000-0005-0000-0000-000006000000}"/>
    <cellStyle name="Normal 2" xfId="20" xr:uid="{00000000-0005-0000-0000-000007000000}"/>
    <cellStyle name="Normal 2 2" xfId="8" xr:uid="{00000000-0005-0000-0000-000008000000}"/>
    <cellStyle name="Normal 2 2 2" xfId="16" xr:uid="{00000000-0005-0000-0000-000009000000}"/>
    <cellStyle name="Normal 28" xfId="2" xr:uid="{00000000-0005-0000-0000-00000A000000}"/>
    <cellStyle name="Normal 3" xfId="21" xr:uid="{00000000-0005-0000-0000-00000B000000}"/>
    <cellStyle name="Normal 3 7" xfId="9" xr:uid="{00000000-0005-0000-0000-00000C000000}"/>
    <cellStyle name="Normal 30" xfId="17" xr:uid="{00000000-0005-0000-0000-00000D000000}"/>
    <cellStyle name="Normal 31" xfId="10" xr:uid="{00000000-0005-0000-0000-00000E000000}"/>
    <cellStyle name="Normal 32" xfId="11" xr:uid="{00000000-0005-0000-0000-00000F000000}"/>
    <cellStyle name="Normal 33" xfId="12" xr:uid="{00000000-0005-0000-0000-000010000000}"/>
    <cellStyle name="Normal 35" xfId="13" xr:uid="{00000000-0005-0000-0000-000011000000}"/>
    <cellStyle name="Normal 36" xfId="14" xr:uid="{00000000-0005-0000-0000-000012000000}"/>
    <cellStyle name="Normal 37" xfId="15" xr:uid="{00000000-0005-0000-0000-000013000000}"/>
    <cellStyle name="쉼표 [0] 2" xfId="5" xr:uid="{00000000-0005-0000-0000-000014000000}"/>
    <cellStyle name="쉼표 [0] 5" xfId="7" xr:uid="{00000000-0005-0000-0000-000015000000}"/>
    <cellStyle name="표준 2" xfId="6" xr:uid="{00000000-0005-0000-0000-00001600000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Medium2" defaultPivotStyle="PivotStyleLight16">
    <tableStyle name="TableStylePreset3_Accent1" pivot="0" count="7" xr9:uid="{00000000-0011-0000-FFFF-FFFF00000000}">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00000000-0011-0000-FFFF-FFFF0100000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758"/>
  <sheetViews>
    <sheetView view="pageLayout" zoomScale="70" zoomScaleNormal="100" zoomScalePageLayoutView="70" workbookViewId="0">
      <selection activeCell="B1757" sqref="B1757"/>
    </sheetView>
  </sheetViews>
  <sheetFormatPr baseColWidth="10" defaultRowHeight="15" x14ac:dyDescent="0.25"/>
  <cols>
    <col min="1" max="1" width="10.7109375" customWidth="1"/>
    <col min="2" max="2" width="54.5703125" style="31" customWidth="1"/>
    <col min="3" max="3" width="20.85546875" style="24" customWidth="1"/>
    <col min="4" max="4" width="11.5703125" bestFit="1" customWidth="1"/>
    <col min="5" max="5" width="14.42578125" bestFit="1" customWidth="1"/>
    <col min="6" max="6" width="13.28515625" bestFit="1" customWidth="1"/>
    <col min="7" max="8" width="14.42578125" bestFit="1" customWidth="1"/>
    <col min="9" max="9" width="13.28515625" bestFit="1" customWidth="1"/>
    <col min="10" max="10" width="14.42578125" bestFit="1" customWidth="1"/>
    <col min="11" max="12" width="15.140625" customWidth="1"/>
    <col min="13" max="13" width="14" customWidth="1"/>
    <col min="14" max="14" width="14.42578125" bestFit="1" customWidth="1"/>
    <col min="15" max="15" width="13.7109375" hidden="1" customWidth="1"/>
    <col min="16" max="16" width="0" hidden="1" customWidth="1"/>
    <col min="17" max="17" width="13.7109375" hidden="1" customWidth="1"/>
    <col min="18" max="18" width="0" hidden="1" customWidth="1"/>
  </cols>
  <sheetData>
    <row r="1" spans="1:18" ht="15.75" thickBot="1" x14ac:dyDescent="0.3">
      <c r="A1" s="126" t="s">
        <v>1489</v>
      </c>
      <c r="B1" s="126"/>
      <c r="C1" s="126"/>
      <c r="D1" s="126"/>
      <c r="E1" s="126"/>
      <c r="F1" s="126"/>
      <c r="G1" s="126"/>
      <c r="H1" s="126"/>
      <c r="I1" s="126"/>
      <c r="J1" s="126"/>
      <c r="K1" s="126"/>
      <c r="L1" s="126"/>
      <c r="M1" s="126"/>
      <c r="N1" s="126"/>
    </row>
    <row r="2" spans="1:18" x14ac:dyDescent="0.25">
      <c r="A2" s="131" t="s">
        <v>0</v>
      </c>
      <c r="B2" s="132"/>
      <c r="C2" s="127" t="s">
        <v>1490</v>
      </c>
      <c r="D2" s="129" t="s">
        <v>151</v>
      </c>
      <c r="E2" s="131" t="s">
        <v>1319</v>
      </c>
      <c r="F2" s="132"/>
      <c r="G2" s="133"/>
      <c r="H2" s="131" t="s">
        <v>1320</v>
      </c>
      <c r="I2" s="132"/>
      <c r="J2" s="132"/>
      <c r="K2" s="131" t="s">
        <v>1932</v>
      </c>
      <c r="L2" s="132"/>
      <c r="M2" s="133"/>
      <c r="N2" s="134" t="s">
        <v>1321</v>
      </c>
    </row>
    <row r="3" spans="1:18" ht="22.5" x14ac:dyDescent="0.25">
      <c r="A3" s="58" t="s">
        <v>1</v>
      </c>
      <c r="B3" s="26" t="s">
        <v>2</v>
      </c>
      <c r="C3" s="128"/>
      <c r="D3" s="130"/>
      <c r="E3" s="49" t="s">
        <v>3</v>
      </c>
      <c r="F3" s="26" t="s">
        <v>4</v>
      </c>
      <c r="G3" s="50" t="s">
        <v>5</v>
      </c>
      <c r="H3" s="49" t="s">
        <v>3</v>
      </c>
      <c r="I3" s="26" t="s">
        <v>4</v>
      </c>
      <c r="J3" s="26" t="s">
        <v>5</v>
      </c>
      <c r="K3" s="49" t="s">
        <v>3</v>
      </c>
      <c r="L3" s="26" t="s">
        <v>4</v>
      </c>
      <c r="M3" s="50" t="s">
        <v>5</v>
      </c>
      <c r="N3" s="135"/>
      <c r="O3" s="101" t="s">
        <v>1935</v>
      </c>
    </row>
    <row r="4" spans="1:18" x14ac:dyDescent="0.25">
      <c r="A4" s="105">
        <v>1</v>
      </c>
      <c r="B4" s="25" t="s">
        <v>6</v>
      </c>
      <c r="C4" s="43" t="s">
        <v>1491</v>
      </c>
      <c r="D4" s="106">
        <v>1</v>
      </c>
      <c r="E4" s="76">
        <v>4633333</v>
      </c>
      <c r="F4" s="57"/>
      <c r="G4" s="77">
        <v>4633333</v>
      </c>
      <c r="H4" s="76">
        <v>4865000</v>
      </c>
      <c r="I4" s="57"/>
      <c r="J4" s="78">
        <v>4865000</v>
      </c>
      <c r="K4" s="51">
        <v>5723529.4117647065</v>
      </c>
      <c r="L4" s="52"/>
      <c r="M4" s="53">
        <v>5723529.4117647065</v>
      </c>
      <c r="N4" s="102">
        <f>+MIN(G4,J4,M4)</f>
        <v>4633333</v>
      </c>
      <c r="O4" s="100">
        <f>M4-P4</f>
        <v>0</v>
      </c>
      <c r="P4">
        <v>5723529.4117647065</v>
      </c>
      <c r="Q4" s="100">
        <f t="shared" ref="Q4:Q67" si="0">R4-J4</f>
        <v>0</v>
      </c>
      <c r="R4">
        <v>4865000</v>
      </c>
    </row>
    <row r="5" spans="1:18" x14ac:dyDescent="0.25">
      <c r="A5" s="105">
        <v>2</v>
      </c>
      <c r="B5" s="25" t="s">
        <v>1677</v>
      </c>
      <c r="C5" s="25"/>
      <c r="D5" s="106">
        <v>1</v>
      </c>
      <c r="E5" s="76">
        <v>4338148</v>
      </c>
      <c r="F5" s="57"/>
      <c r="G5" s="77">
        <v>4338148</v>
      </c>
      <c r="H5" s="76">
        <v>4555055</v>
      </c>
      <c r="I5" s="57"/>
      <c r="J5" s="78">
        <v>4555055</v>
      </c>
      <c r="K5" s="51">
        <v>5358888.2352941176</v>
      </c>
      <c r="L5" s="52"/>
      <c r="M5" s="53">
        <v>5358888.2352941176</v>
      </c>
      <c r="N5" s="102">
        <f t="shared" ref="N5:N68" si="1">+MIN(G5,J5,M5)</f>
        <v>4338148</v>
      </c>
      <c r="O5" s="100">
        <f t="shared" ref="O5:O68" si="2">M5-P5</f>
        <v>0</v>
      </c>
      <c r="P5">
        <v>5358888.2352941176</v>
      </c>
      <c r="Q5" s="100">
        <f t="shared" si="0"/>
        <v>0</v>
      </c>
      <c r="R5">
        <v>4555055</v>
      </c>
    </row>
    <row r="6" spans="1:18" x14ac:dyDescent="0.25">
      <c r="A6" s="105">
        <v>3</v>
      </c>
      <c r="B6" s="25" t="s">
        <v>7</v>
      </c>
      <c r="C6" s="43" t="s">
        <v>1493</v>
      </c>
      <c r="D6" s="106">
        <v>1</v>
      </c>
      <c r="E6" s="76">
        <v>1853593</v>
      </c>
      <c r="F6" s="57"/>
      <c r="G6" s="77">
        <v>1853593</v>
      </c>
      <c r="H6" s="76">
        <v>1946273</v>
      </c>
      <c r="I6" s="57"/>
      <c r="J6" s="78">
        <v>1946273</v>
      </c>
      <c r="K6" s="51">
        <v>2289732.9411764708</v>
      </c>
      <c r="L6" s="52"/>
      <c r="M6" s="53">
        <v>2289732.9411764708</v>
      </c>
      <c r="N6" s="102">
        <f t="shared" si="1"/>
        <v>1853593</v>
      </c>
      <c r="O6" s="100">
        <f t="shared" si="2"/>
        <v>0</v>
      </c>
      <c r="P6">
        <v>2289732.9411764708</v>
      </c>
      <c r="Q6" s="100">
        <f t="shared" si="0"/>
        <v>0</v>
      </c>
      <c r="R6">
        <v>1946273</v>
      </c>
    </row>
    <row r="7" spans="1:18" x14ac:dyDescent="0.25">
      <c r="A7" s="105">
        <v>4</v>
      </c>
      <c r="B7" s="25" t="s">
        <v>8</v>
      </c>
      <c r="C7" s="43" t="s">
        <v>1492</v>
      </c>
      <c r="D7" s="106">
        <v>1</v>
      </c>
      <c r="E7" s="76">
        <v>458600</v>
      </c>
      <c r="F7" s="57"/>
      <c r="G7" s="77">
        <v>458600</v>
      </c>
      <c r="H7" s="76">
        <v>481530</v>
      </c>
      <c r="I7" s="57"/>
      <c r="J7" s="78">
        <v>481530</v>
      </c>
      <c r="K7" s="51">
        <v>566505.8823529412</v>
      </c>
      <c r="L7" s="52"/>
      <c r="M7" s="53">
        <v>566505.8823529412</v>
      </c>
      <c r="N7" s="102">
        <f t="shared" si="1"/>
        <v>458600</v>
      </c>
      <c r="O7" s="100">
        <f t="shared" si="2"/>
        <v>0</v>
      </c>
      <c r="P7">
        <v>566505.8823529412</v>
      </c>
      <c r="Q7" s="100">
        <f t="shared" si="0"/>
        <v>0</v>
      </c>
      <c r="R7">
        <v>481530</v>
      </c>
    </row>
    <row r="8" spans="1:18" x14ac:dyDescent="0.25">
      <c r="A8" s="65" t="s">
        <v>1933</v>
      </c>
      <c r="B8" s="26" t="s">
        <v>9</v>
      </c>
      <c r="C8" s="26"/>
      <c r="D8" s="50"/>
      <c r="E8" s="49"/>
      <c r="F8" s="26"/>
      <c r="G8" s="50"/>
      <c r="H8" s="49"/>
      <c r="I8" s="26"/>
      <c r="J8" s="26"/>
      <c r="K8" s="54"/>
      <c r="L8" s="55"/>
      <c r="M8" s="56"/>
      <c r="N8" s="103"/>
      <c r="O8" s="100">
        <f t="shared" si="2"/>
        <v>0</v>
      </c>
      <c r="Q8" s="100">
        <f t="shared" si="0"/>
        <v>0</v>
      </c>
    </row>
    <row r="9" spans="1:18" x14ac:dyDescent="0.25">
      <c r="A9" s="105">
        <f>+A7+1</f>
        <v>5</v>
      </c>
      <c r="B9" s="25" t="s">
        <v>10</v>
      </c>
      <c r="C9" s="43" t="s">
        <v>1491</v>
      </c>
      <c r="D9" s="106">
        <v>1</v>
      </c>
      <c r="E9" s="79">
        <v>4466666</v>
      </c>
      <c r="F9" s="80"/>
      <c r="G9" s="77">
        <v>4466666</v>
      </c>
      <c r="H9" s="79">
        <v>4689999</v>
      </c>
      <c r="I9" s="80"/>
      <c r="J9" s="78">
        <v>4689999</v>
      </c>
      <c r="K9" s="51">
        <v>5517645.8823529417</v>
      </c>
      <c r="L9" s="52"/>
      <c r="M9" s="53">
        <v>5517645.8823529417</v>
      </c>
      <c r="N9" s="102">
        <f t="shared" si="1"/>
        <v>4466666</v>
      </c>
      <c r="O9" s="100">
        <f t="shared" si="2"/>
        <v>0</v>
      </c>
      <c r="P9">
        <v>5517645.8823529417</v>
      </c>
      <c r="Q9" s="100">
        <f t="shared" si="0"/>
        <v>0</v>
      </c>
      <c r="R9">
        <v>4689999</v>
      </c>
    </row>
    <row r="10" spans="1:18" x14ac:dyDescent="0.25">
      <c r="A10" s="105">
        <f>+A9+1</f>
        <v>6</v>
      </c>
      <c r="B10" s="25" t="s">
        <v>11</v>
      </c>
      <c r="C10" s="25"/>
      <c r="D10" s="106">
        <v>1</v>
      </c>
      <c r="E10" s="76">
        <v>3883333</v>
      </c>
      <c r="F10" s="80"/>
      <c r="G10" s="77">
        <v>3883333</v>
      </c>
      <c r="H10" s="76">
        <v>4077500</v>
      </c>
      <c r="I10" s="80"/>
      <c r="J10" s="78">
        <v>4077500</v>
      </c>
      <c r="K10" s="51">
        <v>4797058.823529412</v>
      </c>
      <c r="L10" s="52"/>
      <c r="M10" s="53">
        <v>4797058.823529412</v>
      </c>
      <c r="N10" s="102">
        <f t="shared" si="1"/>
        <v>3883333</v>
      </c>
      <c r="O10" s="100">
        <f t="shared" si="2"/>
        <v>0</v>
      </c>
      <c r="P10">
        <v>4797058.823529412</v>
      </c>
      <c r="Q10" s="100">
        <f t="shared" si="0"/>
        <v>0</v>
      </c>
      <c r="R10">
        <v>4077500</v>
      </c>
    </row>
    <row r="11" spans="1:18" x14ac:dyDescent="0.25">
      <c r="A11" s="105">
        <f t="shared" ref="A11:A13" si="3">+A10+1</f>
        <v>7</v>
      </c>
      <c r="B11" s="25" t="s">
        <v>12</v>
      </c>
      <c r="C11" s="25"/>
      <c r="D11" s="106">
        <v>1</v>
      </c>
      <c r="E11" s="76">
        <v>1478647</v>
      </c>
      <c r="F11" s="80"/>
      <c r="G11" s="77">
        <v>1478647</v>
      </c>
      <c r="H11" s="76">
        <v>1552579</v>
      </c>
      <c r="I11" s="80"/>
      <c r="J11" s="78">
        <v>1552579</v>
      </c>
      <c r="K11" s="51">
        <v>1826563.5294117648</v>
      </c>
      <c r="L11" s="52"/>
      <c r="M11" s="53">
        <v>1826563.5294117648</v>
      </c>
      <c r="N11" s="102">
        <f t="shared" si="1"/>
        <v>1478647</v>
      </c>
      <c r="O11" s="100">
        <f t="shared" si="2"/>
        <v>0</v>
      </c>
      <c r="P11">
        <v>1826563.5294117648</v>
      </c>
      <c r="Q11" s="100">
        <f t="shared" si="0"/>
        <v>0</v>
      </c>
      <c r="R11">
        <v>1552579</v>
      </c>
    </row>
    <row r="12" spans="1:18" x14ac:dyDescent="0.25">
      <c r="A12" s="105">
        <f t="shared" si="3"/>
        <v>8</v>
      </c>
      <c r="B12" s="25" t="s">
        <v>7</v>
      </c>
      <c r="C12" s="25">
        <v>2300901</v>
      </c>
      <c r="D12" s="106">
        <v>1</v>
      </c>
      <c r="E12" s="76">
        <v>2016940</v>
      </c>
      <c r="F12" s="80"/>
      <c r="G12" s="77">
        <v>2016940</v>
      </c>
      <c r="H12" s="76">
        <v>2117787</v>
      </c>
      <c r="I12" s="80"/>
      <c r="J12" s="78">
        <v>2117787</v>
      </c>
      <c r="K12" s="51">
        <v>2491514.1176470588</v>
      </c>
      <c r="L12" s="52"/>
      <c r="M12" s="53">
        <v>2491514.1176470588</v>
      </c>
      <c r="N12" s="102">
        <f t="shared" si="1"/>
        <v>2016940</v>
      </c>
      <c r="O12" s="100">
        <f t="shared" si="2"/>
        <v>0</v>
      </c>
      <c r="P12">
        <v>2491514.1176470588</v>
      </c>
      <c r="Q12" s="100">
        <f t="shared" si="0"/>
        <v>0</v>
      </c>
      <c r="R12">
        <v>2117787</v>
      </c>
    </row>
    <row r="13" spans="1:18" x14ac:dyDescent="0.25">
      <c r="A13" s="105">
        <f t="shared" si="3"/>
        <v>9</v>
      </c>
      <c r="B13" s="25" t="s">
        <v>13</v>
      </c>
      <c r="C13" s="25"/>
      <c r="D13" s="106">
        <v>1</v>
      </c>
      <c r="E13" s="76">
        <v>572666</v>
      </c>
      <c r="F13" s="80"/>
      <c r="G13" s="77">
        <v>572666</v>
      </c>
      <c r="H13" s="76">
        <v>601299</v>
      </c>
      <c r="I13" s="80"/>
      <c r="J13" s="78">
        <v>601299</v>
      </c>
      <c r="K13" s="51">
        <v>707410.5882352941</v>
      </c>
      <c r="L13" s="52"/>
      <c r="M13" s="53">
        <v>707410.5882352941</v>
      </c>
      <c r="N13" s="102">
        <f t="shared" si="1"/>
        <v>572666</v>
      </c>
      <c r="O13" s="100">
        <f t="shared" si="2"/>
        <v>0</v>
      </c>
      <c r="P13">
        <v>707410.5882352941</v>
      </c>
      <c r="Q13" s="100">
        <f t="shared" si="0"/>
        <v>0</v>
      </c>
      <c r="R13">
        <v>601299</v>
      </c>
    </row>
    <row r="14" spans="1:18" x14ac:dyDescent="0.25">
      <c r="A14" s="65" t="s">
        <v>1933</v>
      </c>
      <c r="B14" s="26" t="s">
        <v>14</v>
      </c>
      <c r="C14" s="26"/>
      <c r="D14" s="50"/>
      <c r="E14" s="49"/>
      <c r="F14" s="26"/>
      <c r="G14" s="50"/>
      <c r="H14" s="49"/>
      <c r="I14" s="26"/>
      <c r="J14" s="26"/>
      <c r="K14" s="54"/>
      <c r="L14" s="55"/>
      <c r="M14" s="56"/>
      <c r="N14" s="103"/>
      <c r="O14" s="100">
        <f t="shared" si="2"/>
        <v>0</v>
      </c>
      <c r="Q14" s="100">
        <f t="shared" si="0"/>
        <v>0</v>
      </c>
    </row>
    <row r="15" spans="1:18" x14ac:dyDescent="0.25">
      <c r="A15" s="105">
        <f>+A13+1</f>
        <v>10</v>
      </c>
      <c r="B15" s="25" t="s">
        <v>15</v>
      </c>
      <c r="C15" s="43" t="s">
        <v>1491</v>
      </c>
      <c r="D15" s="106">
        <v>1</v>
      </c>
      <c r="E15" s="81">
        <v>3958286</v>
      </c>
      <c r="F15" s="80"/>
      <c r="G15" s="77">
        <v>3958286</v>
      </c>
      <c r="H15" s="81">
        <v>4156200</v>
      </c>
      <c r="I15" s="80"/>
      <c r="J15" s="78">
        <v>4156200</v>
      </c>
      <c r="K15" s="51">
        <v>4889647.0588235296</v>
      </c>
      <c r="L15" s="52"/>
      <c r="M15" s="53">
        <v>4889647.0588235296</v>
      </c>
      <c r="N15" s="102">
        <f t="shared" si="1"/>
        <v>3958286</v>
      </c>
      <c r="O15" s="100">
        <f t="shared" si="2"/>
        <v>0</v>
      </c>
      <c r="P15">
        <v>4889647.0588235296</v>
      </c>
      <c r="Q15" s="100">
        <f t="shared" si="0"/>
        <v>0</v>
      </c>
      <c r="R15">
        <v>4156200</v>
      </c>
    </row>
    <row r="16" spans="1:18" x14ac:dyDescent="0.25">
      <c r="A16" s="105">
        <f>+A15+1</f>
        <v>11</v>
      </c>
      <c r="B16" s="25" t="s">
        <v>16</v>
      </c>
      <c r="C16" s="25"/>
      <c r="D16" s="106">
        <v>1</v>
      </c>
      <c r="E16" s="81">
        <v>1805683</v>
      </c>
      <c r="F16" s="80"/>
      <c r="G16" s="77">
        <v>1805683</v>
      </c>
      <c r="H16" s="81">
        <v>1895967</v>
      </c>
      <c r="I16" s="80"/>
      <c r="J16" s="78">
        <v>1895967</v>
      </c>
      <c r="K16" s="51">
        <v>2230549.411764706</v>
      </c>
      <c r="L16" s="52"/>
      <c r="M16" s="53">
        <v>2230549.411764706</v>
      </c>
      <c r="N16" s="102">
        <f t="shared" si="1"/>
        <v>1805683</v>
      </c>
      <c r="O16" s="100">
        <f t="shared" si="2"/>
        <v>0</v>
      </c>
      <c r="P16">
        <v>2230549.411764706</v>
      </c>
      <c r="Q16" s="100">
        <f t="shared" si="0"/>
        <v>0</v>
      </c>
      <c r="R16">
        <v>1895967</v>
      </c>
    </row>
    <row r="17" spans="1:18" x14ac:dyDescent="0.25">
      <c r="A17" s="105">
        <f t="shared" ref="A17:A22" si="4">+A16+1</f>
        <v>12</v>
      </c>
      <c r="B17" s="27" t="s">
        <v>1678</v>
      </c>
      <c r="C17" s="25"/>
      <c r="D17" s="106">
        <v>1</v>
      </c>
      <c r="E17" s="81">
        <v>1143000</v>
      </c>
      <c r="F17" s="80"/>
      <c r="G17" s="77">
        <v>1143000</v>
      </c>
      <c r="H17" s="81">
        <v>1200150</v>
      </c>
      <c r="I17" s="80"/>
      <c r="J17" s="78">
        <v>1200150</v>
      </c>
      <c r="K17" s="51">
        <v>1411941.1764705882</v>
      </c>
      <c r="L17" s="52"/>
      <c r="M17" s="53">
        <v>1411941.1764705882</v>
      </c>
      <c r="N17" s="102">
        <f t="shared" si="1"/>
        <v>1143000</v>
      </c>
      <c r="O17" s="100">
        <f t="shared" si="2"/>
        <v>0</v>
      </c>
      <c r="P17">
        <v>1411941.1764705882</v>
      </c>
      <c r="Q17" s="100">
        <f t="shared" si="0"/>
        <v>0</v>
      </c>
      <c r="R17">
        <v>1200150</v>
      </c>
    </row>
    <row r="18" spans="1:18" x14ac:dyDescent="0.25">
      <c r="A18" s="105">
        <f t="shared" si="4"/>
        <v>13</v>
      </c>
      <c r="B18" s="27" t="s">
        <v>17</v>
      </c>
      <c r="C18" s="43" t="s">
        <v>1493</v>
      </c>
      <c r="D18" s="106">
        <v>1</v>
      </c>
      <c r="E18" s="81">
        <v>1914000</v>
      </c>
      <c r="F18" s="80"/>
      <c r="G18" s="77">
        <v>1914000</v>
      </c>
      <c r="H18" s="81">
        <v>2009700</v>
      </c>
      <c r="I18" s="80"/>
      <c r="J18" s="78">
        <v>2009700</v>
      </c>
      <c r="K18" s="51">
        <v>2364352.9411764708</v>
      </c>
      <c r="L18" s="52"/>
      <c r="M18" s="53">
        <v>2364352.9411764708</v>
      </c>
      <c r="N18" s="102">
        <f t="shared" si="1"/>
        <v>1914000</v>
      </c>
      <c r="O18" s="100">
        <f t="shared" si="2"/>
        <v>0</v>
      </c>
      <c r="P18">
        <v>2364352.9411764708</v>
      </c>
      <c r="Q18" s="100">
        <f t="shared" si="0"/>
        <v>0</v>
      </c>
      <c r="R18">
        <v>2009700</v>
      </c>
    </row>
    <row r="19" spans="1:18" ht="22.5" x14ac:dyDescent="0.25">
      <c r="A19" s="105">
        <f t="shared" si="4"/>
        <v>14</v>
      </c>
      <c r="B19" s="27" t="s">
        <v>1679</v>
      </c>
      <c r="C19" s="25"/>
      <c r="D19" s="106">
        <v>1</v>
      </c>
      <c r="E19" s="81">
        <v>973800</v>
      </c>
      <c r="F19" s="80"/>
      <c r="G19" s="77">
        <v>973800</v>
      </c>
      <c r="H19" s="81">
        <v>1022490</v>
      </c>
      <c r="I19" s="80"/>
      <c r="J19" s="78">
        <v>1022490</v>
      </c>
      <c r="K19" s="51">
        <v>1202929.411764706</v>
      </c>
      <c r="L19" s="52"/>
      <c r="M19" s="53">
        <v>1202929.411764706</v>
      </c>
      <c r="N19" s="102">
        <f t="shared" si="1"/>
        <v>973800</v>
      </c>
      <c r="O19" s="100">
        <f t="shared" si="2"/>
        <v>0</v>
      </c>
      <c r="P19">
        <v>1202929.411764706</v>
      </c>
      <c r="Q19" s="100">
        <f t="shared" si="0"/>
        <v>0</v>
      </c>
      <c r="R19">
        <v>1022490</v>
      </c>
    </row>
    <row r="20" spans="1:18" ht="22.5" x14ac:dyDescent="0.25">
      <c r="A20" s="105">
        <f t="shared" si="4"/>
        <v>15</v>
      </c>
      <c r="B20" s="27" t="s">
        <v>1680</v>
      </c>
      <c r="C20" s="25"/>
      <c r="D20" s="106">
        <v>1</v>
      </c>
      <c r="E20" s="81">
        <v>846000</v>
      </c>
      <c r="F20" s="80"/>
      <c r="G20" s="77">
        <v>846000</v>
      </c>
      <c r="H20" s="81">
        <v>888300</v>
      </c>
      <c r="I20" s="80"/>
      <c r="J20" s="78">
        <v>888300</v>
      </c>
      <c r="K20" s="51">
        <v>1045058.8235294118</v>
      </c>
      <c r="L20" s="52"/>
      <c r="M20" s="53">
        <v>1045058.8235294118</v>
      </c>
      <c r="N20" s="102">
        <f t="shared" si="1"/>
        <v>846000</v>
      </c>
      <c r="O20" s="100">
        <f t="shared" si="2"/>
        <v>0</v>
      </c>
      <c r="P20">
        <v>1045058.8235294118</v>
      </c>
      <c r="Q20" s="100">
        <f t="shared" si="0"/>
        <v>0</v>
      </c>
      <c r="R20">
        <v>888300</v>
      </c>
    </row>
    <row r="21" spans="1:18" x14ac:dyDescent="0.25">
      <c r="A21" s="105">
        <f t="shared" si="4"/>
        <v>16</v>
      </c>
      <c r="B21" s="25" t="s">
        <v>18</v>
      </c>
      <c r="C21" s="25"/>
      <c r="D21" s="106">
        <v>1</v>
      </c>
      <c r="E21" s="82">
        <v>280014</v>
      </c>
      <c r="F21" s="80"/>
      <c r="G21" s="77">
        <v>280014</v>
      </c>
      <c r="H21" s="82">
        <v>294015</v>
      </c>
      <c r="I21" s="80"/>
      <c r="J21" s="78">
        <v>294015</v>
      </c>
      <c r="K21" s="51">
        <v>345900</v>
      </c>
      <c r="L21" s="52"/>
      <c r="M21" s="53">
        <v>345900</v>
      </c>
      <c r="N21" s="102">
        <f t="shared" si="1"/>
        <v>280014</v>
      </c>
      <c r="O21" s="100">
        <f t="shared" si="2"/>
        <v>0</v>
      </c>
      <c r="P21">
        <v>345900</v>
      </c>
      <c r="Q21" s="100">
        <f t="shared" si="0"/>
        <v>0</v>
      </c>
      <c r="R21">
        <v>294015</v>
      </c>
    </row>
    <row r="22" spans="1:18" x14ac:dyDescent="0.25">
      <c r="A22" s="105">
        <f t="shared" si="4"/>
        <v>17</v>
      </c>
      <c r="B22" s="25" t="s">
        <v>19</v>
      </c>
      <c r="C22" s="25"/>
      <c r="D22" s="106">
        <v>1</v>
      </c>
      <c r="E22" s="82">
        <v>444883</v>
      </c>
      <c r="F22" s="57"/>
      <c r="G22" s="83">
        <v>444883</v>
      </c>
      <c r="H22" s="82">
        <v>467127</v>
      </c>
      <c r="I22" s="57"/>
      <c r="J22" s="84">
        <v>467127</v>
      </c>
      <c r="K22" s="51">
        <v>549561.17647058819</v>
      </c>
      <c r="L22" s="52"/>
      <c r="M22" s="53">
        <v>549561.17647058819</v>
      </c>
      <c r="N22" s="102">
        <f t="shared" si="1"/>
        <v>444883</v>
      </c>
      <c r="O22" s="100">
        <f t="shared" si="2"/>
        <v>0</v>
      </c>
      <c r="P22">
        <v>549561.17647058819</v>
      </c>
      <c r="Q22" s="100">
        <f t="shared" si="0"/>
        <v>0</v>
      </c>
      <c r="R22">
        <v>467127</v>
      </c>
    </row>
    <row r="23" spans="1:18" x14ac:dyDescent="0.25">
      <c r="A23" s="58" t="s">
        <v>20</v>
      </c>
      <c r="B23" s="26" t="s">
        <v>21</v>
      </c>
      <c r="C23" s="26"/>
      <c r="D23" s="50"/>
      <c r="E23" s="49"/>
      <c r="F23" s="26"/>
      <c r="G23" s="50"/>
      <c r="H23" s="49"/>
      <c r="I23" s="26"/>
      <c r="J23" s="26"/>
      <c r="K23" s="54"/>
      <c r="L23" s="55"/>
      <c r="M23" s="56"/>
      <c r="N23" s="103"/>
      <c r="O23" s="100">
        <f t="shared" si="2"/>
        <v>0</v>
      </c>
      <c r="Q23" s="100">
        <f t="shared" si="0"/>
        <v>0</v>
      </c>
    </row>
    <row r="24" spans="1:18" x14ac:dyDescent="0.25">
      <c r="A24" s="105">
        <f>+A22+1</f>
        <v>18</v>
      </c>
      <c r="B24" s="25" t="s">
        <v>15</v>
      </c>
      <c r="C24" s="43" t="s">
        <v>1491</v>
      </c>
      <c r="D24" s="106">
        <v>1</v>
      </c>
      <c r="E24" s="82">
        <v>3958286</v>
      </c>
      <c r="F24" s="29"/>
      <c r="G24" s="83">
        <v>3958286</v>
      </c>
      <c r="H24" s="82">
        <v>4156200</v>
      </c>
      <c r="I24" s="29"/>
      <c r="J24" s="84">
        <v>4156200</v>
      </c>
      <c r="K24" s="51">
        <v>4889647.0588235296</v>
      </c>
      <c r="L24" s="52"/>
      <c r="M24" s="53">
        <v>4889647.0588235296</v>
      </c>
      <c r="N24" s="102">
        <f t="shared" si="1"/>
        <v>3958286</v>
      </c>
      <c r="O24" s="100">
        <f t="shared" si="2"/>
        <v>0</v>
      </c>
      <c r="P24">
        <v>4889647.0588235296</v>
      </c>
      <c r="Q24" s="100">
        <f t="shared" si="0"/>
        <v>0</v>
      </c>
      <c r="R24">
        <v>4156200</v>
      </c>
    </row>
    <row r="25" spans="1:18" x14ac:dyDescent="0.25">
      <c r="A25" s="105">
        <f>+A24+1</f>
        <v>19</v>
      </c>
      <c r="B25" s="25" t="s">
        <v>1681</v>
      </c>
      <c r="C25" s="25"/>
      <c r="D25" s="106">
        <v>1</v>
      </c>
      <c r="E25" s="82">
        <v>4619111</v>
      </c>
      <c r="F25" s="29"/>
      <c r="G25" s="83">
        <v>4619111</v>
      </c>
      <c r="H25" s="82">
        <v>4850067</v>
      </c>
      <c r="I25" s="29"/>
      <c r="J25" s="84">
        <v>4850067</v>
      </c>
      <c r="K25" s="51">
        <v>5705961.176470588</v>
      </c>
      <c r="L25" s="52"/>
      <c r="M25" s="53">
        <v>5705961.176470588</v>
      </c>
      <c r="N25" s="102">
        <f t="shared" si="1"/>
        <v>4619111</v>
      </c>
      <c r="O25" s="100">
        <f t="shared" si="2"/>
        <v>0</v>
      </c>
      <c r="P25">
        <v>5705961.176470588</v>
      </c>
      <c r="Q25" s="100">
        <f t="shared" si="0"/>
        <v>0</v>
      </c>
      <c r="R25">
        <v>4850067</v>
      </c>
    </row>
    <row r="26" spans="1:18" x14ac:dyDescent="0.25">
      <c r="A26" s="105">
        <f t="shared" ref="A26:A31" si="5">+A25+1</f>
        <v>20</v>
      </c>
      <c r="B26" s="27" t="s">
        <v>1682</v>
      </c>
      <c r="C26" s="25"/>
      <c r="D26" s="106">
        <v>1</v>
      </c>
      <c r="E26" s="82">
        <v>1373172</v>
      </c>
      <c r="F26" s="29"/>
      <c r="G26" s="83">
        <v>1373172</v>
      </c>
      <c r="H26" s="82">
        <v>1441831</v>
      </c>
      <c r="I26" s="29"/>
      <c r="J26" s="84">
        <v>1441831</v>
      </c>
      <c r="K26" s="51">
        <v>1696271.7647058824</v>
      </c>
      <c r="L26" s="52"/>
      <c r="M26" s="53">
        <v>1696271.7647058824</v>
      </c>
      <c r="N26" s="102">
        <f t="shared" si="1"/>
        <v>1373172</v>
      </c>
      <c r="O26" s="100">
        <f t="shared" si="2"/>
        <v>0</v>
      </c>
      <c r="P26">
        <v>1696271.7647058824</v>
      </c>
      <c r="Q26" s="100">
        <f t="shared" si="0"/>
        <v>0</v>
      </c>
      <c r="R26">
        <v>1441831</v>
      </c>
    </row>
    <row r="27" spans="1:18" x14ac:dyDescent="0.25">
      <c r="A27" s="105">
        <f t="shared" si="5"/>
        <v>21</v>
      </c>
      <c r="B27" s="25" t="s">
        <v>8</v>
      </c>
      <c r="C27" s="43" t="s">
        <v>1492</v>
      </c>
      <c r="D27" s="106">
        <v>1</v>
      </c>
      <c r="E27" s="82">
        <v>757780</v>
      </c>
      <c r="F27" s="29"/>
      <c r="G27" s="83">
        <v>757780</v>
      </c>
      <c r="H27" s="82">
        <v>795669</v>
      </c>
      <c r="I27" s="29"/>
      <c r="J27" s="84">
        <v>795669</v>
      </c>
      <c r="K27" s="51">
        <v>936081.17647058831</v>
      </c>
      <c r="L27" s="52"/>
      <c r="M27" s="53">
        <v>936081.17647058831</v>
      </c>
      <c r="N27" s="102">
        <f t="shared" si="1"/>
        <v>757780</v>
      </c>
      <c r="O27" s="100">
        <f t="shared" si="2"/>
        <v>0</v>
      </c>
      <c r="P27">
        <v>936081.17647058831</v>
      </c>
      <c r="Q27" s="100">
        <f t="shared" si="0"/>
        <v>0</v>
      </c>
      <c r="R27">
        <v>795669</v>
      </c>
    </row>
    <row r="28" spans="1:18" x14ac:dyDescent="0.25">
      <c r="A28" s="105">
        <f t="shared" si="5"/>
        <v>22</v>
      </c>
      <c r="B28" s="25" t="s">
        <v>22</v>
      </c>
      <c r="C28" s="43" t="s">
        <v>1493</v>
      </c>
      <c r="D28" s="106">
        <v>1</v>
      </c>
      <c r="E28" s="82">
        <v>2205491</v>
      </c>
      <c r="F28" s="29"/>
      <c r="G28" s="83">
        <v>2205491</v>
      </c>
      <c r="H28" s="82">
        <v>2315766</v>
      </c>
      <c r="I28" s="29"/>
      <c r="J28" s="84">
        <v>2315766</v>
      </c>
      <c r="K28" s="51">
        <v>2724430.588235294</v>
      </c>
      <c r="L28" s="52"/>
      <c r="M28" s="53">
        <v>2724430.588235294</v>
      </c>
      <c r="N28" s="102">
        <f t="shared" si="1"/>
        <v>2205491</v>
      </c>
      <c r="O28" s="100">
        <f t="shared" si="2"/>
        <v>0</v>
      </c>
      <c r="P28">
        <v>2724430.588235294</v>
      </c>
      <c r="Q28" s="100">
        <f t="shared" si="0"/>
        <v>0</v>
      </c>
      <c r="R28">
        <v>2315766</v>
      </c>
    </row>
    <row r="29" spans="1:18" ht="22.5" x14ac:dyDescent="0.25">
      <c r="A29" s="105">
        <f t="shared" si="5"/>
        <v>23</v>
      </c>
      <c r="B29" s="27" t="s">
        <v>1679</v>
      </c>
      <c r="C29" s="25"/>
      <c r="D29" s="106">
        <v>1</v>
      </c>
      <c r="E29" s="82">
        <v>973800</v>
      </c>
      <c r="F29" s="29"/>
      <c r="G29" s="83">
        <v>973800</v>
      </c>
      <c r="H29" s="82">
        <v>1022490</v>
      </c>
      <c r="I29" s="29"/>
      <c r="J29" s="84">
        <v>1022490</v>
      </c>
      <c r="K29" s="51">
        <v>1202929.411764706</v>
      </c>
      <c r="L29" s="52"/>
      <c r="M29" s="53">
        <v>1202929.411764706</v>
      </c>
      <c r="N29" s="102">
        <f t="shared" si="1"/>
        <v>973800</v>
      </c>
      <c r="O29" s="100">
        <f t="shared" si="2"/>
        <v>0</v>
      </c>
      <c r="P29">
        <v>1202929.411764706</v>
      </c>
      <c r="Q29" s="100">
        <f t="shared" si="0"/>
        <v>0</v>
      </c>
      <c r="R29">
        <v>1022490</v>
      </c>
    </row>
    <row r="30" spans="1:18" x14ac:dyDescent="0.25">
      <c r="A30" s="105">
        <f t="shared" si="5"/>
        <v>24</v>
      </c>
      <c r="B30" s="25" t="s">
        <v>19</v>
      </c>
      <c r="C30" s="25"/>
      <c r="D30" s="106">
        <v>1</v>
      </c>
      <c r="E30" s="82">
        <v>444883</v>
      </c>
      <c r="F30" s="29"/>
      <c r="G30" s="83">
        <v>444883</v>
      </c>
      <c r="H30" s="82">
        <v>467127</v>
      </c>
      <c r="I30" s="29"/>
      <c r="J30" s="84">
        <v>467127</v>
      </c>
      <c r="K30" s="51">
        <v>549561.17647058819</v>
      </c>
      <c r="L30" s="52"/>
      <c r="M30" s="53">
        <v>549561.17647058819</v>
      </c>
      <c r="N30" s="102">
        <f t="shared" si="1"/>
        <v>444883</v>
      </c>
      <c r="O30" s="100">
        <f t="shared" si="2"/>
        <v>0</v>
      </c>
      <c r="P30">
        <v>549561.17647058819</v>
      </c>
      <c r="Q30" s="100">
        <f t="shared" si="0"/>
        <v>0</v>
      </c>
      <c r="R30">
        <v>467127</v>
      </c>
    </row>
    <row r="31" spans="1:18" x14ac:dyDescent="0.25">
      <c r="A31" s="105">
        <f t="shared" si="5"/>
        <v>25</v>
      </c>
      <c r="B31" s="25" t="s">
        <v>18</v>
      </c>
      <c r="C31" s="25"/>
      <c r="D31" s="106">
        <v>1</v>
      </c>
      <c r="E31" s="82">
        <v>280014</v>
      </c>
      <c r="F31" s="29"/>
      <c r="G31" s="83">
        <v>280014</v>
      </c>
      <c r="H31" s="82">
        <v>294015</v>
      </c>
      <c r="I31" s="29"/>
      <c r="J31" s="84">
        <v>294015</v>
      </c>
      <c r="K31" s="51">
        <v>345900</v>
      </c>
      <c r="L31" s="52"/>
      <c r="M31" s="53">
        <v>345900</v>
      </c>
      <c r="N31" s="102">
        <f t="shared" si="1"/>
        <v>280014</v>
      </c>
      <c r="O31" s="100">
        <f t="shared" si="2"/>
        <v>0</v>
      </c>
      <c r="P31">
        <v>345900</v>
      </c>
      <c r="Q31" s="100">
        <f t="shared" si="0"/>
        <v>0</v>
      </c>
      <c r="R31">
        <v>294015</v>
      </c>
    </row>
    <row r="32" spans="1:18" x14ac:dyDescent="0.25">
      <c r="A32" s="65" t="s">
        <v>1933</v>
      </c>
      <c r="B32" s="26" t="s">
        <v>23</v>
      </c>
      <c r="C32" s="26"/>
      <c r="D32" s="50"/>
      <c r="E32" s="49"/>
      <c r="F32" s="26"/>
      <c r="G32" s="50"/>
      <c r="H32" s="49"/>
      <c r="I32" s="26"/>
      <c r="J32" s="26"/>
      <c r="K32" s="54"/>
      <c r="L32" s="55"/>
      <c r="M32" s="56"/>
      <c r="N32" s="103"/>
      <c r="O32" s="100">
        <f t="shared" si="2"/>
        <v>0</v>
      </c>
      <c r="Q32" s="100">
        <f t="shared" si="0"/>
        <v>0</v>
      </c>
    </row>
    <row r="33" spans="1:18" x14ac:dyDescent="0.25">
      <c r="A33" s="105">
        <f>+A31+1</f>
        <v>26</v>
      </c>
      <c r="B33" s="25" t="s">
        <v>15</v>
      </c>
      <c r="C33" s="43" t="s">
        <v>1491</v>
      </c>
      <c r="D33" s="106">
        <v>1</v>
      </c>
      <c r="E33" s="82">
        <v>4075536</v>
      </c>
      <c r="F33" s="84"/>
      <c r="G33" s="83">
        <v>4075536</v>
      </c>
      <c r="H33" s="82">
        <v>4279313</v>
      </c>
      <c r="I33" s="84"/>
      <c r="J33" s="84">
        <v>4279313</v>
      </c>
      <c r="K33" s="51">
        <v>5034485.8823529417</v>
      </c>
      <c r="L33" s="52"/>
      <c r="M33" s="53">
        <v>5034485.8823529417</v>
      </c>
      <c r="N33" s="102">
        <f t="shared" si="1"/>
        <v>4075536</v>
      </c>
      <c r="O33" s="100">
        <f t="shared" si="2"/>
        <v>0</v>
      </c>
      <c r="P33">
        <v>5034485.8823529417</v>
      </c>
      <c r="Q33" s="100">
        <f t="shared" si="0"/>
        <v>0</v>
      </c>
      <c r="R33">
        <v>4279313</v>
      </c>
    </row>
    <row r="34" spans="1:18" x14ac:dyDescent="0.25">
      <c r="A34" s="105">
        <f>+A33+1</f>
        <v>27</v>
      </c>
      <c r="B34" s="25" t="s">
        <v>24</v>
      </c>
      <c r="C34" s="25"/>
      <c r="D34" s="106">
        <v>1</v>
      </c>
      <c r="E34" s="82">
        <v>3763692</v>
      </c>
      <c r="F34" s="84"/>
      <c r="G34" s="83">
        <v>3763692</v>
      </c>
      <c r="H34" s="82">
        <v>3951877</v>
      </c>
      <c r="I34" s="84"/>
      <c r="J34" s="84">
        <v>3951877</v>
      </c>
      <c r="K34" s="51">
        <v>4649267.0588235296</v>
      </c>
      <c r="L34" s="52"/>
      <c r="M34" s="53">
        <v>4649267.0588235296</v>
      </c>
      <c r="N34" s="102">
        <f t="shared" si="1"/>
        <v>3763692</v>
      </c>
      <c r="O34" s="100">
        <f t="shared" si="2"/>
        <v>0</v>
      </c>
      <c r="P34">
        <v>4649267.0588235296</v>
      </c>
      <c r="Q34" s="100">
        <f t="shared" si="0"/>
        <v>0</v>
      </c>
      <c r="R34">
        <v>3951877</v>
      </c>
    </row>
    <row r="35" spans="1:18" x14ac:dyDescent="0.25">
      <c r="A35" s="105">
        <f t="shared" ref="A35:A38" si="6">+A34+1</f>
        <v>28</v>
      </c>
      <c r="B35" s="27" t="s">
        <v>1683</v>
      </c>
      <c r="C35" s="25"/>
      <c r="D35" s="106">
        <v>1</v>
      </c>
      <c r="E35" s="82">
        <v>1031162</v>
      </c>
      <c r="F35" s="84"/>
      <c r="G35" s="83">
        <v>1031162</v>
      </c>
      <c r="H35" s="82">
        <v>1082720</v>
      </c>
      <c r="I35" s="84"/>
      <c r="J35" s="84">
        <v>1082720</v>
      </c>
      <c r="K35" s="51">
        <v>1273788.2352941176</v>
      </c>
      <c r="L35" s="52"/>
      <c r="M35" s="53">
        <v>1273788.2352941176</v>
      </c>
      <c r="N35" s="102">
        <f t="shared" si="1"/>
        <v>1031162</v>
      </c>
      <c r="O35" s="100">
        <f t="shared" si="2"/>
        <v>0</v>
      </c>
      <c r="P35">
        <v>1273788.2352941176</v>
      </c>
      <c r="Q35" s="100">
        <f t="shared" si="0"/>
        <v>0</v>
      </c>
      <c r="R35">
        <v>1082720</v>
      </c>
    </row>
    <row r="36" spans="1:18" x14ac:dyDescent="0.25">
      <c r="A36" s="105">
        <f t="shared" si="6"/>
        <v>29</v>
      </c>
      <c r="B36" s="25" t="s">
        <v>22</v>
      </c>
      <c r="C36" s="43" t="s">
        <v>1493</v>
      </c>
      <c r="D36" s="106">
        <v>1</v>
      </c>
      <c r="E36" s="82">
        <v>1634666</v>
      </c>
      <c r="F36" s="84"/>
      <c r="G36" s="83">
        <v>1634666</v>
      </c>
      <c r="H36" s="82">
        <v>1716399</v>
      </c>
      <c r="I36" s="84"/>
      <c r="J36" s="84">
        <v>1716399</v>
      </c>
      <c r="K36" s="51">
        <v>2019292.9411764706</v>
      </c>
      <c r="L36" s="52"/>
      <c r="M36" s="53">
        <v>2019292.9411764706</v>
      </c>
      <c r="N36" s="102">
        <f t="shared" si="1"/>
        <v>1634666</v>
      </c>
      <c r="O36" s="100">
        <f t="shared" si="2"/>
        <v>0</v>
      </c>
      <c r="P36">
        <v>2019292.9411764706</v>
      </c>
      <c r="Q36" s="100">
        <f t="shared" si="0"/>
        <v>0</v>
      </c>
      <c r="R36">
        <v>1716399</v>
      </c>
    </row>
    <row r="37" spans="1:18" ht="22.5" x14ac:dyDescent="0.25">
      <c r="A37" s="105">
        <f t="shared" si="6"/>
        <v>30</v>
      </c>
      <c r="B37" s="27" t="s">
        <v>1679</v>
      </c>
      <c r="C37" s="25"/>
      <c r="D37" s="106">
        <v>1</v>
      </c>
      <c r="E37" s="82">
        <v>839333</v>
      </c>
      <c r="F37" s="84"/>
      <c r="G37" s="83">
        <v>839333</v>
      </c>
      <c r="H37" s="82">
        <v>881300</v>
      </c>
      <c r="I37" s="84"/>
      <c r="J37" s="84">
        <v>881300</v>
      </c>
      <c r="K37" s="51">
        <v>1036823.5294117647</v>
      </c>
      <c r="L37" s="52"/>
      <c r="M37" s="53">
        <v>1036823.5294117647</v>
      </c>
      <c r="N37" s="102">
        <f t="shared" si="1"/>
        <v>839333</v>
      </c>
      <c r="O37" s="100">
        <f t="shared" si="2"/>
        <v>0</v>
      </c>
      <c r="P37">
        <v>1036823.5294117647</v>
      </c>
      <c r="Q37" s="100">
        <f t="shared" si="0"/>
        <v>0</v>
      </c>
      <c r="R37">
        <v>881300</v>
      </c>
    </row>
    <row r="38" spans="1:18" x14ac:dyDescent="0.25">
      <c r="A38" s="105">
        <f t="shared" si="6"/>
        <v>31</v>
      </c>
      <c r="B38" s="25" t="s">
        <v>19</v>
      </c>
      <c r="C38" s="25"/>
      <c r="D38" s="106">
        <v>1</v>
      </c>
      <c r="E38" s="82">
        <v>444883</v>
      </c>
      <c r="F38" s="84">
        <v>84528</v>
      </c>
      <c r="G38" s="83">
        <v>529411</v>
      </c>
      <c r="H38" s="82">
        <v>555881</v>
      </c>
      <c r="I38" s="84">
        <v>105617</v>
      </c>
      <c r="J38" s="84">
        <v>661499</v>
      </c>
      <c r="K38" s="51">
        <v>653977.6470588235</v>
      </c>
      <c r="L38" s="52">
        <v>124256.4705882353</v>
      </c>
      <c r="M38" s="53">
        <v>778234.1176470588</v>
      </c>
      <c r="N38" s="102">
        <f t="shared" si="1"/>
        <v>529411</v>
      </c>
      <c r="O38" s="100">
        <f t="shared" si="2"/>
        <v>0</v>
      </c>
      <c r="P38">
        <v>778234.1176470588</v>
      </c>
      <c r="Q38" s="100">
        <f t="shared" si="0"/>
        <v>0</v>
      </c>
      <c r="R38">
        <v>661499</v>
      </c>
    </row>
    <row r="39" spans="1:18" x14ac:dyDescent="0.25">
      <c r="A39" s="65" t="s">
        <v>1933</v>
      </c>
      <c r="B39" s="26" t="s">
        <v>25</v>
      </c>
      <c r="C39" s="26"/>
      <c r="D39" s="50"/>
      <c r="E39" s="49"/>
      <c r="F39" s="26"/>
      <c r="G39" s="50"/>
      <c r="H39" s="49"/>
      <c r="I39" s="26"/>
      <c r="J39" s="26"/>
      <c r="K39" s="54"/>
      <c r="L39" s="55"/>
      <c r="M39" s="56"/>
      <c r="N39" s="103"/>
      <c r="O39" s="100">
        <f t="shared" si="2"/>
        <v>0</v>
      </c>
      <c r="Q39" s="100">
        <f t="shared" si="0"/>
        <v>0</v>
      </c>
    </row>
    <row r="40" spans="1:18" x14ac:dyDescent="0.25">
      <c r="A40" s="105">
        <f>+A38+1</f>
        <v>32</v>
      </c>
      <c r="B40" s="25" t="s">
        <v>15</v>
      </c>
      <c r="C40" s="43" t="s">
        <v>1491</v>
      </c>
      <c r="D40" s="106">
        <v>1</v>
      </c>
      <c r="E40" s="82">
        <v>4171786</v>
      </c>
      <c r="F40" s="84"/>
      <c r="G40" s="83">
        <v>4171786</v>
      </c>
      <c r="H40" s="82">
        <v>4380375</v>
      </c>
      <c r="I40" s="84"/>
      <c r="J40" s="84">
        <v>4380375</v>
      </c>
      <c r="K40" s="51">
        <v>5153382.3529411769</v>
      </c>
      <c r="L40" s="52"/>
      <c r="M40" s="53">
        <v>5153382.3529411769</v>
      </c>
      <c r="N40" s="102">
        <f t="shared" si="1"/>
        <v>4171786</v>
      </c>
      <c r="O40" s="100">
        <f t="shared" si="2"/>
        <v>0</v>
      </c>
      <c r="P40">
        <v>5153382.3529411769</v>
      </c>
      <c r="Q40" s="100">
        <f t="shared" si="0"/>
        <v>0</v>
      </c>
      <c r="R40">
        <v>4380375</v>
      </c>
    </row>
    <row r="41" spans="1:18" x14ac:dyDescent="0.25">
      <c r="A41" s="105">
        <f>+A40+1</f>
        <v>33</v>
      </c>
      <c r="B41" s="25" t="s">
        <v>11</v>
      </c>
      <c r="C41" s="25"/>
      <c r="D41" s="106">
        <v>1</v>
      </c>
      <c r="E41" s="82">
        <v>4722941</v>
      </c>
      <c r="F41" s="84"/>
      <c r="G41" s="83">
        <v>4722941</v>
      </c>
      <c r="H41" s="82">
        <v>4959088</v>
      </c>
      <c r="I41" s="84"/>
      <c r="J41" s="84">
        <v>4959088</v>
      </c>
      <c r="K41" s="51">
        <v>5834221.176470588</v>
      </c>
      <c r="L41" s="52"/>
      <c r="M41" s="53">
        <v>5834221.176470588</v>
      </c>
      <c r="N41" s="102">
        <f t="shared" si="1"/>
        <v>4722941</v>
      </c>
      <c r="O41" s="100">
        <f t="shared" si="2"/>
        <v>0</v>
      </c>
      <c r="P41">
        <v>5834221.176470588</v>
      </c>
      <c r="Q41" s="100">
        <f t="shared" si="0"/>
        <v>0</v>
      </c>
      <c r="R41">
        <v>4959088</v>
      </c>
    </row>
    <row r="42" spans="1:18" x14ac:dyDescent="0.25">
      <c r="A42" s="105">
        <f t="shared" ref="A42:A47" si="7">+A41+1</f>
        <v>34</v>
      </c>
      <c r="B42" s="25" t="s">
        <v>12</v>
      </c>
      <c r="C42" s="25"/>
      <c r="D42" s="106">
        <v>1</v>
      </c>
      <c r="E42" s="82">
        <v>2146821</v>
      </c>
      <c r="F42" s="84"/>
      <c r="G42" s="83">
        <v>2146821</v>
      </c>
      <c r="H42" s="82">
        <v>2254162</v>
      </c>
      <c r="I42" s="84"/>
      <c r="J42" s="84">
        <v>2254162</v>
      </c>
      <c r="K42" s="51">
        <v>2651955.2941176472</v>
      </c>
      <c r="L42" s="52"/>
      <c r="M42" s="53">
        <v>2651955.2941176472</v>
      </c>
      <c r="N42" s="102">
        <f t="shared" si="1"/>
        <v>2146821</v>
      </c>
      <c r="O42" s="100">
        <f t="shared" si="2"/>
        <v>0</v>
      </c>
      <c r="P42">
        <v>2651955.2941176472</v>
      </c>
      <c r="Q42" s="100">
        <f t="shared" si="0"/>
        <v>0</v>
      </c>
      <c r="R42">
        <v>2254162</v>
      </c>
    </row>
    <row r="43" spans="1:18" x14ac:dyDescent="0.25">
      <c r="A43" s="105">
        <f t="shared" si="7"/>
        <v>35</v>
      </c>
      <c r="B43" s="27" t="s">
        <v>1678</v>
      </c>
      <c r="C43" s="25"/>
      <c r="D43" s="106">
        <v>1</v>
      </c>
      <c r="E43" s="82">
        <v>1046333</v>
      </c>
      <c r="F43" s="84"/>
      <c r="G43" s="83">
        <v>1046333</v>
      </c>
      <c r="H43" s="82">
        <v>1098650</v>
      </c>
      <c r="I43" s="84"/>
      <c r="J43" s="84">
        <v>1098650</v>
      </c>
      <c r="K43" s="51">
        <v>1292529.411764706</v>
      </c>
      <c r="L43" s="52"/>
      <c r="M43" s="53">
        <v>1292529.411764706</v>
      </c>
      <c r="N43" s="102">
        <f t="shared" si="1"/>
        <v>1046333</v>
      </c>
      <c r="O43" s="100">
        <f t="shared" si="2"/>
        <v>0</v>
      </c>
      <c r="P43">
        <v>1292529.411764706</v>
      </c>
      <c r="Q43" s="100">
        <f t="shared" si="0"/>
        <v>0</v>
      </c>
      <c r="R43">
        <v>1098650</v>
      </c>
    </row>
    <row r="44" spans="1:18" x14ac:dyDescent="0.25">
      <c r="A44" s="105">
        <f t="shared" si="7"/>
        <v>36</v>
      </c>
      <c r="B44" s="25" t="s">
        <v>13</v>
      </c>
      <c r="C44" s="25"/>
      <c r="D44" s="106">
        <v>1</v>
      </c>
      <c r="E44" s="82">
        <v>572650</v>
      </c>
      <c r="F44" s="84"/>
      <c r="G44" s="83">
        <v>572650</v>
      </c>
      <c r="H44" s="82">
        <v>601283</v>
      </c>
      <c r="I44" s="84"/>
      <c r="J44" s="84">
        <v>601283</v>
      </c>
      <c r="K44" s="51">
        <v>707391.76470588241</v>
      </c>
      <c r="L44" s="52"/>
      <c r="M44" s="53">
        <v>707391.76470588241</v>
      </c>
      <c r="N44" s="102">
        <f t="shared" si="1"/>
        <v>572650</v>
      </c>
      <c r="O44" s="100">
        <f t="shared" si="2"/>
        <v>0</v>
      </c>
      <c r="P44">
        <v>707391.76470588241</v>
      </c>
      <c r="Q44" s="100">
        <f t="shared" si="0"/>
        <v>0</v>
      </c>
      <c r="R44">
        <v>601283</v>
      </c>
    </row>
    <row r="45" spans="1:18" x14ac:dyDescent="0.25">
      <c r="A45" s="105">
        <f t="shared" si="7"/>
        <v>37</v>
      </c>
      <c r="B45" s="25" t="s">
        <v>26</v>
      </c>
      <c r="C45" s="43" t="s">
        <v>1493</v>
      </c>
      <c r="D45" s="106">
        <v>1</v>
      </c>
      <c r="E45" s="82">
        <v>2005000</v>
      </c>
      <c r="F45" s="84"/>
      <c r="G45" s="83">
        <v>2005000</v>
      </c>
      <c r="H45" s="82">
        <v>2105250</v>
      </c>
      <c r="I45" s="84"/>
      <c r="J45" s="84">
        <v>2105250</v>
      </c>
      <c r="K45" s="51">
        <v>2476764.7058823528</v>
      </c>
      <c r="L45" s="52"/>
      <c r="M45" s="53">
        <v>2476764.7058823528</v>
      </c>
      <c r="N45" s="102">
        <f t="shared" si="1"/>
        <v>2005000</v>
      </c>
      <c r="O45" s="100">
        <f t="shared" si="2"/>
        <v>0</v>
      </c>
      <c r="P45">
        <v>2476764.7058823528</v>
      </c>
      <c r="Q45" s="100">
        <f t="shared" si="0"/>
        <v>0</v>
      </c>
      <c r="R45">
        <v>2105250</v>
      </c>
    </row>
    <row r="46" spans="1:18" ht="22.5" x14ac:dyDescent="0.25">
      <c r="A46" s="105">
        <f t="shared" si="7"/>
        <v>38</v>
      </c>
      <c r="B46" s="27" t="s">
        <v>1679</v>
      </c>
      <c r="C46" s="25"/>
      <c r="D46" s="106">
        <v>1</v>
      </c>
      <c r="E46" s="82">
        <v>839333</v>
      </c>
      <c r="F46" s="84"/>
      <c r="G46" s="83">
        <v>839333</v>
      </c>
      <c r="H46" s="82">
        <v>881300</v>
      </c>
      <c r="I46" s="84"/>
      <c r="J46" s="84">
        <v>881300</v>
      </c>
      <c r="K46" s="51">
        <v>1036823.5294117647</v>
      </c>
      <c r="L46" s="52"/>
      <c r="M46" s="53">
        <v>1036823.5294117647</v>
      </c>
      <c r="N46" s="102">
        <f t="shared" si="1"/>
        <v>839333</v>
      </c>
      <c r="O46" s="100">
        <f t="shared" si="2"/>
        <v>0</v>
      </c>
      <c r="P46">
        <v>1036823.5294117647</v>
      </c>
      <c r="Q46" s="100">
        <f t="shared" si="0"/>
        <v>0</v>
      </c>
      <c r="R46">
        <v>881300</v>
      </c>
    </row>
    <row r="47" spans="1:18" x14ac:dyDescent="0.25">
      <c r="A47" s="105">
        <f t="shared" si="7"/>
        <v>39</v>
      </c>
      <c r="B47" s="25" t="s">
        <v>19</v>
      </c>
      <c r="C47" s="25"/>
      <c r="D47" s="106">
        <v>1</v>
      </c>
      <c r="E47" s="82">
        <v>444883</v>
      </c>
      <c r="F47" s="84">
        <v>84528</v>
      </c>
      <c r="G47" s="83">
        <v>529411</v>
      </c>
      <c r="H47" s="82">
        <v>555881</v>
      </c>
      <c r="I47" s="84">
        <v>105617</v>
      </c>
      <c r="J47" s="84">
        <v>661499</v>
      </c>
      <c r="K47" s="51">
        <v>653977.6470588235</v>
      </c>
      <c r="L47" s="52">
        <v>124256.4705882353</v>
      </c>
      <c r="M47" s="53">
        <v>778234.1176470588</v>
      </c>
      <c r="N47" s="102">
        <f t="shared" si="1"/>
        <v>529411</v>
      </c>
      <c r="O47" s="100">
        <f t="shared" si="2"/>
        <v>0</v>
      </c>
      <c r="P47">
        <v>778234.1176470588</v>
      </c>
      <c r="Q47" s="100">
        <f t="shared" si="0"/>
        <v>0</v>
      </c>
      <c r="R47">
        <v>661499</v>
      </c>
    </row>
    <row r="48" spans="1:18" x14ac:dyDescent="0.25">
      <c r="A48" s="65" t="s">
        <v>1933</v>
      </c>
      <c r="B48" s="26" t="s">
        <v>27</v>
      </c>
      <c r="C48" s="26"/>
      <c r="D48" s="50"/>
      <c r="E48" s="49"/>
      <c r="F48" s="26"/>
      <c r="G48" s="50"/>
      <c r="H48" s="49"/>
      <c r="I48" s="26"/>
      <c r="J48" s="26"/>
      <c r="K48" s="54"/>
      <c r="L48" s="55"/>
      <c r="M48" s="56"/>
      <c r="N48" s="103"/>
      <c r="O48" s="100">
        <f t="shared" si="2"/>
        <v>0</v>
      </c>
      <c r="Q48" s="100">
        <f t="shared" si="0"/>
        <v>0</v>
      </c>
    </row>
    <row r="49" spans="1:18" x14ac:dyDescent="0.25">
      <c r="A49" s="105">
        <f>+A47+1</f>
        <v>40</v>
      </c>
      <c r="B49" s="25" t="s">
        <v>28</v>
      </c>
      <c r="C49" s="25">
        <v>2300820</v>
      </c>
      <c r="D49" s="106">
        <v>1</v>
      </c>
      <c r="E49" s="82">
        <v>8189783</v>
      </c>
      <c r="F49" s="84"/>
      <c r="G49" s="83">
        <v>8189783</v>
      </c>
      <c r="H49" s="82">
        <v>8599272</v>
      </c>
      <c r="I49" s="84"/>
      <c r="J49" s="84">
        <v>8599272</v>
      </c>
      <c r="K49" s="51">
        <v>10116790.588235294</v>
      </c>
      <c r="L49" s="52"/>
      <c r="M49" s="53">
        <v>10116790.588235294</v>
      </c>
      <c r="N49" s="102">
        <f t="shared" si="1"/>
        <v>8189783</v>
      </c>
      <c r="O49" s="100">
        <f t="shared" si="2"/>
        <v>0</v>
      </c>
      <c r="P49">
        <v>10116790.588235294</v>
      </c>
      <c r="Q49" s="100">
        <f t="shared" si="0"/>
        <v>0</v>
      </c>
      <c r="R49">
        <v>8599272</v>
      </c>
    </row>
    <row r="50" spans="1:18" x14ac:dyDescent="0.25">
      <c r="A50" s="105">
        <f>+A49+1</f>
        <v>41</v>
      </c>
      <c r="B50" s="25" t="s">
        <v>29</v>
      </c>
      <c r="C50" s="25">
        <v>2300901</v>
      </c>
      <c r="D50" s="106">
        <v>1</v>
      </c>
      <c r="E50" s="82">
        <v>1634666</v>
      </c>
      <c r="F50" s="84"/>
      <c r="G50" s="83">
        <v>1634666</v>
      </c>
      <c r="H50" s="82">
        <v>1716399</v>
      </c>
      <c r="I50" s="84"/>
      <c r="J50" s="84">
        <v>1716399</v>
      </c>
      <c r="K50" s="51">
        <v>2019292.9411764706</v>
      </c>
      <c r="L50" s="52"/>
      <c r="M50" s="53">
        <v>2019292.9411764706</v>
      </c>
      <c r="N50" s="102">
        <f t="shared" si="1"/>
        <v>1634666</v>
      </c>
      <c r="O50" s="100">
        <f t="shared" si="2"/>
        <v>0</v>
      </c>
      <c r="P50">
        <v>2019292.9411764706</v>
      </c>
      <c r="Q50" s="100">
        <f t="shared" si="0"/>
        <v>0</v>
      </c>
      <c r="R50">
        <v>1716399</v>
      </c>
    </row>
    <row r="51" spans="1:18" x14ac:dyDescent="0.25">
      <c r="A51" s="105">
        <f t="shared" ref="A51:A52" si="8">+A50+1</f>
        <v>42</v>
      </c>
      <c r="B51" s="25" t="s">
        <v>1681</v>
      </c>
      <c r="C51" s="25"/>
      <c r="D51" s="106">
        <v>1</v>
      </c>
      <c r="E51" s="82">
        <v>3832223</v>
      </c>
      <c r="F51" s="84"/>
      <c r="G51" s="83">
        <v>3832223</v>
      </c>
      <c r="H51" s="82">
        <v>4023834</v>
      </c>
      <c r="I51" s="84"/>
      <c r="J51" s="84">
        <v>4023834</v>
      </c>
      <c r="K51" s="51">
        <v>4733922.3529411769</v>
      </c>
      <c r="L51" s="52"/>
      <c r="M51" s="53">
        <v>4733922.3529411769</v>
      </c>
      <c r="N51" s="102">
        <f t="shared" si="1"/>
        <v>3832223</v>
      </c>
      <c r="O51" s="100">
        <f t="shared" si="2"/>
        <v>0</v>
      </c>
      <c r="P51">
        <v>4733922.3529411769</v>
      </c>
      <c r="Q51" s="100">
        <f t="shared" si="0"/>
        <v>0</v>
      </c>
      <c r="R51">
        <v>4023834</v>
      </c>
    </row>
    <row r="52" spans="1:18" x14ac:dyDescent="0.25">
      <c r="A52" s="105">
        <f t="shared" si="8"/>
        <v>43</v>
      </c>
      <c r="B52" s="25" t="s">
        <v>8</v>
      </c>
      <c r="C52" s="43" t="s">
        <v>1492</v>
      </c>
      <c r="D52" s="106">
        <v>1</v>
      </c>
      <c r="E52" s="82">
        <v>757361</v>
      </c>
      <c r="F52" s="84"/>
      <c r="G52" s="83">
        <v>757361</v>
      </c>
      <c r="H52" s="82">
        <v>795229</v>
      </c>
      <c r="I52" s="84"/>
      <c r="J52" s="84">
        <v>795229</v>
      </c>
      <c r="K52" s="51">
        <v>935563.5294117647</v>
      </c>
      <c r="L52" s="52"/>
      <c r="M52" s="53">
        <v>935563.5294117647</v>
      </c>
      <c r="N52" s="102">
        <f t="shared" si="1"/>
        <v>757361</v>
      </c>
      <c r="O52" s="100">
        <f t="shared" si="2"/>
        <v>0</v>
      </c>
      <c r="P52">
        <v>935563.5294117647</v>
      </c>
      <c r="Q52" s="100">
        <f t="shared" si="0"/>
        <v>0</v>
      </c>
      <c r="R52">
        <v>795229</v>
      </c>
    </row>
    <row r="53" spans="1:18" ht="22.5" x14ac:dyDescent="0.25">
      <c r="A53" s="65" t="s">
        <v>1933</v>
      </c>
      <c r="B53" s="26" t="s">
        <v>30</v>
      </c>
      <c r="C53" s="26"/>
      <c r="D53" s="50"/>
      <c r="E53" s="49"/>
      <c r="F53" s="26"/>
      <c r="G53" s="50"/>
      <c r="H53" s="49"/>
      <c r="I53" s="26"/>
      <c r="J53" s="26"/>
      <c r="K53" s="54"/>
      <c r="L53" s="55"/>
      <c r="M53" s="56"/>
      <c r="N53" s="103"/>
      <c r="O53" s="100">
        <f t="shared" si="2"/>
        <v>0</v>
      </c>
      <c r="Q53" s="100">
        <f t="shared" si="0"/>
        <v>0</v>
      </c>
    </row>
    <row r="54" spans="1:18" x14ac:dyDescent="0.25">
      <c r="A54" s="105">
        <f>+A52+1</f>
        <v>44</v>
      </c>
      <c r="B54" s="25" t="s">
        <v>31</v>
      </c>
      <c r="C54" s="43" t="s">
        <v>1491</v>
      </c>
      <c r="D54" s="106">
        <v>1</v>
      </c>
      <c r="E54" s="82">
        <v>4809266</v>
      </c>
      <c r="F54" s="84"/>
      <c r="G54" s="83">
        <v>4809266</v>
      </c>
      <c r="H54" s="82">
        <v>5049729</v>
      </c>
      <c r="I54" s="84"/>
      <c r="J54" s="84">
        <v>5049729</v>
      </c>
      <c r="K54" s="51">
        <v>5940857.6470588241</v>
      </c>
      <c r="L54" s="52"/>
      <c r="M54" s="53">
        <v>5940857.6470588241</v>
      </c>
      <c r="N54" s="102">
        <f t="shared" si="1"/>
        <v>4809266</v>
      </c>
      <c r="O54" s="100">
        <f t="shared" si="2"/>
        <v>0</v>
      </c>
      <c r="P54">
        <v>5940857.6470588241</v>
      </c>
      <c r="Q54" s="100">
        <f t="shared" si="0"/>
        <v>0</v>
      </c>
      <c r="R54">
        <v>5049729</v>
      </c>
    </row>
    <row r="55" spans="1:18" x14ac:dyDescent="0.25">
      <c r="A55" s="105">
        <f>+A54+1</f>
        <v>45</v>
      </c>
      <c r="B55" s="25" t="s">
        <v>32</v>
      </c>
      <c r="C55" s="25"/>
      <c r="D55" s="106">
        <v>1</v>
      </c>
      <c r="E55" s="82">
        <v>4722941</v>
      </c>
      <c r="F55" s="84"/>
      <c r="G55" s="83">
        <v>4722941</v>
      </c>
      <c r="H55" s="82">
        <v>4959088</v>
      </c>
      <c r="I55" s="84"/>
      <c r="J55" s="84">
        <v>4959088</v>
      </c>
      <c r="K55" s="51">
        <v>5834221.176470588</v>
      </c>
      <c r="L55" s="52"/>
      <c r="M55" s="53">
        <v>5834221.176470588</v>
      </c>
      <c r="N55" s="102">
        <f t="shared" si="1"/>
        <v>4722941</v>
      </c>
      <c r="O55" s="100">
        <f t="shared" si="2"/>
        <v>0</v>
      </c>
      <c r="P55">
        <v>5834221.176470588</v>
      </c>
      <c r="Q55" s="100">
        <f t="shared" si="0"/>
        <v>0</v>
      </c>
      <c r="R55">
        <v>4959088</v>
      </c>
    </row>
    <row r="56" spans="1:18" x14ac:dyDescent="0.25">
      <c r="A56" s="105">
        <f t="shared" ref="A56:A58" si="9">+A55+1</f>
        <v>46</v>
      </c>
      <c r="B56" s="25" t="s">
        <v>1684</v>
      </c>
      <c r="C56" s="25"/>
      <c r="D56" s="106">
        <v>1</v>
      </c>
      <c r="E56" s="82">
        <v>5498000</v>
      </c>
      <c r="F56" s="84"/>
      <c r="G56" s="83">
        <v>5498000</v>
      </c>
      <c r="H56" s="82">
        <v>5772900</v>
      </c>
      <c r="I56" s="84"/>
      <c r="J56" s="84">
        <v>5772900</v>
      </c>
      <c r="K56" s="51">
        <v>6791647.0588235296</v>
      </c>
      <c r="L56" s="52"/>
      <c r="M56" s="53">
        <v>6791647.0588235296</v>
      </c>
      <c r="N56" s="102">
        <f t="shared" si="1"/>
        <v>5498000</v>
      </c>
      <c r="O56" s="100">
        <f t="shared" si="2"/>
        <v>0</v>
      </c>
      <c r="P56">
        <v>6791647.0588235296</v>
      </c>
      <c r="Q56" s="100">
        <f t="shared" si="0"/>
        <v>0</v>
      </c>
      <c r="R56">
        <v>5772900</v>
      </c>
    </row>
    <row r="57" spans="1:18" x14ac:dyDescent="0.25">
      <c r="A57" s="105">
        <f t="shared" si="9"/>
        <v>47</v>
      </c>
      <c r="B57" s="25" t="s">
        <v>1685</v>
      </c>
      <c r="C57" s="25"/>
      <c r="D57" s="106">
        <v>1</v>
      </c>
      <c r="E57" s="82">
        <v>3926666</v>
      </c>
      <c r="F57" s="84"/>
      <c r="G57" s="83">
        <v>3926666</v>
      </c>
      <c r="H57" s="82">
        <v>4122999</v>
      </c>
      <c r="I57" s="84"/>
      <c r="J57" s="84">
        <v>4122999</v>
      </c>
      <c r="K57" s="51">
        <v>4850587.0588235296</v>
      </c>
      <c r="L57" s="52"/>
      <c r="M57" s="53">
        <v>4850587.0588235296</v>
      </c>
      <c r="N57" s="102">
        <f t="shared" si="1"/>
        <v>3926666</v>
      </c>
      <c r="O57" s="100">
        <f t="shared" si="2"/>
        <v>0</v>
      </c>
      <c r="P57">
        <v>4850587.0588235296</v>
      </c>
      <c r="Q57" s="100">
        <f t="shared" si="0"/>
        <v>0</v>
      </c>
      <c r="R57">
        <v>4122999</v>
      </c>
    </row>
    <row r="58" spans="1:18" x14ac:dyDescent="0.25">
      <c r="A58" s="105">
        <f t="shared" si="9"/>
        <v>48</v>
      </c>
      <c r="B58" s="25" t="s">
        <v>13</v>
      </c>
      <c r="C58" s="25"/>
      <c r="D58" s="106">
        <v>1</v>
      </c>
      <c r="E58" s="82">
        <v>620000</v>
      </c>
      <c r="F58" s="84"/>
      <c r="G58" s="83">
        <v>620000</v>
      </c>
      <c r="H58" s="82">
        <v>651000</v>
      </c>
      <c r="I58" s="84"/>
      <c r="J58" s="84">
        <v>651000</v>
      </c>
      <c r="K58" s="51">
        <v>765882.3529411765</v>
      </c>
      <c r="L58" s="52"/>
      <c r="M58" s="53">
        <v>765882.3529411765</v>
      </c>
      <c r="N58" s="102">
        <f t="shared" si="1"/>
        <v>620000</v>
      </c>
      <c r="O58" s="100">
        <f t="shared" si="2"/>
        <v>0</v>
      </c>
      <c r="P58">
        <v>765882.3529411765</v>
      </c>
      <c r="Q58" s="100">
        <f t="shared" si="0"/>
        <v>0</v>
      </c>
      <c r="R58">
        <v>651000</v>
      </c>
    </row>
    <row r="59" spans="1:18" x14ac:dyDescent="0.25">
      <c r="A59" s="65" t="s">
        <v>1933</v>
      </c>
      <c r="B59" s="26" t="s">
        <v>33</v>
      </c>
      <c r="C59" s="26"/>
      <c r="D59" s="50"/>
      <c r="E59" s="49"/>
      <c r="F59" s="26"/>
      <c r="G59" s="50"/>
      <c r="H59" s="49"/>
      <c r="I59" s="26"/>
      <c r="J59" s="26"/>
      <c r="K59" s="54"/>
      <c r="L59" s="55"/>
      <c r="M59" s="56"/>
      <c r="N59" s="103"/>
      <c r="O59" s="100">
        <f t="shared" si="2"/>
        <v>0</v>
      </c>
      <c r="Q59" s="100">
        <f t="shared" si="0"/>
        <v>0</v>
      </c>
    </row>
    <row r="60" spans="1:18" x14ac:dyDescent="0.25">
      <c r="A60" s="105">
        <f>+A58+1</f>
        <v>49</v>
      </c>
      <c r="B60" s="27" t="s">
        <v>6</v>
      </c>
      <c r="C60" s="43" t="s">
        <v>1491</v>
      </c>
      <c r="D60" s="106">
        <v>1</v>
      </c>
      <c r="E60" s="82">
        <v>4747035</v>
      </c>
      <c r="F60" s="84"/>
      <c r="G60" s="83">
        <v>4747035</v>
      </c>
      <c r="H60" s="82">
        <v>4984387</v>
      </c>
      <c r="I60" s="84"/>
      <c r="J60" s="84">
        <v>4984387</v>
      </c>
      <c r="K60" s="51">
        <v>5863984.7058823528</v>
      </c>
      <c r="L60" s="52"/>
      <c r="M60" s="53">
        <v>5863984.7058823528</v>
      </c>
      <c r="N60" s="102">
        <f t="shared" si="1"/>
        <v>4747035</v>
      </c>
      <c r="O60" s="100">
        <f t="shared" si="2"/>
        <v>0</v>
      </c>
      <c r="P60">
        <v>5863984.7058823528</v>
      </c>
      <c r="Q60" s="100">
        <f t="shared" si="0"/>
        <v>0</v>
      </c>
      <c r="R60">
        <v>4984387</v>
      </c>
    </row>
    <row r="61" spans="1:18" x14ac:dyDescent="0.25">
      <c r="A61" s="105">
        <f>+A60+1</f>
        <v>50</v>
      </c>
      <c r="B61" s="27" t="s">
        <v>1686</v>
      </c>
      <c r="C61" s="25"/>
      <c r="D61" s="106">
        <v>1</v>
      </c>
      <c r="E61" s="82">
        <v>9800000</v>
      </c>
      <c r="F61" s="84"/>
      <c r="G61" s="83">
        <v>9800000</v>
      </c>
      <c r="H61" s="82">
        <v>10290000</v>
      </c>
      <c r="I61" s="84"/>
      <c r="J61" s="84">
        <v>10290000</v>
      </c>
      <c r="K61" s="51">
        <v>12105882.352941176</v>
      </c>
      <c r="L61" s="52"/>
      <c r="M61" s="53">
        <v>12105882.352941176</v>
      </c>
      <c r="N61" s="102">
        <f t="shared" si="1"/>
        <v>9800000</v>
      </c>
      <c r="O61" s="100">
        <f t="shared" si="2"/>
        <v>0</v>
      </c>
      <c r="P61">
        <v>12105882.352941176</v>
      </c>
      <c r="Q61" s="100">
        <f t="shared" si="0"/>
        <v>0</v>
      </c>
      <c r="R61">
        <v>10290000</v>
      </c>
    </row>
    <row r="62" spans="1:18" x14ac:dyDescent="0.25">
      <c r="A62" s="105">
        <f t="shared" ref="A62:A64" si="10">+A61+1</f>
        <v>51</v>
      </c>
      <c r="B62" s="27" t="s">
        <v>17</v>
      </c>
      <c r="C62" s="25"/>
      <c r="D62" s="106">
        <v>1</v>
      </c>
      <c r="E62" s="82">
        <v>1631912</v>
      </c>
      <c r="F62" s="84"/>
      <c r="G62" s="83">
        <v>1631912</v>
      </c>
      <c r="H62" s="82">
        <v>1713508</v>
      </c>
      <c r="I62" s="84"/>
      <c r="J62" s="84">
        <v>1713508</v>
      </c>
      <c r="K62" s="51">
        <v>2015891.7647058824</v>
      </c>
      <c r="L62" s="52"/>
      <c r="M62" s="53">
        <v>2015891.7647058824</v>
      </c>
      <c r="N62" s="102">
        <f t="shared" si="1"/>
        <v>1631912</v>
      </c>
      <c r="O62" s="100">
        <f t="shared" si="2"/>
        <v>0</v>
      </c>
      <c r="P62">
        <v>2015891.7647058824</v>
      </c>
      <c r="Q62" s="100">
        <f t="shared" si="0"/>
        <v>0</v>
      </c>
      <c r="R62">
        <v>1713508</v>
      </c>
    </row>
    <row r="63" spans="1:18" x14ac:dyDescent="0.25">
      <c r="A63" s="105">
        <f t="shared" si="10"/>
        <v>52</v>
      </c>
      <c r="B63" s="27" t="s">
        <v>1687</v>
      </c>
      <c r="C63" s="25"/>
      <c r="D63" s="106">
        <v>1</v>
      </c>
      <c r="E63" s="82">
        <v>1931748</v>
      </c>
      <c r="F63" s="84"/>
      <c r="G63" s="83">
        <v>1931748</v>
      </c>
      <c r="H63" s="82">
        <v>2028335</v>
      </c>
      <c r="I63" s="84"/>
      <c r="J63" s="84">
        <v>2028335</v>
      </c>
      <c r="K63" s="51">
        <v>2386276.4705882352</v>
      </c>
      <c r="L63" s="52"/>
      <c r="M63" s="53">
        <v>2386276.4705882352</v>
      </c>
      <c r="N63" s="102">
        <f t="shared" si="1"/>
        <v>1931748</v>
      </c>
      <c r="O63" s="100">
        <f t="shared" si="2"/>
        <v>0</v>
      </c>
      <c r="P63">
        <v>2386276.4705882352</v>
      </c>
      <c r="Q63" s="100">
        <f t="shared" si="0"/>
        <v>0</v>
      </c>
      <c r="R63">
        <v>2028335</v>
      </c>
    </row>
    <row r="64" spans="1:18" x14ac:dyDescent="0.25">
      <c r="A64" s="105">
        <f t="shared" si="10"/>
        <v>53</v>
      </c>
      <c r="B64" s="27" t="s">
        <v>1688</v>
      </c>
      <c r="C64" s="25"/>
      <c r="D64" s="106">
        <v>1</v>
      </c>
      <c r="E64" s="82">
        <v>5533761</v>
      </c>
      <c r="F64" s="84"/>
      <c r="G64" s="83">
        <v>5533761</v>
      </c>
      <c r="H64" s="82">
        <v>5810449</v>
      </c>
      <c r="I64" s="84"/>
      <c r="J64" s="84">
        <v>5810449</v>
      </c>
      <c r="K64" s="51">
        <v>6835822.3529411769</v>
      </c>
      <c r="L64" s="52"/>
      <c r="M64" s="53">
        <v>6835822.3529411769</v>
      </c>
      <c r="N64" s="102">
        <f t="shared" si="1"/>
        <v>5533761</v>
      </c>
      <c r="O64" s="100">
        <f t="shared" si="2"/>
        <v>0</v>
      </c>
      <c r="P64">
        <v>6835822.3529411769</v>
      </c>
      <c r="Q64" s="100">
        <f t="shared" si="0"/>
        <v>0</v>
      </c>
      <c r="R64">
        <v>5810449</v>
      </c>
    </row>
    <row r="65" spans="1:18" x14ac:dyDescent="0.25">
      <c r="A65" s="58" t="s">
        <v>20</v>
      </c>
      <c r="B65" s="26" t="s">
        <v>34</v>
      </c>
      <c r="C65" s="26"/>
      <c r="D65" s="50"/>
      <c r="E65" s="49"/>
      <c r="F65" s="26"/>
      <c r="G65" s="50"/>
      <c r="H65" s="49"/>
      <c r="I65" s="26"/>
      <c r="J65" s="26"/>
      <c r="K65" s="54"/>
      <c r="L65" s="55"/>
      <c r="M65" s="56"/>
      <c r="N65" s="103"/>
      <c r="O65" s="100">
        <f t="shared" si="2"/>
        <v>0</v>
      </c>
      <c r="Q65" s="100">
        <f t="shared" si="0"/>
        <v>0</v>
      </c>
    </row>
    <row r="66" spans="1:18" x14ac:dyDescent="0.25">
      <c r="A66" s="105">
        <f>+A64+1</f>
        <v>54</v>
      </c>
      <c r="B66" s="25" t="s">
        <v>35</v>
      </c>
      <c r="C66" s="25"/>
      <c r="D66" s="106">
        <v>1</v>
      </c>
      <c r="E66" s="82">
        <v>4500000</v>
      </c>
      <c r="F66" s="84"/>
      <c r="G66" s="83">
        <v>4500000</v>
      </c>
      <c r="H66" s="82">
        <v>4725000</v>
      </c>
      <c r="I66" s="84"/>
      <c r="J66" s="84">
        <v>4725000</v>
      </c>
      <c r="K66" s="51">
        <v>5558823.5294117648</v>
      </c>
      <c r="L66" s="52"/>
      <c r="M66" s="53">
        <v>5558823.5294117648</v>
      </c>
      <c r="N66" s="102">
        <f t="shared" si="1"/>
        <v>4500000</v>
      </c>
      <c r="O66" s="100">
        <f t="shared" si="2"/>
        <v>0</v>
      </c>
      <c r="P66">
        <v>5558823.5294117648</v>
      </c>
      <c r="Q66" s="100">
        <f t="shared" si="0"/>
        <v>0</v>
      </c>
      <c r="R66">
        <v>4725000</v>
      </c>
    </row>
    <row r="67" spans="1:18" x14ac:dyDescent="0.25">
      <c r="A67" s="105">
        <f>+A66+1</f>
        <v>55</v>
      </c>
      <c r="B67" s="25" t="s">
        <v>36</v>
      </c>
      <c r="C67" s="43" t="s">
        <v>1494</v>
      </c>
      <c r="D67" s="106">
        <v>1</v>
      </c>
      <c r="E67" s="82">
        <v>643647</v>
      </c>
      <c r="F67" s="84"/>
      <c r="G67" s="83">
        <v>643647</v>
      </c>
      <c r="H67" s="82">
        <v>675829</v>
      </c>
      <c r="I67" s="84"/>
      <c r="J67" s="84">
        <v>675829</v>
      </c>
      <c r="K67" s="51">
        <v>795092.9411764706</v>
      </c>
      <c r="L67" s="52"/>
      <c r="M67" s="53">
        <v>795092.9411764706</v>
      </c>
      <c r="N67" s="102">
        <f t="shared" si="1"/>
        <v>643647</v>
      </c>
      <c r="O67" s="100">
        <f t="shared" si="2"/>
        <v>0</v>
      </c>
      <c r="P67">
        <v>795092.9411764706</v>
      </c>
      <c r="Q67" s="100">
        <f t="shared" si="0"/>
        <v>0</v>
      </c>
      <c r="R67">
        <v>675829</v>
      </c>
    </row>
    <row r="68" spans="1:18" x14ac:dyDescent="0.25">
      <c r="A68" s="105">
        <f t="shared" ref="A68:A82" si="11">+A67+1</f>
        <v>56</v>
      </c>
      <c r="B68" s="25" t="s">
        <v>37</v>
      </c>
      <c r="C68" s="25"/>
      <c r="D68" s="106">
        <v>1</v>
      </c>
      <c r="E68" s="82">
        <v>4861637</v>
      </c>
      <c r="F68" s="84"/>
      <c r="G68" s="83">
        <v>4861637</v>
      </c>
      <c r="H68" s="82">
        <v>5104719</v>
      </c>
      <c r="I68" s="84"/>
      <c r="J68" s="84">
        <v>5104719</v>
      </c>
      <c r="K68" s="51">
        <v>6005551.7647058824</v>
      </c>
      <c r="L68" s="52"/>
      <c r="M68" s="53">
        <v>6005551.7647058824</v>
      </c>
      <c r="N68" s="102">
        <f t="shared" si="1"/>
        <v>4861637</v>
      </c>
      <c r="O68" s="100">
        <f t="shared" si="2"/>
        <v>0</v>
      </c>
      <c r="P68">
        <v>6005551.7647058824</v>
      </c>
      <c r="Q68" s="100">
        <f t="shared" ref="Q68:Q131" si="12">R68-J68</f>
        <v>0</v>
      </c>
      <c r="R68">
        <v>5104719</v>
      </c>
    </row>
    <row r="69" spans="1:18" x14ac:dyDescent="0.25">
      <c r="A69" s="105">
        <f t="shared" si="11"/>
        <v>57</v>
      </c>
      <c r="B69" s="25" t="s">
        <v>38</v>
      </c>
      <c r="C69" s="25"/>
      <c r="D69" s="106">
        <v>1</v>
      </c>
      <c r="E69" s="82">
        <v>5960578</v>
      </c>
      <c r="F69" s="84"/>
      <c r="G69" s="83">
        <v>5960578</v>
      </c>
      <c r="H69" s="82">
        <v>6258607</v>
      </c>
      <c r="I69" s="84"/>
      <c r="J69" s="84">
        <v>6258607</v>
      </c>
      <c r="K69" s="51">
        <v>7363067.0588235296</v>
      </c>
      <c r="L69" s="52"/>
      <c r="M69" s="53">
        <v>7363067.0588235296</v>
      </c>
      <c r="N69" s="102">
        <f t="shared" ref="N69:N132" si="13">+MIN(G69,J69,M69)</f>
        <v>5960578</v>
      </c>
      <c r="O69" s="100">
        <f t="shared" ref="O69:O132" si="14">M69-P69</f>
        <v>0</v>
      </c>
      <c r="P69">
        <v>7363067.0588235296</v>
      </c>
      <c r="Q69" s="100">
        <f t="shared" si="12"/>
        <v>0</v>
      </c>
      <c r="R69">
        <v>6258607</v>
      </c>
    </row>
    <row r="70" spans="1:18" x14ac:dyDescent="0.25">
      <c r="A70" s="105">
        <f t="shared" si="11"/>
        <v>58</v>
      </c>
      <c r="B70" s="25" t="s">
        <v>39</v>
      </c>
      <c r="C70" s="25"/>
      <c r="D70" s="106">
        <v>1</v>
      </c>
      <c r="E70" s="82">
        <v>5960578</v>
      </c>
      <c r="F70" s="84"/>
      <c r="G70" s="83">
        <v>5960578</v>
      </c>
      <c r="H70" s="82">
        <v>6258607</v>
      </c>
      <c r="I70" s="84"/>
      <c r="J70" s="84">
        <v>6258607</v>
      </c>
      <c r="K70" s="51">
        <v>7363067.0588235296</v>
      </c>
      <c r="L70" s="52"/>
      <c r="M70" s="53">
        <v>7363067.0588235296</v>
      </c>
      <c r="N70" s="102">
        <f t="shared" si="13"/>
        <v>5960578</v>
      </c>
      <c r="O70" s="100">
        <f t="shared" si="14"/>
        <v>0</v>
      </c>
      <c r="P70">
        <v>7363067.0588235296</v>
      </c>
      <c r="Q70" s="100">
        <f t="shared" si="12"/>
        <v>0</v>
      </c>
      <c r="R70">
        <v>6258607</v>
      </c>
    </row>
    <row r="71" spans="1:18" x14ac:dyDescent="0.25">
      <c r="A71" s="105">
        <f t="shared" si="11"/>
        <v>59</v>
      </c>
      <c r="B71" s="25" t="s">
        <v>40</v>
      </c>
      <c r="C71" s="25"/>
      <c r="D71" s="106">
        <v>1</v>
      </c>
      <c r="E71" s="82">
        <v>8062454</v>
      </c>
      <c r="F71" s="84"/>
      <c r="G71" s="83">
        <v>8062454</v>
      </c>
      <c r="H71" s="82">
        <v>8465577</v>
      </c>
      <c r="I71" s="84"/>
      <c r="J71" s="84">
        <v>8465577</v>
      </c>
      <c r="K71" s="51">
        <v>9959502.3529411759</v>
      </c>
      <c r="L71" s="52"/>
      <c r="M71" s="53">
        <v>9959502.3529411759</v>
      </c>
      <c r="N71" s="102">
        <f t="shared" si="13"/>
        <v>8062454</v>
      </c>
      <c r="O71" s="100">
        <f t="shared" si="14"/>
        <v>0</v>
      </c>
      <c r="P71">
        <v>9959502.3529411759</v>
      </c>
      <c r="Q71" s="100">
        <f t="shared" si="12"/>
        <v>0</v>
      </c>
      <c r="R71">
        <v>8465577</v>
      </c>
    </row>
    <row r="72" spans="1:18" x14ac:dyDescent="0.25">
      <c r="A72" s="105">
        <f t="shared" si="11"/>
        <v>60</v>
      </c>
      <c r="B72" s="25" t="s">
        <v>1689</v>
      </c>
      <c r="C72" s="25"/>
      <c r="D72" s="106">
        <v>1</v>
      </c>
      <c r="E72" s="82">
        <v>2146538</v>
      </c>
      <c r="F72" s="84"/>
      <c r="G72" s="83">
        <v>2146538</v>
      </c>
      <c r="H72" s="82">
        <v>2253865</v>
      </c>
      <c r="I72" s="84"/>
      <c r="J72" s="84">
        <v>2253865</v>
      </c>
      <c r="K72" s="51">
        <v>2651605.8823529412</v>
      </c>
      <c r="L72" s="52"/>
      <c r="M72" s="53">
        <v>2651605.8823529412</v>
      </c>
      <c r="N72" s="102">
        <f t="shared" si="13"/>
        <v>2146538</v>
      </c>
      <c r="O72" s="100">
        <f t="shared" si="14"/>
        <v>0</v>
      </c>
      <c r="P72">
        <v>2651605.8823529412</v>
      </c>
      <c r="Q72" s="100">
        <f t="shared" si="12"/>
        <v>0</v>
      </c>
      <c r="R72">
        <v>2253865</v>
      </c>
    </row>
    <row r="73" spans="1:18" x14ac:dyDescent="0.25">
      <c r="A73" s="105">
        <f t="shared" si="11"/>
        <v>61</v>
      </c>
      <c r="B73" s="25" t="s">
        <v>1690</v>
      </c>
      <c r="C73" s="43" t="s">
        <v>1498</v>
      </c>
      <c r="D73" s="106">
        <v>1</v>
      </c>
      <c r="E73" s="82">
        <v>508940</v>
      </c>
      <c r="F73" s="84"/>
      <c r="G73" s="83">
        <v>508940</v>
      </c>
      <c r="H73" s="82">
        <v>534387</v>
      </c>
      <c r="I73" s="84"/>
      <c r="J73" s="84">
        <v>534387</v>
      </c>
      <c r="K73" s="51">
        <v>628690.5882352941</v>
      </c>
      <c r="L73" s="52"/>
      <c r="M73" s="53">
        <v>628690.5882352941</v>
      </c>
      <c r="N73" s="102">
        <f t="shared" si="13"/>
        <v>508940</v>
      </c>
      <c r="O73" s="100">
        <f t="shared" si="14"/>
        <v>0</v>
      </c>
      <c r="P73">
        <v>628690.5882352941</v>
      </c>
      <c r="Q73" s="100">
        <f t="shared" si="12"/>
        <v>0</v>
      </c>
      <c r="R73">
        <v>534387</v>
      </c>
    </row>
    <row r="74" spans="1:18" x14ac:dyDescent="0.25">
      <c r="A74" s="105">
        <f t="shared" si="11"/>
        <v>62</v>
      </c>
      <c r="B74" s="25" t="s">
        <v>1691</v>
      </c>
      <c r="C74" s="43" t="s">
        <v>1499</v>
      </c>
      <c r="D74" s="106">
        <v>1</v>
      </c>
      <c r="E74" s="82">
        <v>774456</v>
      </c>
      <c r="F74" s="84"/>
      <c r="G74" s="83">
        <v>774456</v>
      </c>
      <c r="H74" s="82">
        <v>813179</v>
      </c>
      <c r="I74" s="84"/>
      <c r="J74" s="84">
        <v>813179</v>
      </c>
      <c r="K74" s="51">
        <v>956681.17647058831</v>
      </c>
      <c r="L74" s="52"/>
      <c r="M74" s="53">
        <v>956681.17647058831</v>
      </c>
      <c r="N74" s="102">
        <f t="shared" si="13"/>
        <v>774456</v>
      </c>
      <c r="O74" s="100">
        <f t="shared" si="14"/>
        <v>0</v>
      </c>
      <c r="P74">
        <v>956681.17647058831</v>
      </c>
      <c r="Q74" s="100">
        <f t="shared" si="12"/>
        <v>0</v>
      </c>
      <c r="R74">
        <v>813179</v>
      </c>
    </row>
    <row r="75" spans="1:18" x14ac:dyDescent="0.25">
      <c r="A75" s="105">
        <f t="shared" si="11"/>
        <v>63</v>
      </c>
      <c r="B75" s="25" t="s">
        <v>41</v>
      </c>
      <c r="C75" s="25"/>
      <c r="D75" s="106">
        <v>1</v>
      </c>
      <c r="E75" s="82">
        <v>563002</v>
      </c>
      <c r="F75" s="84"/>
      <c r="G75" s="83">
        <v>563002</v>
      </c>
      <c r="H75" s="82">
        <v>591152</v>
      </c>
      <c r="I75" s="84"/>
      <c r="J75" s="84">
        <v>591152</v>
      </c>
      <c r="K75" s="51">
        <v>695472.9411764706</v>
      </c>
      <c r="L75" s="52"/>
      <c r="M75" s="53">
        <v>695472.9411764706</v>
      </c>
      <c r="N75" s="102">
        <f t="shared" si="13"/>
        <v>563002</v>
      </c>
      <c r="O75" s="100">
        <f t="shared" si="14"/>
        <v>0</v>
      </c>
      <c r="P75">
        <v>695472.9411764706</v>
      </c>
      <c r="Q75" s="100">
        <f t="shared" si="12"/>
        <v>0</v>
      </c>
      <c r="R75">
        <v>591152</v>
      </c>
    </row>
    <row r="76" spans="1:18" x14ac:dyDescent="0.25">
      <c r="A76" s="105">
        <f t="shared" si="11"/>
        <v>64</v>
      </c>
      <c r="B76" s="25" t="s">
        <v>1692</v>
      </c>
      <c r="C76" s="25"/>
      <c r="D76" s="106">
        <v>1</v>
      </c>
      <c r="E76" s="82">
        <v>774456</v>
      </c>
      <c r="F76" s="84"/>
      <c r="G76" s="83">
        <v>774456</v>
      </c>
      <c r="H76" s="82">
        <v>813179</v>
      </c>
      <c r="I76" s="84"/>
      <c r="J76" s="84">
        <v>813179</v>
      </c>
      <c r="K76" s="51">
        <v>956681.17647058831</v>
      </c>
      <c r="L76" s="52"/>
      <c r="M76" s="53">
        <v>956681.17647058831</v>
      </c>
      <c r="N76" s="102">
        <f t="shared" si="13"/>
        <v>774456</v>
      </c>
      <c r="O76" s="100">
        <f t="shared" si="14"/>
        <v>0</v>
      </c>
      <c r="P76">
        <v>956681.17647058831</v>
      </c>
      <c r="Q76" s="100">
        <f t="shared" si="12"/>
        <v>0</v>
      </c>
      <c r="R76">
        <v>813179</v>
      </c>
    </row>
    <row r="77" spans="1:18" x14ac:dyDescent="0.25">
      <c r="A77" s="105">
        <f t="shared" si="11"/>
        <v>65</v>
      </c>
      <c r="B77" s="25" t="s">
        <v>1693</v>
      </c>
      <c r="C77" s="25"/>
      <c r="D77" s="106">
        <v>1</v>
      </c>
      <c r="E77" s="82">
        <v>663244</v>
      </c>
      <c r="F77" s="84"/>
      <c r="G77" s="83">
        <v>663244</v>
      </c>
      <c r="H77" s="82">
        <v>696406</v>
      </c>
      <c r="I77" s="84"/>
      <c r="J77" s="84">
        <v>696406</v>
      </c>
      <c r="K77" s="51">
        <v>819301.17647058831</v>
      </c>
      <c r="L77" s="52"/>
      <c r="M77" s="53">
        <v>819301.17647058831</v>
      </c>
      <c r="N77" s="102">
        <f t="shared" si="13"/>
        <v>663244</v>
      </c>
      <c r="O77" s="100">
        <f t="shared" si="14"/>
        <v>0</v>
      </c>
      <c r="P77">
        <v>819301.17647058831</v>
      </c>
      <c r="Q77" s="100">
        <f t="shared" si="12"/>
        <v>0</v>
      </c>
      <c r="R77">
        <v>696406</v>
      </c>
    </row>
    <row r="78" spans="1:18" x14ac:dyDescent="0.25">
      <c r="A78" s="105">
        <f t="shared" si="11"/>
        <v>66</v>
      </c>
      <c r="B78" s="25" t="s">
        <v>42</v>
      </c>
      <c r="C78" s="25"/>
      <c r="D78" s="106">
        <v>1</v>
      </c>
      <c r="E78" s="82">
        <v>366000</v>
      </c>
      <c r="F78" s="84">
        <v>69540</v>
      </c>
      <c r="G78" s="83">
        <v>435540</v>
      </c>
      <c r="H78" s="82">
        <v>457317</v>
      </c>
      <c r="I78" s="84">
        <v>86890</v>
      </c>
      <c r="J78" s="84">
        <v>544207</v>
      </c>
      <c r="K78" s="51">
        <v>538020</v>
      </c>
      <c r="L78" s="52">
        <v>102223.5294117647</v>
      </c>
      <c r="M78" s="53">
        <v>640243.5294117647</v>
      </c>
      <c r="N78" s="102">
        <f t="shared" si="13"/>
        <v>435540</v>
      </c>
      <c r="O78" s="100">
        <f t="shared" si="14"/>
        <v>0</v>
      </c>
      <c r="P78">
        <v>640243.5294117647</v>
      </c>
      <c r="Q78" s="100">
        <f t="shared" si="12"/>
        <v>0</v>
      </c>
      <c r="R78">
        <v>544207</v>
      </c>
    </row>
    <row r="79" spans="1:18" x14ac:dyDescent="0.25">
      <c r="A79" s="105">
        <f t="shared" si="11"/>
        <v>67</v>
      </c>
      <c r="B79" s="25" t="s">
        <v>43</v>
      </c>
      <c r="C79" s="43" t="s">
        <v>1495</v>
      </c>
      <c r="D79" s="106">
        <v>1</v>
      </c>
      <c r="E79" s="82">
        <v>155000</v>
      </c>
      <c r="F79" s="84"/>
      <c r="G79" s="83">
        <v>155000</v>
      </c>
      <c r="H79" s="82">
        <v>162750</v>
      </c>
      <c r="I79" s="84"/>
      <c r="J79" s="84">
        <v>162750</v>
      </c>
      <c r="K79" s="51">
        <v>191470.58823529413</v>
      </c>
      <c r="L79" s="52"/>
      <c r="M79" s="53">
        <v>191470.58823529413</v>
      </c>
      <c r="N79" s="102">
        <f t="shared" si="13"/>
        <v>155000</v>
      </c>
      <c r="O79" s="100">
        <f t="shared" si="14"/>
        <v>0</v>
      </c>
      <c r="P79">
        <v>191470.58823529413</v>
      </c>
      <c r="Q79" s="100">
        <f t="shared" si="12"/>
        <v>0</v>
      </c>
      <c r="R79">
        <v>162750</v>
      </c>
    </row>
    <row r="80" spans="1:18" ht="22.5" x14ac:dyDescent="0.25">
      <c r="A80" s="105">
        <f t="shared" si="11"/>
        <v>68</v>
      </c>
      <c r="B80" s="25" t="s">
        <v>1694</v>
      </c>
      <c r="C80" s="25"/>
      <c r="D80" s="106">
        <v>1</v>
      </c>
      <c r="E80" s="82">
        <v>153000</v>
      </c>
      <c r="F80" s="84"/>
      <c r="G80" s="83">
        <v>153000</v>
      </c>
      <c r="H80" s="82">
        <v>160650</v>
      </c>
      <c r="I80" s="84"/>
      <c r="J80" s="84">
        <v>160650</v>
      </c>
      <c r="K80" s="51">
        <v>189000</v>
      </c>
      <c r="L80" s="52"/>
      <c r="M80" s="53">
        <v>189000</v>
      </c>
      <c r="N80" s="102">
        <f t="shared" si="13"/>
        <v>153000</v>
      </c>
      <c r="O80" s="100">
        <f t="shared" si="14"/>
        <v>0</v>
      </c>
      <c r="P80">
        <v>189000</v>
      </c>
      <c r="Q80" s="100">
        <f t="shared" si="12"/>
        <v>0</v>
      </c>
      <c r="R80">
        <v>160650</v>
      </c>
    </row>
    <row r="81" spans="1:18" x14ac:dyDescent="0.25">
      <c r="A81" s="105">
        <f t="shared" si="11"/>
        <v>69</v>
      </c>
      <c r="B81" s="25" t="s">
        <v>1695</v>
      </c>
      <c r="C81" s="43" t="s">
        <v>1496</v>
      </c>
      <c r="D81" s="106">
        <v>1</v>
      </c>
      <c r="E81" s="82">
        <v>286000</v>
      </c>
      <c r="F81" s="84"/>
      <c r="G81" s="83">
        <v>286000</v>
      </c>
      <c r="H81" s="82">
        <v>300300</v>
      </c>
      <c r="I81" s="84"/>
      <c r="J81" s="84">
        <v>300300</v>
      </c>
      <c r="K81" s="51">
        <v>353294.11764705885</v>
      </c>
      <c r="L81" s="52"/>
      <c r="M81" s="53">
        <v>353294.11764705885</v>
      </c>
      <c r="N81" s="102">
        <f t="shared" si="13"/>
        <v>286000</v>
      </c>
      <c r="O81" s="100">
        <f t="shared" si="14"/>
        <v>0</v>
      </c>
      <c r="P81">
        <v>353294.11764705885</v>
      </c>
      <c r="Q81" s="100">
        <f t="shared" si="12"/>
        <v>0</v>
      </c>
      <c r="R81">
        <v>300300</v>
      </c>
    </row>
    <row r="82" spans="1:18" ht="22.5" x14ac:dyDescent="0.25">
      <c r="A82" s="105">
        <f t="shared" si="11"/>
        <v>70</v>
      </c>
      <c r="B82" s="27" t="s">
        <v>1696</v>
      </c>
      <c r="C82" s="43" t="s">
        <v>1497</v>
      </c>
      <c r="D82" s="106">
        <v>1</v>
      </c>
      <c r="E82" s="82">
        <v>180982</v>
      </c>
      <c r="F82" s="84"/>
      <c r="G82" s="83">
        <v>180982</v>
      </c>
      <c r="H82" s="82">
        <v>190031</v>
      </c>
      <c r="I82" s="84"/>
      <c r="J82" s="84">
        <v>190031</v>
      </c>
      <c r="K82" s="51">
        <v>223565.88235294117</v>
      </c>
      <c r="L82" s="52"/>
      <c r="M82" s="53">
        <v>223565.88235294117</v>
      </c>
      <c r="N82" s="102">
        <f t="shared" si="13"/>
        <v>180982</v>
      </c>
      <c r="O82" s="100">
        <f t="shared" si="14"/>
        <v>0</v>
      </c>
      <c r="P82">
        <v>223565.88235294117</v>
      </c>
      <c r="Q82" s="100">
        <f t="shared" si="12"/>
        <v>0</v>
      </c>
      <c r="R82">
        <v>190031</v>
      </c>
    </row>
    <row r="83" spans="1:18" x14ac:dyDescent="0.25">
      <c r="A83" s="65" t="s">
        <v>1933</v>
      </c>
      <c r="B83" s="26" t="s">
        <v>46</v>
      </c>
      <c r="C83" s="26"/>
      <c r="D83" s="50"/>
      <c r="E83" s="49"/>
      <c r="F83" s="26"/>
      <c r="G83" s="50"/>
      <c r="H83" s="49"/>
      <c r="I83" s="26"/>
      <c r="J83" s="26"/>
      <c r="K83" s="54"/>
      <c r="L83" s="55"/>
      <c r="M83" s="56"/>
      <c r="N83" s="103"/>
      <c r="O83" s="100">
        <f t="shared" si="14"/>
        <v>0</v>
      </c>
      <c r="Q83" s="100">
        <f t="shared" si="12"/>
        <v>0</v>
      </c>
    </row>
    <row r="84" spans="1:18" x14ac:dyDescent="0.25">
      <c r="A84" s="105">
        <f>+A82+1</f>
        <v>71</v>
      </c>
      <c r="B84" s="25" t="s">
        <v>47</v>
      </c>
      <c r="C84" s="43" t="s">
        <v>1500</v>
      </c>
      <c r="D84" s="106">
        <v>1</v>
      </c>
      <c r="E84" s="82">
        <v>3250000</v>
      </c>
      <c r="F84" s="84"/>
      <c r="G84" s="83">
        <v>3250000</v>
      </c>
      <c r="H84" s="82">
        <v>3412500</v>
      </c>
      <c r="I84" s="84"/>
      <c r="J84" s="84">
        <v>3412500</v>
      </c>
      <c r="K84" s="51">
        <v>4014705.8823529412</v>
      </c>
      <c r="L84" s="52"/>
      <c r="M84" s="53">
        <v>4014705.8823529412</v>
      </c>
      <c r="N84" s="102">
        <f t="shared" si="13"/>
        <v>3250000</v>
      </c>
      <c r="O84" s="100">
        <f t="shared" si="14"/>
        <v>0</v>
      </c>
      <c r="P84">
        <v>4014705.8823529412</v>
      </c>
      <c r="Q84" s="100">
        <f t="shared" si="12"/>
        <v>0</v>
      </c>
      <c r="R84">
        <v>3412500</v>
      </c>
    </row>
    <row r="85" spans="1:18" x14ac:dyDescent="0.25">
      <c r="A85" s="65" t="s">
        <v>1933</v>
      </c>
      <c r="B85" s="26" t="s">
        <v>48</v>
      </c>
      <c r="C85" s="26"/>
      <c r="D85" s="50"/>
      <c r="E85" s="49"/>
      <c r="F85" s="26"/>
      <c r="G85" s="50"/>
      <c r="H85" s="49"/>
      <c r="I85" s="26"/>
      <c r="J85" s="26"/>
      <c r="K85" s="54"/>
      <c r="L85" s="55"/>
      <c r="M85" s="56"/>
      <c r="N85" s="103"/>
      <c r="O85" s="100">
        <f t="shared" si="14"/>
        <v>0</v>
      </c>
      <c r="Q85" s="100">
        <f t="shared" si="12"/>
        <v>0</v>
      </c>
    </row>
    <row r="86" spans="1:18" x14ac:dyDescent="0.25">
      <c r="A86" s="105">
        <f>+A84+1</f>
        <v>72</v>
      </c>
      <c r="B86" s="27" t="s">
        <v>1697</v>
      </c>
      <c r="C86" s="25"/>
      <c r="D86" s="106">
        <v>1</v>
      </c>
      <c r="E86" s="82">
        <v>3720165</v>
      </c>
      <c r="F86" s="84"/>
      <c r="G86" s="83">
        <v>3720165</v>
      </c>
      <c r="H86" s="82">
        <v>3906173</v>
      </c>
      <c r="I86" s="84"/>
      <c r="J86" s="84">
        <v>3906173</v>
      </c>
      <c r="K86" s="51">
        <v>4595497.6470588241</v>
      </c>
      <c r="L86" s="52"/>
      <c r="M86" s="53">
        <v>4595497.6470588241</v>
      </c>
      <c r="N86" s="102">
        <f t="shared" si="13"/>
        <v>3720165</v>
      </c>
      <c r="O86" s="100">
        <f t="shared" si="14"/>
        <v>0</v>
      </c>
      <c r="P86">
        <v>4595497.6470588241</v>
      </c>
      <c r="Q86" s="100">
        <f t="shared" si="12"/>
        <v>0</v>
      </c>
      <c r="R86">
        <v>3906173</v>
      </c>
    </row>
    <row r="87" spans="1:18" x14ac:dyDescent="0.25">
      <c r="A87" s="105">
        <f>+A86+1</f>
        <v>73</v>
      </c>
      <c r="B87" s="27" t="s">
        <v>49</v>
      </c>
      <c r="C87" s="25"/>
      <c r="D87" s="106">
        <v>1</v>
      </c>
      <c r="E87" s="82">
        <v>435173</v>
      </c>
      <c r="F87" s="84"/>
      <c r="G87" s="83">
        <v>435173</v>
      </c>
      <c r="H87" s="82">
        <v>456932</v>
      </c>
      <c r="I87" s="84"/>
      <c r="J87" s="84">
        <v>456932</v>
      </c>
      <c r="K87" s="51">
        <v>537567.0588235294</v>
      </c>
      <c r="L87" s="52"/>
      <c r="M87" s="53">
        <v>537567.0588235294</v>
      </c>
      <c r="N87" s="102">
        <f t="shared" si="13"/>
        <v>435173</v>
      </c>
      <c r="O87" s="100">
        <f t="shared" si="14"/>
        <v>0</v>
      </c>
      <c r="P87">
        <v>537567.0588235294</v>
      </c>
      <c r="Q87" s="100">
        <f t="shared" si="12"/>
        <v>0</v>
      </c>
      <c r="R87">
        <v>456932</v>
      </c>
    </row>
    <row r="88" spans="1:18" x14ac:dyDescent="0.25">
      <c r="A88" s="105">
        <f t="shared" ref="A88:A92" si="15">+A87+1</f>
        <v>74</v>
      </c>
      <c r="B88" s="27" t="s">
        <v>50</v>
      </c>
      <c r="C88" s="25"/>
      <c r="D88" s="106">
        <v>1</v>
      </c>
      <c r="E88" s="82">
        <v>2797500</v>
      </c>
      <c r="F88" s="84"/>
      <c r="G88" s="83">
        <v>2797500</v>
      </c>
      <c r="H88" s="82">
        <v>2937375</v>
      </c>
      <c r="I88" s="84"/>
      <c r="J88" s="84">
        <v>2937375</v>
      </c>
      <c r="K88" s="51">
        <v>3455735.2941176472</v>
      </c>
      <c r="L88" s="52"/>
      <c r="M88" s="53">
        <v>3455735.2941176472</v>
      </c>
      <c r="N88" s="102">
        <f t="shared" si="13"/>
        <v>2797500</v>
      </c>
      <c r="O88" s="100">
        <f t="shared" si="14"/>
        <v>0</v>
      </c>
      <c r="P88">
        <v>3455735.2941176472</v>
      </c>
      <c r="Q88" s="100">
        <f t="shared" si="12"/>
        <v>0</v>
      </c>
      <c r="R88">
        <v>2937375</v>
      </c>
    </row>
    <row r="89" spans="1:18" x14ac:dyDescent="0.25">
      <c r="A89" s="105">
        <f t="shared" si="15"/>
        <v>75</v>
      </c>
      <c r="B89" s="27" t="s">
        <v>51</v>
      </c>
      <c r="C89" s="25">
        <v>2300718</v>
      </c>
      <c r="D89" s="106">
        <v>1</v>
      </c>
      <c r="E89" s="82">
        <v>2395456</v>
      </c>
      <c r="F89" s="84"/>
      <c r="G89" s="83">
        <v>2395456</v>
      </c>
      <c r="H89" s="82">
        <v>2515229</v>
      </c>
      <c r="I89" s="84"/>
      <c r="J89" s="84">
        <v>2515229</v>
      </c>
      <c r="K89" s="51">
        <v>2959092.9411764708</v>
      </c>
      <c r="L89" s="52"/>
      <c r="M89" s="53">
        <v>2959092.9411764708</v>
      </c>
      <c r="N89" s="102">
        <f t="shared" si="13"/>
        <v>2395456</v>
      </c>
      <c r="O89" s="100">
        <f t="shared" si="14"/>
        <v>0</v>
      </c>
      <c r="P89">
        <v>2959092.9411764708</v>
      </c>
      <c r="Q89" s="100">
        <f t="shared" si="12"/>
        <v>0</v>
      </c>
      <c r="R89">
        <v>2515229</v>
      </c>
    </row>
    <row r="90" spans="1:18" x14ac:dyDescent="0.25">
      <c r="A90" s="105">
        <f t="shared" si="15"/>
        <v>76</v>
      </c>
      <c r="B90" s="27" t="s">
        <v>1698</v>
      </c>
      <c r="C90" s="25"/>
      <c r="D90" s="106">
        <v>1</v>
      </c>
      <c r="E90" s="82">
        <v>871984</v>
      </c>
      <c r="F90" s="84"/>
      <c r="G90" s="83">
        <v>871984</v>
      </c>
      <c r="H90" s="82">
        <v>915583</v>
      </c>
      <c r="I90" s="84"/>
      <c r="J90" s="84">
        <v>915583</v>
      </c>
      <c r="K90" s="51">
        <v>1077156.4705882354</v>
      </c>
      <c r="L90" s="52"/>
      <c r="M90" s="53">
        <v>1077156.4705882354</v>
      </c>
      <c r="N90" s="102">
        <f t="shared" si="13"/>
        <v>871984</v>
      </c>
      <c r="O90" s="100">
        <f t="shared" si="14"/>
        <v>0</v>
      </c>
      <c r="P90">
        <v>1077156.4705882354</v>
      </c>
      <c r="Q90" s="100">
        <f t="shared" si="12"/>
        <v>0</v>
      </c>
      <c r="R90">
        <v>915583</v>
      </c>
    </row>
    <row r="91" spans="1:18" x14ac:dyDescent="0.25">
      <c r="A91" s="105">
        <f t="shared" si="15"/>
        <v>77</v>
      </c>
      <c r="B91" s="27" t="s">
        <v>52</v>
      </c>
      <c r="C91" s="25"/>
      <c r="D91" s="106">
        <v>1</v>
      </c>
      <c r="E91" s="82">
        <v>2995948</v>
      </c>
      <c r="F91" s="84"/>
      <c r="G91" s="83">
        <v>2995948</v>
      </c>
      <c r="H91" s="82">
        <v>3145745</v>
      </c>
      <c r="I91" s="84"/>
      <c r="J91" s="84">
        <v>3145745</v>
      </c>
      <c r="K91" s="51">
        <v>3700876.4705882352</v>
      </c>
      <c r="L91" s="52"/>
      <c r="M91" s="53">
        <v>3700876.4705882352</v>
      </c>
      <c r="N91" s="102">
        <f t="shared" si="13"/>
        <v>2995948</v>
      </c>
      <c r="O91" s="100">
        <f t="shared" si="14"/>
        <v>0</v>
      </c>
      <c r="P91">
        <v>3700876.4705882352</v>
      </c>
      <c r="Q91" s="100">
        <f t="shared" si="12"/>
        <v>0</v>
      </c>
      <c r="R91">
        <v>3145745</v>
      </c>
    </row>
    <row r="92" spans="1:18" ht="22.5" x14ac:dyDescent="0.25">
      <c r="A92" s="105">
        <f t="shared" si="15"/>
        <v>78</v>
      </c>
      <c r="B92" s="25" t="s">
        <v>53</v>
      </c>
      <c r="C92" s="43" t="s">
        <v>1501</v>
      </c>
      <c r="D92" s="106">
        <v>1</v>
      </c>
      <c r="E92" s="82">
        <v>4200404</v>
      </c>
      <c r="F92" s="84"/>
      <c r="G92" s="83">
        <v>4200404</v>
      </c>
      <c r="H92" s="82">
        <v>4410424</v>
      </c>
      <c r="I92" s="84"/>
      <c r="J92" s="84">
        <v>4410424</v>
      </c>
      <c r="K92" s="51">
        <v>5188734.1176470593</v>
      </c>
      <c r="L92" s="52"/>
      <c r="M92" s="53">
        <v>5188734.1176470593</v>
      </c>
      <c r="N92" s="102">
        <f t="shared" si="13"/>
        <v>4200404</v>
      </c>
      <c r="O92" s="100">
        <f t="shared" si="14"/>
        <v>0</v>
      </c>
      <c r="P92">
        <v>5188734.1176470593</v>
      </c>
      <c r="Q92" s="100">
        <f t="shared" si="12"/>
        <v>0</v>
      </c>
      <c r="R92">
        <v>4410424</v>
      </c>
    </row>
    <row r="93" spans="1:18" x14ac:dyDescent="0.25">
      <c r="A93" s="65" t="s">
        <v>1933</v>
      </c>
      <c r="B93" s="26" t="s">
        <v>54</v>
      </c>
      <c r="C93" s="26"/>
      <c r="D93" s="50"/>
      <c r="E93" s="49"/>
      <c r="F93" s="26"/>
      <c r="G93" s="50"/>
      <c r="H93" s="49"/>
      <c r="I93" s="26"/>
      <c r="J93" s="26"/>
      <c r="K93" s="54"/>
      <c r="L93" s="55"/>
      <c r="M93" s="56"/>
      <c r="N93" s="103"/>
      <c r="O93" s="100">
        <f t="shared" si="14"/>
        <v>0</v>
      </c>
      <c r="Q93" s="100">
        <f t="shared" si="12"/>
        <v>0</v>
      </c>
    </row>
    <row r="94" spans="1:18" x14ac:dyDescent="0.25">
      <c r="A94" s="105">
        <f>+A92+1</f>
        <v>79</v>
      </c>
      <c r="B94" s="25" t="s">
        <v>55</v>
      </c>
      <c r="C94" s="25"/>
      <c r="D94" s="106">
        <v>1</v>
      </c>
      <c r="E94" s="82">
        <v>2346522</v>
      </c>
      <c r="F94" s="84"/>
      <c r="G94" s="83">
        <v>2346522</v>
      </c>
      <c r="H94" s="82">
        <v>2463848</v>
      </c>
      <c r="I94" s="84"/>
      <c r="J94" s="84">
        <v>2463848</v>
      </c>
      <c r="K94" s="51">
        <v>2898644.7058823532</v>
      </c>
      <c r="L94" s="52"/>
      <c r="M94" s="53">
        <v>2898644.7058823532</v>
      </c>
      <c r="N94" s="102">
        <f t="shared" si="13"/>
        <v>2346522</v>
      </c>
      <c r="O94" s="100">
        <f t="shared" si="14"/>
        <v>0</v>
      </c>
      <c r="P94">
        <v>2898644.7058823532</v>
      </c>
      <c r="Q94" s="100">
        <f t="shared" si="12"/>
        <v>0</v>
      </c>
      <c r="R94">
        <v>2463848</v>
      </c>
    </row>
    <row r="95" spans="1:18" x14ac:dyDescent="0.25">
      <c r="A95" s="105">
        <f>+A94+1</f>
        <v>80</v>
      </c>
      <c r="B95" s="25" t="s">
        <v>56</v>
      </c>
      <c r="C95" s="43" t="s">
        <v>1498</v>
      </c>
      <c r="D95" s="106">
        <v>1</v>
      </c>
      <c r="E95" s="82">
        <v>537640</v>
      </c>
      <c r="F95" s="84"/>
      <c r="G95" s="83">
        <v>537640</v>
      </c>
      <c r="H95" s="82">
        <v>564522</v>
      </c>
      <c r="I95" s="84"/>
      <c r="J95" s="84">
        <v>564522</v>
      </c>
      <c r="K95" s="51">
        <v>664143.5294117647</v>
      </c>
      <c r="L95" s="52"/>
      <c r="M95" s="53">
        <v>664143.5294117647</v>
      </c>
      <c r="N95" s="102">
        <f t="shared" si="13"/>
        <v>537640</v>
      </c>
      <c r="O95" s="100">
        <f t="shared" si="14"/>
        <v>0</v>
      </c>
      <c r="P95">
        <v>664143.5294117647</v>
      </c>
      <c r="Q95" s="100">
        <f t="shared" si="12"/>
        <v>0</v>
      </c>
      <c r="R95">
        <v>564522</v>
      </c>
    </row>
    <row r="96" spans="1:18" x14ac:dyDescent="0.25">
      <c r="A96" s="105">
        <f t="shared" ref="A96:A99" si="16">+A95+1</f>
        <v>81</v>
      </c>
      <c r="B96" s="25" t="s">
        <v>57</v>
      </c>
      <c r="C96" s="25"/>
      <c r="D96" s="106">
        <v>1</v>
      </c>
      <c r="E96" s="82">
        <v>1296305</v>
      </c>
      <c r="F96" s="84"/>
      <c r="G96" s="83">
        <v>1296305</v>
      </c>
      <c r="H96" s="82">
        <v>1361120</v>
      </c>
      <c r="I96" s="84"/>
      <c r="J96" s="84">
        <v>1361120</v>
      </c>
      <c r="K96" s="51">
        <v>1601317.6470588236</v>
      </c>
      <c r="L96" s="52"/>
      <c r="M96" s="53">
        <v>1601317.6470588236</v>
      </c>
      <c r="N96" s="102">
        <f t="shared" si="13"/>
        <v>1296305</v>
      </c>
      <c r="O96" s="100">
        <f t="shared" si="14"/>
        <v>0</v>
      </c>
      <c r="P96">
        <v>1601317.6470588236</v>
      </c>
      <c r="Q96" s="100">
        <f t="shared" si="12"/>
        <v>0</v>
      </c>
      <c r="R96">
        <v>1361120</v>
      </c>
    </row>
    <row r="97" spans="1:18" x14ac:dyDescent="0.25">
      <c r="A97" s="105">
        <f t="shared" si="16"/>
        <v>82</v>
      </c>
      <c r="B97" s="25" t="s">
        <v>43</v>
      </c>
      <c r="C97" s="43" t="s">
        <v>1495</v>
      </c>
      <c r="D97" s="106">
        <v>1</v>
      </c>
      <c r="E97" s="82">
        <v>185000</v>
      </c>
      <c r="F97" s="84"/>
      <c r="G97" s="83">
        <v>185000</v>
      </c>
      <c r="H97" s="82">
        <v>194250</v>
      </c>
      <c r="I97" s="84"/>
      <c r="J97" s="84">
        <v>194250</v>
      </c>
      <c r="K97" s="51">
        <v>228529.41176470587</v>
      </c>
      <c r="L97" s="52"/>
      <c r="M97" s="53">
        <v>228529.41176470587</v>
      </c>
      <c r="N97" s="102">
        <f t="shared" si="13"/>
        <v>185000</v>
      </c>
      <c r="O97" s="100">
        <f t="shared" si="14"/>
        <v>0</v>
      </c>
      <c r="P97">
        <v>228529.41176470587</v>
      </c>
      <c r="Q97" s="100">
        <f t="shared" si="12"/>
        <v>0</v>
      </c>
      <c r="R97">
        <v>194250</v>
      </c>
    </row>
    <row r="98" spans="1:18" x14ac:dyDescent="0.25">
      <c r="A98" s="105">
        <f t="shared" si="16"/>
        <v>83</v>
      </c>
      <c r="B98" s="25" t="s">
        <v>44</v>
      </c>
      <c r="C98" s="25"/>
      <c r="D98" s="106">
        <v>1</v>
      </c>
      <c r="E98" s="82">
        <v>197000</v>
      </c>
      <c r="F98" s="84"/>
      <c r="G98" s="83">
        <v>197000</v>
      </c>
      <c r="H98" s="82">
        <v>206850</v>
      </c>
      <c r="I98" s="84"/>
      <c r="J98" s="84">
        <v>206850</v>
      </c>
      <c r="K98" s="51">
        <v>243352.9411764706</v>
      </c>
      <c r="L98" s="52"/>
      <c r="M98" s="53">
        <v>243352.9411764706</v>
      </c>
      <c r="N98" s="102">
        <f t="shared" si="13"/>
        <v>197000</v>
      </c>
      <c r="O98" s="100">
        <f t="shared" si="14"/>
        <v>0</v>
      </c>
      <c r="P98">
        <v>243352.9411764706</v>
      </c>
      <c r="Q98" s="100">
        <f t="shared" si="12"/>
        <v>0</v>
      </c>
      <c r="R98">
        <v>206850</v>
      </c>
    </row>
    <row r="99" spans="1:18" x14ac:dyDescent="0.25">
      <c r="A99" s="105">
        <f t="shared" si="16"/>
        <v>84</v>
      </c>
      <c r="B99" s="25" t="s">
        <v>45</v>
      </c>
      <c r="C99" s="43" t="s">
        <v>1496</v>
      </c>
      <c r="D99" s="106">
        <v>1</v>
      </c>
      <c r="E99" s="82">
        <v>235357</v>
      </c>
      <c r="F99" s="84"/>
      <c r="G99" s="83">
        <v>235357</v>
      </c>
      <c r="H99" s="82">
        <v>247125</v>
      </c>
      <c r="I99" s="84"/>
      <c r="J99" s="84">
        <v>247125</v>
      </c>
      <c r="K99" s="51">
        <v>290735.29411764705</v>
      </c>
      <c r="L99" s="52"/>
      <c r="M99" s="53">
        <v>290735.29411764705</v>
      </c>
      <c r="N99" s="102">
        <f t="shared" si="13"/>
        <v>235357</v>
      </c>
      <c r="O99" s="100">
        <f t="shared" si="14"/>
        <v>0</v>
      </c>
      <c r="P99">
        <v>290735.29411764705</v>
      </c>
      <c r="Q99" s="100">
        <f t="shared" si="12"/>
        <v>0</v>
      </c>
      <c r="R99">
        <v>247125</v>
      </c>
    </row>
    <row r="100" spans="1:18" x14ac:dyDescent="0.25">
      <c r="A100" s="65" t="s">
        <v>1933</v>
      </c>
      <c r="B100" s="26" t="s">
        <v>58</v>
      </c>
      <c r="C100" s="26"/>
      <c r="D100" s="50"/>
      <c r="E100" s="49"/>
      <c r="F100" s="26"/>
      <c r="G100" s="50"/>
      <c r="H100" s="49"/>
      <c r="I100" s="26"/>
      <c r="J100" s="26"/>
      <c r="K100" s="54"/>
      <c r="L100" s="55"/>
      <c r="M100" s="56"/>
      <c r="N100" s="103"/>
      <c r="O100" s="100">
        <f t="shared" si="14"/>
        <v>0</v>
      </c>
      <c r="Q100" s="100">
        <f t="shared" si="12"/>
        <v>0</v>
      </c>
    </row>
    <row r="101" spans="1:18" x14ac:dyDescent="0.25">
      <c r="A101" s="105">
        <f>+A99+1</f>
        <v>85</v>
      </c>
      <c r="B101" s="25" t="s">
        <v>59</v>
      </c>
      <c r="C101" s="25"/>
      <c r="D101" s="106">
        <v>1</v>
      </c>
      <c r="E101" s="82">
        <v>9800000</v>
      </c>
      <c r="F101" s="84"/>
      <c r="G101" s="83">
        <v>9800000</v>
      </c>
      <c r="H101" s="82">
        <v>10290000</v>
      </c>
      <c r="I101" s="84"/>
      <c r="J101" s="84">
        <v>10290000</v>
      </c>
      <c r="K101" s="51">
        <v>12105882.352941176</v>
      </c>
      <c r="L101" s="52"/>
      <c r="M101" s="53">
        <v>12105882.352941176</v>
      </c>
      <c r="N101" s="102">
        <f t="shared" si="13"/>
        <v>9800000</v>
      </c>
      <c r="O101" s="100">
        <f t="shared" si="14"/>
        <v>0</v>
      </c>
      <c r="P101">
        <v>12105882.352941176</v>
      </c>
      <c r="Q101" s="100">
        <f t="shared" si="12"/>
        <v>0</v>
      </c>
      <c r="R101">
        <v>10290000</v>
      </c>
    </row>
    <row r="102" spans="1:18" x14ac:dyDescent="0.25">
      <c r="A102" s="105">
        <f>+A101+1</f>
        <v>86</v>
      </c>
      <c r="B102" s="25" t="s">
        <v>60</v>
      </c>
      <c r="C102" s="25"/>
      <c r="D102" s="106">
        <v>1</v>
      </c>
      <c r="E102" s="82">
        <v>17000000</v>
      </c>
      <c r="F102" s="84"/>
      <c r="G102" s="83">
        <v>17000000</v>
      </c>
      <c r="H102" s="82">
        <v>17850000</v>
      </c>
      <c r="I102" s="84"/>
      <c r="J102" s="84">
        <v>17850000</v>
      </c>
      <c r="K102" s="51">
        <v>21000000</v>
      </c>
      <c r="L102" s="52"/>
      <c r="M102" s="53">
        <v>21000000</v>
      </c>
      <c r="N102" s="102">
        <f t="shared" si="13"/>
        <v>17000000</v>
      </c>
      <c r="O102" s="100">
        <f t="shared" si="14"/>
        <v>0</v>
      </c>
      <c r="P102">
        <v>21000000</v>
      </c>
      <c r="Q102" s="100">
        <f t="shared" si="12"/>
        <v>0</v>
      </c>
      <c r="R102">
        <v>17850000</v>
      </c>
    </row>
    <row r="103" spans="1:18" x14ac:dyDescent="0.25">
      <c r="A103" s="105">
        <f t="shared" ref="A103:A111" si="17">+A102+1</f>
        <v>87</v>
      </c>
      <c r="B103" s="25" t="s">
        <v>32</v>
      </c>
      <c r="C103" s="25"/>
      <c r="D103" s="106">
        <v>1</v>
      </c>
      <c r="E103" s="82">
        <v>3433333</v>
      </c>
      <c r="F103" s="84"/>
      <c r="G103" s="83">
        <v>3433333</v>
      </c>
      <c r="H103" s="82">
        <v>3605000</v>
      </c>
      <c r="I103" s="84"/>
      <c r="J103" s="84">
        <v>3605000</v>
      </c>
      <c r="K103" s="51">
        <v>4241176.4705882352</v>
      </c>
      <c r="L103" s="52"/>
      <c r="M103" s="53">
        <v>4241176.4705882352</v>
      </c>
      <c r="N103" s="102">
        <f t="shared" si="13"/>
        <v>3433333</v>
      </c>
      <c r="O103" s="100">
        <f t="shared" si="14"/>
        <v>0</v>
      </c>
      <c r="P103">
        <v>4241176.4705882352</v>
      </c>
      <c r="Q103" s="100">
        <f t="shared" si="12"/>
        <v>0</v>
      </c>
      <c r="R103">
        <v>3605000</v>
      </c>
    </row>
    <row r="104" spans="1:18" x14ac:dyDescent="0.25">
      <c r="A104" s="105">
        <f t="shared" si="17"/>
        <v>88</v>
      </c>
      <c r="B104" s="25" t="s">
        <v>12</v>
      </c>
      <c r="C104" s="25"/>
      <c r="D104" s="106">
        <v>1</v>
      </c>
      <c r="E104" s="82">
        <v>2203548</v>
      </c>
      <c r="F104" s="84"/>
      <c r="G104" s="83">
        <v>2203548</v>
      </c>
      <c r="H104" s="82">
        <v>2313725</v>
      </c>
      <c r="I104" s="84"/>
      <c r="J104" s="84">
        <v>2313725</v>
      </c>
      <c r="K104" s="51">
        <v>2722029.411764706</v>
      </c>
      <c r="L104" s="52"/>
      <c r="M104" s="53">
        <v>2722029.411764706</v>
      </c>
      <c r="N104" s="102">
        <f t="shared" si="13"/>
        <v>2203548</v>
      </c>
      <c r="O104" s="100">
        <f t="shared" si="14"/>
        <v>0</v>
      </c>
      <c r="P104">
        <v>2722029.411764706</v>
      </c>
      <c r="Q104" s="100">
        <f t="shared" si="12"/>
        <v>0</v>
      </c>
      <c r="R104">
        <v>2313725</v>
      </c>
    </row>
    <row r="105" spans="1:18" x14ac:dyDescent="0.25">
      <c r="A105" s="105">
        <f t="shared" si="17"/>
        <v>89</v>
      </c>
      <c r="B105" s="25" t="s">
        <v>22</v>
      </c>
      <c r="C105" s="43" t="s">
        <v>1493</v>
      </c>
      <c r="D105" s="106">
        <v>1</v>
      </c>
      <c r="E105" s="82">
        <v>2461666</v>
      </c>
      <c r="F105" s="84"/>
      <c r="G105" s="83">
        <v>2461666</v>
      </c>
      <c r="H105" s="82">
        <v>2584749</v>
      </c>
      <c r="I105" s="84"/>
      <c r="J105" s="84">
        <v>2584749</v>
      </c>
      <c r="K105" s="51">
        <v>3040881.1764705884</v>
      </c>
      <c r="L105" s="52"/>
      <c r="M105" s="53">
        <v>3040881.1764705884</v>
      </c>
      <c r="N105" s="102">
        <f t="shared" si="13"/>
        <v>2461666</v>
      </c>
      <c r="O105" s="100">
        <f t="shared" si="14"/>
        <v>0</v>
      </c>
      <c r="P105">
        <v>3040881.1764705884</v>
      </c>
      <c r="Q105" s="100">
        <f t="shared" si="12"/>
        <v>0</v>
      </c>
      <c r="R105">
        <v>2584749</v>
      </c>
    </row>
    <row r="106" spans="1:18" x14ac:dyDescent="0.25">
      <c r="A106" s="105">
        <f t="shared" si="17"/>
        <v>90</v>
      </c>
      <c r="B106" s="25" t="s">
        <v>61</v>
      </c>
      <c r="C106" s="25"/>
      <c r="D106" s="106">
        <v>1</v>
      </c>
      <c r="E106" s="82">
        <v>3400000</v>
      </c>
      <c r="F106" s="84"/>
      <c r="G106" s="83">
        <v>3400000</v>
      </c>
      <c r="H106" s="82">
        <v>3570000</v>
      </c>
      <c r="I106" s="84"/>
      <c r="J106" s="84">
        <v>3570000</v>
      </c>
      <c r="K106" s="51">
        <v>4200000</v>
      </c>
      <c r="L106" s="52"/>
      <c r="M106" s="53">
        <v>4200000</v>
      </c>
      <c r="N106" s="102">
        <f t="shared" si="13"/>
        <v>3400000</v>
      </c>
      <c r="O106" s="100">
        <f t="shared" si="14"/>
        <v>0</v>
      </c>
      <c r="P106">
        <v>4200000</v>
      </c>
      <c r="Q106" s="100">
        <f t="shared" si="12"/>
        <v>0</v>
      </c>
      <c r="R106">
        <v>3570000</v>
      </c>
    </row>
    <row r="107" spans="1:18" x14ac:dyDescent="0.25">
      <c r="A107" s="105">
        <f t="shared" si="17"/>
        <v>91</v>
      </c>
      <c r="B107" s="25" t="s">
        <v>13</v>
      </c>
      <c r="C107" s="25"/>
      <c r="D107" s="106">
        <v>1</v>
      </c>
      <c r="E107" s="82">
        <v>1200000</v>
      </c>
      <c r="F107" s="84"/>
      <c r="G107" s="83">
        <v>1200000</v>
      </c>
      <c r="H107" s="82">
        <v>1260000</v>
      </c>
      <c r="I107" s="84"/>
      <c r="J107" s="84">
        <v>1260000</v>
      </c>
      <c r="K107" s="51">
        <v>1482352.9411764706</v>
      </c>
      <c r="L107" s="52"/>
      <c r="M107" s="53">
        <v>1482352.9411764706</v>
      </c>
      <c r="N107" s="102">
        <f t="shared" si="13"/>
        <v>1200000</v>
      </c>
      <c r="O107" s="100">
        <f t="shared" si="14"/>
        <v>0</v>
      </c>
      <c r="P107">
        <v>1482352.9411764706</v>
      </c>
      <c r="Q107" s="100">
        <f t="shared" si="12"/>
        <v>0</v>
      </c>
      <c r="R107">
        <v>1260000</v>
      </c>
    </row>
    <row r="108" spans="1:18" x14ac:dyDescent="0.25">
      <c r="A108" s="105">
        <f t="shared" si="17"/>
        <v>92</v>
      </c>
      <c r="B108" s="25" t="s">
        <v>62</v>
      </c>
      <c r="C108" s="25"/>
      <c r="D108" s="106">
        <v>1</v>
      </c>
      <c r="E108" s="82">
        <v>7500000</v>
      </c>
      <c r="F108" s="84"/>
      <c r="G108" s="83">
        <v>7500000</v>
      </c>
      <c r="H108" s="82">
        <v>7875000</v>
      </c>
      <c r="I108" s="84"/>
      <c r="J108" s="84">
        <v>7875000</v>
      </c>
      <c r="K108" s="51">
        <v>9264705.8823529407</v>
      </c>
      <c r="L108" s="52"/>
      <c r="M108" s="53">
        <v>9264705.8823529407</v>
      </c>
      <c r="N108" s="102">
        <f t="shared" si="13"/>
        <v>7500000</v>
      </c>
      <c r="O108" s="100">
        <f t="shared" si="14"/>
        <v>0</v>
      </c>
      <c r="P108">
        <v>9264705.8823529407</v>
      </c>
      <c r="Q108" s="100">
        <f t="shared" si="12"/>
        <v>0</v>
      </c>
      <c r="R108">
        <v>7875000</v>
      </c>
    </row>
    <row r="109" spans="1:18" x14ac:dyDescent="0.25">
      <c r="A109" s="105">
        <f t="shared" si="17"/>
        <v>93</v>
      </c>
      <c r="B109" s="27" t="s">
        <v>1699</v>
      </c>
      <c r="C109" s="25"/>
      <c r="D109" s="106">
        <v>1</v>
      </c>
      <c r="E109" s="82">
        <v>9800000</v>
      </c>
      <c r="F109" s="84"/>
      <c r="G109" s="83">
        <v>9800000</v>
      </c>
      <c r="H109" s="82">
        <v>10290000</v>
      </c>
      <c r="I109" s="84"/>
      <c r="J109" s="84">
        <v>10290000</v>
      </c>
      <c r="K109" s="51">
        <v>12105882.352941176</v>
      </c>
      <c r="L109" s="52"/>
      <c r="M109" s="53">
        <v>12105882.352941176</v>
      </c>
      <c r="N109" s="102">
        <f t="shared" si="13"/>
        <v>9800000</v>
      </c>
      <c r="O109" s="100">
        <f t="shared" si="14"/>
        <v>0</v>
      </c>
      <c r="P109">
        <v>12105882.352941176</v>
      </c>
      <c r="Q109" s="100">
        <f t="shared" si="12"/>
        <v>0</v>
      </c>
      <c r="R109">
        <v>10290000</v>
      </c>
    </row>
    <row r="110" spans="1:18" x14ac:dyDescent="0.25">
      <c r="A110" s="105">
        <f t="shared" si="17"/>
        <v>94</v>
      </c>
      <c r="B110" s="27" t="s">
        <v>1700</v>
      </c>
      <c r="C110" s="25"/>
      <c r="D110" s="106">
        <v>1</v>
      </c>
      <c r="E110" s="82">
        <v>1890000</v>
      </c>
      <c r="F110" s="84"/>
      <c r="G110" s="83">
        <v>1890000</v>
      </c>
      <c r="H110" s="82">
        <v>1984500</v>
      </c>
      <c r="I110" s="84"/>
      <c r="J110" s="84">
        <v>1984500</v>
      </c>
      <c r="K110" s="51">
        <v>2334705.8823529412</v>
      </c>
      <c r="L110" s="52"/>
      <c r="M110" s="53">
        <v>2334705.8823529412</v>
      </c>
      <c r="N110" s="102">
        <f t="shared" si="13"/>
        <v>1890000</v>
      </c>
      <c r="O110" s="100">
        <f t="shared" si="14"/>
        <v>0</v>
      </c>
      <c r="P110">
        <v>2334705.8823529412</v>
      </c>
      <c r="Q110" s="100">
        <f t="shared" si="12"/>
        <v>0</v>
      </c>
      <c r="R110">
        <v>1984500</v>
      </c>
    </row>
    <row r="111" spans="1:18" x14ac:dyDescent="0.25">
      <c r="A111" s="105">
        <f t="shared" si="17"/>
        <v>95</v>
      </c>
      <c r="B111" s="25" t="s">
        <v>63</v>
      </c>
      <c r="C111" s="43" t="s">
        <v>1502</v>
      </c>
      <c r="D111" s="106">
        <v>1</v>
      </c>
      <c r="E111" s="82">
        <v>598000</v>
      </c>
      <c r="F111" s="84"/>
      <c r="G111" s="83">
        <v>598000</v>
      </c>
      <c r="H111" s="82">
        <v>627900</v>
      </c>
      <c r="I111" s="84"/>
      <c r="J111" s="84">
        <v>627900</v>
      </c>
      <c r="K111" s="51">
        <v>738705.8823529412</v>
      </c>
      <c r="L111" s="52"/>
      <c r="M111" s="53">
        <v>738705.8823529412</v>
      </c>
      <c r="N111" s="102">
        <f t="shared" si="13"/>
        <v>598000</v>
      </c>
      <c r="O111" s="100">
        <f t="shared" si="14"/>
        <v>0</v>
      </c>
      <c r="P111">
        <v>738705.8823529412</v>
      </c>
      <c r="Q111" s="100">
        <f t="shared" si="12"/>
        <v>0</v>
      </c>
      <c r="R111">
        <v>627900</v>
      </c>
    </row>
    <row r="112" spans="1:18" x14ac:dyDescent="0.25">
      <c r="A112" s="65" t="s">
        <v>1933</v>
      </c>
      <c r="B112" s="26" t="s">
        <v>64</v>
      </c>
      <c r="C112" s="26"/>
      <c r="D112" s="50"/>
      <c r="E112" s="49"/>
      <c r="F112" s="26"/>
      <c r="G112" s="50"/>
      <c r="H112" s="49"/>
      <c r="I112" s="26"/>
      <c r="J112" s="26"/>
      <c r="K112" s="54"/>
      <c r="L112" s="55"/>
      <c r="M112" s="56"/>
      <c r="N112" s="103"/>
      <c r="O112" s="100">
        <f t="shared" si="14"/>
        <v>0</v>
      </c>
      <c r="Q112" s="100">
        <f t="shared" si="12"/>
        <v>0</v>
      </c>
    </row>
    <row r="113" spans="1:18" x14ac:dyDescent="0.25">
      <c r="A113" s="105">
        <f>+A111+1</f>
        <v>96</v>
      </c>
      <c r="B113" s="25" t="s">
        <v>65</v>
      </c>
      <c r="C113" s="25">
        <v>2300581</v>
      </c>
      <c r="D113" s="106">
        <v>1</v>
      </c>
      <c r="E113" s="82">
        <v>9850000</v>
      </c>
      <c r="F113" s="84"/>
      <c r="G113" s="83">
        <v>9850000</v>
      </c>
      <c r="H113" s="82">
        <v>10342500</v>
      </c>
      <c r="I113" s="84"/>
      <c r="J113" s="84">
        <v>10342500</v>
      </c>
      <c r="K113" s="51">
        <v>12167647.05882353</v>
      </c>
      <c r="L113" s="52"/>
      <c r="M113" s="53">
        <v>12167647.05882353</v>
      </c>
      <c r="N113" s="102">
        <f t="shared" si="13"/>
        <v>9850000</v>
      </c>
      <c r="O113" s="100">
        <f t="shared" si="14"/>
        <v>0</v>
      </c>
      <c r="P113">
        <v>12167647.05882353</v>
      </c>
      <c r="Q113" s="100">
        <f t="shared" si="12"/>
        <v>0</v>
      </c>
      <c r="R113">
        <v>10342500</v>
      </c>
    </row>
    <row r="114" spans="1:18" x14ac:dyDescent="0.25">
      <c r="A114" s="105">
        <f>+A113+1</f>
        <v>97</v>
      </c>
      <c r="B114" s="27" t="s">
        <v>32</v>
      </c>
      <c r="C114" s="25"/>
      <c r="D114" s="106">
        <v>1</v>
      </c>
      <c r="E114" s="82">
        <v>5600000</v>
      </c>
      <c r="F114" s="84"/>
      <c r="G114" s="83">
        <v>5600000</v>
      </c>
      <c r="H114" s="82">
        <v>5880000</v>
      </c>
      <c r="I114" s="84"/>
      <c r="J114" s="84">
        <v>5880000</v>
      </c>
      <c r="K114" s="51">
        <v>6917647.0588235296</v>
      </c>
      <c r="L114" s="52"/>
      <c r="M114" s="53">
        <v>6917647.0588235296</v>
      </c>
      <c r="N114" s="102">
        <f t="shared" si="13"/>
        <v>5600000</v>
      </c>
      <c r="O114" s="100">
        <f t="shared" si="14"/>
        <v>0</v>
      </c>
      <c r="P114">
        <v>6917647.0588235296</v>
      </c>
      <c r="Q114" s="100">
        <f t="shared" si="12"/>
        <v>0</v>
      </c>
      <c r="R114">
        <v>5880000</v>
      </c>
    </row>
    <row r="115" spans="1:18" x14ac:dyDescent="0.25">
      <c r="A115" s="105">
        <f t="shared" ref="A115:A118" si="18">+A114+1</f>
        <v>98</v>
      </c>
      <c r="B115" s="25" t="s">
        <v>12</v>
      </c>
      <c r="C115" s="25"/>
      <c r="D115" s="106">
        <v>1</v>
      </c>
      <c r="E115" s="82">
        <v>2850000</v>
      </c>
      <c r="F115" s="84"/>
      <c r="G115" s="83">
        <v>2850000</v>
      </c>
      <c r="H115" s="82">
        <v>2992500</v>
      </c>
      <c r="I115" s="84"/>
      <c r="J115" s="84">
        <v>2992500</v>
      </c>
      <c r="K115" s="51">
        <v>3520588.2352941176</v>
      </c>
      <c r="L115" s="52"/>
      <c r="M115" s="53">
        <v>3520588.2352941176</v>
      </c>
      <c r="N115" s="102">
        <f t="shared" si="13"/>
        <v>2850000</v>
      </c>
      <c r="O115" s="100">
        <f t="shared" si="14"/>
        <v>0</v>
      </c>
      <c r="P115">
        <v>3520588.2352941176</v>
      </c>
      <c r="Q115" s="100">
        <f t="shared" si="12"/>
        <v>0</v>
      </c>
      <c r="R115">
        <v>2992500</v>
      </c>
    </row>
    <row r="116" spans="1:18" x14ac:dyDescent="0.25">
      <c r="A116" s="105">
        <f t="shared" si="18"/>
        <v>99</v>
      </c>
      <c r="B116" s="25" t="s">
        <v>22</v>
      </c>
      <c r="C116" s="43" t="s">
        <v>1493</v>
      </c>
      <c r="D116" s="106">
        <v>1</v>
      </c>
      <c r="E116" s="82">
        <v>1980000</v>
      </c>
      <c r="F116" s="84"/>
      <c r="G116" s="83">
        <v>1980000</v>
      </c>
      <c r="H116" s="82">
        <v>2079000</v>
      </c>
      <c r="I116" s="84"/>
      <c r="J116" s="84">
        <v>2079000</v>
      </c>
      <c r="K116" s="51">
        <v>2445882.3529411764</v>
      </c>
      <c r="L116" s="52"/>
      <c r="M116" s="53">
        <v>2445882.3529411764</v>
      </c>
      <c r="N116" s="102">
        <f t="shared" si="13"/>
        <v>1980000</v>
      </c>
      <c r="O116" s="100">
        <f t="shared" si="14"/>
        <v>0</v>
      </c>
      <c r="P116">
        <v>2445882.3529411764</v>
      </c>
      <c r="Q116" s="100">
        <f t="shared" si="12"/>
        <v>0</v>
      </c>
      <c r="R116">
        <v>2079000</v>
      </c>
    </row>
    <row r="117" spans="1:18" x14ac:dyDescent="0.25">
      <c r="A117" s="105">
        <f t="shared" si="18"/>
        <v>100</v>
      </c>
      <c r="B117" s="25" t="s">
        <v>13</v>
      </c>
      <c r="C117" s="25"/>
      <c r="D117" s="106">
        <v>1</v>
      </c>
      <c r="E117" s="82">
        <v>577000</v>
      </c>
      <c r="F117" s="84"/>
      <c r="G117" s="83">
        <v>577000</v>
      </c>
      <c r="H117" s="82">
        <v>605850</v>
      </c>
      <c r="I117" s="84"/>
      <c r="J117" s="84">
        <v>605850</v>
      </c>
      <c r="K117" s="51">
        <v>712764.70588235301</v>
      </c>
      <c r="L117" s="52"/>
      <c r="M117" s="53">
        <v>712764.70588235301</v>
      </c>
      <c r="N117" s="102">
        <f t="shared" si="13"/>
        <v>577000</v>
      </c>
      <c r="O117" s="100">
        <f t="shared" si="14"/>
        <v>0</v>
      </c>
      <c r="P117">
        <v>712764.70588235301</v>
      </c>
      <c r="Q117" s="100">
        <f t="shared" si="12"/>
        <v>0</v>
      </c>
      <c r="R117">
        <v>605850</v>
      </c>
    </row>
    <row r="118" spans="1:18" x14ac:dyDescent="0.25">
      <c r="A118" s="105">
        <f t="shared" si="18"/>
        <v>101</v>
      </c>
      <c r="B118" s="25" t="s">
        <v>63</v>
      </c>
      <c r="C118" s="43" t="s">
        <v>1502</v>
      </c>
      <c r="D118" s="106">
        <v>1</v>
      </c>
      <c r="E118" s="82">
        <v>598000</v>
      </c>
      <c r="F118" s="84"/>
      <c r="G118" s="83">
        <v>598000</v>
      </c>
      <c r="H118" s="82">
        <v>627900</v>
      </c>
      <c r="I118" s="84"/>
      <c r="J118" s="84">
        <v>627900</v>
      </c>
      <c r="K118" s="51">
        <v>738705.8823529412</v>
      </c>
      <c r="L118" s="52"/>
      <c r="M118" s="53">
        <v>738705.8823529412</v>
      </c>
      <c r="N118" s="102">
        <f t="shared" si="13"/>
        <v>598000</v>
      </c>
      <c r="O118" s="100">
        <f t="shared" si="14"/>
        <v>0</v>
      </c>
      <c r="P118">
        <v>738705.8823529412</v>
      </c>
      <c r="Q118" s="100">
        <f t="shared" si="12"/>
        <v>0</v>
      </c>
      <c r="R118">
        <v>627900</v>
      </c>
    </row>
    <row r="119" spans="1:18" x14ac:dyDescent="0.25">
      <c r="A119" s="65" t="s">
        <v>1933</v>
      </c>
      <c r="B119" s="26" t="s">
        <v>66</v>
      </c>
      <c r="C119" s="26"/>
      <c r="D119" s="50"/>
      <c r="E119" s="49"/>
      <c r="F119" s="26"/>
      <c r="G119" s="50"/>
      <c r="H119" s="49"/>
      <c r="I119" s="26"/>
      <c r="J119" s="26"/>
      <c r="K119" s="54"/>
      <c r="L119" s="55"/>
      <c r="M119" s="56"/>
      <c r="N119" s="103"/>
      <c r="O119" s="100">
        <f t="shared" si="14"/>
        <v>0</v>
      </c>
      <c r="Q119" s="100">
        <f t="shared" si="12"/>
        <v>0</v>
      </c>
    </row>
    <row r="120" spans="1:18" x14ac:dyDescent="0.25">
      <c r="A120" s="105">
        <f>+A118+1</f>
        <v>102</v>
      </c>
      <c r="B120" s="27" t="s">
        <v>67</v>
      </c>
      <c r="C120" s="25"/>
      <c r="D120" s="106">
        <v>1</v>
      </c>
      <c r="E120" s="82">
        <v>11000000</v>
      </c>
      <c r="F120" s="84"/>
      <c r="G120" s="83">
        <v>11000000</v>
      </c>
      <c r="H120" s="82">
        <v>11550000</v>
      </c>
      <c r="I120" s="84"/>
      <c r="J120" s="84">
        <v>11550000</v>
      </c>
      <c r="K120" s="51">
        <v>13588235.294117648</v>
      </c>
      <c r="L120" s="52"/>
      <c r="M120" s="53">
        <v>13588235.294117648</v>
      </c>
      <c r="N120" s="102">
        <f t="shared" si="13"/>
        <v>11000000</v>
      </c>
      <c r="O120" s="100">
        <f t="shared" si="14"/>
        <v>0</v>
      </c>
      <c r="P120">
        <v>13588235.294117648</v>
      </c>
      <c r="Q120" s="100">
        <f t="shared" si="12"/>
        <v>0</v>
      </c>
      <c r="R120">
        <v>11550000</v>
      </c>
    </row>
    <row r="121" spans="1:18" x14ac:dyDescent="0.25">
      <c r="A121" s="105">
        <f>+A120+1</f>
        <v>103</v>
      </c>
      <c r="B121" s="27" t="s">
        <v>68</v>
      </c>
      <c r="C121" s="25"/>
      <c r="D121" s="106">
        <v>1</v>
      </c>
      <c r="E121" s="82">
        <v>6400676</v>
      </c>
      <c r="F121" s="84"/>
      <c r="G121" s="83">
        <v>6400676</v>
      </c>
      <c r="H121" s="82">
        <v>6720710</v>
      </c>
      <c r="I121" s="84"/>
      <c r="J121" s="84">
        <v>6720710</v>
      </c>
      <c r="K121" s="51">
        <v>7906717.6470588241</v>
      </c>
      <c r="L121" s="52"/>
      <c r="M121" s="53">
        <v>7906717.6470588241</v>
      </c>
      <c r="N121" s="102">
        <f t="shared" si="13"/>
        <v>6400676</v>
      </c>
      <c r="O121" s="100">
        <f t="shared" si="14"/>
        <v>0</v>
      </c>
      <c r="P121">
        <v>7906717.6470588241</v>
      </c>
      <c r="Q121" s="100">
        <f t="shared" si="12"/>
        <v>0</v>
      </c>
      <c r="R121">
        <v>6720710</v>
      </c>
    </row>
    <row r="122" spans="1:18" x14ac:dyDescent="0.25">
      <c r="A122" s="105">
        <f t="shared" ref="A122:A126" si="19">+A121+1</f>
        <v>104</v>
      </c>
      <c r="B122" s="27" t="s">
        <v>1701</v>
      </c>
      <c r="C122" s="25"/>
      <c r="D122" s="106">
        <v>1</v>
      </c>
      <c r="E122" s="82">
        <v>2351266</v>
      </c>
      <c r="F122" s="84"/>
      <c r="G122" s="83">
        <v>2351266</v>
      </c>
      <c r="H122" s="82">
        <v>2468829</v>
      </c>
      <c r="I122" s="84"/>
      <c r="J122" s="84">
        <v>2468829</v>
      </c>
      <c r="K122" s="51">
        <v>2904504.7058823532</v>
      </c>
      <c r="L122" s="52"/>
      <c r="M122" s="53">
        <v>2904504.7058823532</v>
      </c>
      <c r="N122" s="102">
        <f t="shared" si="13"/>
        <v>2351266</v>
      </c>
      <c r="O122" s="100">
        <f t="shared" si="14"/>
        <v>0</v>
      </c>
      <c r="P122">
        <v>2904504.7058823532</v>
      </c>
      <c r="Q122" s="100">
        <f t="shared" si="12"/>
        <v>0</v>
      </c>
      <c r="R122">
        <v>2468829</v>
      </c>
    </row>
    <row r="123" spans="1:18" x14ac:dyDescent="0.25">
      <c r="A123" s="105">
        <f t="shared" si="19"/>
        <v>105</v>
      </c>
      <c r="B123" s="27" t="s">
        <v>69</v>
      </c>
      <c r="C123" s="25"/>
      <c r="D123" s="106">
        <v>1</v>
      </c>
      <c r="E123" s="82">
        <v>5700000</v>
      </c>
      <c r="F123" s="84"/>
      <c r="G123" s="83">
        <v>5700000</v>
      </c>
      <c r="H123" s="82">
        <v>5985000</v>
      </c>
      <c r="I123" s="84"/>
      <c r="J123" s="84">
        <v>5985000</v>
      </c>
      <c r="K123" s="51">
        <v>7041176.4705882352</v>
      </c>
      <c r="L123" s="52"/>
      <c r="M123" s="53">
        <v>7041176.4705882352</v>
      </c>
      <c r="N123" s="102">
        <f t="shared" si="13"/>
        <v>5700000</v>
      </c>
      <c r="O123" s="100">
        <f t="shared" si="14"/>
        <v>0</v>
      </c>
      <c r="P123">
        <v>7041176.4705882352</v>
      </c>
      <c r="Q123" s="100">
        <f t="shared" si="12"/>
        <v>0</v>
      </c>
      <c r="R123">
        <v>5985000</v>
      </c>
    </row>
    <row r="124" spans="1:18" x14ac:dyDescent="0.25">
      <c r="A124" s="105">
        <f t="shared" si="19"/>
        <v>106</v>
      </c>
      <c r="B124" s="27" t="s">
        <v>70</v>
      </c>
      <c r="C124" s="25"/>
      <c r="D124" s="106">
        <v>1</v>
      </c>
      <c r="E124" s="82">
        <v>9800000</v>
      </c>
      <c r="F124" s="84"/>
      <c r="G124" s="83">
        <v>9800000</v>
      </c>
      <c r="H124" s="82">
        <v>10290000</v>
      </c>
      <c r="I124" s="84"/>
      <c r="J124" s="84">
        <v>10290000</v>
      </c>
      <c r="K124" s="51">
        <v>12105882.352941176</v>
      </c>
      <c r="L124" s="52"/>
      <c r="M124" s="53">
        <v>12105882.352941176</v>
      </c>
      <c r="N124" s="102">
        <f t="shared" si="13"/>
        <v>9800000</v>
      </c>
      <c r="O124" s="100">
        <f t="shared" si="14"/>
        <v>0</v>
      </c>
      <c r="P124">
        <v>12105882.352941176</v>
      </c>
      <c r="Q124" s="100">
        <f t="shared" si="12"/>
        <v>0</v>
      </c>
      <c r="R124">
        <v>10290000</v>
      </c>
    </row>
    <row r="125" spans="1:18" x14ac:dyDescent="0.25">
      <c r="A125" s="105">
        <f t="shared" si="19"/>
        <v>107</v>
      </c>
      <c r="B125" s="27" t="s">
        <v>71</v>
      </c>
      <c r="C125" s="25"/>
      <c r="D125" s="106">
        <v>1</v>
      </c>
      <c r="E125" s="82">
        <v>5700000</v>
      </c>
      <c r="F125" s="84"/>
      <c r="G125" s="83">
        <v>5700000</v>
      </c>
      <c r="H125" s="82">
        <v>5985000</v>
      </c>
      <c r="I125" s="84"/>
      <c r="J125" s="84">
        <v>5985000</v>
      </c>
      <c r="K125" s="51">
        <v>7041176.4705882352</v>
      </c>
      <c r="L125" s="52"/>
      <c r="M125" s="53">
        <v>7041176.4705882352</v>
      </c>
      <c r="N125" s="102">
        <f t="shared" si="13"/>
        <v>5700000</v>
      </c>
      <c r="O125" s="100">
        <f t="shared" si="14"/>
        <v>0</v>
      </c>
      <c r="P125">
        <v>7041176.4705882352</v>
      </c>
      <c r="Q125" s="100">
        <f t="shared" si="12"/>
        <v>0</v>
      </c>
      <c r="R125">
        <v>5985000</v>
      </c>
    </row>
    <row r="126" spans="1:18" x14ac:dyDescent="0.25">
      <c r="A126" s="105">
        <f t="shared" si="19"/>
        <v>108</v>
      </c>
      <c r="B126" s="27" t="s">
        <v>1702</v>
      </c>
      <c r="C126" s="25"/>
      <c r="D126" s="106">
        <v>1</v>
      </c>
      <c r="E126" s="82">
        <v>6234954</v>
      </c>
      <c r="F126" s="84"/>
      <c r="G126" s="83">
        <v>6234954</v>
      </c>
      <c r="H126" s="82">
        <v>6546702</v>
      </c>
      <c r="I126" s="84"/>
      <c r="J126" s="84">
        <v>6546702</v>
      </c>
      <c r="K126" s="51">
        <v>7702002.3529411769</v>
      </c>
      <c r="L126" s="52"/>
      <c r="M126" s="53">
        <v>7702002.3529411769</v>
      </c>
      <c r="N126" s="102">
        <f t="shared" si="13"/>
        <v>6234954</v>
      </c>
      <c r="O126" s="100">
        <f t="shared" si="14"/>
        <v>0</v>
      </c>
      <c r="P126">
        <v>7702002.3529411769</v>
      </c>
      <c r="Q126" s="100">
        <f t="shared" si="12"/>
        <v>0</v>
      </c>
      <c r="R126">
        <v>6546702</v>
      </c>
    </row>
    <row r="127" spans="1:18" x14ac:dyDescent="0.25">
      <c r="A127" s="65" t="s">
        <v>1933</v>
      </c>
      <c r="B127" s="26" t="s">
        <v>72</v>
      </c>
      <c r="C127" s="26"/>
      <c r="D127" s="50"/>
      <c r="E127" s="49"/>
      <c r="F127" s="26"/>
      <c r="G127" s="50"/>
      <c r="H127" s="49"/>
      <c r="I127" s="26"/>
      <c r="J127" s="26"/>
      <c r="K127" s="54"/>
      <c r="L127" s="55"/>
      <c r="M127" s="56"/>
      <c r="N127" s="103"/>
      <c r="O127" s="100">
        <f t="shared" si="14"/>
        <v>0</v>
      </c>
      <c r="Q127" s="100">
        <f t="shared" si="12"/>
        <v>0</v>
      </c>
    </row>
    <row r="128" spans="1:18" x14ac:dyDescent="0.25">
      <c r="A128" s="105">
        <f>+A126+1</f>
        <v>109</v>
      </c>
      <c r="B128" s="25" t="s">
        <v>73</v>
      </c>
      <c r="C128" s="25"/>
      <c r="D128" s="106">
        <v>1</v>
      </c>
      <c r="E128" s="82">
        <v>9628820</v>
      </c>
      <c r="F128" s="84"/>
      <c r="G128" s="83">
        <v>9628820</v>
      </c>
      <c r="H128" s="82">
        <v>10110261</v>
      </c>
      <c r="I128" s="84"/>
      <c r="J128" s="84">
        <v>10110261</v>
      </c>
      <c r="K128" s="51">
        <v>11894424.705882354</v>
      </c>
      <c r="L128" s="52"/>
      <c r="M128" s="53">
        <v>11894424.705882354</v>
      </c>
      <c r="N128" s="102">
        <f t="shared" si="13"/>
        <v>9628820</v>
      </c>
      <c r="O128" s="100">
        <f t="shared" si="14"/>
        <v>0</v>
      </c>
      <c r="P128">
        <v>11894424.705882354</v>
      </c>
      <c r="Q128" s="100">
        <f t="shared" si="12"/>
        <v>0</v>
      </c>
      <c r="R128">
        <v>10110261</v>
      </c>
    </row>
    <row r="129" spans="1:18" x14ac:dyDescent="0.25">
      <c r="A129" s="105">
        <f>+A128+1</f>
        <v>110</v>
      </c>
      <c r="B129" s="25" t="s">
        <v>74</v>
      </c>
      <c r="C129" s="25"/>
      <c r="D129" s="106">
        <v>1</v>
      </c>
      <c r="E129" s="82">
        <v>7645220</v>
      </c>
      <c r="F129" s="84"/>
      <c r="G129" s="83">
        <v>7645220</v>
      </c>
      <c r="H129" s="82">
        <v>8027481</v>
      </c>
      <c r="I129" s="84"/>
      <c r="J129" s="84">
        <v>8027481</v>
      </c>
      <c r="K129" s="51">
        <v>9444095.2941176482</v>
      </c>
      <c r="L129" s="52"/>
      <c r="M129" s="53">
        <v>9444095.2941176482</v>
      </c>
      <c r="N129" s="102">
        <f t="shared" si="13"/>
        <v>7645220</v>
      </c>
      <c r="O129" s="100">
        <f t="shared" si="14"/>
        <v>0</v>
      </c>
      <c r="P129">
        <v>9444095.2941176482</v>
      </c>
      <c r="Q129" s="100">
        <f t="shared" si="12"/>
        <v>0</v>
      </c>
      <c r="R129">
        <v>8027481</v>
      </c>
    </row>
    <row r="130" spans="1:18" x14ac:dyDescent="0.25">
      <c r="A130" s="65" t="s">
        <v>1933</v>
      </c>
      <c r="B130" s="26" t="s">
        <v>75</v>
      </c>
      <c r="C130" s="26"/>
      <c r="D130" s="50"/>
      <c r="E130" s="49"/>
      <c r="F130" s="26"/>
      <c r="G130" s="50"/>
      <c r="H130" s="49"/>
      <c r="I130" s="26"/>
      <c r="J130" s="26"/>
      <c r="K130" s="54"/>
      <c r="L130" s="55"/>
      <c r="M130" s="56"/>
      <c r="N130" s="103"/>
      <c r="O130" s="100">
        <f t="shared" si="14"/>
        <v>0</v>
      </c>
      <c r="Q130" s="100">
        <f t="shared" si="12"/>
        <v>0</v>
      </c>
    </row>
    <row r="131" spans="1:18" x14ac:dyDescent="0.25">
      <c r="A131" s="105">
        <f>+A129+1</f>
        <v>111</v>
      </c>
      <c r="B131" s="27" t="s">
        <v>1703</v>
      </c>
      <c r="C131" s="25"/>
      <c r="D131" s="106">
        <v>1</v>
      </c>
      <c r="E131" s="82">
        <v>8918640</v>
      </c>
      <c r="F131" s="84"/>
      <c r="G131" s="83">
        <v>8918640</v>
      </c>
      <c r="H131" s="82">
        <v>9364572</v>
      </c>
      <c r="I131" s="84"/>
      <c r="J131" s="84">
        <v>9364572</v>
      </c>
      <c r="K131" s="51">
        <v>11017143.529411765</v>
      </c>
      <c r="L131" s="52"/>
      <c r="M131" s="53">
        <v>11017143.529411765</v>
      </c>
      <c r="N131" s="102">
        <f t="shared" si="13"/>
        <v>8918640</v>
      </c>
      <c r="O131" s="100">
        <f t="shared" si="14"/>
        <v>0</v>
      </c>
      <c r="P131">
        <v>11017143.529411765</v>
      </c>
      <c r="Q131" s="100">
        <f t="shared" si="12"/>
        <v>0</v>
      </c>
      <c r="R131">
        <v>9364572</v>
      </c>
    </row>
    <row r="132" spans="1:18" x14ac:dyDescent="0.25">
      <c r="A132" s="105">
        <f>+A131+1</f>
        <v>112</v>
      </c>
      <c r="B132" s="27" t="s">
        <v>1704</v>
      </c>
      <c r="C132" s="25"/>
      <c r="D132" s="106">
        <v>1</v>
      </c>
      <c r="E132" s="82">
        <v>6090593</v>
      </c>
      <c r="F132" s="84"/>
      <c r="G132" s="83">
        <v>6090593</v>
      </c>
      <c r="H132" s="82">
        <v>6395123</v>
      </c>
      <c r="I132" s="84"/>
      <c r="J132" s="84">
        <v>6395123</v>
      </c>
      <c r="K132" s="51">
        <v>7523674.1176470593</v>
      </c>
      <c r="L132" s="52"/>
      <c r="M132" s="53">
        <v>7523674.1176470593</v>
      </c>
      <c r="N132" s="102">
        <f t="shared" si="13"/>
        <v>6090593</v>
      </c>
      <c r="O132" s="100">
        <f t="shared" si="14"/>
        <v>0</v>
      </c>
      <c r="P132">
        <v>7523674.1176470593</v>
      </c>
      <c r="Q132" s="100">
        <f t="shared" ref="Q132:Q195" si="20">R132-J132</f>
        <v>0</v>
      </c>
      <c r="R132">
        <v>6395123</v>
      </c>
    </row>
    <row r="133" spans="1:18" x14ac:dyDescent="0.25">
      <c r="A133" s="105">
        <f>+A132+1</f>
        <v>113</v>
      </c>
      <c r="B133" s="27" t="s">
        <v>1705</v>
      </c>
      <c r="C133" s="25"/>
      <c r="D133" s="106">
        <v>1</v>
      </c>
      <c r="E133" s="82">
        <v>10528950</v>
      </c>
      <c r="F133" s="84"/>
      <c r="G133" s="83">
        <v>10528950</v>
      </c>
      <c r="H133" s="82">
        <v>11055398</v>
      </c>
      <c r="I133" s="84"/>
      <c r="J133" s="84">
        <v>11055398</v>
      </c>
      <c r="K133" s="51">
        <v>13006350.588235294</v>
      </c>
      <c r="L133" s="52"/>
      <c r="M133" s="53">
        <v>13006350.588235294</v>
      </c>
      <c r="N133" s="102">
        <f t="shared" ref="N133:N196" si="21">+MIN(G133,J133,M133)</f>
        <v>10528950</v>
      </c>
      <c r="O133" s="100">
        <f t="shared" ref="O133:O196" si="22">M133-P133</f>
        <v>0</v>
      </c>
      <c r="P133">
        <v>13006350.588235294</v>
      </c>
      <c r="Q133" s="100">
        <f t="shared" si="20"/>
        <v>0</v>
      </c>
      <c r="R133">
        <v>11055398</v>
      </c>
    </row>
    <row r="134" spans="1:18" x14ac:dyDescent="0.25">
      <c r="A134" s="65" t="s">
        <v>1933</v>
      </c>
      <c r="B134" s="26" t="s">
        <v>76</v>
      </c>
      <c r="C134" s="26"/>
      <c r="D134" s="50"/>
      <c r="E134" s="49"/>
      <c r="F134" s="26"/>
      <c r="G134" s="50"/>
      <c r="H134" s="49"/>
      <c r="I134" s="26"/>
      <c r="J134" s="26"/>
      <c r="K134" s="54"/>
      <c r="L134" s="55"/>
      <c r="M134" s="56"/>
      <c r="N134" s="103"/>
      <c r="O134" s="100">
        <f t="shared" si="22"/>
        <v>0</v>
      </c>
      <c r="Q134" s="100">
        <f t="shared" si="20"/>
        <v>0</v>
      </c>
    </row>
    <row r="135" spans="1:18" x14ac:dyDescent="0.25">
      <c r="A135" s="105">
        <f>+A133+1</f>
        <v>114</v>
      </c>
      <c r="B135" s="27" t="s">
        <v>1706</v>
      </c>
      <c r="C135" s="25"/>
      <c r="D135" s="106">
        <v>1</v>
      </c>
      <c r="E135" s="82">
        <v>8918640</v>
      </c>
      <c r="F135" s="84"/>
      <c r="G135" s="83">
        <v>8918640</v>
      </c>
      <c r="H135" s="82">
        <v>9364572</v>
      </c>
      <c r="I135" s="84"/>
      <c r="J135" s="84">
        <v>9364572</v>
      </c>
      <c r="K135" s="51">
        <v>11017143.529411765</v>
      </c>
      <c r="L135" s="52"/>
      <c r="M135" s="53">
        <v>11017143.529411765</v>
      </c>
      <c r="N135" s="102">
        <f t="shared" si="21"/>
        <v>8918640</v>
      </c>
      <c r="O135" s="100">
        <f t="shared" si="22"/>
        <v>0</v>
      </c>
      <c r="P135">
        <v>11017143.529411765</v>
      </c>
      <c r="Q135" s="100">
        <f t="shared" si="20"/>
        <v>0</v>
      </c>
      <c r="R135">
        <v>9364572</v>
      </c>
    </row>
    <row r="136" spans="1:18" x14ac:dyDescent="0.25">
      <c r="A136" s="105">
        <f>+A135+1</f>
        <v>115</v>
      </c>
      <c r="B136" s="27" t="s">
        <v>1707</v>
      </c>
      <c r="C136" s="25"/>
      <c r="D136" s="106">
        <v>1</v>
      </c>
      <c r="E136" s="82">
        <v>6090593</v>
      </c>
      <c r="F136" s="84"/>
      <c r="G136" s="83">
        <v>6090593</v>
      </c>
      <c r="H136" s="82">
        <v>6395123</v>
      </c>
      <c r="I136" s="84"/>
      <c r="J136" s="84">
        <v>6395123</v>
      </c>
      <c r="K136" s="51">
        <v>7523674.1176470593</v>
      </c>
      <c r="L136" s="52"/>
      <c r="M136" s="53">
        <v>7523674.1176470593</v>
      </c>
      <c r="N136" s="102">
        <f t="shared" si="21"/>
        <v>6090593</v>
      </c>
      <c r="O136" s="100">
        <f t="shared" si="22"/>
        <v>0</v>
      </c>
      <c r="P136">
        <v>7523674.1176470593</v>
      </c>
      <c r="Q136" s="100">
        <f t="shared" si="20"/>
        <v>0</v>
      </c>
      <c r="R136">
        <v>6395123</v>
      </c>
    </row>
    <row r="137" spans="1:18" x14ac:dyDescent="0.25">
      <c r="A137" s="105">
        <f>+A136+1</f>
        <v>116</v>
      </c>
      <c r="B137" s="27" t="s">
        <v>1708</v>
      </c>
      <c r="C137" s="25"/>
      <c r="D137" s="106">
        <v>1</v>
      </c>
      <c r="E137" s="82">
        <v>12350520</v>
      </c>
      <c r="F137" s="84"/>
      <c r="G137" s="83">
        <v>12350520</v>
      </c>
      <c r="H137" s="82">
        <v>12968046</v>
      </c>
      <c r="I137" s="84"/>
      <c r="J137" s="84">
        <v>12968046</v>
      </c>
      <c r="K137" s="51">
        <v>15256524.705882354</v>
      </c>
      <c r="L137" s="52"/>
      <c r="M137" s="53">
        <v>15256524.705882354</v>
      </c>
      <c r="N137" s="102">
        <f t="shared" si="21"/>
        <v>12350520</v>
      </c>
      <c r="O137" s="100">
        <f t="shared" si="22"/>
        <v>0</v>
      </c>
      <c r="P137">
        <v>15256524.705882354</v>
      </c>
      <c r="Q137" s="100">
        <f t="shared" si="20"/>
        <v>0</v>
      </c>
      <c r="R137">
        <v>12968046</v>
      </c>
    </row>
    <row r="138" spans="1:18" x14ac:dyDescent="0.25">
      <c r="A138" s="65" t="s">
        <v>1933</v>
      </c>
      <c r="B138" s="26" t="s">
        <v>77</v>
      </c>
      <c r="C138" s="26"/>
      <c r="D138" s="50"/>
      <c r="E138" s="49"/>
      <c r="F138" s="26"/>
      <c r="G138" s="50"/>
      <c r="H138" s="49"/>
      <c r="I138" s="26"/>
      <c r="J138" s="26"/>
      <c r="K138" s="54"/>
      <c r="L138" s="55"/>
      <c r="M138" s="56"/>
      <c r="N138" s="103"/>
      <c r="O138" s="100">
        <f t="shared" si="22"/>
        <v>0</v>
      </c>
      <c r="Q138" s="100">
        <f t="shared" si="20"/>
        <v>0</v>
      </c>
    </row>
    <row r="139" spans="1:18" x14ac:dyDescent="0.25">
      <c r="A139" s="105">
        <f>+A137+1</f>
        <v>117</v>
      </c>
      <c r="B139" s="27" t="s">
        <v>1709</v>
      </c>
      <c r="C139" s="25"/>
      <c r="D139" s="106">
        <v>1</v>
      </c>
      <c r="E139" s="82">
        <v>8415900</v>
      </c>
      <c r="F139" s="84"/>
      <c r="G139" s="83">
        <v>8415900</v>
      </c>
      <c r="H139" s="82">
        <v>8836695</v>
      </c>
      <c r="I139" s="84"/>
      <c r="J139" s="84">
        <v>8836695</v>
      </c>
      <c r="K139" s="51">
        <v>10396111.764705883</v>
      </c>
      <c r="L139" s="52"/>
      <c r="M139" s="53">
        <v>10396111.764705883</v>
      </c>
      <c r="N139" s="102">
        <f t="shared" si="21"/>
        <v>8415900</v>
      </c>
      <c r="O139" s="100">
        <f t="shared" si="22"/>
        <v>0</v>
      </c>
      <c r="P139">
        <v>10396111.764705883</v>
      </c>
      <c r="Q139" s="100">
        <f t="shared" si="20"/>
        <v>0</v>
      </c>
      <c r="R139">
        <v>8836695</v>
      </c>
    </row>
    <row r="140" spans="1:18" x14ac:dyDescent="0.25">
      <c r="A140" s="105">
        <f>+A139+1</f>
        <v>118</v>
      </c>
      <c r="B140" s="27" t="s">
        <v>1710</v>
      </c>
      <c r="C140" s="25"/>
      <c r="D140" s="106">
        <v>1</v>
      </c>
      <c r="E140" s="82">
        <v>7176104</v>
      </c>
      <c r="F140" s="84"/>
      <c r="G140" s="83">
        <v>7176104</v>
      </c>
      <c r="H140" s="82">
        <v>7534909</v>
      </c>
      <c r="I140" s="84"/>
      <c r="J140" s="84">
        <v>7534909</v>
      </c>
      <c r="K140" s="51">
        <v>8864598.8235294111</v>
      </c>
      <c r="L140" s="52"/>
      <c r="M140" s="53">
        <v>8864598.8235294111</v>
      </c>
      <c r="N140" s="102">
        <f t="shared" si="21"/>
        <v>7176104</v>
      </c>
      <c r="O140" s="100">
        <f t="shared" si="22"/>
        <v>0</v>
      </c>
      <c r="P140">
        <v>8864598.8235294111</v>
      </c>
      <c r="Q140" s="100">
        <f t="shared" si="20"/>
        <v>0</v>
      </c>
      <c r="R140">
        <v>7534909</v>
      </c>
    </row>
    <row r="141" spans="1:18" x14ac:dyDescent="0.25">
      <c r="A141" s="105">
        <f t="shared" ref="A141:A143" si="23">+A140+1</f>
        <v>119</v>
      </c>
      <c r="B141" s="27" t="s">
        <v>1711</v>
      </c>
      <c r="C141" s="25"/>
      <c r="D141" s="106">
        <v>1</v>
      </c>
      <c r="E141" s="82">
        <v>9836640</v>
      </c>
      <c r="F141" s="84"/>
      <c r="G141" s="83">
        <v>9836640</v>
      </c>
      <c r="H141" s="82">
        <v>10328472</v>
      </c>
      <c r="I141" s="84"/>
      <c r="J141" s="84">
        <v>10328472</v>
      </c>
      <c r="K141" s="51">
        <v>12151143.529411765</v>
      </c>
      <c r="L141" s="52"/>
      <c r="M141" s="53">
        <v>12151143.529411765</v>
      </c>
      <c r="N141" s="102">
        <f t="shared" si="21"/>
        <v>9836640</v>
      </c>
      <c r="O141" s="100">
        <f t="shared" si="22"/>
        <v>0</v>
      </c>
      <c r="P141">
        <v>12151143.529411765</v>
      </c>
      <c r="Q141" s="100">
        <f t="shared" si="20"/>
        <v>0</v>
      </c>
      <c r="R141">
        <v>10328472</v>
      </c>
    </row>
    <row r="142" spans="1:18" x14ac:dyDescent="0.25">
      <c r="A142" s="105">
        <f t="shared" si="23"/>
        <v>120</v>
      </c>
      <c r="B142" s="27" t="s">
        <v>1712</v>
      </c>
      <c r="C142" s="25"/>
      <c r="D142" s="106">
        <v>1</v>
      </c>
      <c r="E142" s="82">
        <v>2562070</v>
      </c>
      <c r="F142" s="84"/>
      <c r="G142" s="83">
        <v>2562070</v>
      </c>
      <c r="H142" s="82">
        <v>2690174</v>
      </c>
      <c r="I142" s="84"/>
      <c r="J142" s="84">
        <v>2690174</v>
      </c>
      <c r="K142" s="51">
        <v>3164910.588235294</v>
      </c>
      <c r="L142" s="52"/>
      <c r="M142" s="53">
        <v>3164910.588235294</v>
      </c>
      <c r="N142" s="102">
        <f t="shared" si="21"/>
        <v>2562070</v>
      </c>
      <c r="O142" s="100">
        <f t="shared" si="22"/>
        <v>0</v>
      </c>
      <c r="P142">
        <v>3164910.588235294</v>
      </c>
      <c r="Q142" s="100">
        <f t="shared" si="20"/>
        <v>0</v>
      </c>
      <c r="R142">
        <v>2690174</v>
      </c>
    </row>
    <row r="143" spans="1:18" x14ac:dyDescent="0.25">
      <c r="A143" s="105">
        <f t="shared" si="23"/>
        <v>121</v>
      </c>
      <c r="B143" s="27" t="s">
        <v>1713</v>
      </c>
      <c r="C143" s="25"/>
      <c r="D143" s="106">
        <v>1</v>
      </c>
      <c r="E143" s="82">
        <v>9980000</v>
      </c>
      <c r="F143" s="84"/>
      <c r="G143" s="83">
        <v>9980000</v>
      </c>
      <c r="H143" s="82">
        <v>10479000</v>
      </c>
      <c r="I143" s="84"/>
      <c r="J143" s="84">
        <v>10479000</v>
      </c>
      <c r="K143" s="51">
        <v>12328235.294117648</v>
      </c>
      <c r="L143" s="52"/>
      <c r="M143" s="53">
        <v>12328235.294117648</v>
      </c>
      <c r="N143" s="102">
        <f t="shared" si="21"/>
        <v>9980000</v>
      </c>
      <c r="O143" s="100">
        <f t="shared" si="22"/>
        <v>0</v>
      </c>
      <c r="P143">
        <v>12328235.294117648</v>
      </c>
      <c r="Q143" s="100">
        <f t="shared" si="20"/>
        <v>0</v>
      </c>
      <c r="R143">
        <v>10479000</v>
      </c>
    </row>
    <row r="144" spans="1:18" x14ac:dyDescent="0.25">
      <c r="A144" s="65" t="s">
        <v>1933</v>
      </c>
      <c r="B144" s="26" t="s">
        <v>78</v>
      </c>
      <c r="C144" s="26"/>
      <c r="D144" s="50"/>
      <c r="E144" s="49"/>
      <c r="F144" s="26"/>
      <c r="G144" s="50"/>
      <c r="H144" s="49"/>
      <c r="I144" s="26"/>
      <c r="J144" s="26"/>
      <c r="K144" s="54"/>
      <c r="L144" s="55"/>
      <c r="M144" s="56"/>
      <c r="N144" s="103"/>
      <c r="O144" s="100">
        <f t="shared" si="22"/>
        <v>0</v>
      </c>
      <c r="Q144" s="100">
        <f t="shared" si="20"/>
        <v>0</v>
      </c>
    </row>
    <row r="145" spans="1:18" x14ac:dyDescent="0.25">
      <c r="A145" s="105">
        <f>+A143+1</f>
        <v>122</v>
      </c>
      <c r="B145" s="27" t="s">
        <v>1714</v>
      </c>
      <c r="C145" s="25"/>
      <c r="D145" s="106">
        <v>1</v>
      </c>
      <c r="E145" s="82">
        <v>17255880</v>
      </c>
      <c r="F145" s="84"/>
      <c r="G145" s="83">
        <v>17255880</v>
      </c>
      <c r="H145" s="82">
        <v>18118674</v>
      </c>
      <c r="I145" s="84"/>
      <c r="J145" s="84">
        <v>18118674</v>
      </c>
      <c r="K145" s="51">
        <v>21316087.05882353</v>
      </c>
      <c r="L145" s="52"/>
      <c r="M145" s="53">
        <v>21316087.05882353</v>
      </c>
      <c r="N145" s="102">
        <f t="shared" si="21"/>
        <v>17255880</v>
      </c>
      <c r="O145" s="100">
        <f t="shared" si="22"/>
        <v>0</v>
      </c>
      <c r="P145">
        <v>21316087.05882353</v>
      </c>
      <c r="Q145" s="100">
        <f t="shared" si="20"/>
        <v>0</v>
      </c>
      <c r="R145">
        <v>18118674</v>
      </c>
    </row>
    <row r="146" spans="1:18" x14ac:dyDescent="0.25">
      <c r="A146" s="105">
        <f>+A145+1</f>
        <v>123</v>
      </c>
      <c r="B146" s="27" t="s">
        <v>79</v>
      </c>
      <c r="C146" s="25"/>
      <c r="D146" s="106">
        <v>1</v>
      </c>
      <c r="E146" s="82">
        <v>9552780</v>
      </c>
      <c r="F146" s="84"/>
      <c r="G146" s="83">
        <v>9552780</v>
      </c>
      <c r="H146" s="82">
        <v>10030419</v>
      </c>
      <c r="I146" s="84"/>
      <c r="J146" s="84">
        <v>10030419</v>
      </c>
      <c r="K146" s="51">
        <v>11800492.94117647</v>
      </c>
      <c r="L146" s="52"/>
      <c r="M146" s="53">
        <v>11800492.94117647</v>
      </c>
      <c r="N146" s="102">
        <f t="shared" si="21"/>
        <v>9552780</v>
      </c>
      <c r="O146" s="100">
        <f t="shared" si="22"/>
        <v>0</v>
      </c>
      <c r="P146">
        <v>11800492.94117647</v>
      </c>
      <c r="Q146" s="100">
        <f t="shared" si="20"/>
        <v>0</v>
      </c>
      <c r="R146">
        <v>10030419</v>
      </c>
    </row>
    <row r="147" spans="1:18" x14ac:dyDescent="0.25">
      <c r="A147" s="105">
        <f t="shared" ref="A147:A150" si="24">+A146+1</f>
        <v>124</v>
      </c>
      <c r="B147" s="27" t="s">
        <v>1709</v>
      </c>
      <c r="C147" s="25"/>
      <c r="D147" s="106">
        <v>1</v>
      </c>
      <c r="E147" s="82">
        <v>8415900</v>
      </c>
      <c r="F147" s="84"/>
      <c r="G147" s="83">
        <v>8415900</v>
      </c>
      <c r="H147" s="82">
        <v>8836695</v>
      </c>
      <c r="I147" s="84"/>
      <c r="J147" s="84">
        <v>8836695</v>
      </c>
      <c r="K147" s="51">
        <v>10396111.764705883</v>
      </c>
      <c r="L147" s="52"/>
      <c r="M147" s="53">
        <v>10396111.764705883</v>
      </c>
      <c r="N147" s="102">
        <f t="shared" si="21"/>
        <v>8415900</v>
      </c>
      <c r="O147" s="100">
        <f t="shared" si="22"/>
        <v>0</v>
      </c>
      <c r="P147">
        <v>10396111.764705883</v>
      </c>
      <c r="Q147" s="100">
        <f t="shared" si="20"/>
        <v>0</v>
      </c>
      <c r="R147">
        <v>8836695</v>
      </c>
    </row>
    <row r="148" spans="1:18" x14ac:dyDescent="0.25">
      <c r="A148" s="105">
        <f t="shared" si="24"/>
        <v>125</v>
      </c>
      <c r="B148" s="27" t="s">
        <v>1711</v>
      </c>
      <c r="C148" s="25"/>
      <c r="D148" s="106">
        <v>1</v>
      </c>
      <c r="E148" s="82">
        <v>9836640</v>
      </c>
      <c r="F148" s="84"/>
      <c r="G148" s="83">
        <v>9836640</v>
      </c>
      <c r="H148" s="82">
        <v>10328472</v>
      </c>
      <c r="I148" s="84"/>
      <c r="J148" s="84">
        <v>10328472</v>
      </c>
      <c r="K148" s="51">
        <v>12151143.529411765</v>
      </c>
      <c r="L148" s="52"/>
      <c r="M148" s="53">
        <v>12151143.529411765</v>
      </c>
      <c r="N148" s="102">
        <f t="shared" si="21"/>
        <v>9836640</v>
      </c>
      <c r="O148" s="100">
        <f t="shared" si="22"/>
        <v>0</v>
      </c>
      <c r="P148">
        <v>12151143.529411765</v>
      </c>
      <c r="Q148" s="100">
        <f t="shared" si="20"/>
        <v>0</v>
      </c>
      <c r="R148">
        <v>10328472</v>
      </c>
    </row>
    <row r="149" spans="1:18" x14ac:dyDescent="0.25">
      <c r="A149" s="105">
        <f t="shared" si="24"/>
        <v>126</v>
      </c>
      <c r="B149" s="27" t="s">
        <v>1715</v>
      </c>
      <c r="C149" s="25"/>
      <c r="D149" s="106">
        <v>1</v>
      </c>
      <c r="E149" s="82">
        <v>2562070</v>
      </c>
      <c r="F149" s="84"/>
      <c r="G149" s="83">
        <v>2562070</v>
      </c>
      <c r="H149" s="82">
        <v>2690174</v>
      </c>
      <c r="I149" s="84"/>
      <c r="J149" s="84">
        <v>2690174</v>
      </c>
      <c r="K149" s="51">
        <v>3164910.588235294</v>
      </c>
      <c r="L149" s="52"/>
      <c r="M149" s="53">
        <v>3164910.588235294</v>
      </c>
      <c r="N149" s="102">
        <f t="shared" si="21"/>
        <v>2562070</v>
      </c>
      <c r="O149" s="100">
        <f t="shared" si="22"/>
        <v>0</v>
      </c>
      <c r="P149">
        <v>3164910.588235294</v>
      </c>
      <c r="Q149" s="100">
        <f t="shared" si="20"/>
        <v>0</v>
      </c>
      <c r="R149">
        <v>2690174</v>
      </c>
    </row>
    <row r="150" spans="1:18" x14ac:dyDescent="0.25">
      <c r="A150" s="105">
        <f t="shared" si="24"/>
        <v>127</v>
      </c>
      <c r="B150" s="27" t="s">
        <v>1716</v>
      </c>
      <c r="C150" s="25"/>
      <c r="D150" s="106">
        <v>1</v>
      </c>
      <c r="E150" s="82">
        <v>2712780</v>
      </c>
      <c r="F150" s="84"/>
      <c r="G150" s="83">
        <v>2712780</v>
      </c>
      <c r="H150" s="82">
        <v>2848419</v>
      </c>
      <c r="I150" s="84"/>
      <c r="J150" s="84">
        <v>2848419</v>
      </c>
      <c r="K150" s="51">
        <v>3351081.1764705884</v>
      </c>
      <c r="L150" s="52"/>
      <c r="M150" s="53">
        <v>3351081.1764705884</v>
      </c>
      <c r="N150" s="102">
        <f t="shared" si="21"/>
        <v>2712780</v>
      </c>
      <c r="O150" s="100">
        <f t="shared" si="22"/>
        <v>0</v>
      </c>
      <c r="P150">
        <v>3351081.1764705884</v>
      </c>
      <c r="Q150" s="100">
        <f t="shared" si="20"/>
        <v>0</v>
      </c>
      <c r="R150">
        <v>2848419</v>
      </c>
    </row>
    <row r="151" spans="1:18" x14ac:dyDescent="0.25">
      <c r="A151" s="123" t="s">
        <v>80</v>
      </c>
      <c r="B151" s="124"/>
      <c r="C151" s="124"/>
      <c r="D151" s="125"/>
      <c r="E151" s="49"/>
      <c r="F151" s="26"/>
      <c r="G151" s="50"/>
      <c r="H151" s="49"/>
      <c r="I151" s="26"/>
      <c r="J151" s="26"/>
      <c r="K151" s="54"/>
      <c r="L151" s="55"/>
      <c r="M151" s="56"/>
      <c r="N151" s="103"/>
      <c r="O151" s="100">
        <f t="shared" si="22"/>
        <v>0</v>
      </c>
      <c r="Q151" s="100">
        <f t="shared" si="20"/>
        <v>0</v>
      </c>
    </row>
    <row r="152" spans="1:18" x14ac:dyDescent="0.25">
      <c r="A152" s="58" t="s">
        <v>1</v>
      </c>
      <c r="B152" s="26" t="s">
        <v>81</v>
      </c>
      <c r="C152" s="26"/>
      <c r="D152" s="50"/>
      <c r="E152" s="58"/>
      <c r="F152" s="28"/>
      <c r="G152" s="50"/>
      <c r="H152" s="58"/>
      <c r="I152" s="28"/>
      <c r="J152" s="26"/>
      <c r="K152" s="54"/>
      <c r="L152" s="55"/>
      <c r="M152" s="56"/>
      <c r="N152" s="103"/>
      <c r="O152" s="100">
        <f t="shared" si="22"/>
        <v>0</v>
      </c>
      <c r="Q152" s="100">
        <f t="shared" si="20"/>
        <v>0</v>
      </c>
    </row>
    <row r="153" spans="1:18" x14ac:dyDescent="0.25">
      <c r="A153" s="105">
        <f>+A150+1</f>
        <v>128</v>
      </c>
      <c r="B153" s="25" t="s">
        <v>84</v>
      </c>
      <c r="C153" s="43" t="s">
        <v>1503</v>
      </c>
      <c r="D153" s="106">
        <v>1</v>
      </c>
      <c r="E153" s="82">
        <v>90000</v>
      </c>
      <c r="F153" s="84"/>
      <c r="G153" s="83">
        <v>90000</v>
      </c>
      <c r="H153" s="82">
        <v>94500</v>
      </c>
      <c r="I153" s="84"/>
      <c r="J153" s="84">
        <v>94500</v>
      </c>
      <c r="K153" s="51">
        <v>111176.4705882353</v>
      </c>
      <c r="L153" s="52"/>
      <c r="M153" s="53">
        <v>111176.4705882353</v>
      </c>
      <c r="N153" s="102">
        <f t="shared" si="21"/>
        <v>90000</v>
      </c>
      <c r="O153" s="100">
        <f t="shared" si="22"/>
        <v>0</v>
      </c>
      <c r="P153">
        <v>111176.4705882353</v>
      </c>
      <c r="Q153" s="100">
        <f t="shared" si="20"/>
        <v>0</v>
      </c>
      <c r="R153">
        <v>94500</v>
      </c>
    </row>
    <row r="154" spans="1:18" x14ac:dyDescent="0.25">
      <c r="A154" s="105">
        <f>+A153+1</f>
        <v>129</v>
      </c>
      <c r="B154" s="25" t="s">
        <v>85</v>
      </c>
      <c r="C154" s="25"/>
      <c r="D154" s="106">
        <v>1</v>
      </c>
      <c r="E154" s="82">
        <v>90000</v>
      </c>
      <c r="F154" s="84"/>
      <c r="G154" s="83">
        <v>90000</v>
      </c>
      <c r="H154" s="82">
        <v>94500</v>
      </c>
      <c r="I154" s="84"/>
      <c r="J154" s="84">
        <v>94500</v>
      </c>
      <c r="K154" s="51">
        <v>111176.4705882353</v>
      </c>
      <c r="L154" s="52"/>
      <c r="M154" s="53">
        <v>111176.4705882353</v>
      </c>
      <c r="N154" s="102">
        <f t="shared" si="21"/>
        <v>90000</v>
      </c>
      <c r="O154" s="100">
        <f t="shared" si="22"/>
        <v>0</v>
      </c>
      <c r="P154">
        <v>111176.4705882353</v>
      </c>
      <c r="Q154" s="100">
        <f t="shared" si="20"/>
        <v>0</v>
      </c>
      <c r="R154">
        <v>94500</v>
      </c>
    </row>
    <row r="155" spans="1:18" x14ac:dyDescent="0.25">
      <c r="A155" s="105">
        <f t="shared" ref="A155:A164" si="25">+A154+1</f>
        <v>130</v>
      </c>
      <c r="B155" s="25" t="s">
        <v>86</v>
      </c>
      <c r="C155" s="25"/>
      <c r="D155" s="106">
        <v>1</v>
      </c>
      <c r="E155" s="82">
        <v>90000</v>
      </c>
      <c r="F155" s="84"/>
      <c r="G155" s="83">
        <v>90000</v>
      </c>
      <c r="H155" s="82">
        <v>94500</v>
      </c>
      <c r="I155" s="84"/>
      <c r="J155" s="84">
        <v>94500</v>
      </c>
      <c r="K155" s="51">
        <v>111176.4705882353</v>
      </c>
      <c r="L155" s="52"/>
      <c r="M155" s="53">
        <v>111176.4705882353</v>
      </c>
      <c r="N155" s="102">
        <f t="shared" si="21"/>
        <v>90000</v>
      </c>
      <c r="O155" s="100">
        <f t="shared" si="22"/>
        <v>0</v>
      </c>
      <c r="P155">
        <v>111176.4705882353</v>
      </c>
      <c r="Q155" s="100">
        <f t="shared" si="20"/>
        <v>0</v>
      </c>
      <c r="R155">
        <v>94500</v>
      </c>
    </row>
    <row r="156" spans="1:18" x14ac:dyDescent="0.25">
      <c r="A156" s="105">
        <f t="shared" si="25"/>
        <v>131</v>
      </c>
      <c r="B156" s="25" t="s">
        <v>87</v>
      </c>
      <c r="C156" s="43"/>
      <c r="D156" s="106">
        <v>1</v>
      </c>
      <c r="E156" s="82">
        <v>90000</v>
      </c>
      <c r="F156" s="84"/>
      <c r="G156" s="83">
        <v>90000</v>
      </c>
      <c r="H156" s="82">
        <v>94500</v>
      </c>
      <c r="I156" s="84"/>
      <c r="J156" s="84">
        <v>94500</v>
      </c>
      <c r="K156" s="51">
        <v>111176.4705882353</v>
      </c>
      <c r="L156" s="52"/>
      <c r="M156" s="53">
        <v>111176.4705882353</v>
      </c>
      <c r="N156" s="102">
        <f t="shared" si="21"/>
        <v>90000</v>
      </c>
      <c r="O156" s="100">
        <f t="shared" si="22"/>
        <v>0</v>
      </c>
      <c r="P156">
        <v>111176.4705882353</v>
      </c>
      <c r="Q156" s="100">
        <f t="shared" si="20"/>
        <v>0</v>
      </c>
      <c r="R156">
        <v>94500</v>
      </c>
    </row>
    <row r="157" spans="1:18" x14ac:dyDescent="0.25">
      <c r="A157" s="105">
        <f t="shared" si="25"/>
        <v>132</v>
      </c>
      <c r="B157" s="25" t="s">
        <v>88</v>
      </c>
      <c r="C157" s="25"/>
      <c r="D157" s="106">
        <v>1</v>
      </c>
      <c r="E157" s="82">
        <v>90000</v>
      </c>
      <c r="F157" s="84"/>
      <c r="G157" s="83">
        <v>90000</v>
      </c>
      <c r="H157" s="82">
        <v>94500</v>
      </c>
      <c r="I157" s="84"/>
      <c r="J157" s="84">
        <v>94500</v>
      </c>
      <c r="K157" s="51">
        <v>111176.4705882353</v>
      </c>
      <c r="L157" s="52"/>
      <c r="M157" s="53">
        <v>111176.4705882353</v>
      </c>
      <c r="N157" s="102">
        <f t="shared" si="21"/>
        <v>90000</v>
      </c>
      <c r="O157" s="100">
        <f t="shared" si="22"/>
        <v>0</v>
      </c>
      <c r="P157">
        <v>111176.4705882353</v>
      </c>
      <c r="Q157" s="100">
        <f t="shared" si="20"/>
        <v>0</v>
      </c>
      <c r="R157">
        <v>94500</v>
      </c>
    </row>
    <row r="158" spans="1:18" x14ac:dyDescent="0.25">
      <c r="A158" s="105">
        <f t="shared" si="25"/>
        <v>133</v>
      </c>
      <c r="B158" s="25" t="s">
        <v>89</v>
      </c>
      <c r="C158" s="25"/>
      <c r="D158" s="106">
        <v>1</v>
      </c>
      <c r="E158" s="82">
        <v>90000</v>
      </c>
      <c r="F158" s="84"/>
      <c r="G158" s="83">
        <v>90000</v>
      </c>
      <c r="H158" s="82">
        <v>94500</v>
      </c>
      <c r="I158" s="84"/>
      <c r="J158" s="84">
        <v>94500</v>
      </c>
      <c r="K158" s="51">
        <v>111176.4705882353</v>
      </c>
      <c r="L158" s="52"/>
      <c r="M158" s="53">
        <v>111176.4705882353</v>
      </c>
      <c r="N158" s="102">
        <f t="shared" si="21"/>
        <v>90000</v>
      </c>
      <c r="O158" s="100">
        <f t="shared" si="22"/>
        <v>0</v>
      </c>
      <c r="P158">
        <v>111176.4705882353</v>
      </c>
      <c r="Q158" s="100">
        <f t="shared" si="20"/>
        <v>0</v>
      </c>
      <c r="R158">
        <v>94500</v>
      </c>
    </row>
    <row r="159" spans="1:18" x14ac:dyDescent="0.25">
      <c r="A159" s="105">
        <f t="shared" si="25"/>
        <v>134</v>
      </c>
      <c r="B159" s="25" t="s">
        <v>90</v>
      </c>
      <c r="C159" s="25"/>
      <c r="D159" s="106">
        <v>1</v>
      </c>
      <c r="E159" s="82">
        <v>90000</v>
      </c>
      <c r="F159" s="84"/>
      <c r="G159" s="83">
        <v>90000</v>
      </c>
      <c r="H159" s="82">
        <v>94500</v>
      </c>
      <c r="I159" s="84"/>
      <c r="J159" s="84">
        <v>94500</v>
      </c>
      <c r="K159" s="51">
        <v>111176.4705882353</v>
      </c>
      <c r="L159" s="52"/>
      <c r="M159" s="53">
        <v>111176.4705882353</v>
      </c>
      <c r="N159" s="102">
        <f t="shared" si="21"/>
        <v>90000</v>
      </c>
      <c r="O159" s="100">
        <f t="shared" si="22"/>
        <v>0</v>
      </c>
      <c r="P159">
        <v>111176.4705882353</v>
      </c>
      <c r="Q159" s="100">
        <f t="shared" si="20"/>
        <v>0</v>
      </c>
      <c r="R159">
        <v>94500</v>
      </c>
    </row>
    <row r="160" spans="1:18" x14ac:dyDescent="0.25">
      <c r="A160" s="105">
        <f t="shared" si="25"/>
        <v>135</v>
      </c>
      <c r="B160" s="25" t="s">
        <v>91</v>
      </c>
      <c r="C160" s="25"/>
      <c r="D160" s="106">
        <v>1</v>
      </c>
      <c r="E160" s="82">
        <v>90000</v>
      </c>
      <c r="F160" s="84"/>
      <c r="G160" s="83">
        <v>90000</v>
      </c>
      <c r="H160" s="82">
        <v>94500</v>
      </c>
      <c r="I160" s="84"/>
      <c r="J160" s="84">
        <v>94500</v>
      </c>
      <c r="K160" s="51">
        <v>111176.4705882353</v>
      </c>
      <c r="L160" s="52"/>
      <c r="M160" s="53">
        <v>111176.4705882353</v>
      </c>
      <c r="N160" s="102">
        <f t="shared" si="21"/>
        <v>90000</v>
      </c>
      <c r="O160" s="100">
        <f t="shared" si="22"/>
        <v>0</v>
      </c>
      <c r="P160">
        <v>111176.4705882353</v>
      </c>
      <c r="Q160" s="100">
        <f t="shared" si="20"/>
        <v>0</v>
      </c>
      <c r="R160">
        <v>94500</v>
      </c>
    </row>
    <row r="161" spans="1:18" x14ac:dyDescent="0.25">
      <c r="A161" s="105">
        <f t="shared" si="25"/>
        <v>136</v>
      </c>
      <c r="B161" s="25" t="s">
        <v>92</v>
      </c>
      <c r="C161" s="25"/>
      <c r="D161" s="106">
        <v>1</v>
      </c>
      <c r="E161" s="82">
        <v>90000</v>
      </c>
      <c r="F161" s="84"/>
      <c r="G161" s="83">
        <v>90000</v>
      </c>
      <c r="H161" s="82">
        <v>94500</v>
      </c>
      <c r="I161" s="84"/>
      <c r="J161" s="84">
        <v>94500</v>
      </c>
      <c r="K161" s="51">
        <v>111176.4705882353</v>
      </c>
      <c r="L161" s="52"/>
      <c r="M161" s="53">
        <v>111176.4705882353</v>
      </c>
      <c r="N161" s="102">
        <f t="shared" si="21"/>
        <v>90000</v>
      </c>
      <c r="O161" s="100">
        <f t="shared" si="22"/>
        <v>0</v>
      </c>
      <c r="P161">
        <v>111176.4705882353</v>
      </c>
      <c r="Q161" s="100">
        <f t="shared" si="20"/>
        <v>0</v>
      </c>
      <c r="R161">
        <v>94500</v>
      </c>
    </row>
    <row r="162" spans="1:18" x14ac:dyDescent="0.25">
      <c r="A162" s="105">
        <f t="shared" si="25"/>
        <v>137</v>
      </c>
      <c r="B162" s="25" t="s">
        <v>93</v>
      </c>
      <c r="C162" s="43"/>
      <c r="D162" s="106">
        <v>1</v>
      </c>
      <c r="E162" s="82">
        <v>90000</v>
      </c>
      <c r="F162" s="84"/>
      <c r="G162" s="83">
        <v>90000</v>
      </c>
      <c r="H162" s="82">
        <v>94500</v>
      </c>
      <c r="I162" s="84"/>
      <c r="J162" s="84">
        <v>94500</v>
      </c>
      <c r="K162" s="51">
        <v>111176.4705882353</v>
      </c>
      <c r="L162" s="52"/>
      <c r="M162" s="53">
        <v>111176.4705882353</v>
      </c>
      <c r="N162" s="102">
        <f t="shared" si="21"/>
        <v>90000</v>
      </c>
      <c r="O162" s="100">
        <f t="shared" si="22"/>
        <v>0</v>
      </c>
      <c r="P162">
        <v>111176.4705882353</v>
      </c>
      <c r="Q162" s="100">
        <f t="shared" si="20"/>
        <v>0</v>
      </c>
      <c r="R162">
        <v>94500</v>
      </c>
    </row>
    <row r="163" spans="1:18" x14ac:dyDescent="0.25">
      <c r="A163" s="105">
        <f t="shared" si="25"/>
        <v>138</v>
      </c>
      <c r="B163" s="25" t="s">
        <v>94</v>
      </c>
      <c r="C163" s="25"/>
      <c r="D163" s="106">
        <v>1</v>
      </c>
      <c r="E163" s="82">
        <v>90000</v>
      </c>
      <c r="F163" s="84"/>
      <c r="G163" s="83">
        <v>90000</v>
      </c>
      <c r="H163" s="82">
        <v>94500</v>
      </c>
      <c r="I163" s="84"/>
      <c r="J163" s="84">
        <v>94500</v>
      </c>
      <c r="K163" s="51">
        <v>111176.4705882353</v>
      </c>
      <c r="L163" s="52"/>
      <c r="M163" s="53">
        <v>111176.4705882353</v>
      </c>
      <c r="N163" s="102">
        <f t="shared" si="21"/>
        <v>90000</v>
      </c>
      <c r="O163" s="100">
        <f t="shared" si="22"/>
        <v>0</v>
      </c>
      <c r="P163">
        <v>111176.4705882353</v>
      </c>
      <c r="Q163" s="100">
        <f t="shared" si="20"/>
        <v>0</v>
      </c>
      <c r="R163">
        <v>94500</v>
      </c>
    </row>
    <row r="164" spans="1:18" x14ac:dyDescent="0.25">
      <c r="A164" s="105">
        <f t="shared" si="25"/>
        <v>139</v>
      </c>
      <c r="B164" s="25" t="s">
        <v>95</v>
      </c>
      <c r="C164" s="25"/>
      <c r="D164" s="106">
        <v>1</v>
      </c>
      <c r="E164" s="82">
        <v>90000</v>
      </c>
      <c r="F164" s="84"/>
      <c r="G164" s="83">
        <v>90000</v>
      </c>
      <c r="H164" s="82">
        <v>94500</v>
      </c>
      <c r="I164" s="84"/>
      <c r="J164" s="84">
        <v>94500</v>
      </c>
      <c r="K164" s="51">
        <v>111176.4705882353</v>
      </c>
      <c r="L164" s="52"/>
      <c r="M164" s="53">
        <v>111176.4705882353</v>
      </c>
      <c r="N164" s="102">
        <f t="shared" si="21"/>
        <v>90000</v>
      </c>
      <c r="O164" s="100">
        <f t="shared" si="22"/>
        <v>0</v>
      </c>
      <c r="P164">
        <v>111176.4705882353</v>
      </c>
      <c r="Q164" s="100">
        <f t="shared" si="20"/>
        <v>0</v>
      </c>
      <c r="R164">
        <v>94500</v>
      </c>
    </row>
    <row r="165" spans="1:18" x14ac:dyDescent="0.25">
      <c r="A165" s="58" t="s">
        <v>1</v>
      </c>
      <c r="B165" s="26" t="s">
        <v>96</v>
      </c>
      <c r="C165" s="26"/>
      <c r="D165" s="50"/>
      <c r="E165" s="58"/>
      <c r="F165" s="28"/>
      <c r="G165" s="50"/>
      <c r="H165" s="58"/>
      <c r="I165" s="28"/>
      <c r="J165" s="26"/>
      <c r="K165" s="54"/>
      <c r="L165" s="55"/>
      <c r="M165" s="56"/>
      <c r="N165" s="103"/>
      <c r="O165" s="100">
        <f t="shared" si="22"/>
        <v>0</v>
      </c>
      <c r="Q165" s="100">
        <f t="shared" si="20"/>
        <v>0</v>
      </c>
    </row>
    <row r="166" spans="1:18" x14ac:dyDescent="0.25">
      <c r="A166" s="105">
        <f>+A164+1</f>
        <v>140</v>
      </c>
      <c r="B166" s="25" t="s">
        <v>97</v>
      </c>
      <c r="C166" s="25"/>
      <c r="D166" s="106">
        <v>1</v>
      </c>
      <c r="E166" s="82">
        <v>1633475</v>
      </c>
      <c r="F166" s="84"/>
      <c r="G166" s="83">
        <v>1633475</v>
      </c>
      <c r="H166" s="82">
        <v>1715149</v>
      </c>
      <c r="I166" s="84"/>
      <c r="J166" s="84">
        <v>1715149</v>
      </c>
      <c r="K166" s="51">
        <v>2017822.3529411766</v>
      </c>
      <c r="L166" s="52"/>
      <c r="M166" s="53">
        <v>2017822.3529411766</v>
      </c>
      <c r="N166" s="102">
        <f t="shared" si="21"/>
        <v>1633475</v>
      </c>
      <c r="O166" s="100">
        <f t="shared" si="22"/>
        <v>0</v>
      </c>
      <c r="P166">
        <v>2017822.3529411766</v>
      </c>
      <c r="Q166" s="100">
        <f t="shared" si="20"/>
        <v>0</v>
      </c>
      <c r="R166">
        <v>1715149</v>
      </c>
    </row>
    <row r="167" spans="1:18" x14ac:dyDescent="0.25">
      <c r="A167" s="105">
        <f>+A166+1</f>
        <v>141</v>
      </c>
      <c r="B167" s="25" t="s">
        <v>98</v>
      </c>
      <c r="C167" s="25"/>
      <c r="D167" s="106">
        <v>1</v>
      </c>
      <c r="E167" s="82">
        <v>1505000</v>
      </c>
      <c r="F167" s="84"/>
      <c r="G167" s="83">
        <v>1505000</v>
      </c>
      <c r="H167" s="82">
        <v>1580250</v>
      </c>
      <c r="I167" s="84"/>
      <c r="J167" s="84">
        <v>1580250</v>
      </c>
      <c r="K167" s="51">
        <v>1859117.6470588236</v>
      </c>
      <c r="L167" s="52"/>
      <c r="M167" s="53">
        <v>1859117.6470588236</v>
      </c>
      <c r="N167" s="102">
        <f t="shared" si="21"/>
        <v>1505000</v>
      </c>
      <c r="O167" s="100">
        <f t="shared" si="22"/>
        <v>0</v>
      </c>
      <c r="P167">
        <v>1859117.6470588236</v>
      </c>
      <c r="Q167" s="100">
        <f t="shared" si="20"/>
        <v>0</v>
      </c>
      <c r="R167">
        <v>1580250</v>
      </c>
    </row>
    <row r="168" spans="1:18" x14ac:dyDescent="0.25">
      <c r="A168" s="105">
        <f t="shared" ref="A168:A221" si="26">+A167+1</f>
        <v>142</v>
      </c>
      <c r="B168" s="25" t="s">
        <v>99</v>
      </c>
      <c r="C168" s="25"/>
      <c r="D168" s="106">
        <v>1</v>
      </c>
      <c r="E168" s="82">
        <v>1450000</v>
      </c>
      <c r="F168" s="84"/>
      <c r="G168" s="83">
        <v>1450000</v>
      </c>
      <c r="H168" s="82">
        <v>1522500</v>
      </c>
      <c r="I168" s="84"/>
      <c r="J168" s="84">
        <v>1522500</v>
      </c>
      <c r="K168" s="51">
        <v>1791176.4705882354</v>
      </c>
      <c r="L168" s="52"/>
      <c r="M168" s="53">
        <v>1791176.4705882354</v>
      </c>
      <c r="N168" s="102">
        <f t="shared" si="21"/>
        <v>1450000</v>
      </c>
      <c r="O168" s="100">
        <f t="shared" si="22"/>
        <v>0</v>
      </c>
      <c r="P168">
        <v>1791176.4705882354</v>
      </c>
      <c r="Q168" s="100">
        <f t="shared" si="20"/>
        <v>0</v>
      </c>
      <c r="R168">
        <v>1522500</v>
      </c>
    </row>
    <row r="169" spans="1:18" x14ac:dyDescent="0.25">
      <c r="A169" s="105">
        <f t="shared" si="26"/>
        <v>143</v>
      </c>
      <c r="B169" s="25" t="s">
        <v>100</v>
      </c>
      <c r="C169" s="25"/>
      <c r="D169" s="106">
        <v>1</v>
      </c>
      <c r="E169" s="82">
        <v>1554000</v>
      </c>
      <c r="F169" s="84"/>
      <c r="G169" s="83">
        <v>1554000</v>
      </c>
      <c r="H169" s="82">
        <v>1631700</v>
      </c>
      <c r="I169" s="84"/>
      <c r="J169" s="84">
        <v>1631700</v>
      </c>
      <c r="K169" s="51">
        <v>1919647.0588235294</v>
      </c>
      <c r="L169" s="52"/>
      <c r="M169" s="53">
        <v>1919647.0588235294</v>
      </c>
      <c r="N169" s="102">
        <f t="shared" si="21"/>
        <v>1554000</v>
      </c>
      <c r="O169" s="100">
        <f t="shared" si="22"/>
        <v>0</v>
      </c>
      <c r="P169">
        <v>1919647.0588235294</v>
      </c>
      <c r="Q169" s="100">
        <f t="shared" si="20"/>
        <v>0</v>
      </c>
      <c r="R169">
        <v>1631700</v>
      </c>
    </row>
    <row r="170" spans="1:18" x14ac:dyDescent="0.25">
      <c r="A170" s="105">
        <f t="shared" si="26"/>
        <v>144</v>
      </c>
      <c r="B170" s="25" t="s">
        <v>101</v>
      </c>
      <c r="C170" s="25"/>
      <c r="D170" s="106">
        <v>1</v>
      </c>
      <c r="E170" s="82">
        <v>1554000</v>
      </c>
      <c r="F170" s="84"/>
      <c r="G170" s="83">
        <v>1554000</v>
      </c>
      <c r="H170" s="82">
        <v>1631700</v>
      </c>
      <c r="I170" s="84"/>
      <c r="J170" s="84">
        <v>1631700</v>
      </c>
      <c r="K170" s="51">
        <v>1919647.0588235294</v>
      </c>
      <c r="L170" s="52"/>
      <c r="M170" s="53">
        <v>1919647.0588235294</v>
      </c>
      <c r="N170" s="102">
        <f t="shared" si="21"/>
        <v>1554000</v>
      </c>
      <c r="O170" s="100">
        <f t="shared" si="22"/>
        <v>0</v>
      </c>
      <c r="P170">
        <v>1919647.0588235294</v>
      </c>
      <c r="Q170" s="100">
        <f t="shared" si="20"/>
        <v>0</v>
      </c>
      <c r="R170">
        <v>1631700</v>
      </c>
    </row>
    <row r="171" spans="1:18" x14ac:dyDescent="0.25">
      <c r="A171" s="105">
        <f t="shared" si="26"/>
        <v>145</v>
      </c>
      <c r="B171" s="25" t="s">
        <v>102</v>
      </c>
      <c r="C171" s="25"/>
      <c r="D171" s="106">
        <v>1</v>
      </c>
      <c r="E171" s="82">
        <v>1510404</v>
      </c>
      <c r="F171" s="84"/>
      <c r="G171" s="83">
        <v>1510404</v>
      </c>
      <c r="H171" s="82">
        <v>1585924</v>
      </c>
      <c r="I171" s="84"/>
      <c r="J171" s="84">
        <v>1585924</v>
      </c>
      <c r="K171" s="51">
        <v>1865792.9411764706</v>
      </c>
      <c r="L171" s="52"/>
      <c r="M171" s="53">
        <v>1865792.9411764706</v>
      </c>
      <c r="N171" s="102">
        <f t="shared" si="21"/>
        <v>1510404</v>
      </c>
      <c r="O171" s="100">
        <f t="shared" si="22"/>
        <v>0</v>
      </c>
      <c r="P171">
        <v>1865792.9411764706</v>
      </c>
      <c r="Q171" s="100">
        <f t="shared" si="20"/>
        <v>0</v>
      </c>
      <c r="R171">
        <v>1585924</v>
      </c>
    </row>
    <row r="172" spans="1:18" x14ac:dyDescent="0.25">
      <c r="A172" s="105">
        <f t="shared" si="26"/>
        <v>146</v>
      </c>
      <c r="B172" s="25" t="s">
        <v>102</v>
      </c>
      <c r="C172" s="25"/>
      <c r="D172" s="106">
        <v>1</v>
      </c>
      <c r="E172" s="82">
        <v>1510404</v>
      </c>
      <c r="F172" s="84"/>
      <c r="G172" s="83">
        <v>1510404</v>
      </c>
      <c r="H172" s="82">
        <v>1585924</v>
      </c>
      <c r="I172" s="84"/>
      <c r="J172" s="84">
        <v>1585924</v>
      </c>
      <c r="K172" s="51">
        <v>1865792.9411764706</v>
      </c>
      <c r="L172" s="52"/>
      <c r="M172" s="53">
        <v>1865792.9411764706</v>
      </c>
      <c r="N172" s="102">
        <f t="shared" si="21"/>
        <v>1510404</v>
      </c>
      <c r="O172" s="100">
        <f t="shared" si="22"/>
        <v>0</v>
      </c>
      <c r="P172">
        <v>1865792.9411764706</v>
      </c>
      <c r="Q172" s="100">
        <f t="shared" si="20"/>
        <v>0</v>
      </c>
      <c r="R172">
        <v>1585924</v>
      </c>
    </row>
    <row r="173" spans="1:18" x14ac:dyDescent="0.25">
      <c r="A173" s="105">
        <f t="shared" si="26"/>
        <v>147</v>
      </c>
      <c r="B173" s="25" t="s">
        <v>103</v>
      </c>
      <c r="C173" s="25"/>
      <c r="D173" s="106">
        <v>1</v>
      </c>
      <c r="E173" s="82">
        <v>1529773</v>
      </c>
      <c r="F173" s="84"/>
      <c r="G173" s="83">
        <v>1529773</v>
      </c>
      <c r="H173" s="82">
        <v>1606262</v>
      </c>
      <c r="I173" s="84"/>
      <c r="J173" s="84">
        <v>1606262</v>
      </c>
      <c r="K173" s="51">
        <v>1889720</v>
      </c>
      <c r="L173" s="52"/>
      <c r="M173" s="53">
        <v>1889720</v>
      </c>
      <c r="N173" s="102">
        <f t="shared" si="21"/>
        <v>1529773</v>
      </c>
      <c r="O173" s="100">
        <f t="shared" si="22"/>
        <v>0</v>
      </c>
      <c r="P173">
        <v>1889720</v>
      </c>
      <c r="Q173" s="100">
        <f t="shared" si="20"/>
        <v>0</v>
      </c>
      <c r="R173">
        <v>1606262</v>
      </c>
    </row>
    <row r="174" spans="1:18" x14ac:dyDescent="0.25">
      <c r="A174" s="105">
        <f t="shared" si="26"/>
        <v>148</v>
      </c>
      <c r="B174" s="25" t="s">
        <v>104</v>
      </c>
      <c r="C174" s="25"/>
      <c r="D174" s="106">
        <v>1</v>
      </c>
      <c r="E174" s="82">
        <v>1670606</v>
      </c>
      <c r="F174" s="84"/>
      <c r="G174" s="83">
        <v>1670606</v>
      </c>
      <c r="H174" s="82">
        <v>1754136</v>
      </c>
      <c r="I174" s="84"/>
      <c r="J174" s="84">
        <v>1754136</v>
      </c>
      <c r="K174" s="51">
        <v>2063689.411764706</v>
      </c>
      <c r="L174" s="52"/>
      <c r="M174" s="53">
        <v>2063689.411764706</v>
      </c>
      <c r="N174" s="102">
        <f t="shared" si="21"/>
        <v>1670606</v>
      </c>
      <c r="O174" s="100">
        <f t="shared" si="22"/>
        <v>0</v>
      </c>
      <c r="P174">
        <v>2063689.411764706</v>
      </c>
      <c r="Q174" s="100">
        <f t="shared" si="20"/>
        <v>0</v>
      </c>
      <c r="R174">
        <v>1754136</v>
      </c>
    </row>
    <row r="175" spans="1:18" x14ac:dyDescent="0.25">
      <c r="A175" s="105">
        <f t="shared" si="26"/>
        <v>149</v>
      </c>
      <c r="B175" s="25" t="s">
        <v>105</v>
      </c>
      <c r="C175" s="25"/>
      <c r="D175" s="106">
        <v>1</v>
      </c>
      <c r="E175" s="82">
        <v>1734975</v>
      </c>
      <c r="F175" s="84"/>
      <c r="G175" s="83">
        <v>1734975</v>
      </c>
      <c r="H175" s="82">
        <v>1821724</v>
      </c>
      <c r="I175" s="84"/>
      <c r="J175" s="84">
        <v>1821724</v>
      </c>
      <c r="K175" s="51">
        <v>2143204.7058823528</v>
      </c>
      <c r="L175" s="52"/>
      <c r="M175" s="53">
        <v>2143204.7058823528</v>
      </c>
      <c r="N175" s="102">
        <f t="shared" si="21"/>
        <v>1734975</v>
      </c>
      <c r="O175" s="100">
        <f t="shared" si="22"/>
        <v>0</v>
      </c>
      <c r="P175">
        <v>2143204.7058823528</v>
      </c>
      <c r="Q175" s="100">
        <f t="shared" si="20"/>
        <v>0</v>
      </c>
      <c r="R175">
        <v>1821724</v>
      </c>
    </row>
    <row r="176" spans="1:18" x14ac:dyDescent="0.25">
      <c r="A176" s="105">
        <f t="shared" si="26"/>
        <v>150</v>
      </c>
      <c r="B176" s="25" t="s">
        <v>106</v>
      </c>
      <c r="C176" s="25"/>
      <c r="D176" s="106">
        <v>1</v>
      </c>
      <c r="E176" s="82">
        <v>1470637</v>
      </c>
      <c r="F176" s="84"/>
      <c r="G176" s="83">
        <v>1470637</v>
      </c>
      <c r="H176" s="82">
        <v>1544169</v>
      </c>
      <c r="I176" s="84"/>
      <c r="J176" s="84">
        <v>1544169</v>
      </c>
      <c r="K176" s="51">
        <v>1816669.411764706</v>
      </c>
      <c r="L176" s="52"/>
      <c r="M176" s="53">
        <v>1816669.411764706</v>
      </c>
      <c r="N176" s="102">
        <f t="shared" si="21"/>
        <v>1470637</v>
      </c>
      <c r="O176" s="100">
        <f t="shared" si="22"/>
        <v>0</v>
      </c>
      <c r="P176">
        <v>1816669.411764706</v>
      </c>
      <c r="Q176" s="100">
        <f t="shared" si="20"/>
        <v>0</v>
      </c>
      <c r="R176">
        <v>1544169</v>
      </c>
    </row>
    <row r="177" spans="1:18" x14ac:dyDescent="0.25">
      <c r="A177" s="105">
        <f t="shared" si="26"/>
        <v>151</v>
      </c>
      <c r="B177" s="25" t="s">
        <v>107</v>
      </c>
      <c r="C177" s="25"/>
      <c r="D177" s="106">
        <v>1</v>
      </c>
      <c r="E177" s="82">
        <v>1553057</v>
      </c>
      <c r="F177" s="84"/>
      <c r="G177" s="83">
        <v>1553057</v>
      </c>
      <c r="H177" s="82">
        <v>1630710</v>
      </c>
      <c r="I177" s="84"/>
      <c r="J177" s="84">
        <v>1630710</v>
      </c>
      <c r="K177" s="51">
        <v>1918482.3529411766</v>
      </c>
      <c r="L177" s="52"/>
      <c r="M177" s="53">
        <v>1918482.3529411766</v>
      </c>
      <c r="N177" s="102">
        <f t="shared" si="21"/>
        <v>1553057</v>
      </c>
      <c r="O177" s="100">
        <f t="shared" si="22"/>
        <v>0</v>
      </c>
      <c r="P177">
        <v>1918482.3529411766</v>
      </c>
      <c r="Q177" s="100">
        <f t="shared" si="20"/>
        <v>0</v>
      </c>
      <c r="R177">
        <v>1630710</v>
      </c>
    </row>
    <row r="178" spans="1:18" x14ac:dyDescent="0.25">
      <c r="A178" s="105">
        <f t="shared" si="26"/>
        <v>152</v>
      </c>
      <c r="B178" s="25" t="s">
        <v>108</v>
      </c>
      <c r="C178" s="25"/>
      <c r="D178" s="106">
        <v>1</v>
      </c>
      <c r="E178" s="82">
        <v>1556904</v>
      </c>
      <c r="F178" s="84"/>
      <c r="G178" s="83">
        <v>1556904</v>
      </c>
      <c r="H178" s="82">
        <v>1634749</v>
      </c>
      <c r="I178" s="84"/>
      <c r="J178" s="84">
        <v>1634749</v>
      </c>
      <c r="K178" s="51">
        <v>1923234.1176470588</v>
      </c>
      <c r="L178" s="52"/>
      <c r="M178" s="53">
        <v>1923234.1176470588</v>
      </c>
      <c r="N178" s="102">
        <f t="shared" si="21"/>
        <v>1556904</v>
      </c>
      <c r="O178" s="100">
        <f t="shared" si="22"/>
        <v>0</v>
      </c>
      <c r="P178">
        <v>1923234.1176470588</v>
      </c>
      <c r="Q178" s="100">
        <f t="shared" si="20"/>
        <v>0</v>
      </c>
      <c r="R178">
        <v>1634749</v>
      </c>
    </row>
    <row r="179" spans="1:18" x14ac:dyDescent="0.25">
      <c r="A179" s="105">
        <f t="shared" si="26"/>
        <v>153</v>
      </c>
      <c r="B179" s="25" t="s">
        <v>109</v>
      </c>
      <c r="C179" s="25"/>
      <c r="D179" s="106">
        <v>1</v>
      </c>
      <c r="E179" s="82">
        <v>1401338</v>
      </c>
      <c r="F179" s="84"/>
      <c r="G179" s="83">
        <v>1401338</v>
      </c>
      <c r="H179" s="82">
        <v>1471405</v>
      </c>
      <c r="I179" s="84"/>
      <c r="J179" s="84">
        <v>1471405</v>
      </c>
      <c r="K179" s="51">
        <v>1731064.705882353</v>
      </c>
      <c r="L179" s="52"/>
      <c r="M179" s="53">
        <v>1731064.705882353</v>
      </c>
      <c r="N179" s="102">
        <f t="shared" si="21"/>
        <v>1401338</v>
      </c>
      <c r="O179" s="100">
        <f t="shared" si="22"/>
        <v>0</v>
      </c>
      <c r="P179">
        <v>1731064.705882353</v>
      </c>
      <c r="Q179" s="100">
        <f t="shared" si="20"/>
        <v>0</v>
      </c>
      <c r="R179">
        <v>1471405</v>
      </c>
    </row>
    <row r="180" spans="1:18" x14ac:dyDescent="0.25">
      <c r="A180" s="105">
        <f t="shared" si="26"/>
        <v>154</v>
      </c>
      <c r="B180" s="25" t="s">
        <v>110</v>
      </c>
      <c r="C180" s="25"/>
      <c r="D180" s="106">
        <v>1</v>
      </c>
      <c r="E180" s="82">
        <v>1582142</v>
      </c>
      <c r="F180" s="84"/>
      <c r="G180" s="83">
        <v>1582142</v>
      </c>
      <c r="H180" s="82">
        <v>1661249</v>
      </c>
      <c r="I180" s="84"/>
      <c r="J180" s="84">
        <v>1661249</v>
      </c>
      <c r="K180" s="51">
        <v>1954410.5882352942</v>
      </c>
      <c r="L180" s="52"/>
      <c r="M180" s="53">
        <v>1954410.5882352942</v>
      </c>
      <c r="N180" s="102">
        <f t="shared" si="21"/>
        <v>1582142</v>
      </c>
      <c r="O180" s="100">
        <f t="shared" si="22"/>
        <v>0</v>
      </c>
      <c r="P180">
        <v>1954410.5882352942</v>
      </c>
      <c r="Q180" s="100">
        <f t="shared" si="20"/>
        <v>0</v>
      </c>
      <c r="R180">
        <v>1661249</v>
      </c>
    </row>
    <row r="181" spans="1:18" x14ac:dyDescent="0.25">
      <c r="A181" s="105">
        <f t="shared" si="26"/>
        <v>155</v>
      </c>
      <c r="B181" s="25" t="s">
        <v>111</v>
      </c>
      <c r="C181" s="25"/>
      <c r="D181" s="106">
        <v>1</v>
      </c>
      <c r="E181" s="82">
        <v>1725724</v>
      </c>
      <c r="F181" s="84"/>
      <c r="G181" s="83">
        <v>1725724</v>
      </c>
      <c r="H181" s="82">
        <v>1812011</v>
      </c>
      <c r="I181" s="84"/>
      <c r="J181" s="84">
        <v>1812011</v>
      </c>
      <c r="K181" s="51">
        <v>2131777.6470588236</v>
      </c>
      <c r="L181" s="52"/>
      <c r="M181" s="53">
        <v>2131777.6470588236</v>
      </c>
      <c r="N181" s="102">
        <f t="shared" si="21"/>
        <v>1725724</v>
      </c>
      <c r="O181" s="100">
        <f t="shared" si="22"/>
        <v>0</v>
      </c>
      <c r="P181">
        <v>2131777.6470588236</v>
      </c>
      <c r="Q181" s="100">
        <f t="shared" si="20"/>
        <v>0</v>
      </c>
      <c r="R181">
        <v>1812011</v>
      </c>
    </row>
    <row r="182" spans="1:18" x14ac:dyDescent="0.25">
      <c r="A182" s="105">
        <f t="shared" si="26"/>
        <v>156</v>
      </c>
      <c r="B182" s="25" t="s">
        <v>112</v>
      </c>
      <c r="C182" s="25"/>
      <c r="D182" s="106">
        <v>1</v>
      </c>
      <c r="E182" s="82">
        <v>1832975</v>
      </c>
      <c r="F182" s="84"/>
      <c r="G182" s="83">
        <v>1832975</v>
      </c>
      <c r="H182" s="82">
        <v>1924624</v>
      </c>
      <c r="I182" s="84"/>
      <c r="J182" s="84">
        <v>1924624</v>
      </c>
      <c r="K182" s="51">
        <v>2264263.5294117648</v>
      </c>
      <c r="L182" s="52"/>
      <c r="M182" s="53">
        <v>2264263.5294117648</v>
      </c>
      <c r="N182" s="102">
        <f t="shared" si="21"/>
        <v>1832975</v>
      </c>
      <c r="O182" s="100">
        <f t="shared" si="22"/>
        <v>0</v>
      </c>
      <c r="P182">
        <v>2264263.5294117648</v>
      </c>
      <c r="Q182" s="100">
        <f t="shared" si="20"/>
        <v>0</v>
      </c>
      <c r="R182">
        <v>1924624</v>
      </c>
    </row>
    <row r="183" spans="1:18" x14ac:dyDescent="0.25">
      <c r="A183" s="105">
        <f t="shared" si="26"/>
        <v>157</v>
      </c>
      <c r="B183" s="25" t="s">
        <v>112</v>
      </c>
      <c r="C183" s="25"/>
      <c r="D183" s="106">
        <v>1</v>
      </c>
      <c r="E183" s="82">
        <v>1499337</v>
      </c>
      <c r="F183" s="84"/>
      <c r="G183" s="83">
        <v>1499337</v>
      </c>
      <c r="H183" s="82">
        <v>1574304</v>
      </c>
      <c r="I183" s="84"/>
      <c r="J183" s="84">
        <v>1574304</v>
      </c>
      <c r="K183" s="51">
        <v>1852122.3529411766</v>
      </c>
      <c r="L183" s="52"/>
      <c r="M183" s="53">
        <v>1852122.3529411766</v>
      </c>
      <c r="N183" s="102">
        <f t="shared" si="21"/>
        <v>1499337</v>
      </c>
      <c r="O183" s="100">
        <f t="shared" si="22"/>
        <v>0</v>
      </c>
      <c r="P183">
        <v>1852122.3529411766</v>
      </c>
      <c r="Q183" s="100">
        <f t="shared" si="20"/>
        <v>0</v>
      </c>
      <c r="R183">
        <v>1574304</v>
      </c>
    </row>
    <row r="184" spans="1:18" x14ac:dyDescent="0.25">
      <c r="A184" s="105">
        <f t="shared" si="26"/>
        <v>158</v>
      </c>
      <c r="B184" s="25" t="s">
        <v>112</v>
      </c>
      <c r="C184" s="25"/>
      <c r="D184" s="106">
        <v>1</v>
      </c>
      <c r="E184" s="82">
        <v>1718652</v>
      </c>
      <c r="F184" s="84"/>
      <c r="G184" s="83">
        <v>1718652</v>
      </c>
      <c r="H184" s="82">
        <v>1804585</v>
      </c>
      <c r="I184" s="84"/>
      <c r="J184" s="84">
        <v>1804585</v>
      </c>
      <c r="K184" s="51">
        <v>2123041.1764705884</v>
      </c>
      <c r="L184" s="52"/>
      <c r="M184" s="53">
        <v>2123041.1764705884</v>
      </c>
      <c r="N184" s="102">
        <f t="shared" si="21"/>
        <v>1718652</v>
      </c>
      <c r="O184" s="100">
        <f t="shared" si="22"/>
        <v>0</v>
      </c>
      <c r="P184">
        <v>2123041.1764705884</v>
      </c>
      <c r="Q184" s="100">
        <f t="shared" si="20"/>
        <v>0</v>
      </c>
      <c r="R184">
        <v>1804585</v>
      </c>
    </row>
    <row r="185" spans="1:18" x14ac:dyDescent="0.25">
      <c r="A185" s="105">
        <f t="shared" si="26"/>
        <v>159</v>
      </c>
      <c r="B185" s="25" t="s">
        <v>113</v>
      </c>
      <c r="C185" s="25"/>
      <c r="D185" s="106">
        <v>1</v>
      </c>
      <c r="E185" s="82">
        <v>1750407</v>
      </c>
      <c r="F185" s="84"/>
      <c r="G185" s="83">
        <v>1750407</v>
      </c>
      <c r="H185" s="82">
        <v>1837927</v>
      </c>
      <c r="I185" s="84"/>
      <c r="J185" s="84">
        <v>1837927</v>
      </c>
      <c r="K185" s="51">
        <v>2162267.0588235296</v>
      </c>
      <c r="L185" s="52"/>
      <c r="M185" s="53">
        <v>2162267.0588235296</v>
      </c>
      <c r="N185" s="102">
        <f t="shared" si="21"/>
        <v>1750407</v>
      </c>
      <c r="O185" s="100">
        <f t="shared" si="22"/>
        <v>0</v>
      </c>
      <c r="P185">
        <v>2162267.0588235296</v>
      </c>
      <c r="Q185" s="100">
        <f t="shared" si="20"/>
        <v>0</v>
      </c>
      <c r="R185">
        <v>1837927</v>
      </c>
    </row>
    <row r="186" spans="1:18" x14ac:dyDescent="0.25">
      <c r="A186" s="105">
        <f t="shared" si="26"/>
        <v>160</v>
      </c>
      <c r="B186" s="25" t="s">
        <v>114</v>
      </c>
      <c r="C186" s="25"/>
      <c r="D186" s="106">
        <v>1</v>
      </c>
      <c r="E186" s="82">
        <v>1491954</v>
      </c>
      <c r="F186" s="84"/>
      <c r="G186" s="83">
        <v>1491954</v>
      </c>
      <c r="H186" s="82">
        <v>1566552</v>
      </c>
      <c r="I186" s="84"/>
      <c r="J186" s="84">
        <v>1566552</v>
      </c>
      <c r="K186" s="51">
        <v>1843002.3529411766</v>
      </c>
      <c r="L186" s="52"/>
      <c r="M186" s="53">
        <v>1843002.3529411766</v>
      </c>
      <c r="N186" s="102">
        <f t="shared" si="21"/>
        <v>1491954</v>
      </c>
      <c r="O186" s="100">
        <f t="shared" si="22"/>
        <v>0</v>
      </c>
      <c r="P186">
        <v>1843002.3529411766</v>
      </c>
      <c r="Q186" s="100">
        <f t="shared" si="20"/>
        <v>0</v>
      </c>
      <c r="R186">
        <v>1566552</v>
      </c>
    </row>
    <row r="187" spans="1:18" x14ac:dyDescent="0.25">
      <c r="A187" s="105">
        <f t="shared" si="26"/>
        <v>161</v>
      </c>
      <c r="B187" s="25" t="s">
        <v>115</v>
      </c>
      <c r="C187" s="25"/>
      <c r="D187" s="106">
        <v>1</v>
      </c>
      <c r="E187" s="82">
        <v>1597874</v>
      </c>
      <c r="F187" s="84"/>
      <c r="G187" s="83">
        <v>1597874</v>
      </c>
      <c r="H187" s="82">
        <v>1677768</v>
      </c>
      <c r="I187" s="84"/>
      <c r="J187" s="84">
        <v>1677768</v>
      </c>
      <c r="K187" s="51">
        <v>1973844.705882353</v>
      </c>
      <c r="L187" s="52"/>
      <c r="M187" s="53">
        <v>1973844.705882353</v>
      </c>
      <c r="N187" s="102">
        <f t="shared" si="21"/>
        <v>1597874</v>
      </c>
      <c r="O187" s="100">
        <f t="shared" si="22"/>
        <v>0</v>
      </c>
      <c r="P187">
        <v>1973844.705882353</v>
      </c>
      <c r="Q187" s="100">
        <f t="shared" si="20"/>
        <v>0</v>
      </c>
      <c r="R187">
        <v>1677768</v>
      </c>
    </row>
    <row r="188" spans="1:18" x14ac:dyDescent="0.25">
      <c r="A188" s="105">
        <f t="shared" si="26"/>
        <v>162</v>
      </c>
      <c r="B188" s="25" t="s">
        <v>116</v>
      </c>
      <c r="C188" s="25"/>
      <c r="D188" s="106">
        <v>1</v>
      </c>
      <c r="E188" s="82">
        <v>1678533</v>
      </c>
      <c r="F188" s="84"/>
      <c r="G188" s="83">
        <v>1678533</v>
      </c>
      <c r="H188" s="82">
        <v>1762460</v>
      </c>
      <c r="I188" s="84"/>
      <c r="J188" s="84">
        <v>1762460</v>
      </c>
      <c r="K188" s="51">
        <v>2073482.3529411766</v>
      </c>
      <c r="L188" s="52"/>
      <c r="M188" s="53">
        <v>2073482.3529411766</v>
      </c>
      <c r="N188" s="102">
        <f t="shared" si="21"/>
        <v>1678533</v>
      </c>
      <c r="O188" s="100">
        <f t="shared" si="22"/>
        <v>0</v>
      </c>
      <c r="P188">
        <v>2073482.3529411766</v>
      </c>
      <c r="Q188" s="100">
        <f t="shared" si="20"/>
        <v>0</v>
      </c>
      <c r="R188">
        <v>1762460</v>
      </c>
    </row>
    <row r="189" spans="1:18" x14ac:dyDescent="0.25">
      <c r="A189" s="105">
        <f t="shared" si="26"/>
        <v>163</v>
      </c>
      <c r="B189" s="25" t="s">
        <v>117</v>
      </c>
      <c r="C189" s="25"/>
      <c r="D189" s="106">
        <v>1</v>
      </c>
      <c r="E189" s="82">
        <v>1754954</v>
      </c>
      <c r="F189" s="84"/>
      <c r="G189" s="83">
        <v>1754954</v>
      </c>
      <c r="H189" s="82">
        <v>1842702</v>
      </c>
      <c r="I189" s="84"/>
      <c r="J189" s="84">
        <v>1842702</v>
      </c>
      <c r="K189" s="51">
        <v>2167884.7058823528</v>
      </c>
      <c r="L189" s="52"/>
      <c r="M189" s="53">
        <v>2167884.7058823528</v>
      </c>
      <c r="N189" s="102">
        <f t="shared" si="21"/>
        <v>1754954</v>
      </c>
      <c r="O189" s="100">
        <f t="shared" si="22"/>
        <v>0</v>
      </c>
      <c r="P189">
        <v>2167884.7058823528</v>
      </c>
      <c r="Q189" s="100">
        <f t="shared" si="20"/>
        <v>0</v>
      </c>
      <c r="R189">
        <v>1842702</v>
      </c>
    </row>
    <row r="190" spans="1:18" x14ac:dyDescent="0.25">
      <c r="A190" s="105">
        <f t="shared" si="26"/>
        <v>164</v>
      </c>
      <c r="B190" s="25" t="s">
        <v>118</v>
      </c>
      <c r="C190" s="25"/>
      <c r="D190" s="106">
        <v>1</v>
      </c>
      <c r="E190" s="82">
        <v>1511013</v>
      </c>
      <c r="F190" s="84"/>
      <c r="G190" s="83">
        <v>1511013</v>
      </c>
      <c r="H190" s="82">
        <v>1586564</v>
      </c>
      <c r="I190" s="84"/>
      <c r="J190" s="84">
        <v>1586564</v>
      </c>
      <c r="K190" s="51">
        <v>1866545.8823529412</v>
      </c>
      <c r="L190" s="52"/>
      <c r="M190" s="53">
        <v>1866545.8823529412</v>
      </c>
      <c r="N190" s="102">
        <f t="shared" si="21"/>
        <v>1511013</v>
      </c>
      <c r="O190" s="100">
        <f t="shared" si="22"/>
        <v>0</v>
      </c>
      <c r="P190">
        <v>1866545.8823529412</v>
      </c>
      <c r="Q190" s="100">
        <f t="shared" si="20"/>
        <v>0</v>
      </c>
      <c r="R190">
        <v>1586564</v>
      </c>
    </row>
    <row r="191" spans="1:18" x14ac:dyDescent="0.25">
      <c r="A191" s="105">
        <f t="shared" si="26"/>
        <v>165</v>
      </c>
      <c r="B191" s="25" t="s">
        <v>119</v>
      </c>
      <c r="C191" s="25"/>
      <c r="D191" s="106">
        <v>1</v>
      </c>
      <c r="E191" s="82">
        <v>1615271</v>
      </c>
      <c r="F191" s="84"/>
      <c r="G191" s="83">
        <v>1615271</v>
      </c>
      <c r="H191" s="82">
        <v>1696035</v>
      </c>
      <c r="I191" s="84"/>
      <c r="J191" s="84">
        <v>1696035</v>
      </c>
      <c r="K191" s="51">
        <v>1995335.2941176472</v>
      </c>
      <c r="L191" s="52"/>
      <c r="M191" s="53">
        <v>1995335.2941176472</v>
      </c>
      <c r="N191" s="102">
        <f t="shared" si="21"/>
        <v>1615271</v>
      </c>
      <c r="O191" s="100">
        <f t="shared" si="22"/>
        <v>0</v>
      </c>
      <c r="P191">
        <v>1995335.2941176472</v>
      </c>
      <c r="Q191" s="100">
        <f t="shared" si="20"/>
        <v>0</v>
      </c>
      <c r="R191">
        <v>1696035</v>
      </c>
    </row>
    <row r="192" spans="1:18" x14ac:dyDescent="0.25">
      <c r="A192" s="105">
        <f t="shared" si="26"/>
        <v>166</v>
      </c>
      <c r="B192" s="25" t="s">
        <v>120</v>
      </c>
      <c r="C192" s="25"/>
      <c r="D192" s="106">
        <v>1</v>
      </c>
      <c r="E192" s="82">
        <v>1427634</v>
      </c>
      <c r="F192" s="84"/>
      <c r="G192" s="83">
        <v>1427634</v>
      </c>
      <c r="H192" s="82">
        <v>1499016</v>
      </c>
      <c r="I192" s="84"/>
      <c r="J192" s="84">
        <v>1499016</v>
      </c>
      <c r="K192" s="51">
        <v>1763548.2352941176</v>
      </c>
      <c r="L192" s="52"/>
      <c r="M192" s="53">
        <v>1763548.2352941176</v>
      </c>
      <c r="N192" s="102">
        <f t="shared" si="21"/>
        <v>1427634</v>
      </c>
      <c r="O192" s="100">
        <f t="shared" si="22"/>
        <v>0</v>
      </c>
      <c r="P192">
        <v>1763548.2352941176</v>
      </c>
      <c r="Q192" s="100">
        <f t="shared" si="20"/>
        <v>0</v>
      </c>
      <c r="R192">
        <v>1499016</v>
      </c>
    </row>
    <row r="193" spans="1:18" x14ac:dyDescent="0.25">
      <c r="A193" s="105">
        <f t="shared" si="26"/>
        <v>167</v>
      </c>
      <c r="B193" s="25" t="s">
        <v>121</v>
      </c>
      <c r="C193" s="25"/>
      <c r="D193" s="106">
        <v>1</v>
      </c>
      <c r="E193" s="82">
        <v>1505875</v>
      </c>
      <c r="F193" s="84"/>
      <c r="G193" s="83">
        <v>1505875</v>
      </c>
      <c r="H193" s="82">
        <v>1581169</v>
      </c>
      <c r="I193" s="84"/>
      <c r="J193" s="84">
        <v>1581169</v>
      </c>
      <c r="K193" s="51">
        <v>1860198.8235294118</v>
      </c>
      <c r="L193" s="52"/>
      <c r="M193" s="53">
        <v>1860198.8235294118</v>
      </c>
      <c r="N193" s="102">
        <f t="shared" si="21"/>
        <v>1505875</v>
      </c>
      <c r="O193" s="100">
        <f t="shared" si="22"/>
        <v>0</v>
      </c>
      <c r="P193">
        <v>1860198.8235294118</v>
      </c>
      <c r="Q193" s="100">
        <f t="shared" si="20"/>
        <v>0</v>
      </c>
      <c r="R193">
        <v>1581169</v>
      </c>
    </row>
    <row r="194" spans="1:18" x14ac:dyDescent="0.25">
      <c r="A194" s="105">
        <f t="shared" si="26"/>
        <v>168</v>
      </c>
      <c r="B194" s="25" t="s">
        <v>122</v>
      </c>
      <c r="C194" s="25"/>
      <c r="D194" s="106">
        <v>1</v>
      </c>
      <c r="E194" s="82">
        <v>1530996</v>
      </c>
      <c r="F194" s="84"/>
      <c r="G194" s="83">
        <v>1530996</v>
      </c>
      <c r="H194" s="82">
        <v>1607546</v>
      </c>
      <c r="I194" s="84"/>
      <c r="J194" s="84">
        <v>1607546</v>
      </c>
      <c r="K194" s="51">
        <v>1891230.5882352942</v>
      </c>
      <c r="L194" s="52"/>
      <c r="M194" s="53">
        <v>1891230.5882352942</v>
      </c>
      <c r="N194" s="102">
        <f t="shared" si="21"/>
        <v>1530996</v>
      </c>
      <c r="O194" s="100">
        <f t="shared" si="22"/>
        <v>0</v>
      </c>
      <c r="P194">
        <v>1891230.5882352942</v>
      </c>
      <c r="Q194" s="100">
        <f t="shared" si="20"/>
        <v>0</v>
      </c>
      <c r="R194">
        <v>1607546</v>
      </c>
    </row>
    <row r="195" spans="1:18" x14ac:dyDescent="0.25">
      <c r="A195" s="105">
        <f t="shared" si="26"/>
        <v>169</v>
      </c>
      <c r="B195" s="25" t="s">
        <v>123</v>
      </c>
      <c r="C195" s="25"/>
      <c r="D195" s="106">
        <v>1</v>
      </c>
      <c r="E195" s="82">
        <v>1643234</v>
      </c>
      <c r="F195" s="84"/>
      <c r="G195" s="83">
        <v>1643234</v>
      </c>
      <c r="H195" s="82">
        <v>1725396</v>
      </c>
      <c r="I195" s="84"/>
      <c r="J195" s="84">
        <v>1725396</v>
      </c>
      <c r="K195" s="51">
        <v>2029877.6470588236</v>
      </c>
      <c r="L195" s="52"/>
      <c r="M195" s="53">
        <v>2029877.6470588236</v>
      </c>
      <c r="N195" s="102">
        <f t="shared" si="21"/>
        <v>1643234</v>
      </c>
      <c r="O195" s="100">
        <f t="shared" si="22"/>
        <v>0</v>
      </c>
      <c r="P195">
        <v>2029877.6470588236</v>
      </c>
      <c r="Q195" s="100">
        <f t="shared" si="20"/>
        <v>0</v>
      </c>
      <c r="R195">
        <v>1725396</v>
      </c>
    </row>
    <row r="196" spans="1:18" x14ac:dyDescent="0.25">
      <c r="A196" s="105">
        <f t="shared" si="26"/>
        <v>170</v>
      </c>
      <c r="B196" s="25" t="s">
        <v>124</v>
      </c>
      <c r="C196" s="25"/>
      <c r="D196" s="106">
        <v>1</v>
      </c>
      <c r="E196" s="82">
        <v>1559493</v>
      </c>
      <c r="F196" s="84"/>
      <c r="G196" s="83">
        <v>1559493</v>
      </c>
      <c r="H196" s="82">
        <v>1637468</v>
      </c>
      <c r="I196" s="84"/>
      <c r="J196" s="84">
        <v>1637468</v>
      </c>
      <c r="K196" s="51">
        <v>1926432.9411764706</v>
      </c>
      <c r="L196" s="52"/>
      <c r="M196" s="53">
        <v>1926432.9411764706</v>
      </c>
      <c r="N196" s="102">
        <f t="shared" si="21"/>
        <v>1559493</v>
      </c>
      <c r="O196" s="100">
        <f t="shared" si="22"/>
        <v>0</v>
      </c>
      <c r="P196">
        <v>1926432.9411764706</v>
      </c>
      <c r="Q196" s="100">
        <f t="shared" ref="Q196:Q259" si="27">R196-J196</f>
        <v>0</v>
      </c>
      <c r="R196">
        <v>1637468</v>
      </c>
    </row>
    <row r="197" spans="1:18" x14ac:dyDescent="0.25">
      <c r="A197" s="105">
        <f t="shared" si="26"/>
        <v>171</v>
      </c>
      <c r="B197" s="25" t="s">
        <v>125</v>
      </c>
      <c r="C197" s="43" t="s">
        <v>1504</v>
      </c>
      <c r="D197" s="106">
        <v>1</v>
      </c>
      <c r="E197" s="82">
        <v>1835892</v>
      </c>
      <c r="F197" s="84"/>
      <c r="G197" s="83">
        <v>1835892</v>
      </c>
      <c r="H197" s="82">
        <v>1927687</v>
      </c>
      <c r="I197" s="84"/>
      <c r="J197" s="84">
        <v>1927687</v>
      </c>
      <c r="K197" s="51">
        <v>2267867.0588235296</v>
      </c>
      <c r="L197" s="52"/>
      <c r="M197" s="53">
        <v>2267867.0588235296</v>
      </c>
      <c r="N197" s="102">
        <f t="shared" ref="N197:N260" si="28">+MIN(G197,J197,M197)</f>
        <v>1835892</v>
      </c>
      <c r="O197" s="100">
        <f t="shared" ref="O197:O260" si="29">M197-P197</f>
        <v>0</v>
      </c>
      <c r="P197">
        <v>2267867.0588235296</v>
      </c>
      <c r="Q197" s="100">
        <f t="shared" si="27"/>
        <v>0</v>
      </c>
      <c r="R197">
        <v>1927687</v>
      </c>
    </row>
    <row r="198" spans="1:18" x14ac:dyDescent="0.25">
      <c r="A198" s="105">
        <f t="shared" si="26"/>
        <v>172</v>
      </c>
      <c r="B198" s="25" t="s">
        <v>126</v>
      </c>
      <c r="C198" s="25"/>
      <c r="D198" s="106">
        <v>1</v>
      </c>
      <c r="E198" s="82">
        <v>1738846</v>
      </c>
      <c r="F198" s="84"/>
      <c r="G198" s="83">
        <v>1738846</v>
      </c>
      <c r="H198" s="82">
        <v>1825788</v>
      </c>
      <c r="I198" s="84"/>
      <c r="J198" s="84">
        <v>1825788</v>
      </c>
      <c r="K198" s="51">
        <v>2147985.8823529412</v>
      </c>
      <c r="L198" s="52"/>
      <c r="M198" s="53">
        <v>2147985.8823529412</v>
      </c>
      <c r="N198" s="102">
        <f t="shared" si="28"/>
        <v>1738846</v>
      </c>
      <c r="O198" s="100">
        <f t="shared" si="29"/>
        <v>0</v>
      </c>
      <c r="P198">
        <v>2147985.8823529412</v>
      </c>
      <c r="Q198" s="100">
        <f t="shared" si="27"/>
        <v>0</v>
      </c>
      <c r="R198">
        <v>1825788</v>
      </c>
    </row>
    <row r="199" spans="1:18" x14ac:dyDescent="0.25">
      <c r="A199" s="105">
        <f t="shared" si="26"/>
        <v>173</v>
      </c>
      <c r="B199" s="25" t="s">
        <v>127</v>
      </c>
      <c r="C199" s="25"/>
      <c r="D199" s="106">
        <v>1</v>
      </c>
      <c r="E199" s="82">
        <v>1588715</v>
      </c>
      <c r="F199" s="84"/>
      <c r="G199" s="83">
        <v>1588715</v>
      </c>
      <c r="H199" s="82">
        <v>1668151</v>
      </c>
      <c r="I199" s="84"/>
      <c r="J199" s="84">
        <v>1668151</v>
      </c>
      <c r="K199" s="51">
        <v>1962530.5882352942</v>
      </c>
      <c r="L199" s="52"/>
      <c r="M199" s="53">
        <v>1962530.5882352942</v>
      </c>
      <c r="N199" s="102">
        <f t="shared" si="28"/>
        <v>1588715</v>
      </c>
      <c r="O199" s="100">
        <f t="shared" si="29"/>
        <v>0</v>
      </c>
      <c r="P199">
        <v>1962530.5882352942</v>
      </c>
      <c r="Q199" s="100">
        <f t="shared" si="27"/>
        <v>0</v>
      </c>
      <c r="R199">
        <v>1668151</v>
      </c>
    </row>
    <row r="200" spans="1:18" x14ac:dyDescent="0.25">
      <c r="A200" s="105">
        <f t="shared" si="26"/>
        <v>174</v>
      </c>
      <c r="B200" s="25" t="s">
        <v>128</v>
      </c>
      <c r="C200" s="25"/>
      <c r="D200" s="106">
        <v>1</v>
      </c>
      <c r="E200" s="82">
        <v>1748989</v>
      </c>
      <c r="F200" s="84"/>
      <c r="G200" s="83">
        <v>1748989</v>
      </c>
      <c r="H200" s="82">
        <v>1836438</v>
      </c>
      <c r="I200" s="84"/>
      <c r="J200" s="84">
        <v>1836438</v>
      </c>
      <c r="K200" s="51">
        <v>2160515.2941176472</v>
      </c>
      <c r="L200" s="52"/>
      <c r="M200" s="53">
        <v>2160515.2941176472</v>
      </c>
      <c r="N200" s="102">
        <f t="shared" si="28"/>
        <v>1748989</v>
      </c>
      <c r="O200" s="100">
        <f t="shared" si="29"/>
        <v>0</v>
      </c>
      <c r="P200">
        <v>2160515.2941176472</v>
      </c>
      <c r="Q200" s="100">
        <f t="shared" si="27"/>
        <v>0</v>
      </c>
      <c r="R200">
        <v>1836438</v>
      </c>
    </row>
    <row r="201" spans="1:18" x14ac:dyDescent="0.25">
      <c r="A201" s="105">
        <f t="shared" si="26"/>
        <v>175</v>
      </c>
      <c r="B201" s="25" t="s">
        <v>129</v>
      </c>
      <c r="C201" s="25"/>
      <c r="D201" s="106">
        <v>1</v>
      </c>
      <c r="E201" s="82">
        <v>1454629</v>
      </c>
      <c r="F201" s="84"/>
      <c r="G201" s="83">
        <v>1454629</v>
      </c>
      <c r="H201" s="82">
        <v>1527360</v>
      </c>
      <c r="I201" s="84"/>
      <c r="J201" s="84">
        <v>1527360</v>
      </c>
      <c r="K201" s="51">
        <v>1796894.1176470588</v>
      </c>
      <c r="L201" s="52"/>
      <c r="M201" s="53">
        <v>1796894.1176470588</v>
      </c>
      <c r="N201" s="102">
        <f t="shared" si="28"/>
        <v>1454629</v>
      </c>
      <c r="O201" s="100">
        <f t="shared" si="29"/>
        <v>0</v>
      </c>
      <c r="P201">
        <v>1796894.1176470588</v>
      </c>
      <c r="Q201" s="100">
        <f t="shared" si="27"/>
        <v>0</v>
      </c>
      <c r="R201">
        <v>1527360</v>
      </c>
    </row>
    <row r="202" spans="1:18" x14ac:dyDescent="0.25">
      <c r="A202" s="105">
        <f t="shared" si="26"/>
        <v>176</v>
      </c>
      <c r="B202" s="25" t="s">
        <v>130</v>
      </c>
      <c r="C202" s="25"/>
      <c r="D202" s="106">
        <v>1</v>
      </c>
      <c r="E202" s="82">
        <v>1535915</v>
      </c>
      <c r="F202" s="84"/>
      <c r="G202" s="83">
        <v>1535915</v>
      </c>
      <c r="H202" s="82">
        <v>1612711</v>
      </c>
      <c r="I202" s="84"/>
      <c r="J202" s="84">
        <v>1612711</v>
      </c>
      <c r="K202" s="51">
        <v>1897307.0588235294</v>
      </c>
      <c r="L202" s="52"/>
      <c r="M202" s="53">
        <v>1897307.0588235294</v>
      </c>
      <c r="N202" s="102">
        <f t="shared" si="28"/>
        <v>1535915</v>
      </c>
      <c r="O202" s="100">
        <f t="shared" si="29"/>
        <v>0</v>
      </c>
      <c r="P202">
        <v>1897307.0588235294</v>
      </c>
      <c r="Q202" s="100">
        <f t="shared" si="27"/>
        <v>0</v>
      </c>
      <c r="R202">
        <v>1612711</v>
      </c>
    </row>
    <row r="203" spans="1:18" x14ac:dyDescent="0.25">
      <c r="A203" s="105">
        <f t="shared" si="26"/>
        <v>177</v>
      </c>
      <c r="B203" s="25" t="s">
        <v>131</v>
      </c>
      <c r="C203" s="43" t="s">
        <v>1505</v>
      </c>
      <c r="D203" s="106">
        <v>1</v>
      </c>
      <c r="E203" s="82">
        <v>1674629</v>
      </c>
      <c r="F203" s="84"/>
      <c r="G203" s="83">
        <v>1674629</v>
      </c>
      <c r="H203" s="82">
        <v>1758360</v>
      </c>
      <c r="I203" s="84"/>
      <c r="J203" s="84">
        <v>1758360</v>
      </c>
      <c r="K203" s="51">
        <v>2068658.8235294118</v>
      </c>
      <c r="L203" s="52"/>
      <c r="M203" s="53">
        <v>2068658.8235294118</v>
      </c>
      <c r="N203" s="102">
        <f t="shared" si="28"/>
        <v>1674629</v>
      </c>
      <c r="O203" s="100">
        <f t="shared" si="29"/>
        <v>0</v>
      </c>
      <c r="P203">
        <v>2068658.8235294118</v>
      </c>
      <c r="Q203" s="100">
        <f t="shared" si="27"/>
        <v>0</v>
      </c>
      <c r="R203">
        <v>1758360</v>
      </c>
    </row>
    <row r="204" spans="1:18" x14ac:dyDescent="0.25">
      <c r="A204" s="105">
        <f t="shared" si="26"/>
        <v>178</v>
      </c>
      <c r="B204" s="25" t="s">
        <v>132</v>
      </c>
      <c r="C204" s="25"/>
      <c r="D204" s="106">
        <v>1</v>
      </c>
      <c r="E204" s="82">
        <v>331200</v>
      </c>
      <c r="F204" s="84"/>
      <c r="G204" s="83">
        <v>792533</v>
      </c>
      <c r="H204" s="82">
        <v>832160</v>
      </c>
      <c r="I204" s="84"/>
      <c r="J204" s="84">
        <v>832160</v>
      </c>
      <c r="K204" s="51">
        <v>979011.76470588241</v>
      </c>
      <c r="L204" s="52"/>
      <c r="M204" s="53">
        <v>979011.76470588241</v>
      </c>
      <c r="N204" s="102">
        <f t="shared" si="28"/>
        <v>792533</v>
      </c>
      <c r="O204" s="100">
        <f t="shared" si="29"/>
        <v>0</v>
      </c>
      <c r="P204">
        <v>979011.76470588241</v>
      </c>
      <c r="Q204" s="100">
        <f t="shared" si="27"/>
        <v>0</v>
      </c>
      <c r="R204">
        <v>832160</v>
      </c>
    </row>
    <row r="205" spans="1:18" x14ac:dyDescent="0.25">
      <c r="A205" s="105">
        <f t="shared" si="26"/>
        <v>179</v>
      </c>
      <c r="B205" s="25" t="s">
        <v>133</v>
      </c>
      <c r="C205" s="25"/>
      <c r="D205" s="106">
        <v>1</v>
      </c>
      <c r="E205" s="82">
        <v>331200</v>
      </c>
      <c r="F205" s="84"/>
      <c r="G205" s="83">
        <v>881866</v>
      </c>
      <c r="H205" s="82">
        <v>925959</v>
      </c>
      <c r="I205" s="84"/>
      <c r="J205" s="84">
        <v>925959</v>
      </c>
      <c r="K205" s="51">
        <v>1089363.5294117648</v>
      </c>
      <c r="L205" s="52"/>
      <c r="M205" s="53">
        <v>1089363.5294117648</v>
      </c>
      <c r="N205" s="102">
        <f t="shared" si="28"/>
        <v>881866</v>
      </c>
      <c r="O205" s="100">
        <f t="shared" si="29"/>
        <v>0</v>
      </c>
      <c r="P205">
        <v>1089363.5294117648</v>
      </c>
      <c r="Q205" s="100">
        <f t="shared" si="27"/>
        <v>0</v>
      </c>
      <c r="R205">
        <v>925959</v>
      </c>
    </row>
    <row r="206" spans="1:18" x14ac:dyDescent="0.25">
      <c r="A206" s="105">
        <f t="shared" si="26"/>
        <v>180</v>
      </c>
      <c r="B206" s="25" t="s">
        <v>134</v>
      </c>
      <c r="C206" s="25"/>
      <c r="D206" s="106">
        <v>1</v>
      </c>
      <c r="E206" s="82">
        <v>331200</v>
      </c>
      <c r="F206" s="84"/>
      <c r="G206" s="83">
        <v>881866</v>
      </c>
      <c r="H206" s="82">
        <v>925959</v>
      </c>
      <c r="I206" s="84"/>
      <c r="J206" s="84">
        <v>925959</v>
      </c>
      <c r="K206" s="51">
        <v>1089363.5294117648</v>
      </c>
      <c r="L206" s="52"/>
      <c r="M206" s="53">
        <v>1089363.5294117648</v>
      </c>
      <c r="N206" s="102">
        <f t="shared" si="28"/>
        <v>881866</v>
      </c>
      <c r="O206" s="100">
        <f t="shared" si="29"/>
        <v>0</v>
      </c>
      <c r="P206">
        <v>1089363.5294117648</v>
      </c>
      <c r="Q206" s="100">
        <f t="shared" si="27"/>
        <v>0</v>
      </c>
      <c r="R206">
        <v>925959</v>
      </c>
    </row>
    <row r="207" spans="1:18" x14ac:dyDescent="0.25">
      <c r="A207" s="105">
        <f t="shared" si="26"/>
        <v>181</v>
      </c>
      <c r="B207" s="25" t="s">
        <v>135</v>
      </c>
      <c r="C207" s="25"/>
      <c r="D207" s="106">
        <v>1</v>
      </c>
      <c r="E207" s="82">
        <v>331200</v>
      </c>
      <c r="F207" s="84"/>
      <c r="G207" s="83">
        <v>881866</v>
      </c>
      <c r="H207" s="82">
        <v>925959</v>
      </c>
      <c r="I207" s="84"/>
      <c r="J207" s="84">
        <v>925959</v>
      </c>
      <c r="K207" s="51">
        <v>1089363.5294117648</v>
      </c>
      <c r="L207" s="52"/>
      <c r="M207" s="53">
        <v>1089363.5294117648</v>
      </c>
      <c r="N207" s="102">
        <f t="shared" si="28"/>
        <v>881866</v>
      </c>
      <c r="O207" s="100">
        <f t="shared" si="29"/>
        <v>0</v>
      </c>
      <c r="P207">
        <v>1089363.5294117648</v>
      </c>
      <c r="Q207" s="100">
        <f t="shared" si="27"/>
        <v>0</v>
      </c>
      <c r="R207">
        <v>925959</v>
      </c>
    </row>
    <row r="208" spans="1:18" x14ac:dyDescent="0.25">
      <c r="A208" s="105">
        <f t="shared" si="26"/>
        <v>182</v>
      </c>
      <c r="B208" s="25" t="s">
        <v>136</v>
      </c>
      <c r="C208" s="25"/>
      <c r="D208" s="106">
        <v>1</v>
      </c>
      <c r="E208" s="82">
        <v>461333</v>
      </c>
      <c r="F208" s="84"/>
      <c r="G208" s="83">
        <v>461333</v>
      </c>
      <c r="H208" s="82">
        <v>484400</v>
      </c>
      <c r="I208" s="84"/>
      <c r="J208" s="84">
        <v>484400</v>
      </c>
      <c r="K208" s="51">
        <v>569882.3529411765</v>
      </c>
      <c r="L208" s="52"/>
      <c r="M208" s="53">
        <v>569882.3529411765</v>
      </c>
      <c r="N208" s="102">
        <f t="shared" si="28"/>
        <v>461333</v>
      </c>
      <c r="O208" s="100">
        <f t="shared" si="29"/>
        <v>0</v>
      </c>
      <c r="P208">
        <v>569882.3529411765</v>
      </c>
      <c r="Q208" s="100">
        <f t="shared" si="27"/>
        <v>0</v>
      </c>
      <c r="R208">
        <v>484400</v>
      </c>
    </row>
    <row r="209" spans="1:18" x14ac:dyDescent="0.25">
      <c r="A209" s="105">
        <f t="shared" si="26"/>
        <v>183</v>
      </c>
      <c r="B209" s="25" t="s">
        <v>137</v>
      </c>
      <c r="C209" s="25"/>
      <c r="D209" s="106">
        <v>1</v>
      </c>
      <c r="E209" s="82">
        <v>461333</v>
      </c>
      <c r="F209" s="84"/>
      <c r="G209" s="83">
        <v>461333</v>
      </c>
      <c r="H209" s="82">
        <v>484400</v>
      </c>
      <c r="I209" s="84"/>
      <c r="J209" s="84">
        <v>484400</v>
      </c>
      <c r="K209" s="51">
        <v>569882.3529411765</v>
      </c>
      <c r="L209" s="52"/>
      <c r="M209" s="53">
        <v>569882.3529411765</v>
      </c>
      <c r="N209" s="102">
        <f t="shared" si="28"/>
        <v>461333</v>
      </c>
      <c r="O209" s="100">
        <f t="shared" si="29"/>
        <v>0</v>
      </c>
      <c r="P209">
        <v>569882.3529411765</v>
      </c>
      <c r="Q209" s="100">
        <f t="shared" si="27"/>
        <v>0</v>
      </c>
      <c r="R209">
        <v>484400</v>
      </c>
    </row>
    <row r="210" spans="1:18" x14ac:dyDescent="0.25">
      <c r="A210" s="105">
        <f t="shared" si="26"/>
        <v>184</v>
      </c>
      <c r="B210" s="25" t="s">
        <v>138</v>
      </c>
      <c r="C210" s="43" t="s">
        <v>1506</v>
      </c>
      <c r="D210" s="106">
        <v>1</v>
      </c>
      <c r="E210" s="82">
        <v>461333</v>
      </c>
      <c r="F210" s="84"/>
      <c r="G210" s="83">
        <v>461333</v>
      </c>
      <c r="H210" s="82">
        <v>484400</v>
      </c>
      <c r="I210" s="84"/>
      <c r="J210" s="84">
        <v>484400</v>
      </c>
      <c r="K210" s="51">
        <v>569882.3529411765</v>
      </c>
      <c r="L210" s="52"/>
      <c r="M210" s="53">
        <v>569882.3529411765</v>
      </c>
      <c r="N210" s="102">
        <f t="shared" si="28"/>
        <v>461333</v>
      </c>
      <c r="O210" s="100">
        <f t="shared" si="29"/>
        <v>0</v>
      </c>
      <c r="P210">
        <v>569882.3529411765</v>
      </c>
      <c r="Q210" s="100">
        <f t="shared" si="27"/>
        <v>0</v>
      </c>
      <c r="R210">
        <v>484400</v>
      </c>
    </row>
    <row r="211" spans="1:18" x14ac:dyDescent="0.25">
      <c r="A211" s="105">
        <f t="shared" si="26"/>
        <v>185</v>
      </c>
      <c r="B211" s="25" t="s">
        <v>139</v>
      </c>
      <c r="C211" s="43" t="s">
        <v>1506</v>
      </c>
      <c r="D211" s="106">
        <v>1</v>
      </c>
      <c r="E211" s="82">
        <v>461333</v>
      </c>
      <c r="F211" s="84"/>
      <c r="G211" s="83">
        <v>461333</v>
      </c>
      <c r="H211" s="82">
        <v>484400</v>
      </c>
      <c r="I211" s="84"/>
      <c r="J211" s="84">
        <v>484400</v>
      </c>
      <c r="K211" s="51">
        <v>569882.3529411765</v>
      </c>
      <c r="L211" s="52"/>
      <c r="M211" s="53">
        <v>569882.3529411765</v>
      </c>
      <c r="N211" s="102">
        <f t="shared" si="28"/>
        <v>461333</v>
      </c>
      <c r="O211" s="100">
        <f t="shared" si="29"/>
        <v>0</v>
      </c>
      <c r="P211">
        <v>569882.3529411765</v>
      </c>
      <c r="Q211" s="100">
        <f t="shared" si="27"/>
        <v>0</v>
      </c>
      <c r="R211">
        <v>484400</v>
      </c>
    </row>
    <row r="212" spans="1:18" x14ac:dyDescent="0.25">
      <c r="A212" s="105">
        <f t="shared" si="26"/>
        <v>186</v>
      </c>
      <c r="B212" s="25" t="s">
        <v>140</v>
      </c>
      <c r="C212" s="25"/>
      <c r="D212" s="106">
        <v>1</v>
      </c>
      <c r="E212" s="82">
        <v>550666</v>
      </c>
      <c r="F212" s="84"/>
      <c r="G212" s="83">
        <v>550666</v>
      </c>
      <c r="H212" s="82">
        <v>578199</v>
      </c>
      <c r="I212" s="84"/>
      <c r="J212" s="84">
        <v>578199</v>
      </c>
      <c r="K212" s="51">
        <v>680234.1176470588</v>
      </c>
      <c r="L212" s="52"/>
      <c r="M212" s="53">
        <v>680234.1176470588</v>
      </c>
      <c r="N212" s="102">
        <f t="shared" si="28"/>
        <v>550666</v>
      </c>
      <c r="O212" s="100">
        <f t="shared" si="29"/>
        <v>0</v>
      </c>
      <c r="P212">
        <v>680234.1176470588</v>
      </c>
      <c r="Q212" s="100">
        <f t="shared" si="27"/>
        <v>0</v>
      </c>
      <c r="R212">
        <v>578199</v>
      </c>
    </row>
    <row r="213" spans="1:18" x14ac:dyDescent="0.25">
      <c r="A213" s="105">
        <f t="shared" si="26"/>
        <v>187</v>
      </c>
      <c r="B213" s="25" t="s">
        <v>141</v>
      </c>
      <c r="C213" s="25"/>
      <c r="D213" s="106">
        <v>1</v>
      </c>
      <c r="E213" s="82">
        <v>550666</v>
      </c>
      <c r="F213" s="84"/>
      <c r="G213" s="83">
        <v>550666</v>
      </c>
      <c r="H213" s="82">
        <v>578199</v>
      </c>
      <c r="I213" s="84"/>
      <c r="J213" s="84">
        <v>578199</v>
      </c>
      <c r="K213" s="51">
        <v>680234.1176470588</v>
      </c>
      <c r="L213" s="52"/>
      <c r="M213" s="53">
        <v>680234.1176470588</v>
      </c>
      <c r="N213" s="102">
        <f t="shared" si="28"/>
        <v>550666</v>
      </c>
      <c r="O213" s="100">
        <f t="shared" si="29"/>
        <v>0</v>
      </c>
      <c r="P213">
        <v>680234.1176470588</v>
      </c>
      <c r="Q213" s="100">
        <f t="shared" si="27"/>
        <v>0</v>
      </c>
      <c r="R213">
        <v>578199</v>
      </c>
    </row>
    <row r="214" spans="1:18" x14ac:dyDescent="0.25">
      <c r="A214" s="105">
        <f t="shared" si="26"/>
        <v>188</v>
      </c>
      <c r="B214" s="25" t="s">
        <v>142</v>
      </c>
      <c r="C214" s="25"/>
      <c r="D214" s="106">
        <v>1</v>
      </c>
      <c r="E214" s="82">
        <v>550666</v>
      </c>
      <c r="F214" s="84"/>
      <c r="G214" s="83">
        <v>550666</v>
      </c>
      <c r="H214" s="82">
        <v>578199</v>
      </c>
      <c r="I214" s="84"/>
      <c r="J214" s="84">
        <v>578199</v>
      </c>
      <c r="K214" s="51">
        <v>680234.1176470588</v>
      </c>
      <c r="L214" s="52"/>
      <c r="M214" s="53">
        <v>680234.1176470588</v>
      </c>
      <c r="N214" s="102">
        <f t="shared" si="28"/>
        <v>550666</v>
      </c>
      <c r="O214" s="100">
        <f t="shared" si="29"/>
        <v>0</v>
      </c>
      <c r="P214">
        <v>680234.1176470588</v>
      </c>
      <c r="Q214" s="100">
        <f t="shared" si="27"/>
        <v>0</v>
      </c>
      <c r="R214">
        <v>578199</v>
      </c>
    </row>
    <row r="215" spans="1:18" x14ac:dyDescent="0.25">
      <c r="A215" s="105">
        <f t="shared" si="26"/>
        <v>189</v>
      </c>
      <c r="B215" s="25" t="s">
        <v>143</v>
      </c>
      <c r="C215" s="25"/>
      <c r="D215" s="106">
        <v>1</v>
      </c>
      <c r="E215" s="82">
        <v>550666</v>
      </c>
      <c r="F215" s="84"/>
      <c r="G215" s="83">
        <v>550666</v>
      </c>
      <c r="H215" s="82">
        <v>578199</v>
      </c>
      <c r="I215" s="84"/>
      <c r="J215" s="84">
        <v>578199</v>
      </c>
      <c r="K215" s="51">
        <v>680234.1176470588</v>
      </c>
      <c r="L215" s="52"/>
      <c r="M215" s="53">
        <v>680234.1176470588</v>
      </c>
      <c r="N215" s="102">
        <f t="shared" si="28"/>
        <v>550666</v>
      </c>
      <c r="O215" s="100">
        <f t="shared" si="29"/>
        <v>0</v>
      </c>
      <c r="P215">
        <v>680234.1176470588</v>
      </c>
      <c r="Q215" s="100">
        <f t="shared" si="27"/>
        <v>0</v>
      </c>
      <c r="R215">
        <v>578199</v>
      </c>
    </row>
    <row r="216" spans="1:18" x14ac:dyDescent="0.25">
      <c r="A216" s="105">
        <f t="shared" si="26"/>
        <v>190</v>
      </c>
      <c r="B216" s="25" t="s">
        <v>144</v>
      </c>
      <c r="C216" s="25"/>
      <c r="D216" s="106">
        <v>1</v>
      </c>
      <c r="E216" s="82">
        <v>550666</v>
      </c>
      <c r="F216" s="84"/>
      <c r="G216" s="83">
        <v>550666</v>
      </c>
      <c r="H216" s="82">
        <v>578199</v>
      </c>
      <c r="I216" s="84"/>
      <c r="J216" s="84">
        <v>578199</v>
      </c>
      <c r="K216" s="51">
        <v>680234.1176470588</v>
      </c>
      <c r="L216" s="52"/>
      <c r="M216" s="53">
        <v>680234.1176470588</v>
      </c>
      <c r="N216" s="102">
        <f t="shared" si="28"/>
        <v>550666</v>
      </c>
      <c r="O216" s="100">
        <f t="shared" si="29"/>
        <v>0</v>
      </c>
      <c r="P216">
        <v>680234.1176470588</v>
      </c>
      <c r="Q216" s="100">
        <f t="shared" si="27"/>
        <v>0</v>
      </c>
      <c r="R216">
        <v>578199</v>
      </c>
    </row>
    <row r="217" spans="1:18" x14ac:dyDescent="0.25">
      <c r="A217" s="105">
        <f t="shared" si="26"/>
        <v>191</v>
      </c>
      <c r="B217" s="25" t="s">
        <v>145</v>
      </c>
      <c r="C217" s="25"/>
      <c r="D217" s="106">
        <v>1</v>
      </c>
      <c r="E217" s="82">
        <v>550666</v>
      </c>
      <c r="F217" s="84"/>
      <c r="G217" s="83">
        <v>550666</v>
      </c>
      <c r="H217" s="82">
        <v>578199</v>
      </c>
      <c r="I217" s="84"/>
      <c r="J217" s="84">
        <v>578199</v>
      </c>
      <c r="K217" s="51">
        <v>680234.1176470588</v>
      </c>
      <c r="L217" s="52"/>
      <c r="M217" s="53">
        <v>680234.1176470588</v>
      </c>
      <c r="N217" s="102">
        <f t="shared" si="28"/>
        <v>550666</v>
      </c>
      <c r="O217" s="100">
        <f t="shared" si="29"/>
        <v>0</v>
      </c>
      <c r="P217">
        <v>680234.1176470588</v>
      </c>
      <c r="Q217" s="100">
        <f t="shared" si="27"/>
        <v>0</v>
      </c>
      <c r="R217">
        <v>578199</v>
      </c>
    </row>
    <row r="218" spans="1:18" x14ac:dyDescent="0.25">
      <c r="A218" s="105">
        <f t="shared" si="26"/>
        <v>192</v>
      </c>
      <c r="B218" s="25" t="s">
        <v>146</v>
      </c>
      <c r="C218" s="25"/>
      <c r="D218" s="106">
        <v>1</v>
      </c>
      <c r="E218" s="82">
        <v>550666</v>
      </c>
      <c r="F218" s="84"/>
      <c r="G218" s="83">
        <v>550666</v>
      </c>
      <c r="H218" s="82">
        <v>578199</v>
      </c>
      <c r="I218" s="84"/>
      <c r="J218" s="84">
        <v>578199</v>
      </c>
      <c r="K218" s="51">
        <v>680234.1176470588</v>
      </c>
      <c r="L218" s="52"/>
      <c r="M218" s="53">
        <v>680234.1176470588</v>
      </c>
      <c r="N218" s="102">
        <f t="shared" si="28"/>
        <v>550666</v>
      </c>
      <c r="O218" s="100">
        <f t="shared" si="29"/>
        <v>0</v>
      </c>
      <c r="P218">
        <v>680234.1176470588</v>
      </c>
      <c r="Q218" s="100">
        <f t="shared" si="27"/>
        <v>0</v>
      </c>
      <c r="R218">
        <v>578199</v>
      </c>
    </row>
    <row r="219" spans="1:18" x14ac:dyDescent="0.25">
      <c r="A219" s="105">
        <f t="shared" si="26"/>
        <v>193</v>
      </c>
      <c r="B219" s="25" t="s">
        <v>147</v>
      </c>
      <c r="C219" s="25"/>
      <c r="D219" s="106">
        <v>1</v>
      </c>
      <c r="E219" s="82">
        <v>550666</v>
      </c>
      <c r="F219" s="84"/>
      <c r="G219" s="83">
        <v>550666</v>
      </c>
      <c r="H219" s="82">
        <v>578199</v>
      </c>
      <c r="I219" s="84"/>
      <c r="J219" s="84">
        <v>578199</v>
      </c>
      <c r="K219" s="51">
        <v>680234.1176470588</v>
      </c>
      <c r="L219" s="52"/>
      <c r="M219" s="53">
        <v>680234.1176470588</v>
      </c>
      <c r="N219" s="102">
        <f t="shared" si="28"/>
        <v>550666</v>
      </c>
      <c r="O219" s="100">
        <f t="shared" si="29"/>
        <v>0</v>
      </c>
      <c r="P219">
        <v>680234.1176470588</v>
      </c>
      <c r="Q219" s="100">
        <f t="shared" si="27"/>
        <v>0</v>
      </c>
      <c r="R219">
        <v>578199</v>
      </c>
    </row>
    <row r="220" spans="1:18" x14ac:dyDescent="0.25">
      <c r="A220" s="105">
        <f t="shared" si="26"/>
        <v>194</v>
      </c>
      <c r="B220" s="25" t="s">
        <v>148</v>
      </c>
      <c r="C220" s="25"/>
      <c r="D220" s="106">
        <v>1</v>
      </c>
      <c r="E220" s="82">
        <v>550666</v>
      </c>
      <c r="F220" s="84"/>
      <c r="G220" s="83">
        <v>550666</v>
      </c>
      <c r="H220" s="82">
        <v>578199</v>
      </c>
      <c r="I220" s="84"/>
      <c r="J220" s="84">
        <v>578199</v>
      </c>
      <c r="K220" s="51">
        <v>680234.1176470588</v>
      </c>
      <c r="L220" s="52"/>
      <c r="M220" s="53">
        <v>680234.1176470588</v>
      </c>
      <c r="N220" s="102">
        <f t="shared" si="28"/>
        <v>550666</v>
      </c>
      <c r="O220" s="100">
        <f t="shared" si="29"/>
        <v>0</v>
      </c>
      <c r="P220">
        <v>680234.1176470588</v>
      </c>
      <c r="Q220" s="100">
        <f t="shared" si="27"/>
        <v>0</v>
      </c>
      <c r="R220">
        <v>578199</v>
      </c>
    </row>
    <row r="221" spans="1:18" x14ac:dyDescent="0.25">
      <c r="A221" s="105">
        <f t="shared" si="26"/>
        <v>195</v>
      </c>
      <c r="B221" s="25" t="s">
        <v>149</v>
      </c>
      <c r="C221" s="25"/>
      <c r="D221" s="106">
        <v>1</v>
      </c>
      <c r="E221" s="82">
        <v>550666</v>
      </c>
      <c r="F221" s="84"/>
      <c r="G221" s="83">
        <v>550666</v>
      </c>
      <c r="H221" s="82">
        <v>578199</v>
      </c>
      <c r="I221" s="84"/>
      <c r="J221" s="84">
        <v>578199</v>
      </c>
      <c r="K221" s="51">
        <v>680234.1176470588</v>
      </c>
      <c r="L221" s="52"/>
      <c r="M221" s="53">
        <v>680234.1176470588</v>
      </c>
      <c r="N221" s="102">
        <f t="shared" si="28"/>
        <v>550666</v>
      </c>
      <c r="O221" s="100">
        <f t="shared" si="29"/>
        <v>0</v>
      </c>
      <c r="P221">
        <v>680234.1176470588</v>
      </c>
      <c r="Q221" s="100">
        <f t="shared" si="27"/>
        <v>0</v>
      </c>
      <c r="R221">
        <v>578199</v>
      </c>
    </row>
    <row r="222" spans="1:18" x14ac:dyDescent="0.25">
      <c r="A222" s="58" t="s">
        <v>1</v>
      </c>
      <c r="B222" s="26" t="s">
        <v>150</v>
      </c>
      <c r="C222" s="26"/>
      <c r="D222" s="91"/>
      <c r="E222" s="58"/>
      <c r="F222" s="28"/>
      <c r="G222" s="50"/>
      <c r="H222" s="58"/>
      <c r="I222" s="28"/>
      <c r="J222" s="26"/>
      <c r="K222" s="54"/>
      <c r="L222" s="55"/>
      <c r="M222" s="56"/>
      <c r="N222" s="103"/>
      <c r="O222" s="100">
        <f t="shared" si="29"/>
        <v>0</v>
      </c>
      <c r="Q222" s="100">
        <f t="shared" si="27"/>
        <v>0</v>
      </c>
    </row>
    <row r="223" spans="1:18" x14ac:dyDescent="0.25">
      <c r="A223" s="105">
        <f>+A221+1</f>
        <v>196</v>
      </c>
      <c r="B223" s="25" t="s">
        <v>152</v>
      </c>
      <c r="C223" s="25"/>
      <c r="D223" s="106">
        <v>1</v>
      </c>
      <c r="E223" s="82">
        <v>1529867</v>
      </c>
      <c r="F223" s="84"/>
      <c r="G223" s="83">
        <v>1529867</v>
      </c>
      <c r="H223" s="82">
        <v>1606360</v>
      </c>
      <c r="I223" s="84"/>
      <c r="J223" s="84">
        <v>1606360</v>
      </c>
      <c r="K223" s="51">
        <v>1889835.2941176472</v>
      </c>
      <c r="L223" s="52"/>
      <c r="M223" s="53">
        <v>1889835.2941176472</v>
      </c>
      <c r="N223" s="102">
        <f t="shared" si="28"/>
        <v>1529867</v>
      </c>
      <c r="O223" s="100">
        <f t="shared" si="29"/>
        <v>0</v>
      </c>
      <c r="P223">
        <v>1889835.2941176472</v>
      </c>
      <c r="Q223" s="100">
        <f t="shared" si="27"/>
        <v>0</v>
      </c>
      <c r="R223">
        <v>1606360</v>
      </c>
    </row>
    <row r="224" spans="1:18" x14ac:dyDescent="0.25">
      <c r="A224" s="105">
        <f>+A223+1</f>
        <v>197</v>
      </c>
      <c r="B224" s="25" t="s">
        <v>153</v>
      </c>
      <c r="C224" s="25"/>
      <c r="D224" s="106">
        <v>1</v>
      </c>
      <c r="E224" s="82">
        <v>1366266</v>
      </c>
      <c r="F224" s="84"/>
      <c r="G224" s="83">
        <v>1366266</v>
      </c>
      <c r="H224" s="82">
        <v>1434579</v>
      </c>
      <c r="I224" s="84"/>
      <c r="J224" s="84">
        <v>1434579</v>
      </c>
      <c r="K224" s="51">
        <v>1687740</v>
      </c>
      <c r="L224" s="52"/>
      <c r="M224" s="53">
        <v>1687740</v>
      </c>
      <c r="N224" s="102">
        <f t="shared" si="28"/>
        <v>1366266</v>
      </c>
      <c r="O224" s="100">
        <f t="shared" si="29"/>
        <v>0</v>
      </c>
      <c r="P224">
        <v>1687740</v>
      </c>
      <c r="Q224" s="100">
        <f t="shared" si="27"/>
        <v>0</v>
      </c>
      <c r="R224">
        <v>1434579</v>
      </c>
    </row>
    <row r="225" spans="1:18" x14ac:dyDescent="0.25">
      <c r="A225" s="105">
        <f t="shared" ref="A225:A271" si="30">+A224+1</f>
        <v>198</v>
      </c>
      <c r="B225" s="25" t="s">
        <v>154</v>
      </c>
      <c r="C225" s="25"/>
      <c r="D225" s="106">
        <v>1</v>
      </c>
      <c r="E225" s="82">
        <v>1393765</v>
      </c>
      <c r="F225" s="84"/>
      <c r="G225" s="83">
        <v>1393765</v>
      </c>
      <c r="H225" s="82">
        <v>1463453</v>
      </c>
      <c r="I225" s="84"/>
      <c r="J225" s="84">
        <v>1463453</v>
      </c>
      <c r="K225" s="51">
        <v>1721709.411764706</v>
      </c>
      <c r="L225" s="52"/>
      <c r="M225" s="53">
        <v>1721709.411764706</v>
      </c>
      <c r="N225" s="102">
        <f t="shared" si="28"/>
        <v>1393765</v>
      </c>
      <c r="O225" s="100">
        <f t="shared" si="29"/>
        <v>0</v>
      </c>
      <c r="P225">
        <v>1721709.411764706</v>
      </c>
      <c r="Q225" s="100">
        <f t="shared" si="27"/>
        <v>0</v>
      </c>
      <c r="R225">
        <v>1463453</v>
      </c>
    </row>
    <row r="226" spans="1:18" x14ac:dyDescent="0.25">
      <c r="A226" s="105">
        <f t="shared" si="30"/>
        <v>199</v>
      </c>
      <c r="B226" s="25" t="s">
        <v>155</v>
      </c>
      <c r="C226" s="25"/>
      <c r="D226" s="106">
        <v>1</v>
      </c>
      <c r="E226" s="82">
        <v>1320534</v>
      </c>
      <c r="F226" s="84"/>
      <c r="G226" s="83">
        <v>1320534</v>
      </c>
      <c r="H226" s="82">
        <v>1386561</v>
      </c>
      <c r="I226" s="84"/>
      <c r="J226" s="84">
        <v>1386561</v>
      </c>
      <c r="K226" s="51">
        <v>1631248.2352941176</v>
      </c>
      <c r="L226" s="52"/>
      <c r="M226" s="53">
        <v>1631248.2352941176</v>
      </c>
      <c r="N226" s="102">
        <f t="shared" si="28"/>
        <v>1320534</v>
      </c>
      <c r="O226" s="100">
        <f t="shared" si="29"/>
        <v>0</v>
      </c>
      <c r="P226">
        <v>1631248.2352941176</v>
      </c>
      <c r="Q226" s="100">
        <f t="shared" si="27"/>
        <v>0</v>
      </c>
      <c r="R226">
        <v>1386561</v>
      </c>
    </row>
    <row r="227" spans="1:18" x14ac:dyDescent="0.25">
      <c r="A227" s="105">
        <f t="shared" si="30"/>
        <v>200</v>
      </c>
      <c r="B227" s="25" t="s">
        <v>156</v>
      </c>
      <c r="C227" s="25"/>
      <c r="D227" s="106">
        <v>1</v>
      </c>
      <c r="E227" s="82">
        <v>1426275</v>
      </c>
      <c r="F227" s="84"/>
      <c r="G227" s="83">
        <v>1426275</v>
      </c>
      <c r="H227" s="82">
        <v>1497589</v>
      </c>
      <c r="I227" s="84"/>
      <c r="J227" s="84">
        <v>1497589</v>
      </c>
      <c r="K227" s="51">
        <v>1761869.411764706</v>
      </c>
      <c r="L227" s="52"/>
      <c r="M227" s="53">
        <v>1761869.411764706</v>
      </c>
      <c r="N227" s="102">
        <f t="shared" si="28"/>
        <v>1426275</v>
      </c>
      <c r="O227" s="100">
        <f t="shared" si="29"/>
        <v>0</v>
      </c>
      <c r="P227">
        <v>1761869.411764706</v>
      </c>
      <c r="Q227" s="100">
        <f t="shared" si="27"/>
        <v>0</v>
      </c>
      <c r="R227">
        <v>1497589</v>
      </c>
    </row>
    <row r="228" spans="1:18" x14ac:dyDescent="0.25">
      <c r="A228" s="105">
        <f t="shared" si="30"/>
        <v>201</v>
      </c>
      <c r="B228" s="25" t="s">
        <v>157</v>
      </c>
      <c r="C228" s="25"/>
      <c r="D228" s="106">
        <v>1</v>
      </c>
      <c r="E228" s="82">
        <v>1470765</v>
      </c>
      <c r="F228" s="84"/>
      <c r="G228" s="83">
        <v>1470765</v>
      </c>
      <c r="H228" s="82">
        <v>1544303</v>
      </c>
      <c r="I228" s="84"/>
      <c r="J228" s="84">
        <v>1544303</v>
      </c>
      <c r="K228" s="51">
        <v>1816827.0588235294</v>
      </c>
      <c r="L228" s="52"/>
      <c r="M228" s="53">
        <v>1816827.0588235294</v>
      </c>
      <c r="N228" s="102">
        <f t="shared" si="28"/>
        <v>1470765</v>
      </c>
      <c r="O228" s="100">
        <f t="shared" si="29"/>
        <v>0</v>
      </c>
      <c r="P228">
        <v>1816827.0588235294</v>
      </c>
      <c r="Q228" s="100">
        <f t="shared" si="27"/>
        <v>0</v>
      </c>
      <c r="R228">
        <v>1544303</v>
      </c>
    </row>
    <row r="229" spans="1:18" x14ac:dyDescent="0.25">
      <c r="A229" s="105">
        <f t="shared" si="30"/>
        <v>202</v>
      </c>
      <c r="B229" s="25" t="s">
        <v>158</v>
      </c>
      <c r="C229" s="25"/>
      <c r="D229" s="106">
        <v>1</v>
      </c>
      <c r="E229" s="82">
        <v>1880657</v>
      </c>
      <c r="F229" s="84"/>
      <c r="G229" s="83">
        <v>1880657</v>
      </c>
      <c r="H229" s="82">
        <v>1974690</v>
      </c>
      <c r="I229" s="84"/>
      <c r="J229" s="84">
        <v>1974690</v>
      </c>
      <c r="K229" s="51">
        <v>2323164.7058823528</v>
      </c>
      <c r="L229" s="52"/>
      <c r="M229" s="53">
        <v>2323164.7058823528</v>
      </c>
      <c r="N229" s="102">
        <f t="shared" si="28"/>
        <v>1880657</v>
      </c>
      <c r="O229" s="100">
        <f t="shared" si="29"/>
        <v>0</v>
      </c>
      <c r="P229">
        <v>2323164.7058823528</v>
      </c>
      <c r="Q229" s="100">
        <f t="shared" si="27"/>
        <v>0</v>
      </c>
      <c r="R229">
        <v>1974690</v>
      </c>
    </row>
    <row r="230" spans="1:18" x14ac:dyDescent="0.25">
      <c r="A230" s="105">
        <f t="shared" si="30"/>
        <v>203</v>
      </c>
      <c r="B230" s="25" t="s">
        <v>159</v>
      </c>
      <c r="C230" s="25"/>
      <c r="D230" s="106">
        <v>1</v>
      </c>
      <c r="E230" s="82">
        <v>1646001</v>
      </c>
      <c r="F230" s="84"/>
      <c r="G230" s="83">
        <v>1646001</v>
      </c>
      <c r="H230" s="82">
        <v>1728301</v>
      </c>
      <c r="I230" s="84"/>
      <c r="J230" s="84">
        <v>1728301</v>
      </c>
      <c r="K230" s="51">
        <v>2033295.2941176472</v>
      </c>
      <c r="L230" s="52"/>
      <c r="M230" s="53">
        <v>2033295.2941176472</v>
      </c>
      <c r="N230" s="102">
        <f t="shared" si="28"/>
        <v>1646001</v>
      </c>
      <c r="O230" s="100">
        <f t="shared" si="29"/>
        <v>0</v>
      </c>
      <c r="P230">
        <v>2033295.2941176472</v>
      </c>
      <c r="Q230" s="100">
        <f t="shared" si="27"/>
        <v>0</v>
      </c>
      <c r="R230">
        <v>1728301</v>
      </c>
    </row>
    <row r="231" spans="1:18" x14ac:dyDescent="0.25">
      <c r="A231" s="105">
        <f t="shared" si="30"/>
        <v>204</v>
      </c>
      <c r="B231" s="25" t="s">
        <v>160</v>
      </c>
      <c r="C231" s="25"/>
      <c r="D231" s="106">
        <v>1</v>
      </c>
      <c r="E231" s="82">
        <v>1837706</v>
      </c>
      <c r="F231" s="84"/>
      <c r="G231" s="83">
        <v>1837706</v>
      </c>
      <c r="H231" s="82">
        <v>1929591</v>
      </c>
      <c r="I231" s="84"/>
      <c r="J231" s="84">
        <v>1929591</v>
      </c>
      <c r="K231" s="51">
        <v>2270107.0588235296</v>
      </c>
      <c r="L231" s="52"/>
      <c r="M231" s="53">
        <v>2270107.0588235296</v>
      </c>
      <c r="N231" s="102">
        <f t="shared" si="28"/>
        <v>1837706</v>
      </c>
      <c r="O231" s="100">
        <f t="shared" si="29"/>
        <v>0</v>
      </c>
      <c r="P231">
        <v>2270107.0588235296</v>
      </c>
      <c r="Q231" s="100">
        <f t="shared" si="27"/>
        <v>0</v>
      </c>
      <c r="R231">
        <v>1929591</v>
      </c>
    </row>
    <row r="232" spans="1:18" x14ac:dyDescent="0.25">
      <c r="A232" s="105">
        <f t="shared" si="30"/>
        <v>205</v>
      </c>
      <c r="B232" s="25" t="s">
        <v>161</v>
      </c>
      <c r="C232" s="25"/>
      <c r="D232" s="106">
        <v>1</v>
      </c>
      <c r="E232" s="82">
        <v>1591786</v>
      </c>
      <c r="F232" s="84"/>
      <c r="G232" s="83">
        <v>1591786</v>
      </c>
      <c r="H232" s="82">
        <v>1671375</v>
      </c>
      <c r="I232" s="84"/>
      <c r="J232" s="84">
        <v>1671375</v>
      </c>
      <c r="K232" s="51">
        <v>1966323.5294117648</v>
      </c>
      <c r="L232" s="52"/>
      <c r="M232" s="53">
        <v>1966323.5294117648</v>
      </c>
      <c r="N232" s="102">
        <f t="shared" si="28"/>
        <v>1591786</v>
      </c>
      <c r="O232" s="100">
        <f t="shared" si="29"/>
        <v>0</v>
      </c>
      <c r="P232">
        <v>1966323.5294117648</v>
      </c>
      <c r="Q232" s="100">
        <f t="shared" si="27"/>
        <v>0</v>
      </c>
      <c r="R232">
        <v>1671375</v>
      </c>
    </row>
    <row r="233" spans="1:18" x14ac:dyDescent="0.25">
      <c r="A233" s="105">
        <f t="shared" si="30"/>
        <v>206</v>
      </c>
      <c r="B233" s="25" t="s">
        <v>162</v>
      </c>
      <c r="C233" s="25"/>
      <c r="D233" s="106">
        <v>1</v>
      </c>
      <c r="E233" s="82">
        <v>1563825</v>
      </c>
      <c r="F233" s="84"/>
      <c r="G233" s="83">
        <v>1563825</v>
      </c>
      <c r="H233" s="82">
        <v>1642016</v>
      </c>
      <c r="I233" s="84"/>
      <c r="J233" s="84">
        <v>1642016</v>
      </c>
      <c r="K233" s="51">
        <v>1931783.5294117648</v>
      </c>
      <c r="L233" s="52"/>
      <c r="M233" s="53">
        <v>1931783.5294117648</v>
      </c>
      <c r="N233" s="102">
        <f t="shared" si="28"/>
        <v>1563825</v>
      </c>
      <c r="O233" s="100">
        <f t="shared" si="29"/>
        <v>0</v>
      </c>
      <c r="P233">
        <v>1931783.5294117648</v>
      </c>
      <c r="Q233" s="100">
        <f t="shared" si="27"/>
        <v>0</v>
      </c>
      <c r="R233">
        <v>1642016</v>
      </c>
    </row>
    <row r="234" spans="1:18" x14ac:dyDescent="0.25">
      <c r="A234" s="105">
        <f t="shared" si="30"/>
        <v>207</v>
      </c>
      <c r="B234" s="25" t="s">
        <v>163</v>
      </c>
      <c r="C234" s="25"/>
      <c r="D234" s="106">
        <v>1</v>
      </c>
      <c r="E234" s="82">
        <v>1598039</v>
      </c>
      <c r="F234" s="84"/>
      <c r="G234" s="83">
        <v>1598039</v>
      </c>
      <c r="H234" s="82">
        <v>1677941</v>
      </c>
      <c r="I234" s="84"/>
      <c r="J234" s="84">
        <v>1677941</v>
      </c>
      <c r="K234" s="51">
        <v>1974048.2352941176</v>
      </c>
      <c r="L234" s="52"/>
      <c r="M234" s="53">
        <v>1974048.2352941176</v>
      </c>
      <c r="N234" s="102">
        <f t="shared" si="28"/>
        <v>1598039</v>
      </c>
      <c r="O234" s="100">
        <f t="shared" si="29"/>
        <v>0</v>
      </c>
      <c r="P234">
        <v>1974048.2352941176</v>
      </c>
      <c r="Q234" s="100">
        <f t="shared" si="27"/>
        <v>0</v>
      </c>
      <c r="R234">
        <v>1677941</v>
      </c>
    </row>
    <row r="235" spans="1:18" x14ac:dyDescent="0.25">
      <c r="A235" s="105">
        <f t="shared" si="30"/>
        <v>208</v>
      </c>
      <c r="B235" s="25" t="s">
        <v>164</v>
      </c>
      <c r="C235" s="25"/>
      <c r="D235" s="106">
        <v>1</v>
      </c>
      <c r="E235" s="82">
        <v>1677597</v>
      </c>
      <c r="F235" s="84"/>
      <c r="G235" s="83">
        <v>1677597</v>
      </c>
      <c r="H235" s="82">
        <v>1761477</v>
      </c>
      <c r="I235" s="84"/>
      <c r="J235" s="84">
        <v>1761477</v>
      </c>
      <c r="K235" s="51">
        <v>2072325.8823529412</v>
      </c>
      <c r="L235" s="52"/>
      <c r="M235" s="53">
        <v>2072325.8823529412</v>
      </c>
      <c r="N235" s="102">
        <f t="shared" si="28"/>
        <v>1677597</v>
      </c>
      <c r="O235" s="100">
        <f t="shared" si="29"/>
        <v>0</v>
      </c>
      <c r="P235">
        <v>2072325.8823529412</v>
      </c>
      <c r="Q235" s="100">
        <f t="shared" si="27"/>
        <v>0</v>
      </c>
      <c r="R235">
        <v>1761477</v>
      </c>
    </row>
    <row r="236" spans="1:18" x14ac:dyDescent="0.25">
      <c r="A236" s="105">
        <f t="shared" si="30"/>
        <v>209</v>
      </c>
      <c r="B236" s="25" t="s">
        <v>165</v>
      </c>
      <c r="C236" s="25"/>
      <c r="D236" s="106">
        <v>1</v>
      </c>
      <c r="E236" s="82">
        <v>1702289</v>
      </c>
      <c r="F236" s="84"/>
      <c r="G236" s="83">
        <v>1702289</v>
      </c>
      <c r="H236" s="82">
        <v>1787403</v>
      </c>
      <c r="I236" s="84"/>
      <c r="J236" s="84">
        <v>1787403</v>
      </c>
      <c r="K236" s="51">
        <v>2102827.0588235296</v>
      </c>
      <c r="L236" s="52"/>
      <c r="M236" s="53">
        <v>2102827.0588235296</v>
      </c>
      <c r="N236" s="102">
        <f t="shared" si="28"/>
        <v>1702289</v>
      </c>
      <c r="O236" s="100">
        <f t="shared" si="29"/>
        <v>0</v>
      </c>
      <c r="P236">
        <v>2102827.0588235296</v>
      </c>
      <c r="Q236" s="100">
        <f t="shared" si="27"/>
        <v>0</v>
      </c>
      <c r="R236">
        <v>1787403</v>
      </c>
    </row>
    <row r="237" spans="1:18" x14ac:dyDescent="0.25">
      <c r="A237" s="105">
        <f t="shared" si="30"/>
        <v>210</v>
      </c>
      <c r="B237" s="25" t="s">
        <v>166</v>
      </c>
      <c r="C237" s="25"/>
      <c r="D237" s="106">
        <v>1</v>
      </c>
      <c r="E237" s="82">
        <v>1729132</v>
      </c>
      <c r="F237" s="84"/>
      <c r="G237" s="83">
        <v>1729132</v>
      </c>
      <c r="H237" s="82">
        <v>1815589</v>
      </c>
      <c r="I237" s="84"/>
      <c r="J237" s="84">
        <v>1815589</v>
      </c>
      <c r="K237" s="51">
        <v>2135987.0588235296</v>
      </c>
      <c r="L237" s="52"/>
      <c r="M237" s="53">
        <v>2135987.0588235296</v>
      </c>
      <c r="N237" s="102">
        <f t="shared" si="28"/>
        <v>1729132</v>
      </c>
      <c r="O237" s="100">
        <f t="shared" si="29"/>
        <v>0</v>
      </c>
      <c r="P237">
        <v>2135987.0588235296</v>
      </c>
      <c r="Q237" s="100">
        <f t="shared" si="27"/>
        <v>0</v>
      </c>
      <c r="R237">
        <v>1815589</v>
      </c>
    </row>
    <row r="238" spans="1:18" x14ac:dyDescent="0.25">
      <c r="A238" s="105">
        <f t="shared" si="30"/>
        <v>211</v>
      </c>
      <c r="B238" s="25" t="s">
        <v>167</v>
      </c>
      <c r="C238" s="25"/>
      <c r="D238" s="106">
        <v>1</v>
      </c>
      <c r="E238" s="82">
        <v>1854738</v>
      </c>
      <c r="F238" s="84"/>
      <c r="G238" s="83">
        <v>1854738</v>
      </c>
      <c r="H238" s="82">
        <v>1947475</v>
      </c>
      <c r="I238" s="84"/>
      <c r="J238" s="84">
        <v>1947475</v>
      </c>
      <c r="K238" s="51">
        <v>2291147.0588235296</v>
      </c>
      <c r="L238" s="52"/>
      <c r="M238" s="53">
        <v>2291147.0588235296</v>
      </c>
      <c r="N238" s="102">
        <f t="shared" si="28"/>
        <v>1854738</v>
      </c>
      <c r="O238" s="100">
        <f t="shared" si="29"/>
        <v>0</v>
      </c>
      <c r="P238">
        <v>2291147.0588235296</v>
      </c>
      <c r="Q238" s="100">
        <f t="shared" si="27"/>
        <v>0</v>
      </c>
      <c r="R238">
        <v>1947475</v>
      </c>
    </row>
    <row r="239" spans="1:18" x14ac:dyDescent="0.25">
      <c r="A239" s="105">
        <f t="shared" si="30"/>
        <v>212</v>
      </c>
      <c r="B239" s="25" t="s">
        <v>168</v>
      </c>
      <c r="C239" s="25"/>
      <c r="D239" s="106">
        <v>1</v>
      </c>
      <c r="E239" s="82">
        <v>1754119</v>
      </c>
      <c r="F239" s="84"/>
      <c r="G239" s="83">
        <v>1754119</v>
      </c>
      <c r="H239" s="82">
        <v>1841825</v>
      </c>
      <c r="I239" s="84"/>
      <c r="J239" s="84">
        <v>1841825</v>
      </c>
      <c r="K239" s="51">
        <v>2166852.9411764708</v>
      </c>
      <c r="L239" s="52"/>
      <c r="M239" s="53">
        <v>2166852.9411764708</v>
      </c>
      <c r="N239" s="102">
        <f t="shared" si="28"/>
        <v>1754119</v>
      </c>
      <c r="O239" s="100">
        <f t="shared" si="29"/>
        <v>0</v>
      </c>
      <c r="P239">
        <v>2166852.9411764708</v>
      </c>
      <c r="Q239" s="100">
        <f t="shared" si="27"/>
        <v>0</v>
      </c>
      <c r="R239">
        <v>1841825</v>
      </c>
    </row>
    <row r="240" spans="1:18" x14ac:dyDescent="0.25">
      <c r="A240" s="105">
        <f t="shared" si="30"/>
        <v>213</v>
      </c>
      <c r="B240" s="25" t="s">
        <v>169</v>
      </c>
      <c r="C240" s="25"/>
      <c r="D240" s="106">
        <v>1</v>
      </c>
      <c r="E240" s="82">
        <v>1754119</v>
      </c>
      <c r="F240" s="84"/>
      <c r="G240" s="83">
        <v>1754119</v>
      </c>
      <c r="H240" s="82">
        <v>1841825</v>
      </c>
      <c r="I240" s="84"/>
      <c r="J240" s="84">
        <v>1841825</v>
      </c>
      <c r="K240" s="51">
        <v>2166852.9411764708</v>
      </c>
      <c r="L240" s="52"/>
      <c r="M240" s="53">
        <v>2166852.9411764708</v>
      </c>
      <c r="N240" s="102">
        <f t="shared" si="28"/>
        <v>1754119</v>
      </c>
      <c r="O240" s="100">
        <f t="shared" si="29"/>
        <v>0</v>
      </c>
      <c r="P240">
        <v>2166852.9411764708</v>
      </c>
      <c r="Q240" s="100">
        <f t="shared" si="27"/>
        <v>0</v>
      </c>
      <c r="R240">
        <v>1841825</v>
      </c>
    </row>
    <row r="241" spans="1:18" x14ac:dyDescent="0.25">
      <c r="A241" s="105">
        <f t="shared" si="30"/>
        <v>214</v>
      </c>
      <c r="B241" s="25" t="s">
        <v>170</v>
      </c>
      <c r="C241" s="25"/>
      <c r="D241" s="106">
        <v>1</v>
      </c>
      <c r="E241" s="82">
        <v>1590264</v>
      </c>
      <c r="F241" s="84"/>
      <c r="G241" s="83">
        <v>1590264</v>
      </c>
      <c r="H241" s="82">
        <v>1669777</v>
      </c>
      <c r="I241" s="84"/>
      <c r="J241" s="84">
        <v>1669777</v>
      </c>
      <c r="K241" s="51">
        <v>1964443.5294117648</v>
      </c>
      <c r="L241" s="52"/>
      <c r="M241" s="53">
        <v>1964443.5294117648</v>
      </c>
      <c r="N241" s="102">
        <f t="shared" si="28"/>
        <v>1590264</v>
      </c>
      <c r="O241" s="100">
        <f t="shared" si="29"/>
        <v>0</v>
      </c>
      <c r="P241">
        <v>1964443.5294117648</v>
      </c>
      <c r="Q241" s="100">
        <f t="shared" si="27"/>
        <v>0</v>
      </c>
      <c r="R241">
        <v>1669777</v>
      </c>
    </row>
    <row r="242" spans="1:18" x14ac:dyDescent="0.25">
      <c r="A242" s="105">
        <f t="shared" si="30"/>
        <v>215</v>
      </c>
      <c r="B242" s="25" t="s">
        <v>171</v>
      </c>
      <c r="C242" s="25"/>
      <c r="D242" s="106">
        <v>1</v>
      </c>
      <c r="E242" s="82">
        <v>1723738</v>
      </c>
      <c r="F242" s="84"/>
      <c r="G242" s="83">
        <v>1723738</v>
      </c>
      <c r="H242" s="82">
        <v>1809925</v>
      </c>
      <c r="I242" s="84"/>
      <c r="J242" s="84">
        <v>1809925</v>
      </c>
      <c r="K242" s="51">
        <v>2129323.5294117648</v>
      </c>
      <c r="L242" s="52"/>
      <c r="M242" s="53">
        <v>2129323.5294117648</v>
      </c>
      <c r="N242" s="102">
        <f t="shared" si="28"/>
        <v>1723738</v>
      </c>
      <c r="O242" s="100">
        <f t="shared" si="29"/>
        <v>0</v>
      </c>
      <c r="P242">
        <v>2129323.5294117648</v>
      </c>
      <c r="Q242" s="100">
        <f t="shared" si="27"/>
        <v>0</v>
      </c>
      <c r="R242">
        <v>1809925</v>
      </c>
    </row>
    <row r="243" spans="1:18" x14ac:dyDescent="0.25">
      <c r="A243" s="105">
        <f t="shared" si="30"/>
        <v>216</v>
      </c>
      <c r="B243" s="25" t="s">
        <v>172</v>
      </c>
      <c r="C243" s="43" t="s">
        <v>1507</v>
      </c>
      <c r="D243" s="106">
        <v>1</v>
      </c>
      <c r="E243" s="82">
        <v>1657195</v>
      </c>
      <c r="F243" s="84"/>
      <c r="G243" s="83">
        <v>1657195</v>
      </c>
      <c r="H243" s="82">
        <v>1740055</v>
      </c>
      <c r="I243" s="84"/>
      <c r="J243" s="84">
        <v>1740055</v>
      </c>
      <c r="K243" s="51">
        <v>2047123.5294117648</v>
      </c>
      <c r="L243" s="52"/>
      <c r="M243" s="53">
        <v>2047123.5294117648</v>
      </c>
      <c r="N243" s="102">
        <f t="shared" si="28"/>
        <v>1657195</v>
      </c>
      <c r="O243" s="100">
        <f t="shared" si="29"/>
        <v>0</v>
      </c>
      <c r="P243">
        <v>2047123.5294117648</v>
      </c>
      <c r="Q243" s="100">
        <f t="shared" si="27"/>
        <v>0</v>
      </c>
      <c r="R243">
        <v>1740055</v>
      </c>
    </row>
    <row r="244" spans="1:18" x14ac:dyDescent="0.25">
      <c r="A244" s="105">
        <f t="shared" si="30"/>
        <v>217</v>
      </c>
      <c r="B244" s="25" t="s">
        <v>173</v>
      </c>
      <c r="C244" s="25"/>
      <c r="D244" s="106">
        <v>1</v>
      </c>
      <c r="E244" s="82">
        <v>1819154</v>
      </c>
      <c r="F244" s="84"/>
      <c r="G244" s="83">
        <v>1819154</v>
      </c>
      <c r="H244" s="82">
        <v>1910112</v>
      </c>
      <c r="I244" s="84"/>
      <c r="J244" s="84">
        <v>1910112</v>
      </c>
      <c r="K244" s="51">
        <v>2247190.588235294</v>
      </c>
      <c r="L244" s="52"/>
      <c r="M244" s="53">
        <v>2247190.588235294</v>
      </c>
      <c r="N244" s="102">
        <f t="shared" si="28"/>
        <v>1819154</v>
      </c>
      <c r="O244" s="100">
        <f t="shared" si="29"/>
        <v>0</v>
      </c>
      <c r="P244">
        <v>2247190.588235294</v>
      </c>
      <c r="Q244" s="100">
        <f t="shared" si="27"/>
        <v>0</v>
      </c>
      <c r="R244">
        <v>1910112</v>
      </c>
    </row>
    <row r="245" spans="1:18" x14ac:dyDescent="0.25">
      <c r="A245" s="105">
        <f t="shared" si="30"/>
        <v>218</v>
      </c>
      <c r="B245" s="25" t="s">
        <v>174</v>
      </c>
      <c r="C245" s="25"/>
      <c r="D245" s="106">
        <v>1</v>
      </c>
      <c r="E245" s="82">
        <v>1781959</v>
      </c>
      <c r="F245" s="84"/>
      <c r="G245" s="83">
        <v>1781959</v>
      </c>
      <c r="H245" s="82">
        <v>1871057</v>
      </c>
      <c r="I245" s="84"/>
      <c r="J245" s="84">
        <v>1871057</v>
      </c>
      <c r="K245" s="51">
        <v>2201243.5294117648</v>
      </c>
      <c r="L245" s="52"/>
      <c r="M245" s="53">
        <v>2201243.5294117648</v>
      </c>
      <c r="N245" s="102">
        <f t="shared" si="28"/>
        <v>1781959</v>
      </c>
      <c r="O245" s="100">
        <f t="shared" si="29"/>
        <v>0</v>
      </c>
      <c r="P245">
        <v>2201243.5294117648</v>
      </c>
      <c r="Q245" s="100">
        <f t="shared" si="27"/>
        <v>0</v>
      </c>
      <c r="R245">
        <v>1871057</v>
      </c>
    </row>
    <row r="246" spans="1:18" x14ac:dyDescent="0.25">
      <c r="A246" s="105">
        <f t="shared" si="30"/>
        <v>219</v>
      </c>
      <c r="B246" s="25" t="s">
        <v>175</v>
      </c>
      <c r="C246" s="25"/>
      <c r="D246" s="106">
        <v>1</v>
      </c>
      <c r="E246" s="82">
        <v>1876942</v>
      </c>
      <c r="F246" s="84"/>
      <c r="G246" s="83">
        <v>1876942</v>
      </c>
      <c r="H246" s="82">
        <v>1970789</v>
      </c>
      <c r="I246" s="84"/>
      <c r="J246" s="84">
        <v>1970789</v>
      </c>
      <c r="K246" s="51">
        <v>2318575.2941176472</v>
      </c>
      <c r="L246" s="52"/>
      <c r="M246" s="53">
        <v>2318575.2941176472</v>
      </c>
      <c r="N246" s="102">
        <f t="shared" si="28"/>
        <v>1876942</v>
      </c>
      <c r="O246" s="100">
        <f t="shared" si="29"/>
        <v>0</v>
      </c>
      <c r="P246">
        <v>2318575.2941176472</v>
      </c>
      <c r="Q246" s="100">
        <f t="shared" si="27"/>
        <v>0</v>
      </c>
      <c r="R246">
        <v>1970789</v>
      </c>
    </row>
    <row r="247" spans="1:18" x14ac:dyDescent="0.25">
      <c r="A247" s="105">
        <f t="shared" si="30"/>
        <v>220</v>
      </c>
      <c r="B247" s="25" t="s">
        <v>176</v>
      </c>
      <c r="C247" s="25"/>
      <c r="D247" s="106">
        <v>1</v>
      </c>
      <c r="E247" s="82">
        <v>1657576</v>
      </c>
      <c r="F247" s="84"/>
      <c r="G247" s="83">
        <v>1657576</v>
      </c>
      <c r="H247" s="82">
        <v>1740455</v>
      </c>
      <c r="I247" s="84"/>
      <c r="J247" s="84">
        <v>1740455</v>
      </c>
      <c r="K247" s="51">
        <v>2047594.1176470588</v>
      </c>
      <c r="L247" s="52"/>
      <c r="M247" s="53">
        <v>2047594.1176470588</v>
      </c>
      <c r="N247" s="102">
        <f t="shared" si="28"/>
        <v>1657576</v>
      </c>
      <c r="O247" s="100">
        <f t="shared" si="29"/>
        <v>0</v>
      </c>
      <c r="P247">
        <v>2047594.1176470588</v>
      </c>
      <c r="Q247" s="100">
        <f t="shared" si="27"/>
        <v>0</v>
      </c>
      <c r="R247">
        <v>1740455</v>
      </c>
    </row>
    <row r="248" spans="1:18" x14ac:dyDescent="0.25">
      <c r="A248" s="105">
        <f t="shared" si="30"/>
        <v>221</v>
      </c>
      <c r="B248" s="25" t="s">
        <v>177</v>
      </c>
      <c r="C248" s="25"/>
      <c r="D248" s="106">
        <v>1</v>
      </c>
      <c r="E248" s="82">
        <v>1827265</v>
      </c>
      <c r="F248" s="84"/>
      <c r="G248" s="83">
        <v>1827265</v>
      </c>
      <c r="H248" s="82">
        <v>1918628</v>
      </c>
      <c r="I248" s="84"/>
      <c r="J248" s="84">
        <v>1918628</v>
      </c>
      <c r="K248" s="51">
        <v>2257209.411764706</v>
      </c>
      <c r="L248" s="52"/>
      <c r="M248" s="53">
        <v>2257209.411764706</v>
      </c>
      <c r="N248" s="102">
        <f t="shared" si="28"/>
        <v>1827265</v>
      </c>
      <c r="O248" s="100">
        <f t="shared" si="29"/>
        <v>0</v>
      </c>
      <c r="P248">
        <v>2257209.411764706</v>
      </c>
      <c r="Q248" s="100">
        <f t="shared" si="27"/>
        <v>0</v>
      </c>
      <c r="R248">
        <v>1918628</v>
      </c>
    </row>
    <row r="249" spans="1:18" x14ac:dyDescent="0.25">
      <c r="A249" s="105">
        <f t="shared" si="30"/>
        <v>222</v>
      </c>
      <c r="B249" s="25" t="s">
        <v>172</v>
      </c>
      <c r="C249" s="43" t="s">
        <v>1507</v>
      </c>
      <c r="D249" s="106">
        <v>1</v>
      </c>
      <c r="E249" s="82">
        <v>1700979</v>
      </c>
      <c r="F249" s="84"/>
      <c r="G249" s="83">
        <v>1700979</v>
      </c>
      <c r="H249" s="82">
        <v>1786028</v>
      </c>
      <c r="I249" s="84"/>
      <c r="J249" s="84">
        <v>1786028</v>
      </c>
      <c r="K249" s="51">
        <v>2101209.411764706</v>
      </c>
      <c r="L249" s="52"/>
      <c r="M249" s="53">
        <v>2101209.411764706</v>
      </c>
      <c r="N249" s="102">
        <f t="shared" si="28"/>
        <v>1700979</v>
      </c>
      <c r="O249" s="100">
        <f t="shared" si="29"/>
        <v>0</v>
      </c>
      <c r="P249">
        <v>2101209.411764706</v>
      </c>
      <c r="Q249" s="100">
        <f t="shared" si="27"/>
        <v>0</v>
      </c>
      <c r="R249">
        <v>1786028</v>
      </c>
    </row>
    <row r="250" spans="1:18" x14ac:dyDescent="0.25">
      <c r="A250" s="105">
        <f t="shared" si="30"/>
        <v>223</v>
      </c>
      <c r="B250" s="25" t="s">
        <v>178</v>
      </c>
      <c r="C250" s="25"/>
      <c r="D250" s="106">
        <v>1</v>
      </c>
      <c r="E250" s="82">
        <v>1707979</v>
      </c>
      <c r="F250" s="84"/>
      <c r="G250" s="83">
        <v>1707979</v>
      </c>
      <c r="H250" s="82">
        <v>1793378</v>
      </c>
      <c r="I250" s="84"/>
      <c r="J250" s="84">
        <v>1793378</v>
      </c>
      <c r="K250" s="51">
        <v>2109856.4705882352</v>
      </c>
      <c r="L250" s="52"/>
      <c r="M250" s="53">
        <v>2109856.4705882352</v>
      </c>
      <c r="N250" s="102">
        <f t="shared" si="28"/>
        <v>1707979</v>
      </c>
      <c r="O250" s="100">
        <f t="shared" si="29"/>
        <v>0</v>
      </c>
      <c r="P250">
        <v>2109856.4705882352</v>
      </c>
      <c r="Q250" s="100">
        <f t="shared" si="27"/>
        <v>0</v>
      </c>
      <c r="R250">
        <v>1793378</v>
      </c>
    </row>
    <row r="251" spans="1:18" x14ac:dyDescent="0.25">
      <c r="A251" s="105">
        <f t="shared" si="30"/>
        <v>224</v>
      </c>
      <c r="B251" s="25" t="s">
        <v>179</v>
      </c>
      <c r="C251" s="25"/>
      <c r="D251" s="106">
        <v>1</v>
      </c>
      <c r="E251" s="82">
        <v>1713695</v>
      </c>
      <c r="F251" s="84"/>
      <c r="G251" s="83">
        <v>1713695</v>
      </c>
      <c r="H251" s="82">
        <v>1799380</v>
      </c>
      <c r="I251" s="84"/>
      <c r="J251" s="84">
        <v>1799380</v>
      </c>
      <c r="K251" s="51">
        <v>2116917.6470588236</v>
      </c>
      <c r="L251" s="52"/>
      <c r="M251" s="53">
        <v>2116917.6470588236</v>
      </c>
      <c r="N251" s="102">
        <f t="shared" si="28"/>
        <v>1713695</v>
      </c>
      <c r="O251" s="100">
        <f t="shared" si="29"/>
        <v>0</v>
      </c>
      <c r="P251">
        <v>2116917.6470588236</v>
      </c>
      <c r="Q251" s="100">
        <f t="shared" si="27"/>
        <v>0</v>
      </c>
      <c r="R251">
        <v>1799380</v>
      </c>
    </row>
    <row r="252" spans="1:18" x14ac:dyDescent="0.25">
      <c r="A252" s="105">
        <f t="shared" si="30"/>
        <v>225</v>
      </c>
      <c r="B252" s="25" t="s">
        <v>180</v>
      </c>
      <c r="C252" s="25"/>
      <c r="D252" s="106">
        <v>1</v>
      </c>
      <c r="E252" s="82">
        <v>1805279</v>
      </c>
      <c r="F252" s="84"/>
      <c r="G252" s="83">
        <v>1805279</v>
      </c>
      <c r="H252" s="82">
        <v>1895543</v>
      </c>
      <c r="I252" s="84"/>
      <c r="J252" s="84">
        <v>1895543</v>
      </c>
      <c r="K252" s="51">
        <v>2230050.588235294</v>
      </c>
      <c r="L252" s="52"/>
      <c r="M252" s="53">
        <v>2230050.588235294</v>
      </c>
      <c r="N252" s="102">
        <f t="shared" si="28"/>
        <v>1805279</v>
      </c>
      <c r="O252" s="100">
        <f t="shared" si="29"/>
        <v>0</v>
      </c>
      <c r="P252">
        <v>2230050.588235294</v>
      </c>
      <c r="Q252" s="100">
        <f t="shared" si="27"/>
        <v>0</v>
      </c>
      <c r="R252">
        <v>1895543</v>
      </c>
    </row>
    <row r="253" spans="1:18" x14ac:dyDescent="0.25">
      <c r="A253" s="105">
        <f t="shared" si="30"/>
        <v>226</v>
      </c>
      <c r="B253" s="25" t="s">
        <v>181</v>
      </c>
      <c r="C253" s="25"/>
      <c r="D253" s="106">
        <v>1</v>
      </c>
      <c r="E253" s="82">
        <v>1764115</v>
      </c>
      <c r="F253" s="84"/>
      <c r="G253" s="83">
        <v>1764115</v>
      </c>
      <c r="H253" s="82">
        <v>1852321</v>
      </c>
      <c r="I253" s="84"/>
      <c r="J253" s="84">
        <v>1852321</v>
      </c>
      <c r="K253" s="51">
        <v>2179201.1764705884</v>
      </c>
      <c r="L253" s="52"/>
      <c r="M253" s="53">
        <v>2179201.1764705884</v>
      </c>
      <c r="N253" s="102">
        <f t="shared" si="28"/>
        <v>1764115</v>
      </c>
      <c r="O253" s="100">
        <f t="shared" si="29"/>
        <v>0</v>
      </c>
      <c r="P253">
        <v>2179201.1764705884</v>
      </c>
      <c r="Q253" s="100">
        <f t="shared" si="27"/>
        <v>0</v>
      </c>
      <c r="R253">
        <v>1852321</v>
      </c>
    </row>
    <row r="254" spans="1:18" x14ac:dyDescent="0.25">
      <c r="A254" s="105">
        <f t="shared" si="30"/>
        <v>227</v>
      </c>
      <c r="B254" s="25" t="s">
        <v>182</v>
      </c>
      <c r="C254" s="25"/>
      <c r="D254" s="106">
        <v>1</v>
      </c>
      <c r="E254" s="82">
        <v>1724665</v>
      </c>
      <c r="F254" s="84"/>
      <c r="G254" s="83">
        <v>1724665</v>
      </c>
      <c r="H254" s="82">
        <v>1810898</v>
      </c>
      <c r="I254" s="84"/>
      <c r="J254" s="84">
        <v>1810898</v>
      </c>
      <c r="K254" s="51">
        <v>2130468.2352941176</v>
      </c>
      <c r="L254" s="52"/>
      <c r="M254" s="53">
        <v>2130468.2352941176</v>
      </c>
      <c r="N254" s="102">
        <f t="shared" si="28"/>
        <v>1724665</v>
      </c>
      <c r="O254" s="100">
        <f t="shared" si="29"/>
        <v>0</v>
      </c>
      <c r="P254">
        <v>2130468.2352941176</v>
      </c>
      <c r="Q254" s="100">
        <f t="shared" si="27"/>
        <v>0</v>
      </c>
      <c r="R254">
        <v>1810898</v>
      </c>
    </row>
    <row r="255" spans="1:18" x14ac:dyDescent="0.25">
      <c r="A255" s="105">
        <f t="shared" si="30"/>
        <v>228</v>
      </c>
      <c r="B255" s="25" t="s">
        <v>183</v>
      </c>
      <c r="C255" s="25"/>
      <c r="D255" s="106">
        <v>1</v>
      </c>
      <c r="E255" s="82">
        <v>1792784</v>
      </c>
      <c r="F255" s="84"/>
      <c r="G255" s="83">
        <v>1792784</v>
      </c>
      <c r="H255" s="82">
        <v>1882423</v>
      </c>
      <c r="I255" s="84"/>
      <c r="J255" s="84">
        <v>1882423</v>
      </c>
      <c r="K255" s="51">
        <v>2214615.2941176472</v>
      </c>
      <c r="L255" s="52"/>
      <c r="M255" s="53">
        <v>2214615.2941176472</v>
      </c>
      <c r="N255" s="102">
        <f t="shared" si="28"/>
        <v>1792784</v>
      </c>
      <c r="O255" s="100">
        <f t="shared" si="29"/>
        <v>0</v>
      </c>
      <c r="P255">
        <v>2214615.2941176472</v>
      </c>
      <c r="Q255" s="100">
        <f t="shared" si="27"/>
        <v>0</v>
      </c>
      <c r="R255">
        <v>1882423</v>
      </c>
    </row>
    <row r="256" spans="1:18" x14ac:dyDescent="0.25">
      <c r="A256" s="105">
        <f t="shared" si="30"/>
        <v>229</v>
      </c>
      <c r="B256" s="25" t="s">
        <v>184</v>
      </c>
      <c r="C256" s="25"/>
      <c r="D256" s="106">
        <v>1</v>
      </c>
      <c r="E256" s="82">
        <v>2165275</v>
      </c>
      <c r="F256" s="84"/>
      <c r="G256" s="83">
        <v>2165275</v>
      </c>
      <c r="H256" s="82">
        <v>2273539</v>
      </c>
      <c r="I256" s="84"/>
      <c r="J256" s="84">
        <v>2273539</v>
      </c>
      <c r="K256" s="51">
        <v>2674751.7647058824</v>
      </c>
      <c r="L256" s="52"/>
      <c r="M256" s="53">
        <v>2674751.7647058824</v>
      </c>
      <c r="N256" s="102">
        <f t="shared" si="28"/>
        <v>2165275</v>
      </c>
      <c r="O256" s="100">
        <f t="shared" si="29"/>
        <v>0</v>
      </c>
      <c r="P256">
        <v>2674751.7647058824</v>
      </c>
      <c r="Q256" s="100">
        <f t="shared" si="27"/>
        <v>0</v>
      </c>
      <c r="R256">
        <v>2273539</v>
      </c>
    </row>
    <row r="257" spans="1:18" x14ac:dyDescent="0.25">
      <c r="A257" s="105">
        <f t="shared" si="30"/>
        <v>230</v>
      </c>
      <c r="B257" s="25" t="s">
        <v>185</v>
      </c>
      <c r="C257" s="25"/>
      <c r="D257" s="106">
        <v>1</v>
      </c>
      <c r="E257" s="82">
        <v>2022765</v>
      </c>
      <c r="F257" s="84"/>
      <c r="G257" s="83">
        <v>2022765</v>
      </c>
      <c r="H257" s="82">
        <v>2123903</v>
      </c>
      <c r="I257" s="84"/>
      <c r="J257" s="84">
        <v>2123903</v>
      </c>
      <c r="K257" s="51">
        <v>2498709.411764706</v>
      </c>
      <c r="L257" s="52"/>
      <c r="M257" s="53">
        <v>2498709.411764706</v>
      </c>
      <c r="N257" s="102">
        <f t="shared" si="28"/>
        <v>2022765</v>
      </c>
      <c r="O257" s="100">
        <f t="shared" si="29"/>
        <v>0</v>
      </c>
      <c r="P257">
        <v>2498709.411764706</v>
      </c>
      <c r="Q257" s="100">
        <f t="shared" si="27"/>
        <v>0</v>
      </c>
      <c r="R257">
        <v>2123903</v>
      </c>
    </row>
    <row r="258" spans="1:18" x14ac:dyDescent="0.25">
      <c r="A258" s="105">
        <f t="shared" si="30"/>
        <v>231</v>
      </c>
      <c r="B258" s="25" t="s">
        <v>186</v>
      </c>
      <c r="C258" s="25"/>
      <c r="D258" s="106">
        <v>1</v>
      </c>
      <c r="E258" s="82">
        <v>1959904</v>
      </c>
      <c r="F258" s="84"/>
      <c r="G258" s="83">
        <v>1959904</v>
      </c>
      <c r="H258" s="82">
        <v>2057899</v>
      </c>
      <c r="I258" s="84"/>
      <c r="J258" s="84">
        <v>2057899</v>
      </c>
      <c r="K258" s="51">
        <v>2421057.6470588236</v>
      </c>
      <c r="L258" s="52"/>
      <c r="M258" s="53">
        <v>2421057.6470588236</v>
      </c>
      <c r="N258" s="102">
        <f t="shared" si="28"/>
        <v>1959904</v>
      </c>
      <c r="O258" s="100">
        <f t="shared" si="29"/>
        <v>0</v>
      </c>
      <c r="P258">
        <v>2421057.6470588236</v>
      </c>
      <c r="Q258" s="100">
        <f t="shared" si="27"/>
        <v>0</v>
      </c>
      <c r="R258">
        <v>2057899</v>
      </c>
    </row>
    <row r="259" spans="1:18" x14ac:dyDescent="0.25">
      <c r="A259" s="105">
        <f t="shared" si="30"/>
        <v>232</v>
      </c>
      <c r="B259" s="25" t="s">
        <v>187</v>
      </c>
      <c r="C259" s="25"/>
      <c r="D259" s="106">
        <v>1</v>
      </c>
      <c r="E259" s="82">
        <v>1766837</v>
      </c>
      <c r="F259" s="84"/>
      <c r="G259" s="83">
        <v>1766837</v>
      </c>
      <c r="H259" s="82">
        <v>1855179</v>
      </c>
      <c r="I259" s="84"/>
      <c r="J259" s="84">
        <v>1855179</v>
      </c>
      <c r="K259" s="51">
        <v>2182563.5294117648</v>
      </c>
      <c r="L259" s="52"/>
      <c r="M259" s="53">
        <v>2182563.5294117648</v>
      </c>
      <c r="N259" s="102">
        <f t="shared" si="28"/>
        <v>1766837</v>
      </c>
      <c r="O259" s="100">
        <f t="shared" si="29"/>
        <v>0</v>
      </c>
      <c r="P259">
        <v>2182563.5294117648</v>
      </c>
      <c r="Q259" s="100">
        <f t="shared" si="27"/>
        <v>0</v>
      </c>
      <c r="R259">
        <v>1855179</v>
      </c>
    </row>
    <row r="260" spans="1:18" x14ac:dyDescent="0.25">
      <c r="A260" s="105">
        <f t="shared" si="30"/>
        <v>233</v>
      </c>
      <c r="B260" s="25" t="s">
        <v>188</v>
      </c>
      <c r="C260" s="25"/>
      <c r="D260" s="106">
        <v>1</v>
      </c>
      <c r="E260" s="82">
        <v>1943242</v>
      </c>
      <c r="F260" s="84"/>
      <c r="G260" s="83">
        <v>1943242</v>
      </c>
      <c r="H260" s="82">
        <v>2040404</v>
      </c>
      <c r="I260" s="84"/>
      <c r="J260" s="84">
        <v>2040404</v>
      </c>
      <c r="K260" s="51">
        <v>2400475.2941176472</v>
      </c>
      <c r="L260" s="52"/>
      <c r="M260" s="53">
        <v>2400475.2941176472</v>
      </c>
      <c r="N260" s="102">
        <f t="shared" si="28"/>
        <v>1943242</v>
      </c>
      <c r="O260" s="100">
        <f t="shared" si="29"/>
        <v>0</v>
      </c>
      <c r="P260">
        <v>2400475.2941176472</v>
      </c>
      <c r="Q260" s="100">
        <f t="shared" ref="Q260:Q323" si="31">R260-J260</f>
        <v>0</v>
      </c>
      <c r="R260">
        <v>2040404</v>
      </c>
    </row>
    <row r="261" spans="1:18" x14ac:dyDescent="0.25">
      <c r="A261" s="105">
        <f t="shared" si="30"/>
        <v>234</v>
      </c>
      <c r="B261" s="25" t="s">
        <v>189</v>
      </c>
      <c r="C261" s="25"/>
      <c r="D261" s="106">
        <v>1</v>
      </c>
      <c r="E261" s="82">
        <v>355333</v>
      </c>
      <c r="F261" s="84"/>
      <c r="G261" s="83">
        <v>355333</v>
      </c>
      <c r="H261" s="82">
        <v>373100</v>
      </c>
      <c r="I261" s="84"/>
      <c r="J261" s="84">
        <v>373100</v>
      </c>
      <c r="K261" s="51">
        <v>438941.17647058825</v>
      </c>
      <c r="L261" s="52"/>
      <c r="M261" s="53">
        <v>438941.17647058825</v>
      </c>
      <c r="N261" s="102">
        <f t="shared" ref="N261:N324" si="32">+MIN(G261,J261,M261)</f>
        <v>355333</v>
      </c>
      <c r="O261" s="100">
        <f t="shared" ref="O261:O324" si="33">M261-P261</f>
        <v>0</v>
      </c>
      <c r="P261">
        <v>438941.17647058825</v>
      </c>
      <c r="Q261" s="100">
        <f t="shared" si="31"/>
        <v>0</v>
      </c>
      <c r="R261">
        <v>373100</v>
      </c>
    </row>
    <row r="262" spans="1:18" x14ac:dyDescent="0.25">
      <c r="A262" s="105">
        <f t="shared" si="30"/>
        <v>235</v>
      </c>
      <c r="B262" s="25" t="s">
        <v>190</v>
      </c>
      <c r="C262" s="25"/>
      <c r="D262" s="106">
        <v>1</v>
      </c>
      <c r="E262" s="82">
        <v>355333</v>
      </c>
      <c r="F262" s="84"/>
      <c r="G262" s="83">
        <v>355333</v>
      </c>
      <c r="H262" s="82">
        <v>373100</v>
      </c>
      <c r="I262" s="84"/>
      <c r="J262" s="84">
        <v>373100</v>
      </c>
      <c r="K262" s="51">
        <v>438941.17647058825</v>
      </c>
      <c r="L262" s="52"/>
      <c r="M262" s="53">
        <v>438941.17647058825</v>
      </c>
      <c r="N262" s="102">
        <f t="shared" si="32"/>
        <v>355333</v>
      </c>
      <c r="O262" s="100">
        <f t="shared" si="33"/>
        <v>0</v>
      </c>
      <c r="P262">
        <v>438941.17647058825</v>
      </c>
      <c r="Q262" s="100">
        <f t="shared" si="31"/>
        <v>0</v>
      </c>
      <c r="R262">
        <v>373100</v>
      </c>
    </row>
    <row r="263" spans="1:18" x14ac:dyDescent="0.25">
      <c r="A263" s="105">
        <f t="shared" si="30"/>
        <v>236</v>
      </c>
      <c r="B263" s="25" t="s">
        <v>191</v>
      </c>
      <c r="C263" s="25"/>
      <c r="D263" s="106">
        <v>1</v>
      </c>
      <c r="E263" s="82">
        <v>355333</v>
      </c>
      <c r="F263" s="84"/>
      <c r="G263" s="83">
        <v>355333</v>
      </c>
      <c r="H263" s="82">
        <v>373100</v>
      </c>
      <c r="I263" s="84"/>
      <c r="J263" s="84">
        <v>373100</v>
      </c>
      <c r="K263" s="51">
        <v>438941.17647058825</v>
      </c>
      <c r="L263" s="52"/>
      <c r="M263" s="53">
        <v>438941.17647058825</v>
      </c>
      <c r="N263" s="102">
        <f t="shared" si="32"/>
        <v>355333</v>
      </c>
      <c r="O263" s="100">
        <f t="shared" si="33"/>
        <v>0</v>
      </c>
      <c r="P263">
        <v>438941.17647058825</v>
      </c>
      <c r="Q263" s="100">
        <f t="shared" si="31"/>
        <v>0</v>
      </c>
      <c r="R263">
        <v>373100</v>
      </c>
    </row>
    <row r="264" spans="1:18" x14ac:dyDescent="0.25">
      <c r="A264" s="105">
        <f t="shared" si="30"/>
        <v>237</v>
      </c>
      <c r="B264" s="25" t="s">
        <v>192</v>
      </c>
      <c r="C264" s="25"/>
      <c r="D264" s="106">
        <v>1</v>
      </c>
      <c r="E264" s="82">
        <v>365000</v>
      </c>
      <c r="F264" s="84"/>
      <c r="G264" s="83">
        <v>365000</v>
      </c>
      <c r="H264" s="82">
        <v>383250</v>
      </c>
      <c r="I264" s="84"/>
      <c r="J264" s="84">
        <v>383250</v>
      </c>
      <c r="K264" s="51">
        <v>450882.3529411765</v>
      </c>
      <c r="L264" s="52"/>
      <c r="M264" s="53">
        <v>450882.3529411765</v>
      </c>
      <c r="N264" s="102">
        <f t="shared" si="32"/>
        <v>365000</v>
      </c>
      <c r="O264" s="100">
        <f t="shared" si="33"/>
        <v>0</v>
      </c>
      <c r="P264">
        <v>450882.3529411765</v>
      </c>
      <c r="Q264" s="100">
        <f t="shared" si="31"/>
        <v>0</v>
      </c>
      <c r="R264">
        <v>383250</v>
      </c>
    </row>
    <row r="265" spans="1:18" x14ac:dyDescent="0.25">
      <c r="A265" s="105">
        <f t="shared" si="30"/>
        <v>238</v>
      </c>
      <c r="B265" s="25" t="s">
        <v>193</v>
      </c>
      <c r="C265" s="25"/>
      <c r="D265" s="106">
        <v>1</v>
      </c>
      <c r="E265" s="82">
        <v>365000</v>
      </c>
      <c r="F265" s="84"/>
      <c r="G265" s="83">
        <v>365000</v>
      </c>
      <c r="H265" s="82">
        <v>383250</v>
      </c>
      <c r="I265" s="84"/>
      <c r="J265" s="84">
        <v>383250</v>
      </c>
      <c r="K265" s="51">
        <v>450882.3529411765</v>
      </c>
      <c r="L265" s="52"/>
      <c r="M265" s="53">
        <v>450882.3529411765</v>
      </c>
      <c r="N265" s="102">
        <f t="shared" si="32"/>
        <v>365000</v>
      </c>
      <c r="O265" s="100">
        <f t="shared" si="33"/>
        <v>0</v>
      </c>
      <c r="P265">
        <v>450882.3529411765</v>
      </c>
      <c r="Q265" s="100">
        <f t="shared" si="31"/>
        <v>0</v>
      </c>
      <c r="R265">
        <v>383250</v>
      </c>
    </row>
    <row r="266" spans="1:18" x14ac:dyDescent="0.25">
      <c r="A266" s="105">
        <f t="shared" si="30"/>
        <v>239</v>
      </c>
      <c r="B266" s="25" t="s">
        <v>194</v>
      </c>
      <c r="C266" s="25"/>
      <c r="D266" s="106">
        <v>1</v>
      </c>
      <c r="E266" s="82">
        <v>365000</v>
      </c>
      <c r="F266" s="84"/>
      <c r="G266" s="83">
        <v>365000</v>
      </c>
      <c r="H266" s="82">
        <v>383250</v>
      </c>
      <c r="I266" s="84"/>
      <c r="J266" s="84">
        <v>383250</v>
      </c>
      <c r="K266" s="51">
        <v>450882.3529411765</v>
      </c>
      <c r="L266" s="52"/>
      <c r="M266" s="53">
        <v>450882.3529411765</v>
      </c>
      <c r="N266" s="102">
        <f t="shared" si="32"/>
        <v>365000</v>
      </c>
      <c r="O266" s="100">
        <f t="shared" si="33"/>
        <v>0</v>
      </c>
      <c r="P266">
        <v>450882.3529411765</v>
      </c>
      <c r="Q266" s="100">
        <f t="shared" si="31"/>
        <v>0</v>
      </c>
      <c r="R266">
        <v>383250</v>
      </c>
    </row>
    <row r="267" spans="1:18" x14ac:dyDescent="0.25">
      <c r="A267" s="105">
        <f t="shared" si="30"/>
        <v>240</v>
      </c>
      <c r="B267" s="25" t="s">
        <v>195</v>
      </c>
      <c r="C267" s="43" t="s">
        <v>1506</v>
      </c>
      <c r="D267" s="106">
        <v>1</v>
      </c>
      <c r="E267" s="82">
        <v>451333</v>
      </c>
      <c r="F267" s="84"/>
      <c r="G267" s="83">
        <v>451333</v>
      </c>
      <c r="H267" s="82">
        <v>473900</v>
      </c>
      <c r="I267" s="84"/>
      <c r="J267" s="84">
        <v>473900</v>
      </c>
      <c r="K267" s="51">
        <v>557529.4117647059</v>
      </c>
      <c r="L267" s="52"/>
      <c r="M267" s="53">
        <v>557529.4117647059</v>
      </c>
      <c r="N267" s="102">
        <f t="shared" si="32"/>
        <v>451333</v>
      </c>
      <c r="O267" s="100">
        <f t="shared" si="33"/>
        <v>0</v>
      </c>
      <c r="P267">
        <v>557529.4117647059</v>
      </c>
      <c r="Q267" s="100">
        <f t="shared" si="31"/>
        <v>0</v>
      </c>
      <c r="R267">
        <v>473900</v>
      </c>
    </row>
    <row r="268" spans="1:18" x14ac:dyDescent="0.25">
      <c r="A268" s="105">
        <f t="shared" si="30"/>
        <v>241</v>
      </c>
      <c r="B268" s="25" t="s">
        <v>196</v>
      </c>
      <c r="C268" s="43" t="s">
        <v>1506</v>
      </c>
      <c r="D268" s="106">
        <v>1</v>
      </c>
      <c r="E268" s="82">
        <v>451333</v>
      </c>
      <c r="F268" s="84"/>
      <c r="G268" s="83">
        <v>451333</v>
      </c>
      <c r="H268" s="82">
        <v>473900</v>
      </c>
      <c r="I268" s="84"/>
      <c r="J268" s="84">
        <v>473900</v>
      </c>
      <c r="K268" s="51">
        <v>557529.4117647059</v>
      </c>
      <c r="L268" s="52"/>
      <c r="M268" s="53">
        <v>557529.4117647059</v>
      </c>
      <c r="N268" s="102">
        <f t="shared" si="32"/>
        <v>451333</v>
      </c>
      <c r="O268" s="100">
        <f t="shared" si="33"/>
        <v>0</v>
      </c>
      <c r="P268">
        <v>557529.4117647059</v>
      </c>
      <c r="Q268" s="100">
        <f t="shared" si="31"/>
        <v>0</v>
      </c>
      <c r="R268">
        <v>473900</v>
      </c>
    </row>
    <row r="269" spans="1:18" x14ac:dyDescent="0.25">
      <c r="A269" s="105">
        <f t="shared" si="30"/>
        <v>242</v>
      </c>
      <c r="B269" s="25" t="s">
        <v>197</v>
      </c>
      <c r="C269" s="25"/>
      <c r="D269" s="106">
        <v>1</v>
      </c>
      <c r="E269" s="82">
        <v>468333</v>
      </c>
      <c r="F269" s="84"/>
      <c r="G269" s="83">
        <v>468333</v>
      </c>
      <c r="H269" s="82">
        <v>491750</v>
      </c>
      <c r="I269" s="84"/>
      <c r="J269" s="84">
        <v>491750</v>
      </c>
      <c r="K269" s="51">
        <v>578529.4117647059</v>
      </c>
      <c r="L269" s="52"/>
      <c r="M269" s="53">
        <v>578529.4117647059</v>
      </c>
      <c r="N269" s="102">
        <f t="shared" si="32"/>
        <v>468333</v>
      </c>
      <c r="O269" s="100">
        <f t="shared" si="33"/>
        <v>0</v>
      </c>
      <c r="P269">
        <v>578529.4117647059</v>
      </c>
      <c r="Q269" s="100">
        <f t="shared" si="31"/>
        <v>0</v>
      </c>
      <c r="R269">
        <v>491750</v>
      </c>
    </row>
    <row r="270" spans="1:18" x14ac:dyDescent="0.25">
      <c r="A270" s="105">
        <f t="shared" si="30"/>
        <v>243</v>
      </c>
      <c r="B270" s="25" t="s">
        <v>198</v>
      </c>
      <c r="C270" s="25"/>
      <c r="D270" s="106">
        <v>1</v>
      </c>
      <c r="E270" s="82">
        <v>468333</v>
      </c>
      <c r="F270" s="84"/>
      <c r="G270" s="83">
        <v>468333</v>
      </c>
      <c r="H270" s="82">
        <v>491750</v>
      </c>
      <c r="I270" s="84"/>
      <c r="J270" s="84">
        <v>491750</v>
      </c>
      <c r="K270" s="51">
        <v>578529.4117647059</v>
      </c>
      <c r="L270" s="52"/>
      <c r="M270" s="53">
        <v>578529.4117647059</v>
      </c>
      <c r="N270" s="102">
        <f t="shared" si="32"/>
        <v>468333</v>
      </c>
      <c r="O270" s="100">
        <f t="shared" si="33"/>
        <v>0</v>
      </c>
      <c r="P270">
        <v>578529.4117647059</v>
      </c>
      <c r="Q270" s="100">
        <f t="shared" si="31"/>
        <v>0</v>
      </c>
      <c r="R270">
        <v>491750</v>
      </c>
    </row>
    <row r="271" spans="1:18" x14ac:dyDescent="0.25">
      <c r="A271" s="105">
        <f t="shared" si="30"/>
        <v>244</v>
      </c>
      <c r="B271" s="25" t="s">
        <v>199</v>
      </c>
      <c r="C271" s="25"/>
      <c r="D271" s="106">
        <v>1</v>
      </c>
      <c r="E271" s="82">
        <v>5333333</v>
      </c>
      <c r="F271" s="84"/>
      <c r="G271" s="83">
        <v>5333333</v>
      </c>
      <c r="H271" s="82">
        <v>5600000</v>
      </c>
      <c r="I271" s="84"/>
      <c r="J271" s="84">
        <v>5600000</v>
      </c>
      <c r="K271" s="51">
        <v>6588235.2941176472</v>
      </c>
      <c r="L271" s="52"/>
      <c r="M271" s="53">
        <v>6588235.2941176472</v>
      </c>
      <c r="N271" s="102">
        <f t="shared" si="32"/>
        <v>5333333</v>
      </c>
      <c r="O271" s="100">
        <f t="shared" si="33"/>
        <v>0</v>
      </c>
      <c r="P271">
        <v>6588235.2941176472</v>
      </c>
      <c r="Q271" s="100">
        <f t="shared" si="31"/>
        <v>0</v>
      </c>
      <c r="R271">
        <v>5600000</v>
      </c>
    </row>
    <row r="272" spans="1:18" x14ac:dyDescent="0.25">
      <c r="A272" s="58" t="s">
        <v>1</v>
      </c>
      <c r="B272" s="26" t="s">
        <v>200</v>
      </c>
      <c r="C272" s="26"/>
      <c r="D272" s="91"/>
      <c r="E272" s="58"/>
      <c r="F272" s="28"/>
      <c r="G272" s="50"/>
      <c r="H272" s="58"/>
      <c r="I272" s="28"/>
      <c r="J272" s="26"/>
      <c r="K272" s="54"/>
      <c r="L272" s="55"/>
      <c r="M272" s="56"/>
      <c r="N272" s="103"/>
      <c r="O272" s="100">
        <f t="shared" si="33"/>
        <v>0</v>
      </c>
      <c r="Q272" s="100">
        <f t="shared" si="31"/>
        <v>0</v>
      </c>
    </row>
    <row r="273" spans="1:18" ht="22.5" x14ac:dyDescent="0.25">
      <c r="A273" s="105">
        <f>+A271+1</f>
        <v>245</v>
      </c>
      <c r="B273" s="25" t="s">
        <v>201</v>
      </c>
      <c r="C273" s="25"/>
      <c r="D273" s="106">
        <v>1</v>
      </c>
      <c r="E273" s="85">
        <v>3112305</v>
      </c>
      <c r="F273" s="25"/>
      <c r="G273" s="86">
        <v>3112305</v>
      </c>
      <c r="H273" s="85">
        <v>3267920</v>
      </c>
      <c r="I273" s="25"/>
      <c r="J273" s="87">
        <v>3267920</v>
      </c>
      <c r="K273" s="51">
        <v>3844611.7647058824</v>
      </c>
      <c r="L273" s="52"/>
      <c r="M273" s="53">
        <v>3844611.7647058824</v>
      </c>
      <c r="N273" s="102">
        <f t="shared" si="32"/>
        <v>3112305</v>
      </c>
      <c r="O273" s="100">
        <f t="shared" si="33"/>
        <v>0</v>
      </c>
      <c r="P273">
        <v>3844611.7647058824</v>
      </c>
      <c r="Q273" s="100">
        <f t="shared" si="31"/>
        <v>0</v>
      </c>
      <c r="R273">
        <v>3267920</v>
      </c>
    </row>
    <row r="274" spans="1:18" ht="22.5" x14ac:dyDescent="0.25">
      <c r="A274" s="105">
        <f>+A273+1</f>
        <v>246</v>
      </c>
      <c r="B274" s="25" t="s">
        <v>202</v>
      </c>
      <c r="C274" s="25"/>
      <c r="D274" s="106">
        <v>1</v>
      </c>
      <c r="E274" s="85">
        <v>3158575</v>
      </c>
      <c r="F274" s="25"/>
      <c r="G274" s="86">
        <v>3158575</v>
      </c>
      <c r="H274" s="85">
        <v>3316504</v>
      </c>
      <c r="I274" s="25"/>
      <c r="J274" s="87">
        <v>3316504</v>
      </c>
      <c r="K274" s="51">
        <v>3901769.411764706</v>
      </c>
      <c r="L274" s="52"/>
      <c r="M274" s="53">
        <v>3901769.411764706</v>
      </c>
      <c r="N274" s="102">
        <f t="shared" si="32"/>
        <v>3158575</v>
      </c>
      <c r="O274" s="100">
        <f t="shared" si="33"/>
        <v>0</v>
      </c>
      <c r="P274">
        <v>3901769.411764706</v>
      </c>
      <c r="Q274" s="100">
        <f t="shared" si="31"/>
        <v>0</v>
      </c>
      <c r="R274">
        <v>3316504</v>
      </c>
    </row>
    <row r="275" spans="1:18" x14ac:dyDescent="0.25">
      <c r="A275" s="105">
        <f t="shared" ref="A275:A296" si="34">+A274+1</f>
        <v>247</v>
      </c>
      <c r="B275" s="25" t="s">
        <v>203</v>
      </c>
      <c r="C275" s="25"/>
      <c r="D275" s="106">
        <v>1</v>
      </c>
      <c r="E275" s="85">
        <v>2972534</v>
      </c>
      <c r="F275" s="25"/>
      <c r="G275" s="86">
        <v>2972534</v>
      </c>
      <c r="H275" s="85">
        <v>3121161</v>
      </c>
      <c r="I275" s="25"/>
      <c r="J275" s="87">
        <v>3121161</v>
      </c>
      <c r="K275" s="51">
        <v>3671954.1176470588</v>
      </c>
      <c r="L275" s="52"/>
      <c r="M275" s="53">
        <v>3671954.1176470588</v>
      </c>
      <c r="N275" s="102">
        <f t="shared" si="32"/>
        <v>2972534</v>
      </c>
      <c r="O275" s="100">
        <f t="shared" si="33"/>
        <v>0</v>
      </c>
      <c r="P275">
        <v>3671954.1176470588</v>
      </c>
      <c r="Q275" s="100">
        <f t="shared" si="31"/>
        <v>0</v>
      </c>
      <c r="R275">
        <v>3121161</v>
      </c>
    </row>
    <row r="276" spans="1:18" x14ac:dyDescent="0.25">
      <c r="A276" s="105">
        <f t="shared" si="34"/>
        <v>248</v>
      </c>
      <c r="B276" s="25" t="s">
        <v>204</v>
      </c>
      <c r="C276" s="25"/>
      <c r="D276" s="106">
        <v>1</v>
      </c>
      <c r="E276" s="85">
        <v>2986685</v>
      </c>
      <c r="F276" s="25"/>
      <c r="G276" s="86">
        <v>2986685</v>
      </c>
      <c r="H276" s="85">
        <v>3136019</v>
      </c>
      <c r="I276" s="25"/>
      <c r="J276" s="87">
        <v>3136019</v>
      </c>
      <c r="K276" s="51">
        <v>3689434.1176470588</v>
      </c>
      <c r="L276" s="52"/>
      <c r="M276" s="53">
        <v>3689434.1176470588</v>
      </c>
      <c r="N276" s="102">
        <f t="shared" si="32"/>
        <v>2986685</v>
      </c>
      <c r="O276" s="100">
        <f t="shared" si="33"/>
        <v>0</v>
      </c>
      <c r="P276">
        <v>3689434.1176470588</v>
      </c>
      <c r="Q276" s="100">
        <f t="shared" si="31"/>
        <v>0</v>
      </c>
      <c r="R276">
        <v>3136019</v>
      </c>
    </row>
    <row r="277" spans="1:18" x14ac:dyDescent="0.25">
      <c r="A277" s="105">
        <f t="shared" si="34"/>
        <v>249</v>
      </c>
      <c r="B277" s="25" t="s">
        <v>205</v>
      </c>
      <c r="C277" s="25"/>
      <c r="D277" s="106">
        <v>1</v>
      </c>
      <c r="E277" s="85">
        <v>3053305</v>
      </c>
      <c r="F277" s="25"/>
      <c r="G277" s="86">
        <v>3053305</v>
      </c>
      <c r="H277" s="85">
        <v>3205970</v>
      </c>
      <c r="I277" s="25"/>
      <c r="J277" s="87">
        <v>3205970</v>
      </c>
      <c r="K277" s="51">
        <v>3771729.411764706</v>
      </c>
      <c r="L277" s="52"/>
      <c r="M277" s="53">
        <v>3771729.411764706</v>
      </c>
      <c r="N277" s="102">
        <f t="shared" si="32"/>
        <v>3053305</v>
      </c>
      <c r="O277" s="100">
        <f t="shared" si="33"/>
        <v>0</v>
      </c>
      <c r="P277">
        <v>3771729.411764706</v>
      </c>
      <c r="Q277" s="100">
        <f t="shared" si="31"/>
        <v>0</v>
      </c>
      <c r="R277">
        <v>3205970</v>
      </c>
    </row>
    <row r="278" spans="1:18" x14ac:dyDescent="0.25">
      <c r="A278" s="105">
        <f t="shared" si="34"/>
        <v>250</v>
      </c>
      <c r="B278" s="25" t="s">
        <v>206</v>
      </c>
      <c r="C278" s="25"/>
      <c r="D278" s="106">
        <v>1</v>
      </c>
      <c r="E278" s="85">
        <v>2938933</v>
      </c>
      <c r="F278" s="25"/>
      <c r="G278" s="86">
        <v>2938933</v>
      </c>
      <c r="H278" s="85">
        <v>3085880</v>
      </c>
      <c r="I278" s="25"/>
      <c r="J278" s="87">
        <v>3085880</v>
      </c>
      <c r="K278" s="51">
        <v>3630447.0588235296</v>
      </c>
      <c r="L278" s="52"/>
      <c r="M278" s="53">
        <v>3630447.0588235296</v>
      </c>
      <c r="N278" s="102">
        <f t="shared" si="32"/>
        <v>2938933</v>
      </c>
      <c r="O278" s="100">
        <f t="shared" si="33"/>
        <v>0</v>
      </c>
      <c r="P278">
        <v>3630447.0588235296</v>
      </c>
      <c r="Q278" s="100">
        <f t="shared" si="31"/>
        <v>0</v>
      </c>
      <c r="R278">
        <v>3085880</v>
      </c>
    </row>
    <row r="279" spans="1:18" x14ac:dyDescent="0.25">
      <c r="A279" s="105">
        <f t="shared" si="34"/>
        <v>251</v>
      </c>
      <c r="B279" s="25" t="s">
        <v>207</v>
      </c>
      <c r="C279" s="25"/>
      <c r="D279" s="106">
        <v>1</v>
      </c>
      <c r="E279" s="85">
        <v>2938933</v>
      </c>
      <c r="F279" s="25"/>
      <c r="G279" s="86">
        <v>2938933</v>
      </c>
      <c r="H279" s="85">
        <v>3085880</v>
      </c>
      <c r="I279" s="25"/>
      <c r="J279" s="87">
        <v>3085880</v>
      </c>
      <c r="K279" s="51">
        <v>3630447.0588235296</v>
      </c>
      <c r="L279" s="52"/>
      <c r="M279" s="53">
        <v>3630447.0588235296</v>
      </c>
      <c r="N279" s="102">
        <f t="shared" si="32"/>
        <v>2938933</v>
      </c>
      <c r="O279" s="100">
        <f t="shared" si="33"/>
        <v>0</v>
      </c>
      <c r="P279">
        <v>3630447.0588235296</v>
      </c>
      <c r="Q279" s="100">
        <f t="shared" si="31"/>
        <v>0</v>
      </c>
      <c r="R279">
        <v>3085880</v>
      </c>
    </row>
    <row r="280" spans="1:18" x14ac:dyDescent="0.25">
      <c r="A280" s="105">
        <f t="shared" si="34"/>
        <v>252</v>
      </c>
      <c r="B280" s="25" t="s">
        <v>208</v>
      </c>
      <c r="C280" s="25"/>
      <c r="D280" s="106">
        <v>1</v>
      </c>
      <c r="E280" s="85">
        <v>3079285</v>
      </c>
      <c r="F280" s="25"/>
      <c r="G280" s="86">
        <v>3079285</v>
      </c>
      <c r="H280" s="85">
        <v>3233249</v>
      </c>
      <c r="I280" s="25"/>
      <c r="J280" s="87">
        <v>3233249</v>
      </c>
      <c r="K280" s="51">
        <v>3803822.3529411764</v>
      </c>
      <c r="L280" s="52"/>
      <c r="M280" s="53">
        <v>3803822.3529411764</v>
      </c>
      <c r="N280" s="102">
        <f t="shared" si="32"/>
        <v>3079285</v>
      </c>
      <c r="O280" s="100">
        <f t="shared" si="33"/>
        <v>0</v>
      </c>
      <c r="P280">
        <v>3803822.3529411764</v>
      </c>
      <c r="Q280" s="100">
        <f t="shared" si="31"/>
        <v>0</v>
      </c>
      <c r="R280">
        <v>3233249</v>
      </c>
    </row>
    <row r="281" spans="1:18" x14ac:dyDescent="0.25">
      <c r="A281" s="105">
        <f t="shared" si="34"/>
        <v>253</v>
      </c>
      <c r="B281" s="25" t="s">
        <v>209</v>
      </c>
      <c r="C281" s="25"/>
      <c r="D281" s="106">
        <v>1</v>
      </c>
      <c r="E281" s="85">
        <v>4100000</v>
      </c>
      <c r="F281" s="25"/>
      <c r="G281" s="86">
        <v>4100000</v>
      </c>
      <c r="H281" s="85">
        <v>4305000</v>
      </c>
      <c r="I281" s="25"/>
      <c r="J281" s="87">
        <v>4305000</v>
      </c>
      <c r="K281" s="51">
        <v>5064705.8823529417</v>
      </c>
      <c r="L281" s="52"/>
      <c r="M281" s="53">
        <v>5064705.8823529417</v>
      </c>
      <c r="N281" s="102">
        <f t="shared" si="32"/>
        <v>4100000</v>
      </c>
      <c r="O281" s="100">
        <f t="shared" si="33"/>
        <v>0</v>
      </c>
      <c r="P281">
        <v>5064705.8823529417</v>
      </c>
      <c r="Q281" s="100">
        <f t="shared" si="31"/>
        <v>0</v>
      </c>
      <c r="R281">
        <v>4305000</v>
      </c>
    </row>
    <row r="282" spans="1:18" x14ac:dyDescent="0.25">
      <c r="A282" s="105">
        <f t="shared" si="34"/>
        <v>254</v>
      </c>
      <c r="B282" s="25" t="s">
        <v>210</v>
      </c>
      <c r="C282" s="25"/>
      <c r="D282" s="106">
        <v>1</v>
      </c>
      <c r="E282" s="85">
        <v>4800000</v>
      </c>
      <c r="F282" s="25"/>
      <c r="G282" s="86">
        <v>4800000</v>
      </c>
      <c r="H282" s="85">
        <v>5040000</v>
      </c>
      <c r="I282" s="25"/>
      <c r="J282" s="87">
        <v>5040000</v>
      </c>
      <c r="K282" s="51">
        <v>5929411.7647058824</v>
      </c>
      <c r="L282" s="52"/>
      <c r="M282" s="53">
        <v>5929411.7647058824</v>
      </c>
      <c r="N282" s="102">
        <f t="shared" si="32"/>
        <v>4800000</v>
      </c>
      <c r="O282" s="100">
        <f t="shared" si="33"/>
        <v>0</v>
      </c>
      <c r="P282">
        <v>5929411.7647058824</v>
      </c>
      <c r="Q282" s="100">
        <f t="shared" si="31"/>
        <v>0</v>
      </c>
      <c r="R282">
        <v>5040000</v>
      </c>
    </row>
    <row r="283" spans="1:18" x14ac:dyDescent="0.25">
      <c r="A283" s="105">
        <f t="shared" si="34"/>
        <v>255</v>
      </c>
      <c r="B283" s="25" t="s">
        <v>211</v>
      </c>
      <c r="C283" s="25"/>
      <c r="D283" s="106">
        <v>1</v>
      </c>
      <c r="E283" s="85">
        <v>4200000</v>
      </c>
      <c r="F283" s="25"/>
      <c r="G283" s="86">
        <v>4200000</v>
      </c>
      <c r="H283" s="85">
        <v>4410000</v>
      </c>
      <c r="I283" s="25"/>
      <c r="J283" s="87">
        <v>4410000</v>
      </c>
      <c r="K283" s="51">
        <v>5188235.2941176472</v>
      </c>
      <c r="L283" s="52"/>
      <c r="M283" s="53">
        <v>5188235.2941176472</v>
      </c>
      <c r="N283" s="102">
        <f t="shared" si="32"/>
        <v>4200000</v>
      </c>
      <c r="O283" s="100">
        <f t="shared" si="33"/>
        <v>0</v>
      </c>
      <c r="P283">
        <v>5188235.2941176472</v>
      </c>
      <c r="Q283" s="100">
        <f t="shared" si="31"/>
        <v>0</v>
      </c>
      <c r="R283">
        <v>4410000</v>
      </c>
    </row>
    <row r="284" spans="1:18" x14ac:dyDescent="0.25">
      <c r="A284" s="105">
        <f t="shared" si="34"/>
        <v>256</v>
      </c>
      <c r="B284" s="25" t="s">
        <v>212</v>
      </c>
      <c r="C284" s="25"/>
      <c r="D284" s="106">
        <v>1</v>
      </c>
      <c r="E284" s="85">
        <v>4200000</v>
      </c>
      <c r="F284" s="25"/>
      <c r="G284" s="86">
        <v>4200000</v>
      </c>
      <c r="H284" s="85">
        <v>4410000</v>
      </c>
      <c r="I284" s="25"/>
      <c r="J284" s="87">
        <v>4410000</v>
      </c>
      <c r="K284" s="51">
        <v>5188235.2941176472</v>
      </c>
      <c r="L284" s="52"/>
      <c r="M284" s="53">
        <v>5188235.2941176472</v>
      </c>
      <c r="N284" s="102">
        <f t="shared" si="32"/>
        <v>4200000</v>
      </c>
      <c r="O284" s="100">
        <f t="shared" si="33"/>
        <v>0</v>
      </c>
      <c r="P284">
        <v>5188235.2941176472</v>
      </c>
      <c r="Q284" s="100">
        <f t="shared" si="31"/>
        <v>0</v>
      </c>
      <c r="R284">
        <v>4410000</v>
      </c>
    </row>
    <row r="285" spans="1:18" x14ac:dyDescent="0.25">
      <c r="A285" s="105">
        <f t="shared" si="34"/>
        <v>257</v>
      </c>
      <c r="B285" s="25" t="s">
        <v>213</v>
      </c>
      <c r="C285" s="25"/>
      <c r="D285" s="106">
        <v>1</v>
      </c>
      <c r="E285" s="85">
        <v>2828033</v>
      </c>
      <c r="F285" s="25"/>
      <c r="G285" s="86">
        <v>2828033</v>
      </c>
      <c r="H285" s="85">
        <v>2969435</v>
      </c>
      <c r="I285" s="25"/>
      <c r="J285" s="87">
        <v>2969435</v>
      </c>
      <c r="K285" s="51">
        <v>3493452.9411764708</v>
      </c>
      <c r="L285" s="52"/>
      <c r="M285" s="53">
        <v>3493452.9411764708</v>
      </c>
      <c r="N285" s="102">
        <f t="shared" si="32"/>
        <v>2828033</v>
      </c>
      <c r="O285" s="100">
        <f t="shared" si="33"/>
        <v>0</v>
      </c>
      <c r="P285">
        <v>3493452.9411764708</v>
      </c>
      <c r="Q285" s="100">
        <f t="shared" si="31"/>
        <v>0</v>
      </c>
      <c r="R285">
        <v>2969435</v>
      </c>
    </row>
    <row r="286" spans="1:18" x14ac:dyDescent="0.25">
      <c r="A286" s="105">
        <f t="shared" si="34"/>
        <v>258</v>
      </c>
      <c r="B286" s="25" t="s">
        <v>214</v>
      </c>
      <c r="C286" s="25"/>
      <c r="D286" s="106">
        <v>1</v>
      </c>
      <c r="E286" s="85">
        <v>2936700</v>
      </c>
      <c r="F286" s="25"/>
      <c r="G286" s="86">
        <v>2936700</v>
      </c>
      <c r="H286" s="85">
        <v>3083535</v>
      </c>
      <c r="I286" s="25"/>
      <c r="J286" s="87">
        <v>3083535</v>
      </c>
      <c r="K286" s="51">
        <v>3627688.2352941176</v>
      </c>
      <c r="L286" s="52"/>
      <c r="M286" s="53">
        <v>3627688.2352941176</v>
      </c>
      <c r="N286" s="102">
        <f t="shared" si="32"/>
        <v>2936700</v>
      </c>
      <c r="O286" s="100">
        <f t="shared" si="33"/>
        <v>0</v>
      </c>
      <c r="P286">
        <v>3627688.2352941176</v>
      </c>
      <c r="Q286" s="100">
        <f t="shared" si="31"/>
        <v>0</v>
      </c>
      <c r="R286">
        <v>3083535</v>
      </c>
    </row>
    <row r="287" spans="1:18" x14ac:dyDescent="0.25">
      <c r="A287" s="105">
        <f t="shared" si="34"/>
        <v>259</v>
      </c>
      <c r="B287" s="25" t="s">
        <v>215</v>
      </c>
      <c r="C287" s="25"/>
      <c r="D287" s="106">
        <v>1</v>
      </c>
      <c r="E287" s="85">
        <v>3023133</v>
      </c>
      <c r="F287" s="25"/>
      <c r="G287" s="86">
        <v>3023133</v>
      </c>
      <c r="H287" s="85">
        <v>3174290</v>
      </c>
      <c r="I287" s="25"/>
      <c r="J287" s="87">
        <v>3174290</v>
      </c>
      <c r="K287" s="51">
        <v>3734458.823529412</v>
      </c>
      <c r="L287" s="52"/>
      <c r="M287" s="53">
        <v>3734458.823529412</v>
      </c>
      <c r="N287" s="102">
        <f t="shared" si="32"/>
        <v>3023133</v>
      </c>
      <c r="O287" s="100">
        <f t="shared" si="33"/>
        <v>0</v>
      </c>
      <c r="P287">
        <v>3734458.823529412</v>
      </c>
      <c r="Q287" s="100">
        <f t="shared" si="31"/>
        <v>0</v>
      </c>
      <c r="R287">
        <v>3174290</v>
      </c>
    </row>
    <row r="288" spans="1:18" x14ac:dyDescent="0.25">
      <c r="A288" s="105">
        <f t="shared" si="34"/>
        <v>260</v>
      </c>
      <c r="B288" s="25" t="s">
        <v>216</v>
      </c>
      <c r="C288" s="25"/>
      <c r="D288" s="106">
        <v>1</v>
      </c>
      <c r="E288" s="85">
        <v>2927333</v>
      </c>
      <c r="F288" s="25"/>
      <c r="G288" s="86">
        <v>2927333</v>
      </c>
      <c r="H288" s="85">
        <v>3073700</v>
      </c>
      <c r="I288" s="25"/>
      <c r="J288" s="87">
        <v>3073700</v>
      </c>
      <c r="K288" s="51">
        <v>3616117.6470588236</v>
      </c>
      <c r="L288" s="52"/>
      <c r="M288" s="53">
        <v>3616117.6470588236</v>
      </c>
      <c r="N288" s="102">
        <f t="shared" si="32"/>
        <v>2927333</v>
      </c>
      <c r="O288" s="100">
        <f t="shared" si="33"/>
        <v>0</v>
      </c>
      <c r="P288">
        <v>3616117.6470588236</v>
      </c>
      <c r="Q288" s="100">
        <f t="shared" si="31"/>
        <v>0</v>
      </c>
      <c r="R288">
        <v>3073700</v>
      </c>
    </row>
    <row r="289" spans="1:18" x14ac:dyDescent="0.25">
      <c r="A289" s="105">
        <f t="shared" si="34"/>
        <v>261</v>
      </c>
      <c r="B289" s="25" t="s">
        <v>217</v>
      </c>
      <c r="C289" s="25"/>
      <c r="D289" s="106">
        <v>1</v>
      </c>
      <c r="E289" s="85">
        <v>2959117</v>
      </c>
      <c r="F289" s="25"/>
      <c r="G289" s="86">
        <v>2959117</v>
      </c>
      <c r="H289" s="85">
        <v>3107073</v>
      </c>
      <c r="I289" s="25"/>
      <c r="J289" s="87">
        <v>3107073</v>
      </c>
      <c r="K289" s="51">
        <v>3655380</v>
      </c>
      <c r="L289" s="52"/>
      <c r="M289" s="53">
        <v>3655380</v>
      </c>
      <c r="N289" s="102">
        <f t="shared" si="32"/>
        <v>2959117</v>
      </c>
      <c r="O289" s="100">
        <f t="shared" si="33"/>
        <v>0</v>
      </c>
      <c r="P289">
        <v>3655380</v>
      </c>
      <c r="Q289" s="100">
        <f t="shared" si="31"/>
        <v>0</v>
      </c>
      <c r="R289">
        <v>3107073</v>
      </c>
    </row>
    <row r="290" spans="1:18" x14ac:dyDescent="0.25">
      <c r="A290" s="105">
        <f t="shared" si="34"/>
        <v>262</v>
      </c>
      <c r="B290" s="25" t="s">
        <v>218</v>
      </c>
      <c r="C290" s="25"/>
      <c r="D290" s="106">
        <v>1</v>
      </c>
      <c r="E290" s="85">
        <v>3071700</v>
      </c>
      <c r="F290" s="25"/>
      <c r="G290" s="86">
        <v>3071700</v>
      </c>
      <c r="H290" s="85">
        <v>3225285</v>
      </c>
      <c r="I290" s="25"/>
      <c r="J290" s="87">
        <v>3225285</v>
      </c>
      <c r="K290" s="51">
        <v>3794452.9411764708</v>
      </c>
      <c r="L290" s="52"/>
      <c r="M290" s="53">
        <v>3794452.9411764708</v>
      </c>
      <c r="N290" s="102">
        <f t="shared" si="32"/>
        <v>3071700</v>
      </c>
      <c r="O290" s="100">
        <f t="shared" si="33"/>
        <v>0</v>
      </c>
      <c r="P290">
        <v>3794452.9411764708</v>
      </c>
      <c r="Q290" s="100">
        <f t="shared" si="31"/>
        <v>0</v>
      </c>
      <c r="R290">
        <v>3225285</v>
      </c>
    </row>
    <row r="291" spans="1:18" x14ac:dyDescent="0.25">
      <c r="A291" s="105">
        <f t="shared" si="34"/>
        <v>263</v>
      </c>
      <c r="B291" s="25" t="s">
        <v>219</v>
      </c>
      <c r="C291" s="43" t="s">
        <v>1508</v>
      </c>
      <c r="D291" s="106">
        <v>1</v>
      </c>
      <c r="E291" s="85">
        <v>572333</v>
      </c>
      <c r="F291" s="25"/>
      <c r="G291" s="86">
        <v>572333</v>
      </c>
      <c r="H291" s="85">
        <v>600950</v>
      </c>
      <c r="I291" s="25"/>
      <c r="J291" s="87">
        <v>600950</v>
      </c>
      <c r="K291" s="51">
        <v>707000</v>
      </c>
      <c r="L291" s="52"/>
      <c r="M291" s="53">
        <v>707000</v>
      </c>
      <c r="N291" s="102">
        <f t="shared" si="32"/>
        <v>572333</v>
      </c>
      <c r="O291" s="100">
        <f t="shared" si="33"/>
        <v>0</v>
      </c>
      <c r="P291">
        <v>707000</v>
      </c>
      <c r="Q291" s="100">
        <f t="shared" si="31"/>
        <v>0</v>
      </c>
      <c r="R291">
        <v>600950</v>
      </c>
    </row>
    <row r="292" spans="1:18" x14ac:dyDescent="0.25">
      <c r="A292" s="105">
        <f t="shared" si="34"/>
        <v>264</v>
      </c>
      <c r="B292" s="25" t="s">
        <v>220</v>
      </c>
      <c r="C292" s="43" t="s">
        <v>1508</v>
      </c>
      <c r="D292" s="106">
        <v>1</v>
      </c>
      <c r="E292" s="85">
        <v>549333</v>
      </c>
      <c r="F292" s="25"/>
      <c r="G292" s="86">
        <v>549333</v>
      </c>
      <c r="H292" s="85">
        <v>576800</v>
      </c>
      <c r="I292" s="25"/>
      <c r="J292" s="87">
        <v>576800</v>
      </c>
      <c r="K292" s="51">
        <v>678588.23529411771</v>
      </c>
      <c r="L292" s="52"/>
      <c r="M292" s="53">
        <v>678588.23529411771</v>
      </c>
      <c r="N292" s="102">
        <f t="shared" si="32"/>
        <v>549333</v>
      </c>
      <c r="O292" s="100">
        <f t="shared" si="33"/>
        <v>0</v>
      </c>
      <c r="P292">
        <v>678588.23529411771</v>
      </c>
      <c r="Q292" s="100">
        <f t="shared" si="31"/>
        <v>0</v>
      </c>
      <c r="R292">
        <v>576800</v>
      </c>
    </row>
    <row r="293" spans="1:18" x14ac:dyDescent="0.25">
      <c r="A293" s="105">
        <f t="shared" si="34"/>
        <v>265</v>
      </c>
      <c r="B293" s="25" t="s">
        <v>221</v>
      </c>
      <c r="C293" s="25"/>
      <c r="D293" s="106">
        <v>1</v>
      </c>
      <c r="E293" s="85">
        <v>672333</v>
      </c>
      <c r="F293" s="25"/>
      <c r="G293" s="86">
        <v>672333</v>
      </c>
      <c r="H293" s="85">
        <v>705950</v>
      </c>
      <c r="I293" s="25"/>
      <c r="J293" s="87">
        <v>705950</v>
      </c>
      <c r="K293" s="51">
        <v>830529.4117647059</v>
      </c>
      <c r="L293" s="52"/>
      <c r="M293" s="53">
        <v>830529.4117647059</v>
      </c>
      <c r="N293" s="102">
        <f t="shared" si="32"/>
        <v>672333</v>
      </c>
      <c r="O293" s="100">
        <f t="shared" si="33"/>
        <v>0</v>
      </c>
      <c r="P293">
        <v>830529.4117647059</v>
      </c>
      <c r="Q293" s="100">
        <f t="shared" si="31"/>
        <v>0</v>
      </c>
      <c r="R293">
        <v>705950</v>
      </c>
    </row>
    <row r="294" spans="1:18" x14ac:dyDescent="0.25">
      <c r="A294" s="105">
        <f t="shared" si="34"/>
        <v>266</v>
      </c>
      <c r="B294" s="25" t="s">
        <v>222</v>
      </c>
      <c r="C294" s="25"/>
      <c r="D294" s="106">
        <v>1</v>
      </c>
      <c r="E294" s="85">
        <v>549333</v>
      </c>
      <c r="F294" s="25"/>
      <c r="G294" s="86">
        <v>549333</v>
      </c>
      <c r="H294" s="85">
        <v>576800</v>
      </c>
      <c r="I294" s="25"/>
      <c r="J294" s="87">
        <v>576800</v>
      </c>
      <c r="K294" s="51">
        <v>678588.23529411771</v>
      </c>
      <c r="L294" s="52"/>
      <c r="M294" s="53">
        <v>678588.23529411771</v>
      </c>
      <c r="N294" s="102">
        <f t="shared" si="32"/>
        <v>549333</v>
      </c>
      <c r="O294" s="100">
        <f t="shared" si="33"/>
        <v>0</v>
      </c>
      <c r="P294">
        <v>678588.23529411771</v>
      </c>
      <c r="Q294" s="100">
        <f t="shared" si="31"/>
        <v>0</v>
      </c>
      <c r="R294">
        <v>576800</v>
      </c>
    </row>
    <row r="295" spans="1:18" x14ac:dyDescent="0.25">
      <c r="A295" s="105">
        <f t="shared" si="34"/>
        <v>267</v>
      </c>
      <c r="B295" s="25" t="s">
        <v>223</v>
      </c>
      <c r="C295" s="43" t="s">
        <v>1509</v>
      </c>
      <c r="D295" s="106">
        <v>1</v>
      </c>
      <c r="E295" s="85">
        <v>672333</v>
      </c>
      <c r="F295" s="25"/>
      <c r="G295" s="86">
        <v>672333</v>
      </c>
      <c r="H295" s="85">
        <v>705950</v>
      </c>
      <c r="I295" s="25"/>
      <c r="J295" s="87">
        <v>705950</v>
      </c>
      <c r="K295" s="51">
        <v>830529.4117647059</v>
      </c>
      <c r="L295" s="52"/>
      <c r="M295" s="53">
        <v>830529.4117647059</v>
      </c>
      <c r="N295" s="102">
        <f t="shared" si="32"/>
        <v>672333</v>
      </c>
      <c r="O295" s="100">
        <f t="shared" si="33"/>
        <v>0</v>
      </c>
      <c r="P295">
        <v>830529.4117647059</v>
      </c>
      <c r="Q295" s="100">
        <f t="shared" si="31"/>
        <v>0</v>
      </c>
      <c r="R295">
        <v>705950</v>
      </c>
    </row>
    <row r="296" spans="1:18" x14ac:dyDescent="0.25">
      <c r="A296" s="105">
        <f t="shared" si="34"/>
        <v>268</v>
      </c>
      <c r="B296" s="25" t="s">
        <v>224</v>
      </c>
      <c r="C296" s="43" t="s">
        <v>1509</v>
      </c>
      <c r="D296" s="106">
        <v>1</v>
      </c>
      <c r="E296" s="85">
        <v>549333</v>
      </c>
      <c r="F296" s="25"/>
      <c r="G296" s="86">
        <v>549333</v>
      </c>
      <c r="H296" s="85">
        <v>576800</v>
      </c>
      <c r="I296" s="25"/>
      <c r="J296" s="87">
        <v>576800</v>
      </c>
      <c r="K296" s="51">
        <v>678588.23529411771</v>
      </c>
      <c r="L296" s="52"/>
      <c r="M296" s="53">
        <v>678588.23529411771</v>
      </c>
      <c r="N296" s="102">
        <f t="shared" si="32"/>
        <v>549333</v>
      </c>
      <c r="O296" s="100">
        <f t="shared" si="33"/>
        <v>0</v>
      </c>
      <c r="P296">
        <v>678588.23529411771</v>
      </c>
      <c r="Q296" s="100">
        <f t="shared" si="31"/>
        <v>0</v>
      </c>
      <c r="R296">
        <v>576800</v>
      </c>
    </row>
    <row r="297" spans="1:18" x14ac:dyDescent="0.25">
      <c r="A297" s="58" t="s">
        <v>1</v>
      </c>
      <c r="B297" s="26" t="s">
        <v>225</v>
      </c>
      <c r="C297" s="26"/>
      <c r="D297" s="91"/>
      <c r="E297" s="58"/>
      <c r="F297" s="28"/>
      <c r="G297" s="50"/>
      <c r="H297" s="58"/>
      <c r="I297" s="28"/>
      <c r="J297" s="26"/>
      <c r="K297" s="54"/>
      <c r="L297" s="55"/>
      <c r="M297" s="56"/>
      <c r="N297" s="103"/>
      <c r="O297" s="100">
        <f t="shared" si="33"/>
        <v>0</v>
      </c>
      <c r="Q297" s="100">
        <f t="shared" si="31"/>
        <v>0</v>
      </c>
    </row>
    <row r="298" spans="1:18" x14ac:dyDescent="0.25">
      <c r="A298" s="105">
        <f>+A296+1</f>
        <v>269</v>
      </c>
      <c r="B298" s="25" t="s">
        <v>226</v>
      </c>
      <c r="C298" s="43" t="s">
        <v>1505</v>
      </c>
      <c r="D298" s="106">
        <v>1</v>
      </c>
      <c r="E298" s="82">
        <v>647000</v>
      </c>
      <c r="F298" s="84"/>
      <c r="G298" s="83">
        <v>647000</v>
      </c>
      <c r="H298" s="82">
        <v>679350</v>
      </c>
      <c r="I298" s="84"/>
      <c r="J298" s="84">
        <v>679350</v>
      </c>
      <c r="K298" s="51">
        <v>799235.29411764711</v>
      </c>
      <c r="L298" s="52"/>
      <c r="M298" s="53">
        <v>799235.29411764711</v>
      </c>
      <c r="N298" s="102">
        <f t="shared" si="32"/>
        <v>647000</v>
      </c>
      <c r="O298" s="100">
        <f t="shared" si="33"/>
        <v>0</v>
      </c>
      <c r="P298">
        <v>799235.29411764711</v>
      </c>
      <c r="Q298" s="100">
        <f t="shared" si="31"/>
        <v>0</v>
      </c>
      <c r="R298">
        <v>679350</v>
      </c>
    </row>
    <row r="299" spans="1:18" x14ac:dyDescent="0.25">
      <c r="A299" s="105">
        <f>+A298+1</f>
        <v>270</v>
      </c>
      <c r="B299" s="25" t="s">
        <v>227</v>
      </c>
      <c r="C299" s="25"/>
      <c r="D299" s="106">
        <v>1</v>
      </c>
      <c r="E299" s="82">
        <v>754750</v>
      </c>
      <c r="F299" s="84"/>
      <c r="G299" s="83">
        <v>754750</v>
      </c>
      <c r="H299" s="82">
        <v>792488</v>
      </c>
      <c r="I299" s="84"/>
      <c r="J299" s="84">
        <v>792488</v>
      </c>
      <c r="K299" s="51">
        <v>932338.82352941181</v>
      </c>
      <c r="L299" s="52"/>
      <c r="M299" s="53">
        <v>932338.82352941181</v>
      </c>
      <c r="N299" s="102">
        <f t="shared" si="32"/>
        <v>754750</v>
      </c>
      <c r="O299" s="100">
        <f t="shared" si="33"/>
        <v>0</v>
      </c>
      <c r="P299">
        <v>932338.82352941181</v>
      </c>
      <c r="Q299" s="100">
        <f t="shared" si="31"/>
        <v>0</v>
      </c>
      <c r="R299">
        <v>792488</v>
      </c>
    </row>
    <row r="300" spans="1:18" x14ac:dyDescent="0.25">
      <c r="A300" s="105">
        <f>+A299+1</f>
        <v>271</v>
      </c>
      <c r="B300" s="25" t="s">
        <v>228</v>
      </c>
      <c r="C300" s="25"/>
      <c r="D300" s="106">
        <v>1</v>
      </c>
      <c r="E300" s="82">
        <v>878750</v>
      </c>
      <c r="F300" s="84"/>
      <c r="G300" s="83">
        <v>878750</v>
      </c>
      <c r="H300" s="82">
        <v>922688</v>
      </c>
      <c r="I300" s="84"/>
      <c r="J300" s="84">
        <v>922688</v>
      </c>
      <c r="K300" s="51">
        <v>1085515.294117647</v>
      </c>
      <c r="L300" s="52"/>
      <c r="M300" s="53">
        <v>1085515.294117647</v>
      </c>
      <c r="N300" s="102">
        <f t="shared" si="32"/>
        <v>878750</v>
      </c>
      <c r="O300" s="100">
        <f t="shared" si="33"/>
        <v>0</v>
      </c>
      <c r="P300">
        <v>1085515.294117647</v>
      </c>
      <c r="Q300" s="100">
        <f t="shared" si="31"/>
        <v>0</v>
      </c>
      <c r="R300">
        <v>922688</v>
      </c>
    </row>
    <row r="301" spans="1:18" x14ac:dyDescent="0.25">
      <c r="A301" s="58" t="s">
        <v>1</v>
      </c>
      <c r="B301" s="26" t="s">
        <v>229</v>
      </c>
      <c r="C301" s="26"/>
      <c r="D301" s="91"/>
      <c r="E301" s="58"/>
      <c r="F301" s="28"/>
      <c r="G301" s="50"/>
      <c r="H301" s="58"/>
      <c r="I301" s="28"/>
      <c r="J301" s="26"/>
      <c r="K301" s="54"/>
      <c r="L301" s="55"/>
      <c r="M301" s="56"/>
      <c r="N301" s="103"/>
      <c r="O301" s="100">
        <f t="shared" si="33"/>
        <v>0</v>
      </c>
      <c r="Q301" s="100">
        <f t="shared" si="31"/>
        <v>0</v>
      </c>
    </row>
    <row r="302" spans="1:18" x14ac:dyDescent="0.25">
      <c r="A302" s="105">
        <f>+A300+1</f>
        <v>272</v>
      </c>
      <c r="B302" s="25" t="s">
        <v>230</v>
      </c>
      <c r="C302" s="25"/>
      <c r="D302" s="106">
        <v>1</v>
      </c>
      <c r="E302" s="82">
        <v>345333</v>
      </c>
      <c r="F302" s="84"/>
      <c r="G302" s="83">
        <v>345333</v>
      </c>
      <c r="H302" s="82">
        <v>362600</v>
      </c>
      <c r="I302" s="84"/>
      <c r="J302" s="84">
        <v>362600</v>
      </c>
      <c r="K302" s="51">
        <v>426588.23529411765</v>
      </c>
      <c r="L302" s="52"/>
      <c r="M302" s="53">
        <v>426588.23529411765</v>
      </c>
      <c r="N302" s="102">
        <f t="shared" si="32"/>
        <v>345333</v>
      </c>
      <c r="O302" s="100">
        <f t="shared" si="33"/>
        <v>0</v>
      </c>
      <c r="P302">
        <v>426588.23529411765</v>
      </c>
      <c r="Q302" s="100">
        <f t="shared" si="31"/>
        <v>0</v>
      </c>
      <c r="R302">
        <v>362600</v>
      </c>
    </row>
    <row r="303" spans="1:18" x14ac:dyDescent="0.25">
      <c r="A303" s="105">
        <f>+A302+1</f>
        <v>273</v>
      </c>
      <c r="B303" s="25" t="s">
        <v>231</v>
      </c>
      <c r="C303" s="25"/>
      <c r="D303" s="106">
        <v>1</v>
      </c>
      <c r="E303" s="82">
        <v>345333</v>
      </c>
      <c r="F303" s="84"/>
      <c r="G303" s="83">
        <v>345333</v>
      </c>
      <c r="H303" s="82">
        <v>362600</v>
      </c>
      <c r="I303" s="84"/>
      <c r="J303" s="84">
        <v>362600</v>
      </c>
      <c r="K303" s="51">
        <v>426588.23529411765</v>
      </c>
      <c r="L303" s="52"/>
      <c r="M303" s="53">
        <v>426588.23529411765</v>
      </c>
      <c r="N303" s="102">
        <f t="shared" si="32"/>
        <v>345333</v>
      </c>
      <c r="O303" s="100">
        <f t="shared" si="33"/>
        <v>0</v>
      </c>
      <c r="P303">
        <v>426588.23529411765</v>
      </c>
      <c r="Q303" s="100">
        <f t="shared" si="31"/>
        <v>0</v>
      </c>
      <c r="R303">
        <v>362600</v>
      </c>
    </row>
    <row r="304" spans="1:18" x14ac:dyDescent="0.25">
      <c r="A304" s="105">
        <f>+A303+1</f>
        <v>274</v>
      </c>
      <c r="B304" s="25" t="s">
        <v>232</v>
      </c>
      <c r="C304" s="25"/>
      <c r="D304" s="106">
        <v>1</v>
      </c>
      <c r="E304" s="82">
        <v>345333</v>
      </c>
      <c r="F304" s="84"/>
      <c r="G304" s="83">
        <v>345333</v>
      </c>
      <c r="H304" s="82">
        <v>362600</v>
      </c>
      <c r="I304" s="84"/>
      <c r="J304" s="84">
        <v>362600</v>
      </c>
      <c r="K304" s="51">
        <v>426588.23529411765</v>
      </c>
      <c r="L304" s="52"/>
      <c r="M304" s="53">
        <v>426588.23529411765</v>
      </c>
      <c r="N304" s="102">
        <f t="shared" si="32"/>
        <v>345333</v>
      </c>
      <c r="O304" s="100">
        <f t="shared" si="33"/>
        <v>0</v>
      </c>
      <c r="P304">
        <v>426588.23529411765</v>
      </c>
      <c r="Q304" s="100">
        <f t="shared" si="31"/>
        <v>0</v>
      </c>
      <c r="R304">
        <v>362600</v>
      </c>
    </row>
    <row r="305" spans="1:18" x14ac:dyDescent="0.25">
      <c r="A305" s="58" t="s">
        <v>1</v>
      </c>
      <c r="B305" s="26" t="s">
        <v>233</v>
      </c>
      <c r="C305" s="26"/>
      <c r="D305" s="91"/>
      <c r="E305" s="58"/>
      <c r="F305" s="28"/>
      <c r="G305" s="50"/>
      <c r="H305" s="58"/>
      <c r="I305" s="28"/>
      <c r="J305" s="26"/>
      <c r="K305" s="54"/>
      <c r="L305" s="55"/>
      <c r="M305" s="56"/>
      <c r="N305" s="103"/>
      <c r="O305" s="100">
        <f t="shared" si="33"/>
        <v>0</v>
      </c>
      <c r="Q305" s="100">
        <f t="shared" si="31"/>
        <v>0</v>
      </c>
    </row>
    <row r="306" spans="1:18" x14ac:dyDescent="0.25">
      <c r="A306" s="105">
        <f>+A304+1</f>
        <v>275</v>
      </c>
      <c r="B306" s="25" t="s">
        <v>234</v>
      </c>
      <c r="C306" s="43" t="s">
        <v>1510</v>
      </c>
      <c r="D306" s="106">
        <v>1</v>
      </c>
      <c r="E306" s="82">
        <v>355000</v>
      </c>
      <c r="F306" s="84"/>
      <c r="G306" s="83">
        <v>355000</v>
      </c>
      <c r="H306" s="82">
        <v>372750</v>
      </c>
      <c r="I306" s="84"/>
      <c r="J306" s="84">
        <v>372750</v>
      </c>
      <c r="K306" s="51">
        <v>438529.4117647059</v>
      </c>
      <c r="L306" s="52"/>
      <c r="M306" s="53">
        <v>438529.4117647059</v>
      </c>
      <c r="N306" s="102">
        <f t="shared" si="32"/>
        <v>355000</v>
      </c>
      <c r="O306" s="100">
        <f t="shared" si="33"/>
        <v>0</v>
      </c>
      <c r="P306">
        <v>438529.4117647059</v>
      </c>
      <c r="Q306" s="100">
        <f t="shared" si="31"/>
        <v>0</v>
      </c>
      <c r="R306">
        <v>372750</v>
      </c>
    </row>
    <row r="307" spans="1:18" x14ac:dyDescent="0.25">
      <c r="A307" s="105">
        <f>+A306+1</f>
        <v>276</v>
      </c>
      <c r="B307" s="25" t="s">
        <v>235</v>
      </c>
      <c r="C307" s="43" t="s">
        <v>1510</v>
      </c>
      <c r="D307" s="106">
        <v>1</v>
      </c>
      <c r="E307" s="82">
        <v>355000</v>
      </c>
      <c r="F307" s="84"/>
      <c r="G307" s="83">
        <v>355000</v>
      </c>
      <c r="H307" s="82">
        <v>372750</v>
      </c>
      <c r="I307" s="84"/>
      <c r="J307" s="84">
        <v>372750</v>
      </c>
      <c r="K307" s="51">
        <v>438529.4117647059</v>
      </c>
      <c r="L307" s="52"/>
      <c r="M307" s="53">
        <v>438529.4117647059</v>
      </c>
      <c r="N307" s="102">
        <f t="shared" si="32"/>
        <v>355000</v>
      </c>
      <c r="O307" s="100">
        <f t="shared" si="33"/>
        <v>0</v>
      </c>
      <c r="P307">
        <v>438529.4117647059</v>
      </c>
      <c r="Q307" s="100">
        <f t="shared" si="31"/>
        <v>0</v>
      </c>
      <c r="R307">
        <v>372750</v>
      </c>
    </row>
    <row r="308" spans="1:18" x14ac:dyDescent="0.25">
      <c r="A308" s="105">
        <f>+A307+1</f>
        <v>277</v>
      </c>
      <c r="B308" s="25" t="s">
        <v>236</v>
      </c>
      <c r="C308" s="25"/>
      <c r="D308" s="106">
        <v>1</v>
      </c>
      <c r="E308" s="82">
        <v>355000</v>
      </c>
      <c r="F308" s="84"/>
      <c r="G308" s="83">
        <v>355000</v>
      </c>
      <c r="H308" s="82">
        <v>372750</v>
      </c>
      <c r="I308" s="84"/>
      <c r="J308" s="84">
        <v>372750</v>
      </c>
      <c r="K308" s="51">
        <v>438529.4117647059</v>
      </c>
      <c r="L308" s="52"/>
      <c r="M308" s="53">
        <v>438529.4117647059</v>
      </c>
      <c r="N308" s="102">
        <f t="shared" si="32"/>
        <v>355000</v>
      </c>
      <c r="O308" s="100">
        <f t="shared" si="33"/>
        <v>0</v>
      </c>
      <c r="P308">
        <v>438529.4117647059</v>
      </c>
      <c r="Q308" s="100">
        <f t="shared" si="31"/>
        <v>0</v>
      </c>
      <c r="R308">
        <v>372750</v>
      </c>
    </row>
    <row r="309" spans="1:18" x14ac:dyDescent="0.25">
      <c r="A309" s="58" t="s">
        <v>1</v>
      </c>
      <c r="B309" s="26" t="s">
        <v>237</v>
      </c>
      <c r="C309" s="26"/>
      <c r="D309" s="91"/>
      <c r="E309" s="58"/>
      <c r="F309" s="28"/>
      <c r="G309" s="50"/>
      <c r="H309" s="58"/>
      <c r="I309" s="28"/>
      <c r="J309" s="26"/>
      <c r="K309" s="54"/>
      <c r="L309" s="55"/>
      <c r="M309" s="56"/>
      <c r="N309" s="103"/>
      <c r="O309" s="100">
        <f t="shared" si="33"/>
        <v>0</v>
      </c>
      <c r="Q309" s="100">
        <f t="shared" si="31"/>
        <v>0</v>
      </c>
    </row>
    <row r="310" spans="1:18" x14ac:dyDescent="0.25">
      <c r="A310" s="105">
        <f>+A308+1</f>
        <v>278</v>
      </c>
      <c r="B310" s="25" t="s">
        <v>238</v>
      </c>
      <c r="C310" s="25"/>
      <c r="D310" s="106">
        <v>1</v>
      </c>
      <c r="E310" s="82">
        <v>1046666</v>
      </c>
      <c r="F310" s="84"/>
      <c r="G310" s="83">
        <v>1046666</v>
      </c>
      <c r="H310" s="82">
        <v>1098999</v>
      </c>
      <c r="I310" s="84"/>
      <c r="J310" s="84">
        <v>1098999</v>
      </c>
      <c r="K310" s="51">
        <v>1292940</v>
      </c>
      <c r="L310" s="52"/>
      <c r="M310" s="53">
        <v>1292940</v>
      </c>
      <c r="N310" s="102">
        <f t="shared" si="32"/>
        <v>1046666</v>
      </c>
      <c r="O310" s="100">
        <f t="shared" si="33"/>
        <v>0</v>
      </c>
      <c r="P310">
        <v>1292940</v>
      </c>
      <c r="Q310" s="100">
        <f t="shared" si="31"/>
        <v>0</v>
      </c>
      <c r="R310">
        <v>1098999</v>
      </c>
    </row>
    <row r="311" spans="1:18" x14ac:dyDescent="0.25">
      <c r="A311" s="105">
        <f>+A310+1</f>
        <v>279</v>
      </c>
      <c r="B311" s="25" t="s">
        <v>239</v>
      </c>
      <c r="C311" s="25"/>
      <c r="D311" s="106">
        <v>1</v>
      </c>
      <c r="E311" s="82">
        <v>973333</v>
      </c>
      <c r="F311" s="84"/>
      <c r="G311" s="83">
        <v>973333</v>
      </c>
      <c r="H311" s="82">
        <v>1022000</v>
      </c>
      <c r="I311" s="84"/>
      <c r="J311" s="84">
        <v>1022000</v>
      </c>
      <c r="K311" s="51">
        <v>1202352.9411764706</v>
      </c>
      <c r="L311" s="52"/>
      <c r="M311" s="53">
        <v>1202352.9411764706</v>
      </c>
      <c r="N311" s="102">
        <f t="shared" si="32"/>
        <v>973333</v>
      </c>
      <c r="O311" s="100">
        <f t="shared" si="33"/>
        <v>0</v>
      </c>
      <c r="P311">
        <v>1202352.9411764706</v>
      </c>
      <c r="Q311" s="100">
        <f t="shared" si="31"/>
        <v>0</v>
      </c>
      <c r="R311">
        <v>1022000</v>
      </c>
    </row>
    <row r="312" spans="1:18" x14ac:dyDescent="0.25">
      <c r="A312" s="105">
        <f t="shared" ref="A312:A319" si="35">+A311+1</f>
        <v>280</v>
      </c>
      <c r="B312" s="25" t="s">
        <v>240</v>
      </c>
      <c r="C312" s="25"/>
      <c r="D312" s="106">
        <v>1</v>
      </c>
      <c r="E312" s="82">
        <v>1046666</v>
      </c>
      <c r="F312" s="84"/>
      <c r="G312" s="83">
        <v>1046666</v>
      </c>
      <c r="H312" s="82">
        <v>1098999</v>
      </c>
      <c r="I312" s="84"/>
      <c r="J312" s="84">
        <v>1098999</v>
      </c>
      <c r="K312" s="51">
        <v>1292940</v>
      </c>
      <c r="L312" s="52"/>
      <c r="M312" s="53">
        <v>1292940</v>
      </c>
      <c r="N312" s="102">
        <f t="shared" si="32"/>
        <v>1046666</v>
      </c>
      <c r="O312" s="100">
        <f t="shared" si="33"/>
        <v>0</v>
      </c>
      <c r="P312">
        <v>1292940</v>
      </c>
      <c r="Q312" s="100">
        <f t="shared" si="31"/>
        <v>0</v>
      </c>
      <c r="R312">
        <v>1098999</v>
      </c>
    </row>
    <row r="313" spans="1:18" x14ac:dyDescent="0.25">
      <c r="A313" s="105">
        <f t="shared" si="35"/>
        <v>281</v>
      </c>
      <c r="B313" s="25" t="s">
        <v>241</v>
      </c>
      <c r="C313" s="25"/>
      <c r="D313" s="106">
        <v>1</v>
      </c>
      <c r="E313" s="82">
        <v>1058268</v>
      </c>
      <c r="F313" s="84"/>
      <c r="G313" s="83">
        <v>1058268</v>
      </c>
      <c r="H313" s="82">
        <v>1111181</v>
      </c>
      <c r="I313" s="84"/>
      <c r="J313" s="84">
        <v>1111181</v>
      </c>
      <c r="K313" s="51">
        <v>1307271.7647058824</v>
      </c>
      <c r="L313" s="52"/>
      <c r="M313" s="53">
        <v>1307271.7647058824</v>
      </c>
      <c r="N313" s="102">
        <f t="shared" si="32"/>
        <v>1058268</v>
      </c>
      <c r="O313" s="100">
        <f t="shared" si="33"/>
        <v>0</v>
      </c>
      <c r="P313">
        <v>1307271.7647058824</v>
      </c>
      <c r="Q313" s="100">
        <f t="shared" si="31"/>
        <v>0</v>
      </c>
      <c r="R313">
        <v>1111181</v>
      </c>
    </row>
    <row r="314" spans="1:18" x14ac:dyDescent="0.25">
      <c r="A314" s="105">
        <f t="shared" si="35"/>
        <v>282</v>
      </c>
      <c r="B314" s="25" t="s">
        <v>242</v>
      </c>
      <c r="C314" s="25"/>
      <c r="D314" s="106">
        <v>1</v>
      </c>
      <c r="E314" s="82">
        <v>1058268</v>
      </c>
      <c r="F314" s="84"/>
      <c r="G314" s="83">
        <v>1058268</v>
      </c>
      <c r="H314" s="82">
        <v>1111181</v>
      </c>
      <c r="I314" s="84"/>
      <c r="J314" s="84">
        <v>1111181</v>
      </c>
      <c r="K314" s="51">
        <v>1307271.7647058824</v>
      </c>
      <c r="L314" s="52"/>
      <c r="M314" s="53">
        <v>1307271.7647058824</v>
      </c>
      <c r="N314" s="102">
        <f t="shared" si="32"/>
        <v>1058268</v>
      </c>
      <c r="O314" s="100">
        <f t="shared" si="33"/>
        <v>0</v>
      </c>
      <c r="P314">
        <v>1307271.7647058824</v>
      </c>
      <c r="Q314" s="100">
        <f t="shared" si="31"/>
        <v>0</v>
      </c>
      <c r="R314">
        <v>1111181</v>
      </c>
    </row>
    <row r="315" spans="1:18" x14ac:dyDescent="0.25">
      <c r="A315" s="105">
        <f t="shared" si="35"/>
        <v>283</v>
      </c>
      <c r="B315" s="25" t="s">
        <v>243</v>
      </c>
      <c r="C315" s="25"/>
      <c r="D315" s="106">
        <v>1</v>
      </c>
      <c r="E315" s="82">
        <v>1058268</v>
      </c>
      <c r="F315" s="84"/>
      <c r="G315" s="83">
        <v>1058268</v>
      </c>
      <c r="H315" s="82">
        <v>1111181</v>
      </c>
      <c r="I315" s="84"/>
      <c r="J315" s="84">
        <v>1111181</v>
      </c>
      <c r="K315" s="51">
        <v>1307271.7647058824</v>
      </c>
      <c r="L315" s="52"/>
      <c r="M315" s="53">
        <v>1307271.7647058824</v>
      </c>
      <c r="N315" s="102">
        <f t="shared" si="32"/>
        <v>1058268</v>
      </c>
      <c r="O315" s="100">
        <f t="shared" si="33"/>
        <v>0</v>
      </c>
      <c r="P315">
        <v>1307271.7647058824</v>
      </c>
      <c r="Q315" s="100">
        <f t="shared" si="31"/>
        <v>0</v>
      </c>
      <c r="R315">
        <v>1111181</v>
      </c>
    </row>
    <row r="316" spans="1:18" x14ac:dyDescent="0.25">
      <c r="A316" s="105">
        <f t="shared" si="35"/>
        <v>284</v>
      </c>
      <c r="B316" s="25" t="s">
        <v>244</v>
      </c>
      <c r="C316" s="25"/>
      <c r="D316" s="106">
        <v>1</v>
      </c>
      <c r="E316" s="82">
        <v>1046666</v>
      </c>
      <c r="F316" s="84"/>
      <c r="G316" s="83">
        <v>1046666</v>
      </c>
      <c r="H316" s="82">
        <v>1098999</v>
      </c>
      <c r="I316" s="84"/>
      <c r="J316" s="84">
        <v>1098999</v>
      </c>
      <c r="K316" s="51">
        <v>1292940</v>
      </c>
      <c r="L316" s="52"/>
      <c r="M316" s="53">
        <v>1292940</v>
      </c>
      <c r="N316" s="102">
        <f t="shared" si="32"/>
        <v>1046666</v>
      </c>
      <c r="O316" s="100">
        <f t="shared" si="33"/>
        <v>0</v>
      </c>
      <c r="P316">
        <v>1292940</v>
      </c>
      <c r="Q316" s="100">
        <f t="shared" si="31"/>
        <v>0</v>
      </c>
      <c r="R316">
        <v>1098999</v>
      </c>
    </row>
    <row r="317" spans="1:18" x14ac:dyDescent="0.25">
      <c r="A317" s="105">
        <f t="shared" si="35"/>
        <v>285</v>
      </c>
      <c r="B317" s="25" t="s">
        <v>245</v>
      </c>
      <c r="C317" s="25"/>
      <c r="D317" s="106">
        <v>1</v>
      </c>
      <c r="E317" s="82">
        <v>973333</v>
      </c>
      <c r="F317" s="84"/>
      <c r="G317" s="83">
        <v>973333</v>
      </c>
      <c r="H317" s="82">
        <v>1022000</v>
      </c>
      <c r="I317" s="84"/>
      <c r="J317" s="84">
        <v>1022000</v>
      </c>
      <c r="K317" s="51">
        <v>1202352.9411764706</v>
      </c>
      <c r="L317" s="52"/>
      <c r="M317" s="53">
        <v>1202352.9411764706</v>
      </c>
      <c r="N317" s="102">
        <f t="shared" si="32"/>
        <v>973333</v>
      </c>
      <c r="O317" s="100">
        <f t="shared" si="33"/>
        <v>0</v>
      </c>
      <c r="P317">
        <v>1202352.9411764706</v>
      </c>
      <c r="Q317" s="100">
        <f t="shared" si="31"/>
        <v>0</v>
      </c>
      <c r="R317">
        <v>1022000</v>
      </c>
    </row>
    <row r="318" spans="1:18" x14ac:dyDescent="0.25">
      <c r="A318" s="105">
        <f t="shared" si="35"/>
        <v>286</v>
      </c>
      <c r="B318" s="25" t="s">
        <v>246</v>
      </c>
      <c r="C318" s="25"/>
      <c r="D318" s="106">
        <v>1</v>
      </c>
      <c r="E318" s="82">
        <v>1040066</v>
      </c>
      <c r="F318" s="84"/>
      <c r="G318" s="83">
        <v>1040066</v>
      </c>
      <c r="H318" s="82">
        <v>1092069</v>
      </c>
      <c r="I318" s="84"/>
      <c r="J318" s="84">
        <v>1092069</v>
      </c>
      <c r="K318" s="51">
        <v>1284787.0588235294</v>
      </c>
      <c r="L318" s="52"/>
      <c r="M318" s="53">
        <v>1284787.0588235294</v>
      </c>
      <c r="N318" s="102">
        <f t="shared" si="32"/>
        <v>1040066</v>
      </c>
      <c r="O318" s="100">
        <f t="shared" si="33"/>
        <v>0</v>
      </c>
      <c r="P318">
        <v>1284787.0588235294</v>
      </c>
      <c r="Q318" s="100">
        <f t="shared" si="31"/>
        <v>0</v>
      </c>
      <c r="R318">
        <v>1092069</v>
      </c>
    </row>
    <row r="319" spans="1:18" x14ac:dyDescent="0.25">
      <c r="A319" s="105">
        <f t="shared" si="35"/>
        <v>287</v>
      </c>
      <c r="B319" s="25" t="s">
        <v>247</v>
      </c>
      <c r="C319" s="25"/>
      <c r="D319" s="106">
        <v>1</v>
      </c>
      <c r="E319" s="82">
        <v>3790000</v>
      </c>
      <c r="F319" s="84"/>
      <c r="G319" s="83">
        <v>3790000</v>
      </c>
      <c r="H319" s="82">
        <v>3979500</v>
      </c>
      <c r="I319" s="84"/>
      <c r="J319" s="84">
        <v>3979500</v>
      </c>
      <c r="K319" s="51">
        <v>4681764.7058823528</v>
      </c>
      <c r="L319" s="52"/>
      <c r="M319" s="53">
        <v>4681764.7058823528</v>
      </c>
      <c r="N319" s="102">
        <f t="shared" si="32"/>
        <v>3790000</v>
      </c>
      <c r="O319" s="100">
        <f t="shared" si="33"/>
        <v>0</v>
      </c>
      <c r="P319">
        <v>4681764.7058823528</v>
      </c>
      <c r="Q319" s="100">
        <f t="shared" si="31"/>
        <v>0</v>
      </c>
      <c r="R319">
        <v>3979500</v>
      </c>
    </row>
    <row r="320" spans="1:18" x14ac:dyDescent="0.25">
      <c r="A320" s="58" t="s">
        <v>1</v>
      </c>
      <c r="B320" s="26" t="s">
        <v>1717</v>
      </c>
      <c r="C320" s="26"/>
      <c r="D320" s="91"/>
      <c r="E320" s="88"/>
      <c r="F320" s="89"/>
      <c r="G320" s="90"/>
      <c r="H320" s="88"/>
      <c r="I320" s="89"/>
      <c r="J320" s="89"/>
      <c r="K320" s="54"/>
      <c r="L320" s="55"/>
      <c r="M320" s="56"/>
      <c r="N320" s="103"/>
      <c r="O320" s="100">
        <f t="shared" si="33"/>
        <v>0</v>
      </c>
      <c r="Q320" s="100">
        <f t="shared" si="31"/>
        <v>0</v>
      </c>
    </row>
    <row r="321" spans="1:18" x14ac:dyDescent="0.25">
      <c r="A321" s="105">
        <f>+A319+1</f>
        <v>288</v>
      </c>
      <c r="B321" s="25" t="s">
        <v>248</v>
      </c>
      <c r="C321" s="43" t="s">
        <v>1504</v>
      </c>
      <c r="D321" s="106">
        <v>1</v>
      </c>
      <c r="E321" s="82">
        <v>1850000</v>
      </c>
      <c r="F321" s="84"/>
      <c r="G321" s="83">
        <v>1850000</v>
      </c>
      <c r="H321" s="82">
        <v>1942500</v>
      </c>
      <c r="I321" s="84"/>
      <c r="J321" s="84">
        <v>1942500</v>
      </c>
      <c r="K321" s="51">
        <v>2285294.1176470588</v>
      </c>
      <c r="L321" s="52"/>
      <c r="M321" s="53">
        <v>2285294.1176470588</v>
      </c>
      <c r="N321" s="102">
        <f t="shared" si="32"/>
        <v>1850000</v>
      </c>
      <c r="O321" s="100">
        <f t="shared" si="33"/>
        <v>0</v>
      </c>
      <c r="P321">
        <v>2285294.1176470588</v>
      </c>
      <c r="Q321" s="100">
        <f t="shared" si="31"/>
        <v>0</v>
      </c>
      <c r="R321">
        <v>1942500</v>
      </c>
    </row>
    <row r="322" spans="1:18" x14ac:dyDescent="0.25">
      <c r="A322" s="105">
        <f>+A321+1</f>
        <v>289</v>
      </c>
      <c r="B322" s="25" t="s">
        <v>249</v>
      </c>
      <c r="C322" s="43" t="s">
        <v>1505</v>
      </c>
      <c r="D322" s="106">
        <v>1</v>
      </c>
      <c r="E322" s="82">
        <v>1860000</v>
      </c>
      <c r="F322" s="84"/>
      <c r="G322" s="83">
        <v>1860000</v>
      </c>
      <c r="H322" s="82">
        <v>1953000</v>
      </c>
      <c r="I322" s="84"/>
      <c r="J322" s="84">
        <v>1953000</v>
      </c>
      <c r="K322" s="51">
        <v>2297647.0588235296</v>
      </c>
      <c r="L322" s="52"/>
      <c r="M322" s="53">
        <v>2297647.0588235296</v>
      </c>
      <c r="N322" s="102">
        <f t="shared" si="32"/>
        <v>1860000</v>
      </c>
      <c r="O322" s="100">
        <f t="shared" si="33"/>
        <v>0</v>
      </c>
      <c r="P322">
        <v>2297647.0588235296</v>
      </c>
      <c r="Q322" s="100">
        <f t="shared" si="31"/>
        <v>0</v>
      </c>
      <c r="R322">
        <v>1953000</v>
      </c>
    </row>
    <row r="323" spans="1:18" x14ac:dyDescent="0.25">
      <c r="A323" s="105">
        <f t="shared" ref="A323:A363" si="36">+A322+1</f>
        <v>290</v>
      </c>
      <c r="B323" s="25" t="s">
        <v>250</v>
      </c>
      <c r="C323" s="25"/>
      <c r="D323" s="106">
        <v>1</v>
      </c>
      <c r="E323" s="82">
        <v>1850000</v>
      </c>
      <c r="F323" s="84"/>
      <c r="G323" s="83">
        <v>1850000</v>
      </c>
      <c r="H323" s="82">
        <v>1942500</v>
      </c>
      <c r="I323" s="84"/>
      <c r="J323" s="84">
        <v>1942500</v>
      </c>
      <c r="K323" s="51">
        <v>2285294.1176470588</v>
      </c>
      <c r="L323" s="52"/>
      <c r="M323" s="53">
        <v>2285294.1176470588</v>
      </c>
      <c r="N323" s="102">
        <f t="shared" si="32"/>
        <v>1850000</v>
      </c>
      <c r="O323" s="100">
        <f t="shared" si="33"/>
        <v>0</v>
      </c>
      <c r="P323">
        <v>2285294.1176470588</v>
      </c>
      <c r="Q323" s="100">
        <f t="shared" si="31"/>
        <v>0</v>
      </c>
      <c r="R323">
        <v>1942500</v>
      </c>
    </row>
    <row r="324" spans="1:18" x14ac:dyDescent="0.25">
      <c r="A324" s="105">
        <f t="shared" si="36"/>
        <v>291</v>
      </c>
      <c r="B324" s="25" t="s">
        <v>251</v>
      </c>
      <c r="C324" s="25"/>
      <c r="D324" s="106">
        <v>1</v>
      </c>
      <c r="E324" s="82">
        <v>2044746</v>
      </c>
      <c r="F324" s="84"/>
      <c r="G324" s="83">
        <v>2044746</v>
      </c>
      <c r="H324" s="82">
        <v>2146983</v>
      </c>
      <c r="I324" s="84"/>
      <c r="J324" s="84">
        <v>2146983</v>
      </c>
      <c r="K324" s="51">
        <v>2525862.3529411764</v>
      </c>
      <c r="L324" s="52"/>
      <c r="M324" s="53">
        <v>2525862.3529411764</v>
      </c>
      <c r="N324" s="102">
        <f t="shared" si="32"/>
        <v>2044746</v>
      </c>
      <c r="O324" s="100">
        <f t="shared" si="33"/>
        <v>0</v>
      </c>
      <c r="P324">
        <v>2525862.3529411764</v>
      </c>
      <c r="Q324" s="100">
        <f t="shared" ref="Q324:Q387" si="37">R324-J324</f>
        <v>0</v>
      </c>
      <c r="R324">
        <v>2146983</v>
      </c>
    </row>
    <row r="325" spans="1:18" x14ac:dyDescent="0.25">
      <c r="A325" s="105">
        <f t="shared" si="36"/>
        <v>292</v>
      </c>
      <c r="B325" s="25" t="s">
        <v>252</v>
      </c>
      <c r="C325" s="25"/>
      <c r="D325" s="106">
        <v>1</v>
      </c>
      <c r="E325" s="82">
        <v>1850000</v>
      </c>
      <c r="F325" s="84"/>
      <c r="G325" s="83">
        <v>1850000</v>
      </c>
      <c r="H325" s="82">
        <v>1942500</v>
      </c>
      <c r="I325" s="84"/>
      <c r="J325" s="84">
        <v>1942500</v>
      </c>
      <c r="K325" s="51">
        <v>2285294.1176470588</v>
      </c>
      <c r="L325" s="52"/>
      <c r="M325" s="53">
        <v>2285294.1176470588</v>
      </c>
      <c r="N325" s="102">
        <f t="shared" ref="N325:N388" si="38">+MIN(G325,J325,M325)</f>
        <v>1850000</v>
      </c>
      <c r="O325" s="100">
        <f t="shared" ref="O325:O388" si="39">M325-P325</f>
        <v>0</v>
      </c>
      <c r="P325">
        <v>2285294.1176470588</v>
      </c>
      <c r="Q325" s="100">
        <f t="shared" si="37"/>
        <v>0</v>
      </c>
      <c r="R325">
        <v>1942500</v>
      </c>
    </row>
    <row r="326" spans="1:18" x14ac:dyDescent="0.25">
      <c r="A326" s="105">
        <f t="shared" si="36"/>
        <v>293</v>
      </c>
      <c r="B326" s="25" t="s">
        <v>253</v>
      </c>
      <c r="C326" s="25"/>
      <c r="D326" s="106">
        <v>1</v>
      </c>
      <c r="E326" s="82">
        <v>1850000</v>
      </c>
      <c r="F326" s="84"/>
      <c r="G326" s="83">
        <v>1850000</v>
      </c>
      <c r="H326" s="82">
        <v>1942500</v>
      </c>
      <c r="I326" s="84"/>
      <c r="J326" s="84">
        <v>1942500</v>
      </c>
      <c r="K326" s="51">
        <v>2285294.1176470588</v>
      </c>
      <c r="L326" s="52"/>
      <c r="M326" s="53">
        <v>2285294.1176470588</v>
      </c>
      <c r="N326" s="102">
        <f t="shared" si="38"/>
        <v>1850000</v>
      </c>
      <c r="O326" s="100">
        <f t="shared" si="39"/>
        <v>0</v>
      </c>
      <c r="P326">
        <v>2285294.1176470588</v>
      </c>
      <c r="Q326" s="100">
        <f t="shared" si="37"/>
        <v>0</v>
      </c>
      <c r="R326">
        <v>1942500</v>
      </c>
    </row>
    <row r="327" spans="1:18" x14ac:dyDescent="0.25">
      <c r="A327" s="105">
        <f t="shared" si="36"/>
        <v>294</v>
      </c>
      <c r="B327" s="25" t="s">
        <v>254</v>
      </c>
      <c r="C327" s="25"/>
      <c r="D327" s="106">
        <v>1</v>
      </c>
      <c r="E327" s="82">
        <v>1850000</v>
      </c>
      <c r="F327" s="84"/>
      <c r="G327" s="83">
        <v>1850000</v>
      </c>
      <c r="H327" s="82">
        <v>1942500</v>
      </c>
      <c r="I327" s="84"/>
      <c r="J327" s="84">
        <v>1942500</v>
      </c>
      <c r="K327" s="51">
        <v>2285294.1176470588</v>
      </c>
      <c r="L327" s="52"/>
      <c r="M327" s="53">
        <v>2285294.1176470588</v>
      </c>
      <c r="N327" s="102">
        <f t="shared" si="38"/>
        <v>1850000</v>
      </c>
      <c r="O327" s="100">
        <f t="shared" si="39"/>
        <v>0</v>
      </c>
      <c r="P327">
        <v>2285294.1176470588</v>
      </c>
      <c r="Q327" s="100">
        <f t="shared" si="37"/>
        <v>0</v>
      </c>
      <c r="R327">
        <v>1942500</v>
      </c>
    </row>
    <row r="328" spans="1:18" x14ac:dyDescent="0.25">
      <c r="A328" s="105">
        <f t="shared" si="36"/>
        <v>295</v>
      </c>
      <c r="B328" s="25" t="s">
        <v>255</v>
      </c>
      <c r="C328" s="25"/>
      <c r="D328" s="106">
        <v>1</v>
      </c>
      <c r="E328" s="82">
        <v>1850000</v>
      </c>
      <c r="F328" s="84"/>
      <c r="G328" s="83">
        <v>1850000</v>
      </c>
      <c r="H328" s="82">
        <v>1942500</v>
      </c>
      <c r="I328" s="84"/>
      <c r="J328" s="84">
        <v>1942500</v>
      </c>
      <c r="K328" s="51">
        <v>2285294.1176470588</v>
      </c>
      <c r="L328" s="52"/>
      <c r="M328" s="53">
        <v>2285294.1176470588</v>
      </c>
      <c r="N328" s="102">
        <f t="shared" si="38"/>
        <v>1850000</v>
      </c>
      <c r="O328" s="100">
        <f t="shared" si="39"/>
        <v>0</v>
      </c>
      <c r="P328">
        <v>2285294.1176470588</v>
      </c>
      <c r="Q328" s="100">
        <f t="shared" si="37"/>
        <v>0</v>
      </c>
      <c r="R328">
        <v>1942500</v>
      </c>
    </row>
    <row r="329" spans="1:18" x14ac:dyDescent="0.25">
      <c r="A329" s="105">
        <f t="shared" si="36"/>
        <v>296</v>
      </c>
      <c r="B329" s="25" t="s">
        <v>256</v>
      </c>
      <c r="C329" s="25"/>
      <c r="D329" s="106">
        <v>1</v>
      </c>
      <c r="E329" s="82">
        <v>1850000</v>
      </c>
      <c r="F329" s="84"/>
      <c r="G329" s="83">
        <v>1850000</v>
      </c>
      <c r="H329" s="82">
        <v>1942500</v>
      </c>
      <c r="I329" s="84"/>
      <c r="J329" s="84">
        <v>1942500</v>
      </c>
      <c r="K329" s="51">
        <v>2285294.1176470588</v>
      </c>
      <c r="L329" s="52"/>
      <c r="M329" s="53">
        <v>2285294.1176470588</v>
      </c>
      <c r="N329" s="102">
        <f t="shared" si="38"/>
        <v>1850000</v>
      </c>
      <c r="O329" s="100">
        <f t="shared" si="39"/>
        <v>0</v>
      </c>
      <c r="P329">
        <v>2285294.1176470588</v>
      </c>
      <c r="Q329" s="100">
        <f t="shared" si="37"/>
        <v>0</v>
      </c>
      <c r="R329">
        <v>1942500</v>
      </c>
    </row>
    <row r="330" spans="1:18" x14ac:dyDescent="0.25">
      <c r="A330" s="105">
        <f t="shared" si="36"/>
        <v>297</v>
      </c>
      <c r="B330" s="25" t="s">
        <v>257</v>
      </c>
      <c r="C330" s="25"/>
      <c r="D330" s="106">
        <v>1</v>
      </c>
      <c r="E330" s="82">
        <v>1850000</v>
      </c>
      <c r="F330" s="84"/>
      <c r="G330" s="83">
        <v>1850000</v>
      </c>
      <c r="H330" s="82">
        <v>1942500</v>
      </c>
      <c r="I330" s="84"/>
      <c r="J330" s="84">
        <v>1942500</v>
      </c>
      <c r="K330" s="51">
        <v>2285294.1176470588</v>
      </c>
      <c r="L330" s="52"/>
      <c r="M330" s="53">
        <v>2285294.1176470588</v>
      </c>
      <c r="N330" s="102">
        <f t="shared" si="38"/>
        <v>1850000</v>
      </c>
      <c r="O330" s="100">
        <f t="shared" si="39"/>
        <v>0</v>
      </c>
      <c r="P330">
        <v>2285294.1176470588</v>
      </c>
      <c r="Q330" s="100">
        <f t="shared" si="37"/>
        <v>0</v>
      </c>
      <c r="R330">
        <v>1942500</v>
      </c>
    </row>
    <row r="331" spans="1:18" x14ac:dyDescent="0.25">
      <c r="A331" s="105">
        <f t="shared" si="36"/>
        <v>298</v>
      </c>
      <c r="B331" s="25" t="s">
        <v>258</v>
      </c>
      <c r="C331" s="43" t="s">
        <v>1511</v>
      </c>
      <c r="D331" s="106">
        <v>1</v>
      </c>
      <c r="E331" s="82">
        <v>473000</v>
      </c>
      <c r="F331" s="84"/>
      <c r="G331" s="83">
        <v>473000</v>
      </c>
      <c r="H331" s="82">
        <v>496650</v>
      </c>
      <c r="I331" s="84"/>
      <c r="J331" s="84">
        <v>496650</v>
      </c>
      <c r="K331" s="51">
        <v>584294.1176470588</v>
      </c>
      <c r="L331" s="52"/>
      <c r="M331" s="53">
        <v>584294.1176470588</v>
      </c>
      <c r="N331" s="102">
        <f t="shared" si="38"/>
        <v>473000</v>
      </c>
      <c r="O331" s="100">
        <f t="shared" si="39"/>
        <v>0</v>
      </c>
      <c r="P331">
        <v>584294.1176470588</v>
      </c>
      <c r="Q331" s="100">
        <f t="shared" si="37"/>
        <v>0</v>
      </c>
      <c r="R331">
        <v>496650</v>
      </c>
    </row>
    <row r="332" spans="1:18" x14ac:dyDescent="0.25">
      <c r="A332" s="105">
        <f t="shared" si="36"/>
        <v>299</v>
      </c>
      <c r="B332" s="25" t="s">
        <v>259</v>
      </c>
      <c r="C332" s="43" t="s">
        <v>1512</v>
      </c>
      <c r="D332" s="106">
        <v>1</v>
      </c>
      <c r="E332" s="82">
        <v>473000</v>
      </c>
      <c r="F332" s="84"/>
      <c r="G332" s="83">
        <v>473000</v>
      </c>
      <c r="H332" s="82">
        <v>496650</v>
      </c>
      <c r="I332" s="84"/>
      <c r="J332" s="84">
        <v>496650</v>
      </c>
      <c r="K332" s="51">
        <v>584294.1176470588</v>
      </c>
      <c r="L332" s="52"/>
      <c r="M332" s="53">
        <v>584294.1176470588</v>
      </c>
      <c r="N332" s="102">
        <f t="shared" si="38"/>
        <v>473000</v>
      </c>
      <c r="O332" s="100">
        <f t="shared" si="39"/>
        <v>0</v>
      </c>
      <c r="P332">
        <v>584294.1176470588</v>
      </c>
      <c r="Q332" s="100">
        <f t="shared" si="37"/>
        <v>0</v>
      </c>
      <c r="R332">
        <v>496650</v>
      </c>
    </row>
    <row r="333" spans="1:18" x14ac:dyDescent="0.25">
      <c r="A333" s="105">
        <f t="shared" si="36"/>
        <v>300</v>
      </c>
      <c r="B333" s="25" t="s">
        <v>260</v>
      </c>
      <c r="C333" s="25"/>
      <c r="D333" s="106">
        <v>1</v>
      </c>
      <c r="E333" s="82">
        <v>473000</v>
      </c>
      <c r="F333" s="84"/>
      <c r="G333" s="83">
        <v>473000</v>
      </c>
      <c r="H333" s="82">
        <v>496650</v>
      </c>
      <c r="I333" s="84"/>
      <c r="J333" s="84">
        <v>496650</v>
      </c>
      <c r="K333" s="51">
        <v>584294.1176470588</v>
      </c>
      <c r="L333" s="52"/>
      <c r="M333" s="53">
        <v>584294.1176470588</v>
      </c>
      <c r="N333" s="102">
        <f t="shared" si="38"/>
        <v>473000</v>
      </c>
      <c r="O333" s="100">
        <f t="shared" si="39"/>
        <v>0</v>
      </c>
      <c r="P333">
        <v>584294.1176470588</v>
      </c>
      <c r="Q333" s="100">
        <f t="shared" si="37"/>
        <v>0</v>
      </c>
      <c r="R333">
        <v>496650</v>
      </c>
    </row>
    <row r="334" spans="1:18" x14ac:dyDescent="0.25">
      <c r="A334" s="105">
        <f t="shared" si="36"/>
        <v>301</v>
      </c>
      <c r="B334" s="25" t="s">
        <v>261</v>
      </c>
      <c r="C334" s="25"/>
      <c r="D334" s="106">
        <v>1</v>
      </c>
      <c r="E334" s="82">
        <v>473000</v>
      </c>
      <c r="F334" s="84"/>
      <c r="G334" s="83">
        <v>473000</v>
      </c>
      <c r="H334" s="82">
        <v>496650</v>
      </c>
      <c r="I334" s="84"/>
      <c r="J334" s="84">
        <v>496650</v>
      </c>
      <c r="K334" s="51">
        <v>584294.1176470588</v>
      </c>
      <c r="L334" s="52"/>
      <c r="M334" s="53">
        <v>584294.1176470588</v>
      </c>
      <c r="N334" s="102">
        <f t="shared" si="38"/>
        <v>473000</v>
      </c>
      <c r="O334" s="100">
        <f t="shared" si="39"/>
        <v>0</v>
      </c>
      <c r="P334">
        <v>584294.1176470588</v>
      </c>
      <c r="Q334" s="100">
        <f t="shared" si="37"/>
        <v>0</v>
      </c>
      <c r="R334">
        <v>496650</v>
      </c>
    </row>
    <row r="335" spans="1:18" x14ac:dyDescent="0.25">
      <c r="A335" s="105">
        <f t="shared" si="36"/>
        <v>302</v>
      </c>
      <c r="B335" s="25" t="s">
        <v>262</v>
      </c>
      <c r="C335" s="25"/>
      <c r="D335" s="106">
        <v>1</v>
      </c>
      <c r="E335" s="82">
        <v>473000</v>
      </c>
      <c r="F335" s="84"/>
      <c r="G335" s="83">
        <v>473000</v>
      </c>
      <c r="H335" s="82">
        <v>496650</v>
      </c>
      <c r="I335" s="84"/>
      <c r="J335" s="84">
        <v>496650</v>
      </c>
      <c r="K335" s="51">
        <v>584294.1176470588</v>
      </c>
      <c r="L335" s="52"/>
      <c r="M335" s="53">
        <v>584294.1176470588</v>
      </c>
      <c r="N335" s="102">
        <f t="shared" si="38"/>
        <v>473000</v>
      </c>
      <c r="O335" s="100">
        <f t="shared" si="39"/>
        <v>0</v>
      </c>
      <c r="P335">
        <v>584294.1176470588</v>
      </c>
      <c r="Q335" s="100">
        <f t="shared" si="37"/>
        <v>0</v>
      </c>
      <c r="R335">
        <v>496650</v>
      </c>
    </row>
    <row r="336" spans="1:18" x14ac:dyDescent="0.25">
      <c r="A336" s="105">
        <f t="shared" si="36"/>
        <v>303</v>
      </c>
      <c r="B336" s="25" t="s">
        <v>263</v>
      </c>
      <c r="C336" s="25"/>
      <c r="D336" s="106">
        <v>1</v>
      </c>
      <c r="E336" s="82">
        <v>473000</v>
      </c>
      <c r="F336" s="84"/>
      <c r="G336" s="83">
        <v>473000</v>
      </c>
      <c r="H336" s="82">
        <v>496650</v>
      </c>
      <c r="I336" s="84"/>
      <c r="J336" s="84">
        <v>496650</v>
      </c>
      <c r="K336" s="51">
        <v>584294.1176470588</v>
      </c>
      <c r="L336" s="52"/>
      <c r="M336" s="53">
        <v>584294.1176470588</v>
      </c>
      <c r="N336" s="102">
        <f t="shared" si="38"/>
        <v>473000</v>
      </c>
      <c r="O336" s="100">
        <f t="shared" si="39"/>
        <v>0</v>
      </c>
      <c r="P336">
        <v>584294.1176470588</v>
      </c>
      <c r="Q336" s="100">
        <f t="shared" si="37"/>
        <v>0</v>
      </c>
      <c r="R336">
        <v>496650</v>
      </c>
    </row>
    <row r="337" spans="1:18" x14ac:dyDescent="0.25">
      <c r="A337" s="105">
        <f t="shared" si="36"/>
        <v>304</v>
      </c>
      <c r="B337" s="25" t="s">
        <v>264</v>
      </c>
      <c r="C337" s="25"/>
      <c r="D337" s="106">
        <v>1</v>
      </c>
      <c r="E337" s="82">
        <v>473000</v>
      </c>
      <c r="F337" s="84"/>
      <c r="G337" s="83">
        <v>473000</v>
      </c>
      <c r="H337" s="82">
        <v>496650</v>
      </c>
      <c r="I337" s="84"/>
      <c r="J337" s="84">
        <v>496650</v>
      </c>
      <c r="K337" s="51">
        <v>584294.1176470588</v>
      </c>
      <c r="L337" s="52"/>
      <c r="M337" s="53">
        <v>584294.1176470588</v>
      </c>
      <c r="N337" s="102">
        <f t="shared" si="38"/>
        <v>473000</v>
      </c>
      <c r="O337" s="100">
        <f t="shared" si="39"/>
        <v>0</v>
      </c>
      <c r="P337">
        <v>584294.1176470588</v>
      </c>
      <c r="Q337" s="100">
        <f t="shared" si="37"/>
        <v>0</v>
      </c>
      <c r="R337">
        <v>496650</v>
      </c>
    </row>
    <row r="338" spans="1:18" x14ac:dyDescent="0.25">
      <c r="A338" s="105">
        <f t="shared" si="36"/>
        <v>305</v>
      </c>
      <c r="B338" s="25" t="s">
        <v>265</v>
      </c>
      <c r="C338" s="25"/>
      <c r="D338" s="106">
        <v>1</v>
      </c>
      <c r="E338" s="82">
        <v>473000</v>
      </c>
      <c r="F338" s="84"/>
      <c r="G338" s="83">
        <v>473000</v>
      </c>
      <c r="H338" s="82">
        <v>496650</v>
      </c>
      <c r="I338" s="84"/>
      <c r="J338" s="84">
        <v>496650</v>
      </c>
      <c r="K338" s="51">
        <v>584294.1176470588</v>
      </c>
      <c r="L338" s="52"/>
      <c r="M338" s="53">
        <v>584294.1176470588</v>
      </c>
      <c r="N338" s="102">
        <f t="shared" si="38"/>
        <v>473000</v>
      </c>
      <c r="O338" s="100">
        <f t="shared" si="39"/>
        <v>0</v>
      </c>
      <c r="P338">
        <v>584294.1176470588</v>
      </c>
      <c r="Q338" s="100">
        <f t="shared" si="37"/>
        <v>0</v>
      </c>
      <c r="R338">
        <v>496650</v>
      </c>
    </row>
    <row r="339" spans="1:18" x14ac:dyDescent="0.25">
      <c r="A339" s="105">
        <f t="shared" si="36"/>
        <v>306</v>
      </c>
      <c r="B339" s="25" t="s">
        <v>266</v>
      </c>
      <c r="C339" s="25"/>
      <c r="D339" s="106">
        <v>1</v>
      </c>
      <c r="E339" s="82">
        <v>473000</v>
      </c>
      <c r="F339" s="84"/>
      <c r="G339" s="83">
        <v>473000</v>
      </c>
      <c r="H339" s="82">
        <v>496650</v>
      </c>
      <c r="I339" s="84"/>
      <c r="J339" s="84">
        <v>496650</v>
      </c>
      <c r="K339" s="51">
        <v>584294.1176470588</v>
      </c>
      <c r="L339" s="52"/>
      <c r="M339" s="53">
        <v>584294.1176470588</v>
      </c>
      <c r="N339" s="102">
        <f t="shared" si="38"/>
        <v>473000</v>
      </c>
      <c r="O339" s="100">
        <f t="shared" si="39"/>
        <v>0</v>
      </c>
      <c r="P339">
        <v>584294.1176470588</v>
      </c>
      <c r="Q339" s="100">
        <f t="shared" si="37"/>
        <v>0</v>
      </c>
      <c r="R339">
        <v>496650</v>
      </c>
    </row>
    <row r="340" spans="1:18" x14ac:dyDescent="0.25">
      <c r="A340" s="105">
        <f t="shared" si="36"/>
        <v>307</v>
      </c>
      <c r="B340" s="25" t="s">
        <v>267</v>
      </c>
      <c r="C340" s="25"/>
      <c r="D340" s="106">
        <v>1</v>
      </c>
      <c r="E340" s="82">
        <v>473000</v>
      </c>
      <c r="F340" s="84"/>
      <c r="G340" s="83">
        <v>473000</v>
      </c>
      <c r="H340" s="82">
        <v>496650</v>
      </c>
      <c r="I340" s="84"/>
      <c r="J340" s="84">
        <v>496650</v>
      </c>
      <c r="K340" s="51">
        <v>584294.1176470588</v>
      </c>
      <c r="L340" s="52"/>
      <c r="M340" s="53">
        <v>584294.1176470588</v>
      </c>
      <c r="N340" s="102">
        <f t="shared" si="38"/>
        <v>473000</v>
      </c>
      <c r="O340" s="100">
        <f t="shared" si="39"/>
        <v>0</v>
      </c>
      <c r="P340">
        <v>584294.1176470588</v>
      </c>
      <c r="Q340" s="100">
        <f t="shared" si="37"/>
        <v>0</v>
      </c>
      <c r="R340">
        <v>496650</v>
      </c>
    </row>
    <row r="341" spans="1:18" x14ac:dyDescent="0.25">
      <c r="A341" s="105">
        <f t="shared" si="36"/>
        <v>308</v>
      </c>
      <c r="B341" s="25" t="s">
        <v>268</v>
      </c>
      <c r="C341" s="25"/>
      <c r="D341" s="106">
        <v>1</v>
      </c>
      <c r="E341" s="82">
        <v>473000</v>
      </c>
      <c r="F341" s="84"/>
      <c r="G341" s="83">
        <v>473000</v>
      </c>
      <c r="H341" s="82">
        <v>496650</v>
      </c>
      <c r="I341" s="84"/>
      <c r="J341" s="84">
        <v>496650</v>
      </c>
      <c r="K341" s="51">
        <v>584294.1176470588</v>
      </c>
      <c r="L341" s="52"/>
      <c r="M341" s="53">
        <v>584294.1176470588</v>
      </c>
      <c r="N341" s="102">
        <f t="shared" si="38"/>
        <v>473000</v>
      </c>
      <c r="O341" s="100">
        <f t="shared" si="39"/>
        <v>0</v>
      </c>
      <c r="P341">
        <v>584294.1176470588</v>
      </c>
      <c r="Q341" s="100">
        <f t="shared" si="37"/>
        <v>0</v>
      </c>
      <c r="R341">
        <v>496650</v>
      </c>
    </row>
    <row r="342" spans="1:18" x14ac:dyDescent="0.25">
      <c r="A342" s="105">
        <f t="shared" si="36"/>
        <v>309</v>
      </c>
      <c r="B342" s="25" t="s">
        <v>269</v>
      </c>
      <c r="C342" s="25"/>
      <c r="D342" s="106">
        <v>1</v>
      </c>
      <c r="E342" s="82">
        <v>473000</v>
      </c>
      <c r="F342" s="84"/>
      <c r="G342" s="83">
        <v>473000</v>
      </c>
      <c r="H342" s="82">
        <v>496650</v>
      </c>
      <c r="I342" s="84"/>
      <c r="J342" s="84">
        <v>496650</v>
      </c>
      <c r="K342" s="51">
        <v>584294.1176470588</v>
      </c>
      <c r="L342" s="52"/>
      <c r="M342" s="53">
        <v>584294.1176470588</v>
      </c>
      <c r="N342" s="102">
        <f t="shared" si="38"/>
        <v>473000</v>
      </c>
      <c r="O342" s="100">
        <f t="shared" si="39"/>
        <v>0</v>
      </c>
      <c r="P342">
        <v>584294.1176470588</v>
      </c>
      <c r="Q342" s="100">
        <f t="shared" si="37"/>
        <v>0</v>
      </c>
      <c r="R342">
        <v>496650</v>
      </c>
    </row>
    <row r="343" spans="1:18" x14ac:dyDescent="0.25">
      <c r="A343" s="105">
        <f t="shared" si="36"/>
        <v>310</v>
      </c>
      <c r="B343" s="25" t="s">
        <v>270</v>
      </c>
      <c r="C343" s="25"/>
      <c r="D343" s="106">
        <v>1</v>
      </c>
      <c r="E343" s="82">
        <v>473000</v>
      </c>
      <c r="F343" s="84"/>
      <c r="G343" s="83">
        <v>473000</v>
      </c>
      <c r="H343" s="82">
        <v>496650</v>
      </c>
      <c r="I343" s="84"/>
      <c r="J343" s="84">
        <v>496650</v>
      </c>
      <c r="K343" s="51">
        <v>584294.1176470588</v>
      </c>
      <c r="L343" s="52"/>
      <c r="M343" s="53">
        <v>584294.1176470588</v>
      </c>
      <c r="N343" s="102">
        <f t="shared" si="38"/>
        <v>473000</v>
      </c>
      <c r="O343" s="100">
        <f t="shared" si="39"/>
        <v>0</v>
      </c>
      <c r="P343">
        <v>584294.1176470588</v>
      </c>
      <c r="Q343" s="100">
        <f t="shared" si="37"/>
        <v>0</v>
      </c>
      <c r="R343">
        <v>496650</v>
      </c>
    </row>
    <row r="344" spans="1:18" x14ac:dyDescent="0.25">
      <c r="A344" s="105">
        <f t="shared" si="36"/>
        <v>311</v>
      </c>
      <c r="B344" s="25" t="s">
        <v>271</v>
      </c>
      <c r="C344" s="25"/>
      <c r="D344" s="106">
        <v>1</v>
      </c>
      <c r="E344" s="82">
        <v>473000</v>
      </c>
      <c r="F344" s="84"/>
      <c r="G344" s="83">
        <v>473000</v>
      </c>
      <c r="H344" s="82">
        <v>496650</v>
      </c>
      <c r="I344" s="84"/>
      <c r="J344" s="84">
        <v>496650</v>
      </c>
      <c r="K344" s="51">
        <v>584294.1176470588</v>
      </c>
      <c r="L344" s="52"/>
      <c r="M344" s="53">
        <v>584294.1176470588</v>
      </c>
      <c r="N344" s="102">
        <f t="shared" si="38"/>
        <v>473000</v>
      </c>
      <c r="O344" s="100">
        <f t="shared" si="39"/>
        <v>0</v>
      </c>
      <c r="P344">
        <v>584294.1176470588</v>
      </c>
      <c r="Q344" s="100">
        <f t="shared" si="37"/>
        <v>0</v>
      </c>
      <c r="R344">
        <v>496650</v>
      </c>
    </row>
    <row r="345" spans="1:18" x14ac:dyDescent="0.25">
      <c r="A345" s="105">
        <f t="shared" si="36"/>
        <v>312</v>
      </c>
      <c r="B345" s="25" t="s">
        <v>272</v>
      </c>
      <c r="C345" s="25"/>
      <c r="D345" s="106">
        <v>1</v>
      </c>
      <c r="E345" s="82">
        <v>473000</v>
      </c>
      <c r="F345" s="84"/>
      <c r="G345" s="83">
        <v>473000</v>
      </c>
      <c r="H345" s="82">
        <v>496650</v>
      </c>
      <c r="I345" s="84"/>
      <c r="J345" s="84">
        <v>496650</v>
      </c>
      <c r="K345" s="51">
        <v>584294.1176470588</v>
      </c>
      <c r="L345" s="52"/>
      <c r="M345" s="53">
        <v>584294.1176470588</v>
      </c>
      <c r="N345" s="102">
        <f t="shared" si="38"/>
        <v>473000</v>
      </c>
      <c r="O345" s="100">
        <f t="shared" si="39"/>
        <v>0</v>
      </c>
      <c r="P345">
        <v>584294.1176470588</v>
      </c>
      <c r="Q345" s="100">
        <f t="shared" si="37"/>
        <v>0</v>
      </c>
      <c r="R345">
        <v>496650</v>
      </c>
    </row>
    <row r="346" spans="1:18" x14ac:dyDescent="0.25">
      <c r="A346" s="105">
        <f t="shared" si="36"/>
        <v>313</v>
      </c>
      <c r="B346" s="25" t="s">
        <v>273</v>
      </c>
      <c r="C346" s="43" t="s">
        <v>1513</v>
      </c>
      <c r="D346" s="106">
        <v>1</v>
      </c>
      <c r="E346" s="82">
        <v>178530</v>
      </c>
      <c r="F346" s="84"/>
      <c r="G346" s="83">
        <v>178530</v>
      </c>
      <c r="H346" s="82">
        <v>187457</v>
      </c>
      <c r="I346" s="84"/>
      <c r="J346" s="84">
        <v>187457</v>
      </c>
      <c r="K346" s="51">
        <v>220537.64705882352</v>
      </c>
      <c r="L346" s="52"/>
      <c r="M346" s="53">
        <v>220537.64705882352</v>
      </c>
      <c r="N346" s="102">
        <f t="shared" si="38"/>
        <v>178530</v>
      </c>
      <c r="O346" s="100">
        <f t="shared" si="39"/>
        <v>0</v>
      </c>
      <c r="P346">
        <v>220537.64705882352</v>
      </c>
      <c r="Q346" s="100">
        <f t="shared" si="37"/>
        <v>0</v>
      </c>
      <c r="R346">
        <v>187457</v>
      </c>
    </row>
    <row r="347" spans="1:18" x14ac:dyDescent="0.25">
      <c r="A347" s="105">
        <f t="shared" si="36"/>
        <v>314</v>
      </c>
      <c r="B347" s="25" t="s">
        <v>274</v>
      </c>
      <c r="C347" s="43" t="s">
        <v>1514</v>
      </c>
      <c r="D347" s="106">
        <v>1</v>
      </c>
      <c r="E347" s="82">
        <v>178530</v>
      </c>
      <c r="F347" s="84"/>
      <c r="G347" s="83">
        <v>178530</v>
      </c>
      <c r="H347" s="82">
        <v>187457</v>
      </c>
      <c r="I347" s="84"/>
      <c r="J347" s="84">
        <v>187457</v>
      </c>
      <c r="K347" s="51">
        <v>220537.64705882352</v>
      </c>
      <c r="L347" s="52"/>
      <c r="M347" s="53">
        <v>220537.64705882352</v>
      </c>
      <c r="N347" s="102">
        <f t="shared" si="38"/>
        <v>178530</v>
      </c>
      <c r="O347" s="100">
        <f t="shared" si="39"/>
        <v>0</v>
      </c>
      <c r="P347">
        <v>220537.64705882352</v>
      </c>
      <c r="Q347" s="100">
        <f t="shared" si="37"/>
        <v>0</v>
      </c>
      <c r="R347">
        <v>187457</v>
      </c>
    </row>
    <row r="348" spans="1:18" x14ac:dyDescent="0.25">
      <c r="A348" s="105">
        <f t="shared" si="36"/>
        <v>315</v>
      </c>
      <c r="B348" s="25" t="s">
        <v>275</v>
      </c>
      <c r="C348" s="25"/>
      <c r="D348" s="106">
        <v>1</v>
      </c>
      <c r="E348" s="82">
        <v>178530</v>
      </c>
      <c r="F348" s="84"/>
      <c r="G348" s="83">
        <v>178530</v>
      </c>
      <c r="H348" s="82">
        <v>187457</v>
      </c>
      <c r="I348" s="84"/>
      <c r="J348" s="84">
        <v>187457</v>
      </c>
      <c r="K348" s="51">
        <v>220537.64705882352</v>
      </c>
      <c r="L348" s="52"/>
      <c r="M348" s="53">
        <v>220537.64705882352</v>
      </c>
      <c r="N348" s="102">
        <f t="shared" si="38"/>
        <v>178530</v>
      </c>
      <c r="O348" s="100">
        <f t="shared" si="39"/>
        <v>0</v>
      </c>
      <c r="P348">
        <v>220537.64705882352</v>
      </c>
      <c r="Q348" s="100">
        <f t="shared" si="37"/>
        <v>0</v>
      </c>
      <c r="R348">
        <v>187457</v>
      </c>
    </row>
    <row r="349" spans="1:18" x14ac:dyDescent="0.25">
      <c r="A349" s="105">
        <f t="shared" si="36"/>
        <v>316</v>
      </c>
      <c r="B349" s="25" t="s">
        <v>276</v>
      </c>
      <c r="C349" s="25"/>
      <c r="D349" s="106">
        <v>1</v>
      </c>
      <c r="E349" s="82">
        <v>178530</v>
      </c>
      <c r="F349" s="84"/>
      <c r="G349" s="83">
        <v>178530</v>
      </c>
      <c r="H349" s="82">
        <v>187457</v>
      </c>
      <c r="I349" s="84"/>
      <c r="J349" s="84">
        <v>187457</v>
      </c>
      <c r="K349" s="51">
        <v>220537.64705882352</v>
      </c>
      <c r="L349" s="52"/>
      <c r="M349" s="53">
        <v>220537.64705882352</v>
      </c>
      <c r="N349" s="102">
        <f t="shared" si="38"/>
        <v>178530</v>
      </c>
      <c r="O349" s="100">
        <f t="shared" si="39"/>
        <v>0</v>
      </c>
      <c r="P349">
        <v>220537.64705882352</v>
      </c>
      <c r="Q349" s="100">
        <f t="shared" si="37"/>
        <v>0</v>
      </c>
      <c r="R349">
        <v>187457</v>
      </c>
    </row>
    <row r="350" spans="1:18" x14ac:dyDescent="0.25">
      <c r="A350" s="105">
        <f t="shared" si="36"/>
        <v>317</v>
      </c>
      <c r="B350" s="25" t="s">
        <v>277</v>
      </c>
      <c r="C350" s="25"/>
      <c r="D350" s="106">
        <v>1</v>
      </c>
      <c r="E350" s="82">
        <v>178530</v>
      </c>
      <c r="F350" s="84"/>
      <c r="G350" s="83">
        <v>178530</v>
      </c>
      <c r="H350" s="82">
        <v>187457</v>
      </c>
      <c r="I350" s="84"/>
      <c r="J350" s="84">
        <v>187457</v>
      </c>
      <c r="K350" s="51">
        <v>220537.64705882352</v>
      </c>
      <c r="L350" s="52"/>
      <c r="M350" s="53">
        <v>220537.64705882352</v>
      </c>
      <c r="N350" s="102">
        <f t="shared" si="38"/>
        <v>178530</v>
      </c>
      <c r="O350" s="100">
        <f t="shared" si="39"/>
        <v>0</v>
      </c>
      <c r="P350">
        <v>220537.64705882352</v>
      </c>
      <c r="Q350" s="100">
        <f t="shared" si="37"/>
        <v>0</v>
      </c>
      <c r="R350">
        <v>187457</v>
      </c>
    </row>
    <row r="351" spans="1:18" x14ac:dyDescent="0.25">
      <c r="A351" s="105">
        <f t="shared" si="36"/>
        <v>318</v>
      </c>
      <c r="B351" s="25" t="s">
        <v>278</v>
      </c>
      <c r="C351" s="25"/>
      <c r="D351" s="106">
        <v>1</v>
      </c>
      <c r="E351" s="82">
        <v>178530</v>
      </c>
      <c r="F351" s="84"/>
      <c r="G351" s="83">
        <v>178530</v>
      </c>
      <c r="H351" s="82">
        <v>187457</v>
      </c>
      <c r="I351" s="84"/>
      <c r="J351" s="84">
        <v>187457</v>
      </c>
      <c r="K351" s="51">
        <v>220537.64705882352</v>
      </c>
      <c r="L351" s="52"/>
      <c r="M351" s="53">
        <v>220537.64705882352</v>
      </c>
      <c r="N351" s="102">
        <f t="shared" si="38"/>
        <v>178530</v>
      </c>
      <c r="O351" s="100">
        <f t="shared" si="39"/>
        <v>0</v>
      </c>
      <c r="P351">
        <v>220537.64705882352</v>
      </c>
      <c r="Q351" s="100">
        <f t="shared" si="37"/>
        <v>0</v>
      </c>
      <c r="R351">
        <v>187457</v>
      </c>
    </row>
    <row r="352" spans="1:18" x14ac:dyDescent="0.25">
      <c r="A352" s="105">
        <f t="shared" si="36"/>
        <v>319</v>
      </c>
      <c r="B352" s="25" t="s">
        <v>279</v>
      </c>
      <c r="C352" s="25"/>
      <c r="D352" s="106">
        <v>1</v>
      </c>
      <c r="E352" s="82">
        <v>178530</v>
      </c>
      <c r="F352" s="84"/>
      <c r="G352" s="83">
        <v>178530</v>
      </c>
      <c r="H352" s="82">
        <v>187457</v>
      </c>
      <c r="I352" s="84"/>
      <c r="J352" s="84">
        <v>187457</v>
      </c>
      <c r="K352" s="51">
        <v>220537.64705882352</v>
      </c>
      <c r="L352" s="52"/>
      <c r="M352" s="53">
        <v>220537.64705882352</v>
      </c>
      <c r="N352" s="102">
        <f t="shared" si="38"/>
        <v>178530</v>
      </c>
      <c r="O352" s="100">
        <f t="shared" si="39"/>
        <v>0</v>
      </c>
      <c r="P352">
        <v>220537.64705882352</v>
      </c>
      <c r="Q352" s="100">
        <f t="shared" si="37"/>
        <v>0</v>
      </c>
      <c r="R352">
        <v>187457</v>
      </c>
    </row>
    <row r="353" spans="1:18" x14ac:dyDescent="0.25">
      <c r="A353" s="105">
        <f t="shared" si="36"/>
        <v>320</v>
      </c>
      <c r="B353" s="25" t="s">
        <v>280</v>
      </c>
      <c r="C353" s="25"/>
      <c r="D353" s="106">
        <v>1</v>
      </c>
      <c r="E353" s="82">
        <v>178530</v>
      </c>
      <c r="F353" s="84"/>
      <c r="G353" s="83">
        <v>178530</v>
      </c>
      <c r="H353" s="82">
        <v>187457</v>
      </c>
      <c r="I353" s="84"/>
      <c r="J353" s="84">
        <v>187457</v>
      </c>
      <c r="K353" s="51">
        <v>220537.64705882352</v>
      </c>
      <c r="L353" s="52"/>
      <c r="M353" s="53">
        <v>220537.64705882352</v>
      </c>
      <c r="N353" s="102">
        <f t="shared" si="38"/>
        <v>178530</v>
      </c>
      <c r="O353" s="100">
        <f t="shared" si="39"/>
        <v>0</v>
      </c>
      <c r="P353">
        <v>220537.64705882352</v>
      </c>
      <c r="Q353" s="100">
        <f t="shared" si="37"/>
        <v>0</v>
      </c>
      <c r="R353">
        <v>187457</v>
      </c>
    </row>
    <row r="354" spans="1:18" x14ac:dyDescent="0.25">
      <c r="A354" s="105">
        <f t="shared" si="36"/>
        <v>321</v>
      </c>
      <c r="B354" s="25" t="s">
        <v>281</v>
      </c>
      <c r="C354" s="25"/>
      <c r="D354" s="106">
        <v>1</v>
      </c>
      <c r="E354" s="82">
        <v>178530</v>
      </c>
      <c r="F354" s="84"/>
      <c r="G354" s="83">
        <v>178530</v>
      </c>
      <c r="H354" s="82">
        <v>187457</v>
      </c>
      <c r="I354" s="84"/>
      <c r="J354" s="84">
        <v>187457</v>
      </c>
      <c r="K354" s="51">
        <v>220537.64705882352</v>
      </c>
      <c r="L354" s="52"/>
      <c r="M354" s="53">
        <v>220537.64705882352</v>
      </c>
      <c r="N354" s="102">
        <f t="shared" si="38"/>
        <v>178530</v>
      </c>
      <c r="O354" s="100">
        <f t="shared" si="39"/>
        <v>0</v>
      </c>
      <c r="P354">
        <v>220537.64705882352</v>
      </c>
      <c r="Q354" s="100">
        <f t="shared" si="37"/>
        <v>0</v>
      </c>
      <c r="R354">
        <v>187457</v>
      </c>
    </row>
    <row r="355" spans="1:18" x14ac:dyDescent="0.25">
      <c r="A355" s="105">
        <f t="shared" si="36"/>
        <v>322</v>
      </c>
      <c r="B355" s="25" t="s">
        <v>282</v>
      </c>
      <c r="C355" s="25"/>
      <c r="D355" s="106">
        <v>1</v>
      </c>
      <c r="E355" s="82">
        <v>178530</v>
      </c>
      <c r="F355" s="84"/>
      <c r="G355" s="83">
        <v>178530</v>
      </c>
      <c r="H355" s="82">
        <v>187457</v>
      </c>
      <c r="I355" s="84"/>
      <c r="J355" s="84">
        <v>187457</v>
      </c>
      <c r="K355" s="51">
        <v>220537.64705882352</v>
      </c>
      <c r="L355" s="52"/>
      <c r="M355" s="53">
        <v>220537.64705882352</v>
      </c>
      <c r="N355" s="102">
        <f t="shared" si="38"/>
        <v>178530</v>
      </c>
      <c r="O355" s="100">
        <f t="shared" si="39"/>
        <v>0</v>
      </c>
      <c r="P355">
        <v>220537.64705882352</v>
      </c>
      <c r="Q355" s="100">
        <f t="shared" si="37"/>
        <v>0</v>
      </c>
      <c r="R355">
        <v>187457</v>
      </c>
    </row>
    <row r="356" spans="1:18" x14ac:dyDescent="0.25">
      <c r="A356" s="105">
        <f t="shared" si="36"/>
        <v>323</v>
      </c>
      <c r="B356" s="25" t="s">
        <v>283</v>
      </c>
      <c r="C356" s="25"/>
      <c r="D356" s="106">
        <v>1</v>
      </c>
      <c r="E356" s="82">
        <v>178530</v>
      </c>
      <c r="F356" s="84"/>
      <c r="G356" s="83">
        <v>178530</v>
      </c>
      <c r="H356" s="82">
        <v>187457</v>
      </c>
      <c r="I356" s="84"/>
      <c r="J356" s="84">
        <v>187457</v>
      </c>
      <c r="K356" s="51">
        <v>220537.64705882352</v>
      </c>
      <c r="L356" s="52"/>
      <c r="M356" s="53">
        <v>220537.64705882352</v>
      </c>
      <c r="N356" s="102">
        <f t="shared" si="38"/>
        <v>178530</v>
      </c>
      <c r="O356" s="100">
        <f t="shared" si="39"/>
        <v>0</v>
      </c>
      <c r="P356">
        <v>220537.64705882352</v>
      </c>
      <c r="Q356" s="100">
        <f t="shared" si="37"/>
        <v>0</v>
      </c>
      <c r="R356">
        <v>187457</v>
      </c>
    </row>
    <row r="357" spans="1:18" x14ac:dyDescent="0.25">
      <c r="A357" s="105">
        <f t="shared" si="36"/>
        <v>324</v>
      </c>
      <c r="B357" s="25" t="s">
        <v>284</v>
      </c>
      <c r="C357" s="25"/>
      <c r="D357" s="106">
        <v>1</v>
      </c>
      <c r="E357" s="82">
        <v>178530</v>
      </c>
      <c r="F357" s="84"/>
      <c r="G357" s="83">
        <v>178530</v>
      </c>
      <c r="H357" s="82">
        <v>187457</v>
      </c>
      <c r="I357" s="84"/>
      <c r="J357" s="84">
        <v>187457</v>
      </c>
      <c r="K357" s="51">
        <v>220537.64705882352</v>
      </c>
      <c r="L357" s="52"/>
      <c r="M357" s="53">
        <v>220537.64705882352</v>
      </c>
      <c r="N357" s="102">
        <f t="shared" si="38"/>
        <v>178530</v>
      </c>
      <c r="O357" s="100">
        <f t="shared" si="39"/>
        <v>0</v>
      </c>
      <c r="P357">
        <v>220537.64705882352</v>
      </c>
      <c r="Q357" s="100">
        <f t="shared" si="37"/>
        <v>0</v>
      </c>
      <c r="R357">
        <v>187457</v>
      </c>
    </row>
    <row r="358" spans="1:18" x14ac:dyDescent="0.25">
      <c r="A358" s="105">
        <f t="shared" si="36"/>
        <v>325</v>
      </c>
      <c r="B358" s="25" t="s">
        <v>285</v>
      </c>
      <c r="C358" s="25"/>
      <c r="D358" s="106">
        <v>1</v>
      </c>
      <c r="E358" s="82">
        <v>178530</v>
      </c>
      <c r="F358" s="84"/>
      <c r="G358" s="83">
        <v>178530</v>
      </c>
      <c r="H358" s="82">
        <v>187457</v>
      </c>
      <c r="I358" s="84"/>
      <c r="J358" s="84">
        <v>187457</v>
      </c>
      <c r="K358" s="51">
        <v>220537.64705882352</v>
      </c>
      <c r="L358" s="52"/>
      <c r="M358" s="53">
        <v>220537.64705882352</v>
      </c>
      <c r="N358" s="102">
        <f t="shared" si="38"/>
        <v>178530</v>
      </c>
      <c r="O358" s="100">
        <f t="shared" si="39"/>
        <v>0</v>
      </c>
      <c r="P358">
        <v>220537.64705882352</v>
      </c>
      <c r="Q358" s="100">
        <f t="shared" si="37"/>
        <v>0</v>
      </c>
      <c r="R358">
        <v>187457</v>
      </c>
    </row>
    <row r="359" spans="1:18" x14ac:dyDescent="0.25">
      <c r="A359" s="105">
        <f t="shared" si="36"/>
        <v>326</v>
      </c>
      <c r="B359" s="25" t="s">
        <v>286</v>
      </c>
      <c r="C359" s="25"/>
      <c r="D359" s="106">
        <v>1</v>
      </c>
      <c r="E359" s="82">
        <v>178530</v>
      </c>
      <c r="F359" s="84"/>
      <c r="G359" s="83">
        <v>178530</v>
      </c>
      <c r="H359" s="82">
        <v>187457</v>
      </c>
      <c r="I359" s="84"/>
      <c r="J359" s="84">
        <v>187457</v>
      </c>
      <c r="K359" s="51">
        <v>220537.64705882352</v>
      </c>
      <c r="L359" s="52"/>
      <c r="M359" s="53">
        <v>220537.64705882352</v>
      </c>
      <c r="N359" s="102">
        <f t="shared" si="38"/>
        <v>178530</v>
      </c>
      <c r="O359" s="100">
        <f t="shared" si="39"/>
        <v>0</v>
      </c>
      <c r="P359">
        <v>220537.64705882352</v>
      </c>
      <c r="Q359" s="100">
        <f t="shared" si="37"/>
        <v>0</v>
      </c>
      <c r="R359">
        <v>187457</v>
      </c>
    </row>
    <row r="360" spans="1:18" x14ac:dyDescent="0.25">
      <c r="A360" s="105">
        <f t="shared" si="36"/>
        <v>327</v>
      </c>
      <c r="B360" s="25" t="s">
        <v>287</v>
      </c>
      <c r="C360" s="25"/>
      <c r="D360" s="106">
        <v>1</v>
      </c>
      <c r="E360" s="82">
        <v>178530</v>
      </c>
      <c r="F360" s="84"/>
      <c r="G360" s="83">
        <v>178530</v>
      </c>
      <c r="H360" s="82">
        <v>187457</v>
      </c>
      <c r="I360" s="84"/>
      <c r="J360" s="84">
        <v>187457</v>
      </c>
      <c r="K360" s="51">
        <v>220537.64705882352</v>
      </c>
      <c r="L360" s="52"/>
      <c r="M360" s="53">
        <v>220537.64705882352</v>
      </c>
      <c r="N360" s="102">
        <f t="shared" si="38"/>
        <v>178530</v>
      </c>
      <c r="O360" s="100">
        <f t="shared" si="39"/>
        <v>0</v>
      </c>
      <c r="P360">
        <v>220537.64705882352</v>
      </c>
      <c r="Q360" s="100">
        <f t="shared" si="37"/>
        <v>0</v>
      </c>
      <c r="R360">
        <v>187457</v>
      </c>
    </row>
    <row r="361" spans="1:18" x14ac:dyDescent="0.25">
      <c r="A361" s="105">
        <f t="shared" si="36"/>
        <v>328</v>
      </c>
      <c r="B361" s="25" t="s">
        <v>288</v>
      </c>
      <c r="C361" s="25"/>
      <c r="D361" s="106">
        <v>1</v>
      </c>
      <c r="E361" s="82">
        <v>178530</v>
      </c>
      <c r="F361" s="84"/>
      <c r="G361" s="83">
        <v>178530</v>
      </c>
      <c r="H361" s="82">
        <v>187457</v>
      </c>
      <c r="I361" s="84"/>
      <c r="J361" s="84">
        <v>187457</v>
      </c>
      <c r="K361" s="51">
        <v>220537.64705882352</v>
      </c>
      <c r="L361" s="52"/>
      <c r="M361" s="53">
        <v>220537.64705882352</v>
      </c>
      <c r="N361" s="102">
        <f t="shared" si="38"/>
        <v>178530</v>
      </c>
      <c r="O361" s="100">
        <f t="shared" si="39"/>
        <v>0</v>
      </c>
      <c r="P361">
        <v>220537.64705882352</v>
      </c>
      <c r="Q361" s="100">
        <f t="shared" si="37"/>
        <v>0</v>
      </c>
      <c r="R361">
        <v>187457</v>
      </c>
    </row>
    <row r="362" spans="1:18" x14ac:dyDescent="0.25">
      <c r="A362" s="105">
        <f t="shared" si="36"/>
        <v>329</v>
      </c>
      <c r="B362" s="25" t="s">
        <v>289</v>
      </c>
      <c r="C362" s="25"/>
      <c r="D362" s="106">
        <v>1</v>
      </c>
      <c r="E362" s="82">
        <v>178530</v>
      </c>
      <c r="F362" s="84"/>
      <c r="G362" s="83">
        <v>178530</v>
      </c>
      <c r="H362" s="82">
        <v>187457</v>
      </c>
      <c r="I362" s="84"/>
      <c r="J362" s="84">
        <v>187457</v>
      </c>
      <c r="K362" s="51">
        <v>220537.64705882352</v>
      </c>
      <c r="L362" s="52"/>
      <c r="M362" s="53">
        <v>220537.64705882352</v>
      </c>
      <c r="N362" s="102">
        <f t="shared" si="38"/>
        <v>178530</v>
      </c>
      <c r="O362" s="100">
        <f t="shared" si="39"/>
        <v>0</v>
      </c>
      <c r="P362">
        <v>220537.64705882352</v>
      </c>
      <c r="Q362" s="100">
        <f t="shared" si="37"/>
        <v>0</v>
      </c>
      <c r="R362">
        <v>187457</v>
      </c>
    </row>
    <row r="363" spans="1:18" x14ac:dyDescent="0.25">
      <c r="A363" s="105">
        <f t="shared" si="36"/>
        <v>330</v>
      </c>
      <c r="B363" s="25" t="s">
        <v>290</v>
      </c>
      <c r="C363" s="25"/>
      <c r="D363" s="106">
        <v>1</v>
      </c>
      <c r="E363" s="82">
        <v>178530</v>
      </c>
      <c r="F363" s="84"/>
      <c r="G363" s="83">
        <v>178530</v>
      </c>
      <c r="H363" s="82">
        <v>187457</v>
      </c>
      <c r="I363" s="84"/>
      <c r="J363" s="84">
        <v>187457</v>
      </c>
      <c r="K363" s="51">
        <v>220537.64705882352</v>
      </c>
      <c r="L363" s="52"/>
      <c r="M363" s="53">
        <v>220537.64705882352</v>
      </c>
      <c r="N363" s="102">
        <f t="shared" si="38"/>
        <v>178530</v>
      </c>
      <c r="O363" s="100">
        <f t="shared" si="39"/>
        <v>0</v>
      </c>
      <c r="P363">
        <v>220537.64705882352</v>
      </c>
      <c r="Q363" s="100">
        <f t="shared" si="37"/>
        <v>0</v>
      </c>
      <c r="R363">
        <v>187457</v>
      </c>
    </row>
    <row r="364" spans="1:18" x14ac:dyDescent="0.25">
      <c r="A364" s="58" t="s">
        <v>1</v>
      </c>
      <c r="B364" s="26" t="s">
        <v>1718</v>
      </c>
      <c r="C364" s="26"/>
      <c r="D364" s="91"/>
      <c r="E364" s="88"/>
      <c r="F364" s="89"/>
      <c r="G364" s="90"/>
      <c r="H364" s="88"/>
      <c r="I364" s="89"/>
      <c r="J364" s="89"/>
      <c r="K364" s="54"/>
      <c r="L364" s="55"/>
      <c r="M364" s="56"/>
      <c r="N364" s="103"/>
      <c r="O364" s="100">
        <f t="shared" si="39"/>
        <v>0</v>
      </c>
      <c r="Q364" s="100">
        <f t="shared" si="37"/>
        <v>0</v>
      </c>
    </row>
    <row r="365" spans="1:18" x14ac:dyDescent="0.25">
      <c r="A365" s="105">
        <f>+A363+1</f>
        <v>331</v>
      </c>
      <c r="B365" s="25" t="s">
        <v>291</v>
      </c>
      <c r="C365" s="43" t="s">
        <v>1515</v>
      </c>
      <c r="D365" s="106">
        <v>1</v>
      </c>
      <c r="E365" s="82">
        <v>305250</v>
      </c>
      <c r="F365" s="84"/>
      <c r="G365" s="83">
        <v>305250</v>
      </c>
      <c r="H365" s="82">
        <v>320513</v>
      </c>
      <c r="I365" s="84"/>
      <c r="J365" s="84">
        <v>320513</v>
      </c>
      <c r="K365" s="51">
        <v>377074.11764705885</v>
      </c>
      <c r="L365" s="52"/>
      <c r="M365" s="53">
        <v>377074.11764705885</v>
      </c>
      <c r="N365" s="102">
        <f t="shared" si="38"/>
        <v>305250</v>
      </c>
      <c r="O365" s="100">
        <f t="shared" si="39"/>
        <v>0</v>
      </c>
      <c r="P365">
        <v>377074.11764705885</v>
      </c>
      <c r="Q365" s="100">
        <f t="shared" si="37"/>
        <v>0</v>
      </c>
      <c r="R365">
        <v>320513</v>
      </c>
    </row>
    <row r="366" spans="1:18" x14ac:dyDescent="0.25">
      <c r="A366" s="105">
        <f>+A365+1</f>
        <v>332</v>
      </c>
      <c r="B366" s="25" t="s">
        <v>292</v>
      </c>
      <c r="C366" s="43" t="s">
        <v>1516</v>
      </c>
      <c r="D366" s="106">
        <v>1</v>
      </c>
      <c r="E366" s="82">
        <v>305250</v>
      </c>
      <c r="F366" s="84"/>
      <c r="G366" s="83">
        <v>305250</v>
      </c>
      <c r="H366" s="82">
        <v>320513</v>
      </c>
      <c r="I366" s="84"/>
      <c r="J366" s="84">
        <v>320513</v>
      </c>
      <c r="K366" s="51">
        <v>377074.11764705885</v>
      </c>
      <c r="L366" s="52"/>
      <c r="M366" s="53">
        <v>377074.11764705885</v>
      </c>
      <c r="N366" s="102">
        <f t="shared" si="38"/>
        <v>305250</v>
      </c>
      <c r="O366" s="100">
        <f t="shared" si="39"/>
        <v>0</v>
      </c>
      <c r="P366">
        <v>377074.11764705885</v>
      </c>
      <c r="Q366" s="100">
        <f t="shared" si="37"/>
        <v>0</v>
      </c>
      <c r="R366">
        <v>320513</v>
      </c>
    </row>
    <row r="367" spans="1:18" x14ac:dyDescent="0.25">
      <c r="A367" s="105">
        <f t="shared" ref="A367:A425" si="40">+A366+1</f>
        <v>333</v>
      </c>
      <c r="B367" s="25" t="s">
        <v>293</v>
      </c>
      <c r="C367" s="25"/>
      <c r="D367" s="106">
        <v>1</v>
      </c>
      <c r="E367" s="82">
        <v>305250</v>
      </c>
      <c r="F367" s="84"/>
      <c r="G367" s="83">
        <v>305250</v>
      </c>
      <c r="H367" s="82">
        <v>320513</v>
      </c>
      <c r="I367" s="84"/>
      <c r="J367" s="84">
        <v>320513</v>
      </c>
      <c r="K367" s="51">
        <v>377074.11764705885</v>
      </c>
      <c r="L367" s="52"/>
      <c r="M367" s="53">
        <v>377074.11764705885</v>
      </c>
      <c r="N367" s="102">
        <f t="shared" si="38"/>
        <v>305250</v>
      </c>
      <c r="O367" s="100">
        <f t="shared" si="39"/>
        <v>0</v>
      </c>
      <c r="P367">
        <v>377074.11764705885</v>
      </c>
      <c r="Q367" s="100">
        <f t="shared" si="37"/>
        <v>0</v>
      </c>
      <c r="R367">
        <v>320513</v>
      </c>
    </row>
    <row r="368" spans="1:18" x14ac:dyDescent="0.25">
      <c r="A368" s="105">
        <f t="shared" si="40"/>
        <v>334</v>
      </c>
      <c r="B368" s="25" t="s">
        <v>294</v>
      </c>
      <c r="C368" s="25"/>
      <c r="D368" s="106">
        <v>1</v>
      </c>
      <c r="E368" s="82">
        <v>305250</v>
      </c>
      <c r="F368" s="84"/>
      <c r="G368" s="83">
        <v>305250</v>
      </c>
      <c r="H368" s="82">
        <v>320513</v>
      </c>
      <c r="I368" s="84"/>
      <c r="J368" s="84">
        <v>320513</v>
      </c>
      <c r="K368" s="51">
        <v>377074.11764705885</v>
      </c>
      <c r="L368" s="52"/>
      <c r="M368" s="53">
        <v>377074.11764705885</v>
      </c>
      <c r="N368" s="102">
        <f t="shared" si="38"/>
        <v>305250</v>
      </c>
      <c r="O368" s="100">
        <f t="shared" si="39"/>
        <v>0</v>
      </c>
      <c r="P368">
        <v>377074.11764705885</v>
      </c>
      <c r="Q368" s="100">
        <f t="shared" si="37"/>
        <v>0</v>
      </c>
      <c r="R368">
        <v>320513</v>
      </c>
    </row>
    <row r="369" spans="1:18" x14ac:dyDescent="0.25">
      <c r="A369" s="105">
        <f t="shared" si="40"/>
        <v>335</v>
      </c>
      <c r="B369" s="25" t="s">
        <v>295</v>
      </c>
      <c r="C369" s="25"/>
      <c r="D369" s="106">
        <v>1</v>
      </c>
      <c r="E369" s="82">
        <v>305250</v>
      </c>
      <c r="F369" s="84"/>
      <c r="G369" s="83">
        <v>305250</v>
      </c>
      <c r="H369" s="82">
        <v>320513</v>
      </c>
      <c r="I369" s="84"/>
      <c r="J369" s="84">
        <v>320513</v>
      </c>
      <c r="K369" s="51">
        <v>377074.11764705885</v>
      </c>
      <c r="L369" s="52"/>
      <c r="M369" s="53">
        <v>377074.11764705885</v>
      </c>
      <c r="N369" s="102">
        <f t="shared" si="38"/>
        <v>305250</v>
      </c>
      <c r="O369" s="100">
        <f t="shared" si="39"/>
        <v>0</v>
      </c>
      <c r="P369">
        <v>377074.11764705885</v>
      </c>
      <c r="Q369" s="100">
        <f t="shared" si="37"/>
        <v>0</v>
      </c>
      <c r="R369">
        <v>320513</v>
      </c>
    </row>
    <row r="370" spans="1:18" x14ac:dyDescent="0.25">
      <c r="A370" s="105">
        <f t="shared" si="40"/>
        <v>336</v>
      </c>
      <c r="B370" s="25" t="s">
        <v>296</v>
      </c>
      <c r="C370" s="25"/>
      <c r="D370" s="106">
        <v>1</v>
      </c>
      <c r="E370" s="82">
        <v>305250</v>
      </c>
      <c r="F370" s="84"/>
      <c r="G370" s="83">
        <v>305250</v>
      </c>
      <c r="H370" s="82">
        <v>320513</v>
      </c>
      <c r="I370" s="84"/>
      <c r="J370" s="84">
        <v>320513</v>
      </c>
      <c r="K370" s="51">
        <v>377074.11764705885</v>
      </c>
      <c r="L370" s="52"/>
      <c r="M370" s="53">
        <v>377074.11764705885</v>
      </c>
      <c r="N370" s="102">
        <f t="shared" si="38"/>
        <v>305250</v>
      </c>
      <c r="O370" s="100">
        <f t="shared" si="39"/>
        <v>0</v>
      </c>
      <c r="P370">
        <v>377074.11764705885</v>
      </c>
      <c r="Q370" s="100">
        <f t="shared" si="37"/>
        <v>0</v>
      </c>
      <c r="R370">
        <v>320513</v>
      </c>
    </row>
    <row r="371" spans="1:18" x14ac:dyDescent="0.25">
      <c r="A371" s="105">
        <f t="shared" si="40"/>
        <v>337</v>
      </c>
      <c r="B371" s="25" t="s">
        <v>297</v>
      </c>
      <c r="C371" s="25"/>
      <c r="D371" s="106">
        <v>1</v>
      </c>
      <c r="E371" s="82">
        <v>305250</v>
      </c>
      <c r="F371" s="84"/>
      <c r="G371" s="83">
        <v>305250</v>
      </c>
      <c r="H371" s="82">
        <v>320513</v>
      </c>
      <c r="I371" s="84"/>
      <c r="J371" s="84">
        <v>320513</v>
      </c>
      <c r="K371" s="51">
        <v>377074.11764705885</v>
      </c>
      <c r="L371" s="52"/>
      <c r="M371" s="53">
        <v>377074.11764705885</v>
      </c>
      <c r="N371" s="102">
        <f t="shared" si="38"/>
        <v>305250</v>
      </c>
      <c r="O371" s="100">
        <f t="shared" si="39"/>
        <v>0</v>
      </c>
      <c r="P371">
        <v>377074.11764705885</v>
      </c>
      <c r="Q371" s="100">
        <f t="shared" si="37"/>
        <v>0</v>
      </c>
      <c r="R371">
        <v>320513</v>
      </c>
    </row>
    <row r="372" spans="1:18" x14ac:dyDescent="0.25">
      <c r="A372" s="105">
        <f t="shared" si="40"/>
        <v>338</v>
      </c>
      <c r="B372" s="25" t="s">
        <v>298</v>
      </c>
      <c r="C372" s="25"/>
      <c r="D372" s="106">
        <v>1</v>
      </c>
      <c r="E372" s="82">
        <v>305250</v>
      </c>
      <c r="F372" s="84"/>
      <c r="G372" s="83">
        <v>305250</v>
      </c>
      <c r="H372" s="82">
        <v>320513</v>
      </c>
      <c r="I372" s="84"/>
      <c r="J372" s="84">
        <v>320513</v>
      </c>
      <c r="K372" s="51">
        <v>377074.11764705885</v>
      </c>
      <c r="L372" s="52"/>
      <c r="M372" s="53">
        <v>377074.11764705885</v>
      </c>
      <c r="N372" s="102">
        <f t="shared" si="38"/>
        <v>305250</v>
      </c>
      <c r="O372" s="100">
        <f t="shared" si="39"/>
        <v>0</v>
      </c>
      <c r="P372">
        <v>377074.11764705885</v>
      </c>
      <c r="Q372" s="100">
        <f t="shared" si="37"/>
        <v>0</v>
      </c>
      <c r="R372">
        <v>320513</v>
      </c>
    </row>
    <row r="373" spans="1:18" x14ac:dyDescent="0.25">
      <c r="A373" s="105">
        <f t="shared" si="40"/>
        <v>339</v>
      </c>
      <c r="B373" s="25" t="s">
        <v>299</v>
      </c>
      <c r="C373" s="25"/>
      <c r="D373" s="106">
        <v>1</v>
      </c>
      <c r="E373" s="82">
        <v>305250</v>
      </c>
      <c r="F373" s="84"/>
      <c r="G373" s="83">
        <v>305250</v>
      </c>
      <c r="H373" s="82">
        <v>320513</v>
      </c>
      <c r="I373" s="84"/>
      <c r="J373" s="84">
        <v>320513</v>
      </c>
      <c r="K373" s="51">
        <v>377074.11764705885</v>
      </c>
      <c r="L373" s="52"/>
      <c r="M373" s="53">
        <v>377074.11764705885</v>
      </c>
      <c r="N373" s="102">
        <f t="shared" si="38"/>
        <v>305250</v>
      </c>
      <c r="O373" s="100">
        <f t="shared" si="39"/>
        <v>0</v>
      </c>
      <c r="P373">
        <v>377074.11764705885</v>
      </c>
      <c r="Q373" s="100">
        <f t="shared" si="37"/>
        <v>0</v>
      </c>
      <c r="R373">
        <v>320513</v>
      </c>
    </row>
    <row r="374" spans="1:18" x14ac:dyDescent="0.25">
      <c r="A374" s="105">
        <f t="shared" si="40"/>
        <v>340</v>
      </c>
      <c r="B374" s="25" t="s">
        <v>300</v>
      </c>
      <c r="C374" s="43" t="s">
        <v>1517</v>
      </c>
      <c r="D374" s="106">
        <v>1</v>
      </c>
      <c r="E374" s="82">
        <v>305250</v>
      </c>
      <c r="F374" s="84"/>
      <c r="G374" s="83">
        <v>305250</v>
      </c>
      <c r="H374" s="82">
        <v>320513</v>
      </c>
      <c r="I374" s="84"/>
      <c r="J374" s="84">
        <v>320513</v>
      </c>
      <c r="K374" s="51">
        <v>377074.11764705885</v>
      </c>
      <c r="L374" s="52"/>
      <c r="M374" s="53">
        <v>377074.11764705885</v>
      </c>
      <c r="N374" s="102">
        <f t="shared" si="38"/>
        <v>305250</v>
      </c>
      <c r="O374" s="100">
        <f t="shared" si="39"/>
        <v>0</v>
      </c>
      <c r="P374">
        <v>377074.11764705885</v>
      </c>
      <c r="Q374" s="100">
        <f t="shared" si="37"/>
        <v>0</v>
      </c>
      <c r="R374">
        <v>320513</v>
      </c>
    </row>
    <row r="375" spans="1:18" x14ac:dyDescent="0.25">
      <c r="A375" s="105">
        <f t="shared" si="40"/>
        <v>341</v>
      </c>
      <c r="B375" s="25" t="s">
        <v>301</v>
      </c>
      <c r="C375" s="43" t="s">
        <v>1518</v>
      </c>
      <c r="D375" s="106">
        <v>1</v>
      </c>
      <c r="E375" s="82">
        <v>305250</v>
      </c>
      <c r="F375" s="84"/>
      <c r="G375" s="83">
        <v>305250</v>
      </c>
      <c r="H375" s="82">
        <v>320513</v>
      </c>
      <c r="I375" s="84"/>
      <c r="J375" s="84">
        <v>320513</v>
      </c>
      <c r="K375" s="51">
        <v>377074.11764705885</v>
      </c>
      <c r="L375" s="52"/>
      <c r="M375" s="53">
        <v>377074.11764705885</v>
      </c>
      <c r="N375" s="102">
        <f t="shared" si="38"/>
        <v>305250</v>
      </c>
      <c r="O375" s="100">
        <f t="shared" si="39"/>
        <v>0</v>
      </c>
      <c r="P375">
        <v>377074.11764705885</v>
      </c>
      <c r="Q375" s="100">
        <f t="shared" si="37"/>
        <v>0</v>
      </c>
      <c r="R375">
        <v>320513</v>
      </c>
    </row>
    <row r="376" spans="1:18" x14ac:dyDescent="0.25">
      <c r="A376" s="105">
        <f t="shared" si="40"/>
        <v>342</v>
      </c>
      <c r="B376" s="25" t="s">
        <v>302</v>
      </c>
      <c r="C376" s="25"/>
      <c r="D376" s="106">
        <v>1</v>
      </c>
      <c r="E376" s="82">
        <v>305250</v>
      </c>
      <c r="F376" s="84"/>
      <c r="G376" s="83">
        <v>305250</v>
      </c>
      <c r="H376" s="82">
        <v>320513</v>
      </c>
      <c r="I376" s="84"/>
      <c r="J376" s="84">
        <v>320513</v>
      </c>
      <c r="K376" s="51">
        <v>377074.11764705885</v>
      </c>
      <c r="L376" s="52"/>
      <c r="M376" s="53">
        <v>377074.11764705885</v>
      </c>
      <c r="N376" s="102">
        <f t="shared" si="38"/>
        <v>305250</v>
      </c>
      <c r="O376" s="100">
        <f t="shared" si="39"/>
        <v>0</v>
      </c>
      <c r="P376">
        <v>377074.11764705885</v>
      </c>
      <c r="Q376" s="100">
        <f t="shared" si="37"/>
        <v>0</v>
      </c>
      <c r="R376">
        <v>320513</v>
      </c>
    </row>
    <row r="377" spans="1:18" x14ac:dyDescent="0.25">
      <c r="A377" s="105">
        <f t="shared" si="40"/>
        <v>343</v>
      </c>
      <c r="B377" s="25" t="s">
        <v>303</v>
      </c>
      <c r="C377" s="25"/>
      <c r="D377" s="106">
        <v>1</v>
      </c>
      <c r="E377" s="82">
        <v>305250</v>
      </c>
      <c r="F377" s="84"/>
      <c r="G377" s="83">
        <v>305250</v>
      </c>
      <c r="H377" s="82">
        <v>320513</v>
      </c>
      <c r="I377" s="84"/>
      <c r="J377" s="84">
        <v>320513</v>
      </c>
      <c r="K377" s="51">
        <v>377074.11764705885</v>
      </c>
      <c r="L377" s="52"/>
      <c r="M377" s="53">
        <v>377074.11764705885</v>
      </c>
      <c r="N377" s="102">
        <f t="shared" si="38"/>
        <v>305250</v>
      </c>
      <c r="O377" s="100">
        <f t="shared" si="39"/>
        <v>0</v>
      </c>
      <c r="P377">
        <v>377074.11764705885</v>
      </c>
      <c r="Q377" s="100">
        <f t="shared" si="37"/>
        <v>0</v>
      </c>
      <c r="R377">
        <v>320513</v>
      </c>
    </row>
    <row r="378" spans="1:18" x14ac:dyDescent="0.25">
      <c r="A378" s="105">
        <f t="shared" si="40"/>
        <v>344</v>
      </c>
      <c r="B378" s="25" t="s">
        <v>304</v>
      </c>
      <c r="C378" s="25"/>
      <c r="D378" s="106">
        <v>1</v>
      </c>
      <c r="E378" s="82">
        <v>305250</v>
      </c>
      <c r="F378" s="84"/>
      <c r="G378" s="83">
        <v>305250</v>
      </c>
      <c r="H378" s="82">
        <v>320513</v>
      </c>
      <c r="I378" s="84"/>
      <c r="J378" s="84">
        <v>320513</v>
      </c>
      <c r="K378" s="51">
        <v>377074.11764705885</v>
      </c>
      <c r="L378" s="52"/>
      <c r="M378" s="53">
        <v>377074.11764705885</v>
      </c>
      <c r="N378" s="102">
        <f t="shared" si="38"/>
        <v>305250</v>
      </c>
      <c r="O378" s="100">
        <f t="shared" si="39"/>
        <v>0</v>
      </c>
      <c r="P378">
        <v>377074.11764705885</v>
      </c>
      <c r="Q378" s="100">
        <f t="shared" si="37"/>
        <v>0</v>
      </c>
      <c r="R378">
        <v>320513</v>
      </c>
    </row>
    <row r="379" spans="1:18" x14ac:dyDescent="0.25">
      <c r="A379" s="105">
        <f t="shared" si="40"/>
        <v>345</v>
      </c>
      <c r="B379" s="25" t="s">
        <v>305</v>
      </c>
      <c r="C379" s="25"/>
      <c r="D379" s="106">
        <v>1</v>
      </c>
      <c r="E379" s="82">
        <v>305250</v>
      </c>
      <c r="F379" s="84"/>
      <c r="G379" s="83">
        <v>305250</v>
      </c>
      <c r="H379" s="82">
        <v>320513</v>
      </c>
      <c r="I379" s="84"/>
      <c r="J379" s="84">
        <v>320513</v>
      </c>
      <c r="K379" s="51">
        <v>377074.11764705885</v>
      </c>
      <c r="L379" s="52"/>
      <c r="M379" s="53">
        <v>377074.11764705885</v>
      </c>
      <c r="N379" s="102">
        <f t="shared" si="38"/>
        <v>305250</v>
      </c>
      <c r="O379" s="100">
        <f t="shared" si="39"/>
        <v>0</v>
      </c>
      <c r="P379">
        <v>377074.11764705885</v>
      </c>
      <c r="Q379" s="100">
        <f t="shared" si="37"/>
        <v>0</v>
      </c>
      <c r="R379">
        <v>320513</v>
      </c>
    </row>
    <row r="380" spans="1:18" x14ac:dyDescent="0.25">
      <c r="A380" s="105">
        <f t="shared" si="40"/>
        <v>346</v>
      </c>
      <c r="B380" s="25" t="s">
        <v>306</v>
      </c>
      <c r="C380" s="25"/>
      <c r="D380" s="106">
        <v>1</v>
      </c>
      <c r="E380" s="82">
        <v>305250</v>
      </c>
      <c r="F380" s="84"/>
      <c r="G380" s="83">
        <v>305250</v>
      </c>
      <c r="H380" s="82">
        <v>320513</v>
      </c>
      <c r="I380" s="84"/>
      <c r="J380" s="84">
        <v>320513</v>
      </c>
      <c r="K380" s="51">
        <v>377074.11764705885</v>
      </c>
      <c r="L380" s="52"/>
      <c r="M380" s="53">
        <v>377074.11764705885</v>
      </c>
      <c r="N380" s="102">
        <f t="shared" si="38"/>
        <v>305250</v>
      </c>
      <c r="O380" s="100">
        <f t="shared" si="39"/>
        <v>0</v>
      </c>
      <c r="P380">
        <v>377074.11764705885</v>
      </c>
      <c r="Q380" s="100">
        <f t="shared" si="37"/>
        <v>0</v>
      </c>
      <c r="R380">
        <v>320513</v>
      </c>
    </row>
    <row r="381" spans="1:18" x14ac:dyDescent="0.25">
      <c r="A381" s="105">
        <f t="shared" si="40"/>
        <v>347</v>
      </c>
      <c r="B381" s="25" t="s">
        <v>307</v>
      </c>
      <c r="C381" s="25"/>
      <c r="D381" s="106">
        <v>1</v>
      </c>
      <c r="E381" s="82">
        <v>305250</v>
      </c>
      <c r="F381" s="84"/>
      <c r="G381" s="83">
        <v>305250</v>
      </c>
      <c r="H381" s="82">
        <v>320513</v>
      </c>
      <c r="I381" s="84"/>
      <c r="J381" s="84">
        <v>320513</v>
      </c>
      <c r="K381" s="51">
        <v>377074.11764705885</v>
      </c>
      <c r="L381" s="52"/>
      <c r="M381" s="53">
        <v>377074.11764705885</v>
      </c>
      <c r="N381" s="102">
        <f t="shared" si="38"/>
        <v>305250</v>
      </c>
      <c r="O381" s="100">
        <f t="shared" si="39"/>
        <v>0</v>
      </c>
      <c r="P381">
        <v>377074.11764705885</v>
      </c>
      <c r="Q381" s="100">
        <f t="shared" si="37"/>
        <v>0</v>
      </c>
      <c r="R381">
        <v>320513</v>
      </c>
    </row>
    <row r="382" spans="1:18" x14ac:dyDescent="0.25">
      <c r="A382" s="105">
        <f t="shared" si="40"/>
        <v>348</v>
      </c>
      <c r="B382" s="25" t="s">
        <v>308</v>
      </c>
      <c r="C382" s="25"/>
      <c r="D382" s="106">
        <v>1</v>
      </c>
      <c r="E382" s="82">
        <v>305250</v>
      </c>
      <c r="F382" s="84"/>
      <c r="G382" s="83">
        <v>305250</v>
      </c>
      <c r="H382" s="82">
        <v>320513</v>
      </c>
      <c r="I382" s="84"/>
      <c r="J382" s="84">
        <v>320513</v>
      </c>
      <c r="K382" s="51">
        <v>377074.11764705885</v>
      </c>
      <c r="L382" s="52"/>
      <c r="M382" s="53">
        <v>377074.11764705885</v>
      </c>
      <c r="N382" s="102">
        <f t="shared" si="38"/>
        <v>305250</v>
      </c>
      <c r="O382" s="100">
        <f t="shared" si="39"/>
        <v>0</v>
      </c>
      <c r="P382">
        <v>377074.11764705885</v>
      </c>
      <c r="Q382" s="100">
        <f t="shared" si="37"/>
        <v>0</v>
      </c>
      <c r="R382">
        <v>320513</v>
      </c>
    </row>
    <row r="383" spans="1:18" x14ac:dyDescent="0.25">
      <c r="A383" s="105">
        <f t="shared" si="40"/>
        <v>349</v>
      </c>
      <c r="B383" s="25" t="s">
        <v>309</v>
      </c>
      <c r="C383" s="25"/>
      <c r="D383" s="106">
        <v>1</v>
      </c>
      <c r="E383" s="82">
        <v>305250</v>
      </c>
      <c r="F383" s="84"/>
      <c r="G383" s="83">
        <v>305250</v>
      </c>
      <c r="H383" s="82">
        <v>320513</v>
      </c>
      <c r="I383" s="84"/>
      <c r="J383" s="84">
        <v>320513</v>
      </c>
      <c r="K383" s="51">
        <v>377074.11764705885</v>
      </c>
      <c r="L383" s="52"/>
      <c r="M383" s="53">
        <v>377074.11764705885</v>
      </c>
      <c r="N383" s="102">
        <f t="shared" si="38"/>
        <v>305250</v>
      </c>
      <c r="O383" s="100">
        <f t="shared" si="39"/>
        <v>0</v>
      </c>
      <c r="P383">
        <v>377074.11764705885</v>
      </c>
      <c r="Q383" s="100">
        <f t="shared" si="37"/>
        <v>0</v>
      </c>
      <c r="R383">
        <v>320513</v>
      </c>
    </row>
    <row r="384" spans="1:18" x14ac:dyDescent="0.25">
      <c r="A384" s="105">
        <f t="shared" si="40"/>
        <v>350</v>
      </c>
      <c r="B384" s="25" t="s">
        <v>310</v>
      </c>
      <c r="C384" s="25"/>
      <c r="D384" s="106">
        <v>1</v>
      </c>
      <c r="E384" s="82">
        <v>305250</v>
      </c>
      <c r="F384" s="84"/>
      <c r="G384" s="83">
        <v>305250</v>
      </c>
      <c r="H384" s="82">
        <v>320513</v>
      </c>
      <c r="I384" s="84"/>
      <c r="J384" s="84">
        <v>320513</v>
      </c>
      <c r="K384" s="51">
        <v>377074.11764705885</v>
      </c>
      <c r="L384" s="52"/>
      <c r="M384" s="53">
        <v>377074.11764705885</v>
      </c>
      <c r="N384" s="102">
        <f t="shared" si="38"/>
        <v>305250</v>
      </c>
      <c r="O384" s="100">
        <f t="shared" si="39"/>
        <v>0</v>
      </c>
      <c r="P384">
        <v>377074.11764705885</v>
      </c>
      <c r="Q384" s="100">
        <f t="shared" si="37"/>
        <v>0</v>
      </c>
      <c r="R384">
        <v>320513</v>
      </c>
    </row>
    <row r="385" spans="1:18" x14ac:dyDescent="0.25">
      <c r="A385" s="105">
        <f t="shared" si="40"/>
        <v>351</v>
      </c>
      <c r="B385" s="25" t="s">
        <v>311</v>
      </c>
      <c r="C385" s="25"/>
      <c r="D385" s="106">
        <v>1</v>
      </c>
      <c r="E385" s="82">
        <v>305250</v>
      </c>
      <c r="F385" s="84"/>
      <c r="G385" s="83">
        <v>305250</v>
      </c>
      <c r="H385" s="82">
        <v>320513</v>
      </c>
      <c r="I385" s="84"/>
      <c r="J385" s="84">
        <v>320513</v>
      </c>
      <c r="K385" s="51">
        <v>377074.11764705885</v>
      </c>
      <c r="L385" s="52"/>
      <c r="M385" s="53">
        <v>377074.11764705885</v>
      </c>
      <c r="N385" s="102">
        <f t="shared" si="38"/>
        <v>305250</v>
      </c>
      <c r="O385" s="100">
        <f t="shared" si="39"/>
        <v>0</v>
      </c>
      <c r="P385">
        <v>377074.11764705885</v>
      </c>
      <c r="Q385" s="100">
        <f t="shared" si="37"/>
        <v>0</v>
      </c>
      <c r="R385">
        <v>320513</v>
      </c>
    </row>
    <row r="386" spans="1:18" x14ac:dyDescent="0.25">
      <c r="A386" s="105">
        <f t="shared" si="40"/>
        <v>352</v>
      </c>
      <c r="B386" s="25" t="s">
        <v>312</v>
      </c>
      <c r="C386" s="25"/>
      <c r="D386" s="106">
        <v>1</v>
      </c>
      <c r="E386" s="82">
        <v>1121766</v>
      </c>
      <c r="F386" s="84"/>
      <c r="G386" s="83">
        <v>1121766</v>
      </c>
      <c r="H386" s="82">
        <v>1177854</v>
      </c>
      <c r="I386" s="84"/>
      <c r="J386" s="84">
        <v>1177854</v>
      </c>
      <c r="K386" s="51">
        <v>1385710.5882352942</v>
      </c>
      <c r="L386" s="52"/>
      <c r="M386" s="53">
        <v>1385710.5882352942</v>
      </c>
      <c r="N386" s="102">
        <f t="shared" si="38"/>
        <v>1121766</v>
      </c>
      <c r="O386" s="100">
        <f t="shared" si="39"/>
        <v>0</v>
      </c>
      <c r="P386">
        <v>1385710.5882352942</v>
      </c>
      <c r="Q386" s="100">
        <f t="shared" si="37"/>
        <v>0</v>
      </c>
      <c r="R386">
        <v>1177854</v>
      </c>
    </row>
    <row r="387" spans="1:18" x14ac:dyDescent="0.25">
      <c r="A387" s="105">
        <f t="shared" si="40"/>
        <v>353</v>
      </c>
      <c r="B387" s="25" t="s">
        <v>313</v>
      </c>
      <c r="C387" s="25"/>
      <c r="D387" s="106">
        <v>1</v>
      </c>
      <c r="E387" s="82">
        <v>1950000</v>
      </c>
      <c r="F387" s="84"/>
      <c r="G387" s="83">
        <v>1950000</v>
      </c>
      <c r="H387" s="82">
        <v>2047500</v>
      </c>
      <c r="I387" s="84"/>
      <c r="J387" s="84">
        <v>2047500</v>
      </c>
      <c r="K387" s="51">
        <v>2408823.5294117648</v>
      </c>
      <c r="L387" s="52"/>
      <c r="M387" s="53">
        <v>2408823.5294117648</v>
      </c>
      <c r="N387" s="102">
        <f t="shared" si="38"/>
        <v>1950000</v>
      </c>
      <c r="O387" s="100">
        <f t="shared" si="39"/>
        <v>0</v>
      </c>
      <c r="P387">
        <v>2408823.5294117648</v>
      </c>
      <c r="Q387" s="100">
        <f t="shared" si="37"/>
        <v>0</v>
      </c>
      <c r="R387">
        <v>2047500</v>
      </c>
    </row>
    <row r="388" spans="1:18" x14ac:dyDescent="0.25">
      <c r="A388" s="105">
        <f t="shared" si="40"/>
        <v>354</v>
      </c>
      <c r="B388" s="25" t="s">
        <v>314</v>
      </c>
      <c r="C388" s="25"/>
      <c r="D388" s="106">
        <v>1</v>
      </c>
      <c r="E388" s="82">
        <v>1950000</v>
      </c>
      <c r="F388" s="84"/>
      <c r="G388" s="83">
        <v>1950000</v>
      </c>
      <c r="H388" s="82">
        <v>2047500</v>
      </c>
      <c r="I388" s="84"/>
      <c r="J388" s="84">
        <v>2047500</v>
      </c>
      <c r="K388" s="51">
        <v>2408823.5294117648</v>
      </c>
      <c r="L388" s="52"/>
      <c r="M388" s="53">
        <v>2408823.5294117648</v>
      </c>
      <c r="N388" s="102">
        <f t="shared" si="38"/>
        <v>1950000</v>
      </c>
      <c r="O388" s="100">
        <f t="shared" si="39"/>
        <v>0</v>
      </c>
      <c r="P388">
        <v>2408823.5294117648</v>
      </c>
      <c r="Q388" s="100">
        <f t="shared" ref="Q388:Q451" si="41">R388-J388</f>
        <v>0</v>
      </c>
      <c r="R388">
        <v>2047500</v>
      </c>
    </row>
    <row r="389" spans="1:18" x14ac:dyDescent="0.25">
      <c r="A389" s="105">
        <f t="shared" si="40"/>
        <v>355</v>
      </c>
      <c r="B389" s="25" t="s">
        <v>315</v>
      </c>
      <c r="C389" s="25"/>
      <c r="D389" s="106">
        <v>1</v>
      </c>
      <c r="E389" s="82">
        <v>1121766</v>
      </c>
      <c r="F389" s="84"/>
      <c r="G389" s="83">
        <v>1121766</v>
      </c>
      <c r="H389" s="82">
        <v>1177854</v>
      </c>
      <c r="I389" s="84"/>
      <c r="J389" s="84">
        <v>1177854</v>
      </c>
      <c r="K389" s="51">
        <v>1385710.5882352942</v>
      </c>
      <c r="L389" s="52"/>
      <c r="M389" s="53">
        <v>1385710.5882352942</v>
      </c>
      <c r="N389" s="102">
        <f t="shared" ref="N389:N452" si="42">+MIN(G389,J389,M389)</f>
        <v>1121766</v>
      </c>
      <c r="O389" s="100">
        <f t="shared" ref="O389:O452" si="43">M389-P389</f>
        <v>0</v>
      </c>
      <c r="P389">
        <v>1385710.5882352942</v>
      </c>
      <c r="Q389" s="100">
        <f t="shared" si="41"/>
        <v>0</v>
      </c>
      <c r="R389">
        <v>1177854</v>
      </c>
    </row>
    <row r="390" spans="1:18" x14ac:dyDescent="0.25">
      <c r="A390" s="105">
        <f t="shared" si="40"/>
        <v>356</v>
      </c>
      <c r="B390" s="25" t="s">
        <v>316</v>
      </c>
      <c r="C390" s="25"/>
      <c r="D390" s="106">
        <v>1</v>
      </c>
      <c r="E390" s="82">
        <v>1121766</v>
      </c>
      <c r="F390" s="84"/>
      <c r="G390" s="83">
        <v>1121766</v>
      </c>
      <c r="H390" s="82">
        <v>1177854</v>
      </c>
      <c r="I390" s="84"/>
      <c r="J390" s="84">
        <v>1177854</v>
      </c>
      <c r="K390" s="51">
        <v>1385710.5882352942</v>
      </c>
      <c r="L390" s="52"/>
      <c r="M390" s="53">
        <v>1385710.5882352942</v>
      </c>
      <c r="N390" s="102">
        <f t="shared" si="42"/>
        <v>1121766</v>
      </c>
      <c r="O390" s="100">
        <f t="shared" si="43"/>
        <v>0</v>
      </c>
      <c r="P390">
        <v>1385710.5882352942</v>
      </c>
      <c r="Q390" s="100">
        <f t="shared" si="41"/>
        <v>0</v>
      </c>
      <c r="R390">
        <v>1177854</v>
      </c>
    </row>
    <row r="391" spans="1:18" x14ac:dyDescent="0.25">
      <c r="A391" s="105">
        <f t="shared" si="40"/>
        <v>357</v>
      </c>
      <c r="B391" s="25" t="s">
        <v>317</v>
      </c>
      <c r="C391" s="25"/>
      <c r="D391" s="106">
        <v>1</v>
      </c>
      <c r="E391" s="82">
        <v>1121766</v>
      </c>
      <c r="F391" s="84"/>
      <c r="G391" s="83">
        <v>1121766</v>
      </c>
      <c r="H391" s="82">
        <v>1177854</v>
      </c>
      <c r="I391" s="84"/>
      <c r="J391" s="84">
        <v>1177854</v>
      </c>
      <c r="K391" s="51">
        <v>1385710.5882352942</v>
      </c>
      <c r="L391" s="52"/>
      <c r="M391" s="53">
        <v>1385710.5882352942</v>
      </c>
      <c r="N391" s="102">
        <f t="shared" si="42"/>
        <v>1121766</v>
      </c>
      <c r="O391" s="100">
        <f t="shared" si="43"/>
        <v>0</v>
      </c>
      <c r="P391">
        <v>1385710.5882352942</v>
      </c>
      <c r="Q391" s="100">
        <f t="shared" si="41"/>
        <v>0</v>
      </c>
      <c r="R391">
        <v>1177854</v>
      </c>
    </row>
    <row r="392" spans="1:18" x14ac:dyDescent="0.25">
      <c r="A392" s="105">
        <f t="shared" si="40"/>
        <v>358</v>
      </c>
      <c r="B392" s="25" t="s">
        <v>318</v>
      </c>
      <c r="C392" s="25"/>
      <c r="D392" s="106">
        <v>1</v>
      </c>
      <c r="E392" s="82">
        <v>480000</v>
      </c>
      <c r="F392" s="84"/>
      <c r="G392" s="83">
        <v>480000</v>
      </c>
      <c r="H392" s="82">
        <v>504000</v>
      </c>
      <c r="I392" s="84"/>
      <c r="J392" s="84">
        <v>504000</v>
      </c>
      <c r="K392" s="51">
        <v>592941.17647058819</v>
      </c>
      <c r="L392" s="52"/>
      <c r="M392" s="53">
        <v>592941.17647058819</v>
      </c>
      <c r="N392" s="102">
        <f t="shared" si="42"/>
        <v>480000</v>
      </c>
      <c r="O392" s="100">
        <f t="shared" si="43"/>
        <v>0</v>
      </c>
      <c r="P392">
        <v>592941.17647058819</v>
      </c>
      <c r="Q392" s="100">
        <f t="shared" si="41"/>
        <v>0</v>
      </c>
      <c r="R392">
        <v>504000</v>
      </c>
    </row>
    <row r="393" spans="1:18" x14ac:dyDescent="0.25">
      <c r="A393" s="105">
        <f t="shared" si="40"/>
        <v>359</v>
      </c>
      <c r="B393" s="25" t="s">
        <v>319</v>
      </c>
      <c r="C393" s="25"/>
      <c r="D393" s="106">
        <v>1</v>
      </c>
      <c r="E393" s="82">
        <v>480000</v>
      </c>
      <c r="F393" s="84"/>
      <c r="G393" s="83">
        <v>480000</v>
      </c>
      <c r="H393" s="82">
        <v>504000</v>
      </c>
      <c r="I393" s="84"/>
      <c r="J393" s="84">
        <v>504000</v>
      </c>
      <c r="K393" s="51">
        <v>592941.17647058819</v>
      </c>
      <c r="L393" s="52"/>
      <c r="M393" s="53">
        <v>592941.17647058819</v>
      </c>
      <c r="N393" s="102">
        <f t="shared" si="42"/>
        <v>480000</v>
      </c>
      <c r="O393" s="100">
        <f t="shared" si="43"/>
        <v>0</v>
      </c>
      <c r="P393">
        <v>592941.17647058819</v>
      </c>
      <c r="Q393" s="100">
        <f t="shared" si="41"/>
        <v>0</v>
      </c>
      <c r="R393">
        <v>504000</v>
      </c>
    </row>
    <row r="394" spans="1:18" x14ac:dyDescent="0.25">
      <c r="A394" s="105">
        <f t="shared" si="40"/>
        <v>360</v>
      </c>
      <c r="B394" s="25" t="s">
        <v>320</v>
      </c>
      <c r="C394" s="25"/>
      <c r="D394" s="106">
        <v>1</v>
      </c>
      <c r="E394" s="82">
        <v>480000</v>
      </c>
      <c r="F394" s="84"/>
      <c r="G394" s="83">
        <v>480000</v>
      </c>
      <c r="H394" s="82">
        <v>504000</v>
      </c>
      <c r="I394" s="84"/>
      <c r="J394" s="84">
        <v>504000</v>
      </c>
      <c r="K394" s="51">
        <v>592941.17647058819</v>
      </c>
      <c r="L394" s="52"/>
      <c r="M394" s="53">
        <v>592941.17647058819</v>
      </c>
      <c r="N394" s="102">
        <f t="shared" si="42"/>
        <v>480000</v>
      </c>
      <c r="O394" s="100">
        <f t="shared" si="43"/>
        <v>0</v>
      </c>
      <c r="P394">
        <v>592941.17647058819</v>
      </c>
      <c r="Q394" s="100">
        <f t="shared" si="41"/>
        <v>0</v>
      </c>
      <c r="R394">
        <v>504000</v>
      </c>
    </row>
    <row r="395" spans="1:18" x14ac:dyDescent="0.25">
      <c r="A395" s="105">
        <f t="shared" si="40"/>
        <v>361</v>
      </c>
      <c r="B395" s="25" t="s">
        <v>321</v>
      </c>
      <c r="C395" s="25"/>
      <c r="D395" s="106">
        <v>1</v>
      </c>
      <c r="E395" s="82">
        <v>480000</v>
      </c>
      <c r="F395" s="84"/>
      <c r="G395" s="83">
        <v>480000</v>
      </c>
      <c r="H395" s="82">
        <v>504000</v>
      </c>
      <c r="I395" s="84"/>
      <c r="J395" s="84">
        <v>504000</v>
      </c>
      <c r="K395" s="51">
        <v>592941.17647058819</v>
      </c>
      <c r="L395" s="52"/>
      <c r="M395" s="53">
        <v>592941.17647058819</v>
      </c>
      <c r="N395" s="102">
        <f t="shared" si="42"/>
        <v>480000</v>
      </c>
      <c r="O395" s="100">
        <f t="shared" si="43"/>
        <v>0</v>
      </c>
      <c r="P395">
        <v>592941.17647058819</v>
      </c>
      <c r="Q395" s="100">
        <f t="shared" si="41"/>
        <v>0</v>
      </c>
      <c r="R395">
        <v>504000</v>
      </c>
    </row>
    <row r="396" spans="1:18" x14ac:dyDescent="0.25">
      <c r="A396" s="105">
        <f t="shared" si="40"/>
        <v>362</v>
      </c>
      <c r="B396" s="25" t="s">
        <v>291</v>
      </c>
      <c r="C396" s="43" t="s">
        <v>1515</v>
      </c>
      <c r="D396" s="106">
        <v>1</v>
      </c>
      <c r="E396" s="82">
        <v>274725</v>
      </c>
      <c r="F396" s="84"/>
      <c r="G396" s="83">
        <v>274725</v>
      </c>
      <c r="H396" s="82">
        <v>288461</v>
      </c>
      <c r="I396" s="84"/>
      <c r="J396" s="84">
        <v>288461</v>
      </c>
      <c r="K396" s="51">
        <v>339365.8823529412</v>
      </c>
      <c r="L396" s="52"/>
      <c r="M396" s="53">
        <v>339365.8823529412</v>
      </c>
      <c r="N396" s="102">
        <f t="shared" si="42"/>
        <v>274725</v>
      </c>
      <c r="O396" s="100">
        <f t="shared" si="43"/>
        <v>0</v>
      </c>
      <c r="P396">
        <v>339365.8823529412</v>
      </c>
      <c r="Q396" s="100">
        <f t="shared" si="41"/>
        <v>0</v>
      </c>
      <c r="R396">
        <v>288461</v>
      </c>
    </row>
    <row r="397" spans="1:18" x14ac:dyDescent="0.25">
      <c r="A397" s="105">
        <f t="shared" si="40"/>
        <v>363</v>
      </c>
      <c r="B397" s="25" t="s">
        <v>292</v>
      </c>
      <c r="C397" s="43" t="s">
        <v>1516</v>
      </c>
      <c r="D397" s="106">
        <v>1</v>
      </c>
      <c r="E397" s="82">
        <v>274725</v>
      </c>
      <c r="F397" s="84"/>
      <c r="G397" s="83">
        <v>274725</v>
      </c>
      <c r="H397" s="82">
        <v>288461</v>
      </c>
      <c r="I397" s="84"/>
      <c r="J397" s="84">
        <v>288461</v>
      </c>
      <c r="K397" s="51">
        <v>339365.8823529412</v>
      </c>
      <c r="L397" s="52"/>
      <c r="M397" s="53">
        <v>339365.8823529412</v>
      </c>
      <c r="N397" s="102">
        <f t="shared" si="42"/>
        <v>274725</v>
      </c>
      <c r="O397" s="100">
        <f t="shared" si="43"/>
        <v>0</v>
      </c>
      <c r="P397">
        <v>339365.8823529412</v>
      </c>
      <c r="Q397" s="100">
        <f t="shared" si="41"/>
        <v>0</v>
      </c>
      <c r="R397">
        <v>288461</v>
      </c>
    </row>
    <row r="398" spans="1:18" x14ac:dyDescent="0.25">
      <c r="A398" s="105">
        <f t="shared" si="40"/>
        <v>364</v>
      </c>
      <c r="B398" s="25" t="s">
        <v>293</v>
      </c>
      <c r="C398" s="25"/>
      <c r="D398" s="106">
        <v>1</v>
      </c>
      <c r="E398" s="82">
        <v>274725</v>
      </c>
      <c r="F398" s="84"/>
      <c r="G398" s="83">
        <v>274725</v>
      </c>
      <c r="H398" s="82">
        <v>288461</v>
      </c>
      <c r="I398" s="84"/>
      <c r="J398" s="84">
        <v>288461</v>
      </c>
      <c r="K398" s="51">
        <v>339365.8823529412</v>
      </c>
      <c r="L398" s="52"/>
      <c r="M398" s="53">
        <v>339365.8823529412</v>
      </c>
      <c r="N398" s="102">
        <f t="shared" si="42"/>
        <v>274725</v>
      </c>
      <c r="O398" s="100">
        <f t="shared" si="43"/>
        <v>0</v>
      </c>
      <c r="P398">
        <v>339365.8823529412</v>
      </c>
      <c r="Q398" s="100">
        <f t="shared" si="41"/>
        <v>0</v>
      </c>
      <c r="R398">
        <v>288461</v>
      </c>
    </row>
    <row r="399" spans="1:18" x14ac:dyDescent="0.25">
      <c r="A399" s="105">
        <f t="shared" si="40"/>
        <v>365</v>
      </c>
      <c r="B399" s="25" t="s">
        <v>294</v>
      </c>
      <c r="C399" s="25"/>
      <c r="D399" s="106">
        <v>1</v>
      </c>
      <c r="E399" s="82">
        <v>274725</v>
      </c>
      <c r="F399" s="84"/>
      <c r="G399" s="83">
        <v>274725</v>
      </c>
      <c r="H399" s="82">
        <v>288461</v>
      </c>
      <c r="I399" s="84"/>
      <c r="J399" s="84">
        <v>288461</v>
      </c>
      <c r="K399" s="51">
        <v>339365.8823529412</v>
      </c>
      <c r="L399" s="52"/>
      <c r="M399" s="53">
        <v>339365.8823529412</v>
      </c>
      <c r="N399" s="102">
        <f t="shared" si="42"/>
        <v>274725</v>
      </c>
      <c r="O399" s="100">
        <f t="shared" si="43"/>
        <v>0</v>
      </c>
      <c r="P399">
        <v>339365.8823529412</v>
      </c>
      <c r="Q399" s="100">
        <f t="shared" si="41"/>
        <v>0</v>
      </c>
      <c r="R399">
        <v>288461</v>
      </c>
    </row>
    <row r="400" spans="1:18" x14ac:dyDescent="0.25">
      <c r="A400" s="105">
        <f t="shared" si="40"/>
        <v>366</v>
      </c>
      <c r="B400" s="25" t="s">
        <v>295</v>
      </c>
      <c r="C400" s="25"/>
      <c r="D400" s="106">
        <v>1</v>
      </c>
      <c r="E400" s="82">
        <v>274725</v>
      </c>
      <c r="F400" s="84"/>
      <c r="G400" s="83">
        <v>274725</v>
      </c>
      <c r="H400" s="82">
        <v>288461</v>
      </c>
      <c r="I400" s="84"/>
      <c r="J400" s="84">
        <v>288461</v>
      </c>
      <c r="K400" s="51">
        <v>339365.8823529412</v>
      </c>
      <c r="L400" s="52"/>
      <c r="M400" s="53">
        <v>339365.8823529412</v>
      </c>
      <c r="N400" s="102">
        <f t="shared" si="42"/>
        <v>274725</v>
      </c>
      <c r="O400" s="100">
        <f t="shared" si="43"/>
        <v>0</v>
      </c>
      <c r="P400">
        <v>339365.8823529412</v>
      </c>
      <c r="Q400" s="100">
        <f t="shared" si="41"/>
        <v>0</v>
      </c>
      <c r="R400">
        <v>288461</v>
      </c>
    </row>
    <row r="401" spans="1:18" x14ac:dyDescent="0.25">
      <c r="A401" s="105">
        <f t="shared" si="40"/>
        <v>367</v>
      </c>
      <c r="B401" s="25" t="s">
        <v>296</v>
      </c>
      <c r="C401" s="25"/>
      <c r="D401" s="106">
        <v>1</v>
      </c>
      <c r="E401" s="82">
        <v>274725</v>
      </c>
      <c r="F401" s="84"/>
      <c r="G401" s="83">
        <v>274725</v>
      </c>
      <c r="H401" s="82">
        <v>288461</v>
      </c>
      <c r="I401" s="84"/>
      <c r="J401" s="84">
        <v>288461</v>
      </c>
      <c r="K401" s="51">
        <v>339365.8823529412</v>
      </c>
      <c r="L401" s="52"/>
      <c r="M401" s="53">
        <v>339365.8823529412</v>
      </c>
      <c r="N401" s="102">
        <f t="shared" si="42"/>
        <v>274725</v>
      </c>
      <c r="O401" s="100">
        <f t="shared" si="43"/>
        <v>0</v>
      </c>
      <c r="P401">
        <v>339365.8823529412</v>
      </c>
      <c r="Q401" s="100">
        <f t="shared" si="41"/>
        <v>0</v>
      </c>
      <c r="R401">
        <v>288461</v>
      </c>
    </row>
    <row r="402" spans="1:18" x14ac:dyDescent="0.25">
      <c r="A402" s="105">
        <f t="shared" si="40"/>
        <v>368</v>
      </c>
      <c r="B402" s="25" t="s">
        <v>297</v>
      </c>
      <c r="C402" s="25"/>
      <c r="D402" s="106">
        <v>1</v>
      </c>
      <c r="E402" s="82">
        <v>274725</v>
      </c>
      <c r="F402" s="84"/>
      <c r="G402" s="83">
        <v>274725</v>
      </c>
      <c r="H402" s="82">
        <v>288461</v>
      </c>
      <c r="I402" s="84"/>
      <c r="J402" s="84">
        <v>288461</v>
      </c>
      <c r="K402" s="51">
        <v>339365.8823529412</v>
      </c>
      <c r="L402" s="52"/>
      <c r="M402" s="53">
        <v>339365.8823529412</v>
      </c>
      <c r="N402" s="102">
        <f t="shared" si="42"/>
        <v>274725</v>
      </c>
      <c r="O402" s="100">
        <f t="shared" si="43"/>
        <v>0</v>
      </c>
      <c r="P402">
        <v>339365.8823529412</v>
      </c>
      <c r="Q402" s="100">
        <f t="shared" si="41"/>
        <v>0</v>
      </c>
      <c r="R402">
        <v>288461</v>
      </c>
    </row>
    <row r="403" spans="1:18" x14ac:dyDescent="0.25">
      <c r="A403" s="105">
        <f t="shared" si="40"/>
        <v>369</v>
      </c>
      <c r="B403" s="25" t="s">
        <v>298</v>
      </c>
      <c r="C403" s="25"/>
      <c r="D403" s="106">
        <v>1</v>
      </c>
      <c r="E403" s="82">
        <v>274725</v>
      </c>
      <c r="F403" s="84"/>
      <c r="G403" s="83">
        <v>274725</v>
      </c>
      <c r="H403" s="82">
        <v>288461</v>
      </c>
      <c r="I403" s="84"/>
      <c r="J403" s="84">
        <v>288461</v>
      </c>
      <c r="K403" s="51">
        <v>339365.8823529412</v>
      </c>
      <c r="L403" s="52"/>
      <c r="M403" s="53">
        <v>339365.8823529412</v>
      </c>
      <c r="N403" s="102">
        <f t="shared" si="42"/>
        <v>274725</v>
      </c>
      <c r="O403" s="100">
        <f t="shared" si="43"/>
        <v>0</v>
      </c>
      <c r="P403">
        <v>339365.8823529412</v>
      </c>
      <c r="Q403" s="100">
        <f t="shared" si="41"/>
        <v>0</v>
      </c>
      <c r="R403">
        <v>288461</v>
      </c>
    </row>
    <row r="404" spans="1:18" x14ac:dyDescent="0.25">
      <c r="A404" s="105">
        <f t="shared" si="40"/>
        <v>370</v>
      </c>
      <c r="B404" s="25" t="s">
        <v>299</v>
      </c>
      <c r="C404" s="25"/>
      <c r="D404" s="106">
        <v>1</v>
      </c>
      <c r="E404" s="82">
        <v>274725</v>
      </c>
      <c r="F404" s="84"/>
      <c r="G404" s="83">
        <v>274725</v>
      </c>
      <c r="H404" s="82">
        <v>288461</v>
      </c>
      <c r="I404" s="84"/>
      <c r="J404" s="84">
        <v>288461</v>
      </c>
      <c r="K404" s="51">
        <v>339365.8823529412</v>
      </c>
      <c r="L404" s="52"/>
      <c r="M404" s="53">
        <v>339365.8823529412</v>
      </c>
      <c r="N404" s="102">
        <f t="shared" si="42"/>
        <v>274725</v>
      </c>
      <c r="O404" s="100">
        <f t="shared" si="43"/>
        <v>0</v>
      </c>
      <c r="P404">
        <v>339365.8823529412</v>
      </c>
      <c r="Q404" s="100">
        <f t="shared" si="41"/>
        <v>0</v>
      </c>
      <c r="R404">
        <v>288461</v>
      </c>
    </row>
    <row r="405" spans="1:18" x14ac:dyDescent="0.25">
      <c r="A405" s="105">
        <f t="shared" si="40"/>
        <v>371</v>
      </c>
      <c r="B405" s="25" t="s">
        <v>300</v>
      </c>
      <c r="C405" s="43" t="s">
        <v>1517</v>
      </c>
      <c r="D405" s="106">
        <v>1</v>
      </c>
      <c r="E405" s="82">
        <v>274725</v>
      </c>
      <c r="F405" s="84"/>
      <c r="G405" s="83">
        <v>274725</v>
      </c>
      <c r="H405" s="82">
        <v>288461</v>
      </c>
      <c r="I405" s="84"/>
      <c r="J405" s="84">
        <v>288461</v>
      </c>
      <c r="K405" s="51">
        <v>339365.8823529412</v>
      </c>
      <c r="L405" s="52"/>
      <c r="M405" s="53">
        <v>339365.8823529412</v>
      </c>
      <c r="N405" s="102">
        <f t="shared" si="42"/>
        <v>274725</v>
      </c>
      <c r="O405" s="100">
        <f t="shared" si="43"/>
        <v>0</v>
      </c>
      <c r="P405">
        <v>339365.8823529412</v>
      </c>
      <c r="Q405" s="100">
        <f t="shared" si="41"/>
        <v>0</v>
      </c>
      <c r="R405">
        <v>288461</v>
      </c>
    </row>
    <row r="406" spans="1:18" x14ac:dyDescent="0.25">
      <c r="A406" s="105">
        <f t="shared" si="40"/>
        <v>372</v>
      </c>
      <c r="B406" s="25" t="s">
        <v>301</v>
      </c>
      <c r="C406" s="43" t="s">
        <v>1518</v>
      </c>
      <c r="D406" s="106">
        <v>1</v>
      </c>
      <c r="E406" s="82">
        <v>274725</v>
      </c>
      <c r="F406" s="84"/>
      <c r="G406" s="83">
        <v>274725</v>
      </c>
      <c r="H406" s="82">
        <v>288461</v>
      </c>
      <c r="I406" s="84"/>
      <c r="J406" s="84">
        <v>288461</v>
      </c>
      <c r="K406" s="51">
        <v>339365.8823529412</v>
      </c>
      <c r="L406" s="52"/>
      <c r="M406" s="53">
        <v>339365.8823529412</v>
      </c>
      <c r="N406" s="102">
        <f t="shared" si="42"/>
        <v>274725</v>
      </c>
      <c r="O406" s="100">
        <f t="shared" si="43"/>
        <v>0</v>
      </c>
      <c r="P406">
        <v>339365.8823529412</v>
      </c>
      <c r="Q406" s="100">
        <f t="shared" si="41"/>
        <v>0</v>
      </c>
      <c r="R406">
        <v>288461</v>
      </c>
    </row>
    <row r="407" spans="1:18" x14ac:dyDescent="0.25">
      <c r="A407" s="105">
        <f t="shared" si="40"/>
        <v>373</v>
      </c>
      <c r="B407" s="25" t="s">
        <v>302</v>
      </c>
      <c r="C407" s="25"/>
      <c r="D407" s="106">
        <v>1</v>
      </c>
      <c r="E407" s="82">
        <v>274725</v>
      </c>
      <c r="F407" s="84"/>
      <c r="G407" s="83">
        <v>274725</v>
      </c>
      <c r="H407" s="82">
        <v>288461</v>
      </c>
      <c r="I407" s="84"/>
      <c r="J407" s="84">
        <v>288461</v>
      </c>
      <c r="K407" s="51">
        <v>339365.8823529412</v>
      </c>
      <c r="L407" s="52"/>
      <c r="M407" s="53">
        <v>339365.8823529412</v>
      </c>
      <c r="N407" s="102">
        <f t="shared" si="42"/>
        <v>274725</v>
      </c>
      <c r="O407" s="100">
        <f t="shared" si="43"/>
        <v>0</v>
      </c>
      <c r="P407">
        <v>339365.8823529412</v>
      </c>
      <c r="Q407" s="100">
        <f t="shared" si="41"/>
        <v>0</v>
      </c>
      <c r="R407">
        <v>288461</v>
      </c>
    </row>
    <row r="408" spans="1:18" x14ac:dyDescent="0.25">
      <c r="A408" s="105">
        <f t="shared" si="40"/>
        <v>374</v>
      </c>
      <c r="B408" s="25" t="s">
        <v>303</v>
      </c>
      <c r="C408" s="25"/>
      <c r="D408" s="106">
        <v>1</v>
      </c>
      <c r="E408" s="82">
        <v>274725</v>
      </c>
      <c r="F408" s="84"/>
      <c r="G408" s="83">
        <v>274725</v>
      </c>
      <c r="H408" s="82">
        <v>288461</v>
      </c>
      <c r="I408" s="84"/>
      <c r="J408" s="84">
        <v>288461</v>
      </c>
      <c r="K408" s="51">
        <v>339365.8823529412</v>
      </c>
      <c r="L408" s="52"/>
      <c r="M408" s="53">
        <v>339365.8823529412</v>
      </c>
      <c r="N408" s="102">
        <f t="shared" si="42"/>
        <v>274725</v>
      </c>
      <c r="O408" s="100">
        <f t="shared" si="43"/>
        <v>0</v>
      </c>
      <c r="P408">
        <v>339365.8823529412</v>
      </c>
      <c r="Q408" s="100">
        <f t="shared" si="41"/>
        <v>0</v>
      </c>
      <c r="R408">
        <v>288461</v>
      </c>
    </row>
    <row r="409" spans="1:18" x14ac:dyDescent="0.25">
      <c r="A409" s="105">
        <f t="shared" si="40"/>
        <v>375</v>
      </c>
      <c r="B409" s="25" t="s">
        <v>304</v>
      </c>
      <c r="C409" s="25"/>
      <c r="D409" s="106">
        <v>1</v>
      </c>
      <c r="E409" s="82">
        <v>274725</v>
      </c>
      <c r="F409" s="84"/>
      <c r="G409" s="83">
        <v>274725</v>
      </c>
      <c r="H409" s="82">
        <v>288461</v>
      </c>
      <c r="I409" s="84"/>
      <c r="J409" s="84">
        <v>288461</v>
      </c>
      <c r="K409" s="51">
        <v>339365.8823529412</v>
      </c>
      <c r="L409" s="52"/>
      <c r="M409" s="53">
        <v>339365.8823529412</v>
      </c>
      <c r="N409" s="102">
        <f t="shared" si="42"/>
        <v>274725</v>
      </c>
      <c r="O409" s="100">
        <f t="shared" si="43"/>
        <v>0</v>
      </c>
      <c r="P409">
        <v>339365.8823529412</v>
      </c>
      <c r="Q409" s="100">
        <f t="shared" si="41"/>
        <v>0</v>
      </c>
      <c r="R409">
        <v>288461</v>
      </c>
    </row>
    <row r="410" spans="1:18" x14ac:dyDescent="0.25">
      <c r="A410" s="105">
        <f t="shared" si="40"/>
        <v>376</v>
      </c>
      <c r="B410" s="25" t="s">
        <v>305</v>
      </c>
      <c r="C410" s="25"/>
      <c r="D410" s="106">
        <v>1</v>
      </c>
      <c r="E410" s="82">
        <v>274725</v>
      </c>
      <c r="F410" s="84"/>
      <c r="G410" s="83">
        <v>274725</v>
      </c>
      <c r="H410" s="82">
        <v>288461</v>
      </c>
      <c r="I410" s="84"/>
      <c r="J410" s="84">
        <v>288461</v>
      </c>
      <c r="K410" s="51">
        <v>339365.8823529412</v>
      </c>
      <c r="L410" s="52"/>
      <c r="M410" s="53">
        <v>339365.8823529412</v>
      </c>
      <c r="N410" s="102">
        <f t="shared" si="42"/>
        <v>274725</v>
      </c>
      <c r="O410" s="100">
        <f t="shared" si="43"/>
        <v>0</v>
      </c>
      <c r="P410">
        <v>339365.8823529412</v>
      </c>
      <c r="Q410" s="100">
        <f t="shared" si="41"/>
        <v>0</v>
      </c>
      <c r="R410">
        <v>288461</v>
      </c>
    </row>
    <row r="411" spans="1:18" x14ac:dyDescent="0.25">
      <c r="A411" s="105">
        <f t="shared" si="40"/>
        <v>377</v>
      </c>
      <c r="B411" s="25" t="s">
        <v>306</v>
      </c>
      <c r="C411" s="25"/>
      <c r="D411" s="106">
        <v>1</v>
      </c>
      <c r="E411" s="82">
        <v>274725</v>
      </c>
      <c r="F411" s="84"/>
      <c r="G411" s="83">
        <v>274725</v>
      </c>
      <c r="H411" s="82">
        <v>288461</v>
      </c>
      <c r="I411" s="84"/>
      <c r="J411" s="84">
        <v>288461</v>
      </c>
      <c r="K411" s="51">
        <v>339365.8823529412</v>
      </c>
      <c r="L411" s="52"/>
      <c r="M411" s="53">
        <v>339365.8823529412</v>
      </c>
      <c r="N411" s="102">
        <f t="shared" si="42"/>
        <v>274725</v>
      </c>
      <c r="O411" s="100">
        <f t="shared" si="43"/>
        <v>0</v>
      </c>
      <c r="P411">
        <v>339365.8823529412</v>
      </c>
      <c r="Q411" s="100">
        <f t="shared" si="41"/>
        <v>0</v>
      </c>
      <c r="R411">
        <v>288461</v>
      </c>
    </row>
    <row r="412" spans="1:18" x14ac:dyDescent="0.25">
      <c r="A412" s="105">
        <f t="shared" si="40"/>
        <v>378</v>
      </c>
      <c r="B412" s="25" t="s">
        <v>307</v>
      </c>
      <c r="C412" s="25"/>
      <c r="D412" s="106">
        <v>1</v>
      </c>
      <c r="E412" s="82">
        <v>274725</v>
      </c>
      <c r="F412" s="84"/>
      <c r="G412" s="83">
        <v>274725</v>
      </c>
      <c r="H412" s="82">
        <v>288461</v>
      </c>
      <c r="I412" s="84"/>
      <c r="J412" s="84">
        <v>288461</v>
      </c>
      <c r="K412" s="51">
        <v>339365.8823529412</v>
      </c>
      <c r="L412" s="52"/>
      <c r="M412" s="53">
        <v>339365.8823529412</v>
      </c>
      <c r="N412" s="102">
        <f t="shared" si="42"/>
        <v>274725</v>
      </c>
      <c r="O412" s="100">
        <f t="shared" si="43"/>
        <v>0</v>
      </c>
      <c r="P412">
        <v>339365.8823529412</v>
      </c>
      <c r="Q412" s="100">
        <f t="shared" si="41"/>
        <v>0</v>
      </c>
      <c r="R412">
        <v>288461</v>
      </c>
    </row>
    <row r="413" spans="1:18" x14ac:dyDescent="0.25">
      <c r="A413" s="105">
        <f t="shared" si="40"/>
        <v>379</v>
      </c>
      <c r="B413" s="25" t="s">
        <v>308</v>
      </c>
      <c r="C413" s="25"/>
      <c r="D413" s="106">
        <v>1</v>
      </c>
      <c r="E413" s="82">
        <v>274725</v>
      </c>
      <c r="F413" s="84"/>
      <c r="G413" s="83">
        <v>274725</v>
      </c>
      <c r="H413" s="82">
        <v>288461</v>
      </c>
      <c r="I413" s="84"/>
      <c r="J413" s="84">
        <v>288461</v>
      </c>
      <c r="K413" s="51">
        <v>339365.8823529412</v>
      </c>
      <c r="L413" s="52"/>
      <c r="M413" s="53">
        <v>339365.8823529412</v>
      </c>
      <c r="N413" s="102">
        <f t="shared" si="42"/>
        <v>274725</v>
      </c>
      <c r="O413" s="100">
        <f t="shared" si="43"/>
        <v>0</v>
      </c>
      <c r="P413">
        <v>339365.8823529412</v>
      </c>
      <c r="Q413" s="100">
        <f t="shared" si="41"/>
        <v>0</v>
      </c>
      <c r="R413">
        <v>288461</v>
      </c>
    </row>
    <row r="414" spans="1:18" x14ac:dyDescent="0.25">
      <c r="A414" s="105">
        <f t="shared" si="40"/>
        <v>380</v>
      </c>
      <c r="B414" s="25" t="s">
        <v>309</v>
      </c>
      <c r="C414" s="25"/>
      <c r="D414" s="106">
        <v>1</v>
      </c>
      <c r="E414" s="82">
        <v>274725</v>
      </c>
      <c r="F414" s="84"/>
      <c r="G414" s="83">
        <v>274725</v>
      </c>
      <c r="H414" s="82">
        <v>288461</v>
      </c>
      <c r="I414" s="84"/>
      <c r="J414" s="84">
        <v>288461</v>
      </c>
      <c r="K414" s="51">
        <v>339365.8823529412</v>
      </c>
      <c r="L414" s="52"/>
      <c r="M414" s="53">
        <v>339365.8823529412</v>
      </c>
      <c r="N414" s="102">
        <f t="shared" si="42"/>
        <v>274725</v>
      </c>
      <c r="O414" s="100">
        <f t="shared" si="43"/>
        <v>0</v>
      </c>
      <c r="P414">
        <v>339365.8823529412</v>
      </c>
      <c r="Q414" s="100">
        <f t="shared" si="41"/>
        <v>0</v>
      </c>
      <c r="R414">
        <v>288461</v>
      </c>
    </row>
    <row r="415" spans="1:18" x14ac:dyDescent="0.25">
      <c r="A415" s="105">
        <f t="shared" si="40"/>
        <v>381</v>
      </c>
      <c r="B415" s="25" t="s">
        <v>310</v>
      </c>
      <c r="C415" s="25"/>
      <c r="D415" s="106">
        <v>1</v>
      </c>
      <c r="E415" s="82">
        <v>274725</v>
      </c>
      <c r="F415" s="84"/>
      <c r="G415" s="83">
        <v>274725</v>
      </c>
      <c r="H415" s="82">
        <v>288461</v>
      </c>
      <c r="I415" s="84"/>
      <c r="J415" s="84">
        <v>288461</v>
      </c>
      <c r="K415" s="51">
        <v>339365.8823529412</v>
      </c>
      <c r="L415" s="52"/>
      <c r="M415" s="53">
        <v>339365.8823529412</v>
      </c>
      <c r="N415" s="102">
        <f t="shared" si="42"/>
        <v>274725</v>
      </c>
      <c r="O415" s="100">
        <f t="shared" si="43"/>
        <v>0</v>
      </c>
      <c r="P415">
        <v>339365.8823529412</v>
      </c>
      <c r="Q415" s="100">
        <f t="shared" si="41"/>
        <v>0</v>
      </c>
      <c r="R415">
        <v>288461</v>
      </c>
    </row>
    <row r="416" spans="1:18" x14ac:dyDescent="0.25">
      <c r="A416" s="105">
        <f t="shared" si="40"/>
        <v>382</v>
      </c>
      <c r="B416" s="25" t="s">
        <v>311</v>
      </c>
      <c r="C416" s="25"/>
      <c r="D416" s="106">
        <v>1</v>
      </c>
      <c r="E416" s="82">
        <v>274725</v>
      </c>
      <c r="F416" s="84"/>
      <c r="G416" s="83">
        <v>274725</v>
      </c>
      <c r="H416" s="82">
        <v>288461</v>
      </c>
      <c r="I416" s="84"/>
      <c r="J416" s="84">
        <v>288461</v>
      </c>
      <c r="K416" s="51">
        <v>339365.8823529412</v>
      </c>
      <c r="L416" s="52"/>
      <c r="M416" s="53">
        <v>339365.8823529412</v>
      </c>
      <c r="N416" s="102">
        <f t="shared" si="42"/>
        <v>274725</v>
      </c>
      <c r="O416" s="100">
        <f t="shared" si="43"/>
        <v>0</v>
      </c>
      <c r="P416">
        <v>339365.8823529412</v>
      </c>
      <c r="Q416" s="100">
        <f t="shared" si="41"/>
        <v>0</v>
      </c>
      <c r="R416">
        <v>288461</v>
      </c>
    </row>
    <row r="417" spans="1:18" x14ac:dyDescent="0.25">
      <c r="A417" s="105">
        <f t="shared" si="40"/>
        <v>383</v>
      </c>
      <c r="B417" s="25" t="s">
        <v>312</v>
      </c>
      <c r="C417" s="25"/>
      <c r="D417" s="106">
        <v>1</v>
      </c>
      <c r="E417" s="82">
        <v>1121766</v>
      </c>
      <c r="F417" s="84"/>
      <c r="G417" s="83">
        <v>1121766</v>
      </c>
      <c r="H417" s="82">
        <v>1177854</v>
      </c>
      <c r="I417" s="84"/>
      <c r="J417" s="84">
        <v>1177854</v>
      </c>
      <c r="K417" s="51">
        <v>1385710.5882352942</v>
      </c>
      <c r="L417" s="52"/>
      <c r="M417" s="53">
        <v>1385710.5882352942</v>
      </c>
      <c r="N417" s="102">
        <f t="shared" si="42"/>
        <v>1121766</v>
      </c>
      <c r="O417" s="100">
        <f t="shared" si="43"/>
        <v>0</v>
      </c>
      <c r="P417">
        <v>1385710.5882352942</v>
      </c>
      <c r="Q417" s="100">
        <f t="shared" si="41"/>
        <v>0</v>
      </c>
      <c r="R417">
        <v>1177854</v>
      </c>
    </row>
    <row r="418" spans="1:18" x14ac:dyDescent="0.25">
      <c r="A418" s="105">
        <f t="shared" si="40"/>
        <v>384</v>
      </c>
      <c r="B418" s="25" t="s">
        <v>313</v>
      </c>
      <c r="C418" s="25"/>
      <c r="D418" s="106">
        <v>1</v>
      </c>
      <c r="E418" s="82">
        <v>1942246</v>
      </c>
      <c r="F418" s="84"/>
      <c r="G418" s="83">
        <v>1942246</v>
      </c>
      <c r="H418" s="82">
        <v>2039358</v>
      </c>
      <c r="I418" s="84"/>
      <c r="J418" s="84">
        <v>2039358</v>
      </c>
      <c r="K418" s="51">
        <v>2399244.7058823528</v>
      </c>
      <c r="L418" s="52"/>
      <c r="M418" s="53">
        <v>2399244.7058823528</v>
      </c>
      <c r="N418" s="102">
        <f t="shared" si="42"/>
        <v>1942246</v>
      </c>
      <c r="O418" s="100">
        <f t="shared" si="43"/>
        <v>0</v>
      </c>
      <c r="P418">
        <v>2399244.7058823528</v>
      </c>
      <c r="Q418" s="100">
        <f t="shared" si="41"/>
        <v>0</v>
      </c>
      <c r="R418">
        <v>2039358</v>
      </c>
    </row>
    <row r="419" spans="1:18" x14ac:dyDescent="0.25">
      <c r="A419" s="105">
        <f t="shared" si="40"/>
        <v>385</v>
      </c>
      <c r="B419" s="25" t="s">
        <v>314</v>
      </c>
      <c r="C419" s="25"/>
      <c r="D419" s="106">
        <v>1</v>
      </c>
      <c r="E419" s="82">
        <v>1942246</v>
      </c>
      <c r="F419" s="84"/>
      <c r="G419" s="83">
        <v>1942246</v>
      </c>
      <c r="H419" s="82">
        <v>2039358</v>
      </c>
      <c r="I419" s="84"/>
      <c r="J419" s="84">
        <v>2039358</v>
      </c>
      <c r="K419" s="51">
        <v>2399244.7058823528</v>
      </c>
      <c r="L419" s="52"/>
      <c r="M419" s="53">
        <v>2399244.7058823528</v>
      </c>
      <c r="N419" s="102">
        <f t="shared" si="42"/>
        <v>1942246</v>
      </c>
      <c r="O419" s="100">
        <f t="shared" si="43"/>
        <v>0</v>
      </c>
      <c r="P419">
        <v>2399244.7058823528</v>
      </c>
      <c r="Q419" s="100">
        <f t="shared" si="41"/>
        <v>0</v>
      </c>
      <c r="R419">
        <v>2039358</v>
      </c>
    </row>
    <row r="420" spans="1:18" x14ac:dyDescent="0.25">
      <c r="A420" s="105">
        <f t="shared" si="40"/>
        <v>386</v>
      </c>
      <c r="B420" s="25" t="s">
        <v>315</v>
      </c>
      <c r="C420" s="25"/>
      <c r="D420" s="106">
        <v>1</v>
      </c>
      <c r="E420" s="82">
        <v>1121766</v>
      </c>
      <c r="F420" s="84"/>
      <c r="G420" s="83">
        <v>1121766</v>
      </c>
      <c r="H420" s="82">
        <v>1177854</v>
      </c>
      <c r="I420" s="84"/>
      <c r="J420" s="84">
        <v>1177854</v>
      </c>
      <c r="K420" s="51">
        <v>1385710.5882352942</v>
      </c>
      <c r="L420" s="52"/>
      <c r="M420" s="53">
        <v>1385710.5882352942</v>
      </c>
      <c r="N420" s="102">
        <f t="shared" si="42"/>
        <v>1121766</v>
      </c>
      <c r="O420" s="100">
        <f t="shared" si="43"/>
        <v>0</v>
      </c>
      <c r="P420">
        <v>1385710.5882352942</v>
      </c>
      <c r="Q420" s="100">
        <f t="shared" si="41"/>
        <v>0</v>
      </c>
      <c r="R420">
        <v>1177854</v>
      </c>
    </row>
    <row r="421" spans="1:18" x14ac:dyDescent="0.25">
      <c r="A421" s="105">
        <f t="shared" si="40"/>
        <v>387</v>
      </c>
      <c r="B421" s="25" t="s">
        <v>316</v>
      </c>
      <c r="C421" s="25"/>
      <c r="D421" s="106">
        <v>1</v>
      </c>
      <c r="E421" s="82">
        <v>1121766</v>
      </c>
      <c r="F421" s="84"/>
      <c r="G421" s="83">
        <v>1121766</v>
      </c>
      <c r="H421" s="82">
        <v>1177854</v>
      </c>
      <c r="I421" s="84"/>
      <c r="J421" s="84">
        <v>1177854</v>
      </c>
      <c r="K421" s="51">
        <v>1385710.5882352942</v>
      </c>
      <c r="L421" s="52"/>
      <c r="M421" s="53">
        <v>1385710.5882352942</v>
      </c>
      <c r="N421" s="102">
        <f t="shared" si="42"/>
        <v>1121766</v>
      </c>
      <c r="O421" s="100">
        <f t="shared" si="43"/>
        <v>0</v>
      </c>
      <c r="P421">
        <v>1385710.5882352942</v>
      </c>
      <c r="Q421" s="100">
        <f t="shared" si="41"/>
        <v>0</v>
      </c>
      <c r="R421">
        <v>1177854</v>
      </c>
    </row>
    <row r="422" spans="1:18" x14ac:dyDescent="0.25">
      <c r="A422" s="105">
        <f t="shared" si="40"/>
        <v>388</v>
      </c>
      <c r="B422" s="25" t="s">
        <v>317</v>
      </c>
      <c r="C422" s="25"/>
      <c r="D422" s="106">
        <v>1</v>
      </c>
      <c r="E422" s="82">
        <v>1121766</v>
      </c>
      <c r="F422" s="84"/>
      <c r="G422" s="83">
        <v>1121766</v>
      </c>
      <c r="H422" s="82">
        <v>1177854</v>
      </c>
      <c r="I422" s="84"/>
      <c r="J422" s="84">
        <v>1177854</v>
      </c>
      <c r="K422" s="51">
        <v>1385710.5882352942</v>
      </c>
      <c r="L422" s="52"/>
      <c r="M422" s="53">
        <v>1385710.5882352942</v>
      </c>
      <c r="N422" s="102">
        <f t="shared" si="42"/>
        <v>1121766</v>
      </c>
      <c r="O422" s="100">
        <f t="shared" si="43"/>
        <v>0</v>
      </c>
      <c r="P422">
        <v>1385710.5882352942</v>
      </c>
      <c r="Q422" s="100">
        <f t="shared" si="41"/>
        <v>0</v>
      </c>
      <c r="R422">
        <v>1177854</v>
      </c>
    </row>
    <row r="423" spans="1:18" x14ac:dyDescent="0.25">
      <c r="A423" s="105">
        <f t="shared" si="40"/>
        <v>389</v>
      </c>
      <c r="B423" s="25" t="s">
        <v>318</v>
      </c>
      <c r="C423" s="25"/>
      <c r="D423" s="106">
        <v>1</v>
      </c>
      <c r="E423" s="82">
        <v>480000</v>
      </c>
      <c r="F423" s="84"/>
      <c r="G423" s="83">
        <v>480000</v>
      </c>
      <c r="H423" s="82">
        <v>504000</v>
      </c>
      <c r="I423" s="84"/>
      <c r="J423" s="84">
        <v>504000</v>
      </c>
      <c r="K423" s="51">
        <v>592941.17647058819</v>
      </c>
      <c r="L423" s="52"/>
      <c r="M423" s="53">
        <v>592941.17647058819</v>
      </c>
      <c r="N423" s="102">
        <f t="shared" si="42"/>
        <v>480000</v>
      </c>
      <c r="O423" s="100">
        <f t="shared" si="43"/>
        <v>0</v>
      </c>
      <c r="P423">
        <v>592941.17647058819</v>
      </c>
      <c r="Q423" s="100">
        <f t="shared" si="41"/>
        <v>0</v>
      </c>
      <c r="R423">
        <v>504000</v>
      </c>
    </row>
    <row r="424" spans="1:18" x14ac:dyDescent="0.25">
      <c r="A424" s="105">
        <f t="shared" si="40"/>
        <v>390</v>
      </c>
      <c r="B424" s="25" t="s">
        <v>319</v>
      </c>
      <c r="C424" s="25"/>
      <c r="D424" s="106">
        <v>1</v>
      </c>
      <c r="E424" s="82">
        <v>480000</v>
      </c>
      <c r="F424" s="84"/>
      <c r="G424" s="83">
        <v>480000</v>
      </c>
      <c r="H424" s="82">
        <v>504000</v>
      </c>
      <c r="I424" s="84"/>
      <c r="J424" s="84">
        <v>504000</v>
      </c>
      <c r="K424" s="51">
        <v>592941.17647058819</v>
      </c>
      <c r="L424" s="52"/>
      <c r="M424" s="53">
        <v>592941.17647058819</v>
      </c>
      <c r="N424" s="102">
        <f t="shared" si="42"/>
        <v>480000</v>
      </c>
      <c r="O424" s="100">
        <f t="shared" si="43"/>
        <v>0</v>
      </c>
      <c r="P424">
        <v>592941.17647058819</v>
      </c>
      <c r="Q424" s="100">
        <f t="shared" si="41"/>
        <v>0</v>
      </c>
      <c r="R424">
        <v>504000</v>
      </c>
    </row>
    <row r="425" spans="1:18" x14ac:dyDescent="0.25">
      <c r="A425" s="105">
        <f t="shared" si="40"/>
        <v>391</v>
      </c>
      <c r="B425" s="25" t="s">
        <v>320</v>
      </c>
      <c r="C425" s="25"/>
      <c r="D425" s="106">
        <v>1</v>
      </c>
      <c r="E425" s="82">
        <v>480000</v>
      </c>
      <c r="F425" s="84"/>
      <c r="G425" s="83">
        <v>480000</v>
      </c>
      <c r="H425" s="82">
        <v>504000</v>
      </c>
      <c r="I425" s="84"/>
      <c r="J425" s="84">
        <v>504000</v>
      </c>
      <c r="K425" s="51">
        <v>592941.17647058819</v>
      </c>
      <c r="L425" s="52"/>
      <c r="M425" s="53">
        <v>592941.17647058819</v>
      </c>
      <c r="N425" s="102">
        <f t="shared" si="42"/>
        <v>480000</v>
      </c>
      <c r="O425" s="100">
        <f t="shared" si="43"/>
        <v>0</v>
      </c>
      <c r="P425">
        <v>592941.17647058819</v>
      </c>
      <c r="Q425" s="100">
        <f t="shared" si="41"/>
        <v>0</v>
      </c>
      <c r="R425">
        <v>504000</v>
      </c>
    </row>
    <row r="426" spans="1:18" x14ac:dyDescent="0.25">
      <c r="A426" s="58" t="s">
        <v>1</v>
      </c>
      <c r="B426" s="26" t="s">
        <v>1719</v>
      </c>
      <c r="C426" s="26"/>
      <c r="D426" s="70"/>
      <c r="E426" s="88"/>
      <c r="F426" s="89"/>
      <c r="G426" s="90"/>
      <c r="H426" s="88"/>
      <c r="I426" s="89"/>
      <c r="J426" s="89"/>
      <c r="K426" s="54"/>
      <c r="L426" s="55"/>
      <c r="M426" s="56"/>
      <c r="N426" s="103"/>
      <c r="O426" s="100">
        <f t="shared" si="43"/>
        <v>0</v>
      </c>
      <c r="Q426" s="100">
        <f t="shared" si="41"/>
        <v>0</v>
      </c>
    </row>
    <row r="427" spans="1:18" x14ac:dyDescent="0.25">
      <c r="A427" s="105">
        <f>+A425+1</f>
        <v>392</v>
      </c>
      <c r="B427" s="25" t="s">
        <v>322</v>
      </c>
      <c r="C427" s="25"/>
      <c r="D427" s="106">
        <v>1</v>
      </c>
      <c r="E427" s="82">
        <v>3660030</v>
      </c>
      <c r="F427" s="84"/>
      <c r="G427" s="83">
        <v>3660030</v>
      </c>
      <c r="H427" s="82">
        <v>3843032</v>
      </c>
      <c r="I427" s="84"/>
      <c r="J427" s="84">
        <v>3843032</v>
      </c>
      <c r="K427" s="51">
        <v>4521214.1176470593</v>
      </c>
      <c r="L427" s="52"/>
      <c r="M427" s="53">
        <v>4521214.1176470593</v>
      </c>
      <c r="N427" s="102">
        <f t="shared" si="42"/>
        <v>3660030</v>
      </c>
      <c r="O427" s="100">
        <f t="shared" si="43"/>
        <v>0</v>
      </c>
      <c r="P427">
        <v>4521214.1176470593</v>
      </c>
      <c r="Q427" s="100">
        <f t="shared" si="41"/>
        <v>0</v>
      </c>
      <c r="R427">
        <v>3843032</v>
      </c>
    </row>
    <row r="428" spans="1:18" x14ac:dyDescent="0.25">
      <c r="A428" s="105">
        <f>+A427+1</f>
        <v>393</v>
      </c>
      <c r="B428" s="25" t="s">
        <v>323</v>
      </c>
      <c r="C428" s="25"/>
      <c r="D428" s="106">
        <v>1</v>
      </c>
      <c r="E428" s="82">
        <v>3660030</v>
      </c>
      <c r="F428" s="84"/>
      <c r="G428" s="83">
        <v>3660030</v>
      </c>
      <c r="H428" s="82">
        <v>3843032</v>
      </c>
      <c r="I428" s="84"/>
      <c r="J428" s="84">
        <v>3843032</v>
      </c>
      <c r="K428" s="51">
        <v>4521214.1176470593</v>
      </c>
      <c r="L428" s="52"/>
      <c r="M428" s="53">
        <v>4521214.1176470593</v>
      </c>
      <c r="N428" s="102">
        <f t="shared" si="42"/>
        <v>3660030</v>
      </c>
      <c r="O428" s="100">
        <f t="shared" si="43"/>
        <v>0</v>
      </c>
      <c r="P428">
        <v>4521214.1176470593</v>
      </c>
      <c r="Q428" s="100">
        <f t="shared" si="41"/>
        <v>0</v>
      </c>
      <c r="R428">
        <v>3843032</v>
      </c>
    </row>
    <row r="429" spans="1:18" x14ac:dyDescent="0.25">
      <c r="A429" s="105">
        <f t="shared" ref="A429:A457" si="44">+A428+1</f>
        <v>394</v>
      </c>
      <c r="B429" s="25" t="s">
        <v>324</v>
      </c>
      <c r="C429" s="25"/>
      <c r="D429" s="106">
        <v>1</v>
      </c>
      <c r="E429" s="82">
        <v>3660030</v>
      </c>
      <c r="F429" s="84"/>
      <c r="G429" s="83">
        <v>3660030</v>
      </c>
      <c r="H429" s="82">
        <v>3843032</v>
      </c>
      <c r="I429" s="84"/>
      <c r="J429" s="84">
        <v>3843032</v>
      </c>
      <c r="K429" s="51">
        <v>4521214.1176470593</v>
      </c>
      <c r="L429" s="52"/>
      <c r="M429" s="53">
        <v>4521214.1176470593</v>
      </c>
      <c r="N429" s="102">
        <f t="shared" si="42"/>
        <v>3660030</v>
      </c>
      <c r="O429" s="100">
        <f t="shared" si="43"/>
        <v>0</v>
      </c>
      <c r="P429">
        <v>4521214.1176470593</v>
      </c>
      <c r="Q429" s="100">
        <f t="shared" si="41"/>
        <v>0</v>
      </c>
      <c r="R429">
        <v>3843032</v>
      </c>
    </row>
    <row r="430" spans="1:18" x14ac:dyDescent="0.25">
      <c r="A430" s="105">
        <f t="shared" si="44"/>
        <v>395</v>
      </c>
      <c r="B430" s="25" t="s">
        <v>325</v>
      </c>
      <c r="C430" s="25"/>
      <c r="D430" s="106">
        <v>1</v>
      </c>
      <c r="E430" s="82">
        <v>3660030</v>
      </c>
      <c r="F430" s="84"/>
      <c r="G430" s="83">
        <v>3660030</v>
      </c>
      <c r="H430" s="82">
        <v>3843032</v>
      </c>
      <c r="I430" s="84"/>
      <c r="J430" s="84">
        <v>3843032</v>
      </c>
      <c r="K430" s="51">
        <v>4521214.1176470593</v>
      </c>
      <c r="L430" s="52"/>
      <c r="M430" s="53">
        <v>4521214.1176470593</v>
      </c>
      <c r="N430" s="102">
        <f t="shared" si="42"/>
        <v>3660030</v>
      </c>
      <c r="O430" s="100">
        <f t="shared" si="43"/>
        <v>0</v>
      </c>
      <c r="P430">
        <v>4521214.1176470593</v>
      </c>
      <c r="Q430" s="100">
        <f t="shared" si="41"/>
        <v>0</v>
      </c>
      <c r="R430">
        <v>3843032</v>
      </c>
    </row>
    <row r="431" spans="1:18" x14ac:dyDescent="0.25">
      <c r="A431" s="105">
        <f t="shared" si="44"/>
        <v>396</v>
      </c>
      <c r="B431" s="25" t="s">
        <v>326</v>
      </c>
      <c r="C431" s="25"/>
      <c r="D431" s="106">
        <v>1</v>
      </c>
      <c r="E431" s="82">
        <v>3660030</v>
      </c>
      <c r="F431" s="84"/>
      <c r="G431" s="83">
        <v>3660030</v>
      </c>
      <c r="H431" s="82">
        <v>3843032</v>
      </c>
      <c r="I431" s="84"/>
      <c r="J431" s="84">
        <v>3843032</v>
      </c>
      <c r="K431" s="51">
        <v>4521214.1176470593</v>
      </c>
      <c r="L431" s="52"/>
      <c r="M431" s="53">
        <v>4521214.1176470593</v>
      </c>
      <c r="N431" s="102">
        <f t="shared" si="42"/>
        <v>3660030</v>
      </c>
      <c r="O431" s="100">
        <f t="shared" si="43"/>
        <v>0</v>
      </c>
      <c r="P431">
        <v>4521214.1176470593</v>
      </c>
      <c r="Q431" s="100">
        <f t="shared" si="41"/>
        <v>0</v>
      </c>
      <c r="R431">
        <v>3843032</v>
      </c>
    </row>
    <row r="432" spans="1:18" x14ac:dyDescent="0.25">
      <c r="A432" s="105">
        <f t="shared" si="44"/>
        <v>397</v>
      </c>
      <c r="B432" s="25" t="s">
        <v>327</v>
      </c>
      <c r="C432" s="25"/>
      <c r="D432" s="106">
        <v>1</v>
      </c>
      <c r="E432" s="82">
        <v>3660030</v>
      </c>
      <c r="F432" s="84"/>
      <c r="G432" s="83">
        <v>3660030</v>
      </c>
      <c r="H432" s="82">
        <v>3843032</v>
      </c>
      <c r="I432" s="84"/>
      <c r="J432" s="84">
        <v>3843032</v>
      </c>
      <c r="K432" s="51">
        <v>4521214.1176470593</v>
      </c>
      <c r="L432" s="52"/>
      <c r="M432" s="53">
        <v>4521214.1176470593</v>
      </c>
      <c r="N432" s="102">
        <f t="shared" si="42"/>
        <v>3660030</v>
      </c>
      <c r="O432" s="100">
        <f t="shared" si="43"/>
        <v>0</v>
      </c>
      <c r="P432">
        <v>4521214.1176470593</v>
      </c>
      <c r="Q432" s="100">
        <f t="shared" si="41"/>
        <v>0</v>
      </c>
      <c r="R432">
        <v>3843032</v>
      </c>
    </row>
    <row r="433" spans="1:18" x14ac:dyDescent="0.25">
      <c r="A433" s="105">
        <f t="shared" si="44"/>
        <v>398</v>
      </c>
      <c r="B433" s="25" t="s">
        <v>328</v>
      </c>
      <c r="C433" s="25"/>
      <c r="D433" s="106">
        <v>1</v>
      </c>
      <c r="E433" s="82">
        <v>3660030</v>
      </c>
      <c r="F433" s="84"/>
      <c r="G433" s="83">
        <v>3660030</v>
      </c>
      <c r="H433" s="82">
        <v>3843032</v>
      </c>
      <c r="I433" s="84"/>
      <c r="J433" s="84">
        <v>3843032</v>
      </c>
      <c r="K433" s="51">
        <v>4521214.1176470593</v>
      </c>
      <c r="L433" s="52"/>
      <c r="M433" s="53">
        <v>4521214.1176470593</v>
      </c>
      <c r="N433" s="102">
        <f t="shared" si="42"/>
        <v>3660030</v>
      </c>
      <c r="O433" s="100">
        <f t="shared" si="43"/>
        <v>0</v>
      </c>
      <c r="P433">
        <v>4521214.1176470593</v>
      </c>
      <c r="Q433" s="100">
        <f t="shared" si="41"/>
        <v>0</v>
      </c>
      <c r="R433">
        <v>3843032</v>
      </c>
    </row>
    <row r="434" spans="1:18" x14ac:dyDescent="0.25">
      <c r="A434" s="105">
        <f t="shared" si="44"/>
        <v>399</v>
      </c>
      <c r="B434" s="25" t="s">
        <v>329</v>
      </c>
      <c r="C434" s="25"/>
      <c r="D434" s="106">
        <v>1</v>
      </c>
      <c r="E434" s="82">
        <v>3660030</v>
      </c>
      <c r="F434" s="84"/>
      <c r="G434" s="83">
        <v>3660030</v>
      </c>
      <c r="H434" s="82">
        <v>3843032</v>
      </c>
      <c r="I434" s="84"/>
      <c r="J434" s="84">
        <v>3843032</v>
      </c>
      <c r="K434" s="51">
        <v>4521214.1176470593</v>
      </c>
      <c r="L434" s="52"/>
      <c r="M434" s="53">
        <v>4521214.1176470593</v>
      </c>
      <c r="N434" s="102">
        <f t="shared" si="42"/>
        <v>3660030</v>
      </c>
      <c r="O434" s="100">
        <f t="shared" si="43"/>
        <v>0</v>
      </c>
      <c r="P434">
        <v>4521214.1176470593</v>
      </c>
      <c r="Q434" s="100">
        <f t="shared" si="41"/>
        <v>0</v>
      </c>
      <c r="R434">
        <v>3843032</v>
      </c>
    </row>
    <row r="435" spans="1:18" x14ac:dyDescent="0.25">
      <c r="A435" s="105">
        <f t="shared" si="44"/>
        <v>400</v>
      </c>
      <c r="B435" s="25" t="s">
        <v>330</v>
      </c>
      <c r="C435" s="25"/>
      <c r="D435" s="106">
        <v>1</v>
      </c>
      <c r="E435" s="82">
        <v>3660030</v>
      </c>
      <c r="F435" s="84"/>
      <c r="G435" s="83">
        <v>3660030</v>
      </c>
      <c r="H435" s="82">
        <v>3843032</v>
      </c>
      <c r="I435" s="84"/>
      <c r="J435" s="84">
        <v>3843032</v>
      </c>
      <c r="K435" s="51">
        <v>4521214.1176470593</v>
      </c>
      <c r="L435" s="52"/>
      <c r="M435" s="53">
        <v>4521214.1176470593</v>
      </c>
      <c r="N435" s="102">
        <f t="shared" si="42"/>
        <v>3660030</v>
      </c>
      <c r="O435" s="100">
        <f t="shared" si="43"/>
        <v>0</v>
      </c>
      <c r="P435">
        <v>4521214.1176470593</v>
      </c>
      <c r="Q435" s="100">
        <f t="shared" si="41"/>
        <v>0</v>
      </c>
      <c r="R435">
        <v>3843032</v>
      </c>
    </row>
    <row r="436" spans="1:18" x14ac:dyDescent="0.25">
      <c r="A436" s="105">
        <f t="shared" si="44"/>
        <v>401</v>
      </c>
      <c r="B436" s="25" t="s">
        <v>331</v>
      </c>
      <c r="C436" s="43" t="s">
        <v>1519</v>
      </c>
      <c r="D436" s="106">
        <v>1</v>
      </c>
      <c r="E436" s="82">
        <v>311080</v>
      </c>
      <c r="F436" s="84"/>
      <c r="G436" s="83">
        <v>311080</v>
      </c>
      <c r="H436" s="82">
        <v>326634</v>
      </c>
      <c r="I436" s="84"/>
      <c r="J436" s="84">
        <v>326634</v>
      </c>
      <c r="K436" s="51">
        <v>384275.29411764705</v>
      </c>
      <c r="L436" s="52"/>
      <c r="M436" s="53">
        <v>384275.29411764705</v>
      </c>
      <c r="N436" s="102">
        <f t="shared" si="42"/>
        <v>311080</v>
      </c>
      <c r="O436" s="100">
        <f t="shared" si="43"/>
        <v>0</v>
      </c>
      <c r="P436">
        <v>384275.29411764705</v>
      </c>
      <c r="Q436" s="100">
        <f t="shared" si="41"/>
        <v>0</v>
      </c>
      <c r="R436">
        <v>326634</v>
      </c>
    </row>
    <row r="437" spans="1:18" x14ac:dyDescent="0.25">
      <c r="A437" s="105">
        <f t="shared" si="44"/>
        <v>402</v>
      </c>
      <c r="B437" s="25" t="s">
        <v>332</v>
      </c>
      <c r="C437" s="43" t="s">
        <v>1520</v>
      </c>
      <c r="D437" s="106">
        <v>1</v>
      </c>
      <c r="E437" s="82">
        <v>311080</v>
      </c>
      <c r="F437" s="84"/>
      <c r="G437" s="83">
        <v>311080</v>
      </c>
      <c r="H437" s="82">
        <v>326634</v>
      </c>
      <c r="I437" s="84"/>
      <c r="J437" s="84">
        <v>326634</v>
      </c>
      <c r="K437" s="51">
        <v>384275.29411764705</v>
      </c>
      <c r="L437" s="52"/>
      <c r="M437" s="53">
        <v>384275.29411764705</v>
      </c>
      <c r="N437" s="102">
        <f t="shared" si="42"/>
        <v>311080</v>
      </c>
      <c r="O437" s="100">
        <f t="shared" si="43"/>
        <v>0</v>
      </c>
      <c r="P437">
        <v>384275.29411764705</v>
      </c>
      <c r="Q437" s="100">
        <f t="shared" si="41"/>
        <v>0</v>
      </c>
      <c r="R437">
        <v>326634</v>
      </c>
    </row>
    <row r="438" spans="1:18" x14ac:dyDescent="0.25">
      <c r="A438" s="105">
        <f t="shared" si="44"/>
        <v>403</v>
      </c>
      <c r="B438" s="25" t="s">
        <v>333</v>
      </c>
      <c r="C438" s="25"/>
      <c r="D438" s="106">
        <v>1</v>
      </c>
      <c r="E438" s="82">
        <v>311080</v>
      </c>
      <c r="F438" s="84"/>
      <c r="G438" s="83">
        <v>311080</v>
      </c>
      <c r="H438" s="82">
        <v>326634</v>
      </c>
      <c r="I438" s="84"/>
      <c r="J438" s="84">
        <v>326634</v>
      </c>
      <c r="K438" s="51">
        <v>384275.29411764705</v>
      </c>
      <c r="L438" s="52"/>
      <c r="M438" s="53">
        <v>384275.29411764705</v>
      </c>
      <c r="N438" s="102">
        <f t="shared" si="42"/>
        <v>311080</v>
      </c>
      <c r="O438" s="100">
        <f t="shared" si="43"/>
        <v>0</v>
      </c>
      <c r="P438">
        <v>384275.29411764705</v>
      </c>
      <c r="Q438" s="100">
        <f t="shared" si="41"/>
        <v>0</v>
      </c>
      <c r="R438">
        <v>326634</v>
      </c>
    </row>
    <row r="439" spans="1:18" x14ac:dyDescent="0.25">
      <c r="A439" s="105">
        <f t="shared" si="44"/>
        <v>404</v>
      </c>
      <c r="B439" s="25" t="s">
        <v>334</v>
      </c>
      <c r="C439" s="25"/>
      <c r="D439" s="106">
        <v>1</v>
      </c>
      <c r="E439" s="82">
        <v>311080</v>
      </c>
      <c r="F439" s="84"/>
      <c r="G439" s="83">
        <v>311080</v>
      </c>
      <c r="H439" s="82">
        <v>326634</v>
      </c>
      <c r="I439" s="84"/>
      <c r="J439" s="84">
        <v>326634</v>
      </c>
      <c r="K439" s="51">
        <v>384275.29411764705</v>
      </c>
      <c r="L439" s="52"/>
      <c r="M439" s="53">
        <v>384275.29411764705</v>
      </c>
      <c r="N439" s="102">
        <f t="shared" si="42"/>
        <v>311080</v>
      </c>
      <c r="O439" s="100">
        <f t="shared" si="43"/>
        <v>0</v>
      </c>
      <c r="P439">
        <v>384275.29411764705</v>
      </c>
      <c r="Q439" s="100">
        <f t="shared" si="41"/>
        <v>0</v>
      </c>
      <c r="R439">
        <v>326634</v>
      </c>
    </row>
    <row r="440" spans="1:18" x14ac:dyDescent="0.25">
      <c r="A440" s="105">
        <f t="shared" si="44"/>
        <v>405</v>
      </c>
      <c r="B440" s="25" t="s">
        <v>335</v>
      </c>
      <c r="C440" s="25"/>
      <c r="D440" s="106">
        <v>1</v>
      </c>
      <c r="E440" s="82">
        <v>311080</v>
      </c>
      <c r="F440" s="84"/>
      <c r="G440" s="83">
        <v>311080</v>
      </c>
      <c r="H440" s="82">
        <v>326634</v>
      </c>
      <c r="I440" s="84"/>
      <c r="J440" s="84">
        <v>326634</v>
      </c>
      <c r="K440" s="51">
        <v>384275.29411764705</v>
      </c>
      <c r="L440" s="52"/>
      <c r="M440" s="53">
        <v>384275.29411764705</v>
      </c>
      <c r="N440" s="102">
        <f t="shared" si="42"/>
        <v>311080</v>
      </c>
      <c r="O440" s="100">
        <f t="shared" si="43"/>
        <v>0</v>
      </c>
      <c r="P440">
        <v>384275.29411764705</v>
      </c>
      <c r="Q440" s="100">
        <f t="shared" si="41"/>
        <v>0</v>
      </c>
      <c r="R440">
        <v>326634</v>
      </c>
    </row>
    <row r="441" spans="1:18" x14ac:dyDescent="0.25">
      <c r="A441" s="105">
        <f t="shared" si="44"/>
        <v>406</v>
      </c>
      <c r="B441" s="25" t="s">
        <v>336</v>
      </c>
      <c r="C441" s="25"/>
      <c r="D441" s="106">
        <v>1</v>
      </c>
      <c r="E441" s="82">
        <v>311080</v>
      </c>
      <c r="F441" s="84"/>
      <c r="G441" s="83">
        <v>311080</v>
      </c>
      <c r="H441" s="82">
        <v>326634</v>
      </c>
      <c r="I441" s="84"/>
      <c r="J441" s="84">
        <v>326634</v>
      </c>
      <c r="K441" s="51">
        <v>384275.29411764705</v>
      </c>
      <c r="L441" s="52"/>
      <c r="M441" s="53">
        <v>384275.29411764705</v>
      </c>
      <c r="N441" s="102">
        <f t="shared" si="42"/>
        <v>311080</v>
      </c>
      <c r="O441" s="100">
        <f t="shared" si="43"/>
        <v>0</v>
      </c>
      <c r="P441">
        <v>384275.29411764705</v>
      </c>
      <c r="Q441" s="100">
        <f t="shared" si="41"/>
        <v>0</v>
      </c>
      <c r="R441">
        <v>326634</v>
      </c>
    </row>
    <row r="442" spans="1:18" x14ac:dyDescent="0.25">
      <c r="A442" s="105">
        <f t="shared" si="44"/>
        <v>407</v>
      </c>
      <c r="B442" s="25" t="s">
        <v>337</v>
      </c>
      <c r="C442" s="25"/>
      <c r="D442" s="106">
        <v>1</v>
      </c>
      <c r="E442" s="82">
        <v>311080</v>
      </c>
      <c r="F442" s="84"/>
      <c r="G442" s="83">
        <v>311080</v>
      </c>
      <c r="H442" s="82">
        <v>326634</v>
      </c>
      <c r="I442" s="84"/>
      <c r="J442" s="84">
        <v>326634</v>
      </c>
      <c r="K442" s="51">
        <v>384275.29411764705</v>
      </c>
      <c r="L442" s="52"/>
      <c r="M442" s="53">
        <v>384275.29411764705</v>
      </c>
      <c r="N442" s="102">
        <f t="shared" si="42"/>
        <v>311080</v>
      </c>
      <c r="O442" s="100">
        <f t="shared" si="43"/>
        <v>0</v>
      </c>
      <c r="P442">
        <v>384275.29411764705</v>
      </c>
      <c r="Q442" s="100">
        <f t="shared" si="41"/>
        <v>0</v>
      </c>
      <c r="R442">
        <v>326634</v>
      </c>
    </row>
    <row r="443" spans="1:18" x14ac:dyDescent="0.25">
      <c r="A443" s="105">
        <f t="shared" si="44"/>
        <v>408</v>
      </c>
      <c r="B443" s="25" t="s">
        <v>338</v>
      </c>
      <c r="C443" s="25"/>
      <c r="D443" s="106">
        <v>1</v>
      </c>
      <c r="E443" s="82">
        <v>311080</v>
      </c>
      <c r="F443" s="84"/>
      <c r="G443" s="83">
        <v>311080</v>
      </c>
      <c r="H443" s="82">
        <v>326634</v>
      </c>
      <c r="I443" s="84"/>
      <c r="J443" s="84">
        <v>326634</v>
      </c>
      <c r="K443" s="51">
        <v>384275.29411764705</v>
      </c>
      <c r="L443" s="52"/>
      <c r="M443" s="53">
        <v>384275.29411764705</v>
      </c>
      <c r="N443" s="102">
        <f t="shared" si="42"/>
        <v>311080</v>
      </c>
      <c r="O443" s="100">
        <f t="shared" si="43"/>
        <v>0</v>
      </c>
      <c r="P443">
        <v>384275.29411764705</v>
      </c>
      <c r="Q443" s="100">
        <f t="shared" si="41"/>
        <v>0</v>
      </c>
      <c r="R443">
        <v>326634</v>
      </c>
    </row>
    <row r="444" spans="1:18" x14ac:dyDescent="0.25">
      <c r="A444" s="105">
        <f t="shared" si="44"/>
        <v>409</v>
      </c>
      <c r="B444" s="25" t="s">
        <v>339</v>
      </c>
      <c r="C444" s="25"/>
      <c r="D444" s="106">
        <v>1</v>
      </c>
      <c r="E444" s="82">
        <v>311080</v>
      </c>
      <c r="F444" s="84"/>
      <c r="G444" s="83">
        <v>311080</v>
      </c>
      <c r="H444" s="82">
        <v>326634</v>
      </c>
      <c r="I444" s="84"/>
      <c r="J444" s="84">
        <v>326634</v>
      </c>
      <c r="K444" s="51">
        <v>384275.29411764705</v>
      </c>
      <c r="L444" s="52"/>
      <c r="M444" s="53">
        <v>384275.29411764705</v>
      </c>
      <c r="N444" s="102">
        <f t="shared" si="42"/>
        <v>311080</v>
      </c>
      <c r="O444" s="100">
        <f t="shared" si="43"/>
        <v>0</v>
      </c>
      <c r="P444">
        <v>384275.29411764705</v>
      </c>
      <c r="Q444" s="100">
        <f t="shared" si="41"/>
        <v>0</v>
      </c>
      <c r="R444">
        <v>326634</v>
      </c>
    </row>
    <row r="445" spans="1:18" x14ac:dyDescent="0.25">
      <c r="A445" s="105">
        <f t="shared" si="44"/>
        <v>410</v>
      </c>
      <c r="B445" s="25" t="s">
        <v>340</v>
      </c>
      <c r="C445" s="25"/>
      <c r="D445" s="106">
        <v>1</v>
      </c>
      <c r="E445" s="82">
        <v>311080</v>
      </c>
      <c r="F445" s="84"/>
      <c r="G445" s="83">
        <v>311080</v>
      </c>
      <c r="H445" s="82">
        <v>326634</v>
      </c>
      <c r="I445" s="84"/>
      <c r="J445" s="84">
        <v>326634</v>
      </c>
      <c r="K445" s="51">
        <v>384275.29411764705</v>
      </c>
      <c r="L445" s="52"/>
      <c r="M445" s="53">
        <v>384275.29411764705</v>
      </c>
      <c r="N445" s="102">
        <f t="shared" si="42"/>
        <v>311080</v>
      </c>
      <c r="O445" s="100">
        <f t="shared" si="43"/>
        <v>0</v>
      </c>
      <c r="P445">
        <v>384275.29411764705</v>
      </c>
      <c r="Q445" s="100">
        <f t="shared" si="41"/>
        <v>0</v>
      </c>
      <c r="R445">
        <v>326634</v>
      </c>
    </row>
    <row r="446" spans="1:18" x14ac:dyDescent="0.25">
      <c r="A446" s="105">
        <f t="shared" si="44"/>
        <v>411</v>
      </c>
      <c r="B446" s="25" t="s">
        <v>341</v>
      </c>
      <c r="C446" s="25"/>
      <c r="D446" s="106">
        <v>1</v>
      </c>
      <c r="E446" s="82">
        <v>311080</v>
      </c>
      <c r="F446" s="84"/>
      <c r="G446" s="83">
        <v>311080</v>
      </c>
      <c r="H446" s="82">
        <v>326634</v>
      </c>
      <c r="I446" s="84"/>
      <c r="J446" s="84">
        <v>326634</v>
      </c>
      <c r="K446" s="51">
        <v>384275.29411764705</v>
      </c>
      <c r="L446" s="52"/>
      <c r="M446" s="53">
        <v>384275.29411764705</v>
      </c>
      <c r="N446" s="102">
        <f t="shared" si="42"/>
        <v>311080</v>
      </c>
      <c r="O446" s="100">
        <f t="shared" si="43"/>
        <v>0</v>
      </c>
      <c r="P446">
        <v>384275.29411764705</v>
      </c>
      <c r="Q446" s="100">
        <f t="shared" si="41"/>
        <v>0</v>
      </c>
      <c r="R446">
        <v>326634</v>
      </c>
    </row>
    <row r="447" spans="1:18" x14ac:dyDescent="0.25">
      <c r="A447" s="105">
        <f t="shared" si="44"/>
        <v>412</v>
      </c>
      <c r="B447" s="25" t="s">
        <v>342</v>
      </c>
      <c r="C447" s="25"/>
      <c r="D447" s="106">
        <v>1</v>
      </c>
      <c r="E447" s="82">
        <v>311080</v>
      </c>
      <c r="F447" s="84"/>
      <c r="G447" s="83">
        <v>311080</v>
      </c>
      <c r="H447" s="82">
        <v>326634</v>
      </c>
      <c r="I447" s="84"/>
      <c r="J447" s="84">
        <v>326634</v>
      </c>
      <c r="K447" s="51">
        <v>384275.29411764705</v>
      </c>
      <c r="L447" s="52"/>
      <c r="M447" s="53">
        <v>384275.29411764705</v>
      </c>
      <c r="N447" s="102">
        <f t="shared" si="42"/>
        <v>311080</v>
      </c>
      <c r="O447" s="100">
        <f t="shared" si="43"/>
        <v>0</v>
      </c>
      <c r="P447">
        <v>384275.29411764705</v>
      </c>
      <c r="Q447" s="100">
        <f t="shared" si="41"/>
        <v>0</v>
      </c>
      <c r="R447">
        <v>326634</v>
      </c>
    </row>
    <row r="448" spans="1:18" x14ac:dyDescent="0.25">
      <c r="A448" s="105">
        <f t="shared" si="44"/>
        <v>413</v>
      </c>
      <c r="B448" s="25" t="s">
        <v>343</v>
      </c>
      <c r="C448" s="25"/>
      <c r="D448" s="106">
        <v>1</v>
      </c>
      <c r="E448" s="82">
        <v>602886</v>
      </c>
      <c r="F448" s="84"/>
      <c r="G448" s="83">
        <v>602886</v>
      </c>
      <c r="H448" s="82">
        <v>633030</v>
      </c>
      <c r="I448" s="84"/>
      <c r="J448" s="84">
        <v>633030</v>
      </c>
      <c r="K448" s="51">
        <v>744741.17647058831</v>
      </c>
      <c r="L448" s="52"/>
      <c r="M448" s="53">
        <v>744741.17647058831</v>
      </c>
      <c r="N448" s="102">
        <f t="shared" si="42"/>
        <v>602886</v>
      </c>
      <c r="O448" s="100">
        <f t="shared" si="43"/>
        <v>0</v>
      </c>
      <c r="P448">
        <v>744741.17647058831</v>
      </c>
      <c r="Q448" s="100">
        <f t="shared" si="41"/>
        <v>0</v>
      </c>
      <c r="R448">
        <v>633030</v>
      </c>
    </row>
    <row r="449" spans="1:18" x14ac:dyDescent="0.25">
      <c r="A449" s="105">
        <f t="shared" si="44"/>
        <v>414</v>
      </c>
      <c r="B449" s="25" t="s">
        <v>344</v>
      </c>
      <c r="C449" s="25"/>
      <c r="D449" s="106">
        <v>1</v>
      </c>
      <c r="E449" s="82">
        <v>602886</v>
      </c>
      <c r="F449" s="84"/>
      <c r="G449" s="83">
        <v>602886</v>
      </c>
      <c r="H449" s="82">
        <v>633030</v>
      </c>
      <c r="I449" s="84"/>
      <c r="J449" s="84">
        <v>633030</v>
      </c>
      <c r="K449" s="51">
        <v>744741.17647058831</v>
      </c>
      <c r="L449" s="52"/>
      <c r="M449" s="53">
        <v>744741.17647058831</v>
      </c>
      <c r="N449" s="102">
        <f t="shared" si="42"/>
        <v>602886</v>
      </c>
      <c r="O449" s="100">
        <f t="shared" si="43"/>
        <v>0</v>
      </c>
      <c r="P449">
        <v>744741.17647058831</v>
      </c>
      <c r="Q449" s="100">
        <f t="shared" si="41"/>
        <v>0</v>
      </c>
      <c r="R449">
        <v>633030</v>
      </c>
    </row>
    <row r="450" spans="1:18" x14ac:dyDescent="0.25">
      <c r="A450" s="105">
        <f t="shared" si="44"/>
        <v>415</v>
      </c>
      <c r="B450" s="25" t="s">
        <v>345</v>
      </c>
      <c r="C450" s="25"/>
      <c r="D450" s="106">
        <v>1</v>
      </c>
      <c r="E450" s="82">
        <v>602886</v>
      </c>
      <c r="F450" s="84"/>
      <c r="G450" s="83">
        <v>602886</v>
      </c>
      <c r="H450" s="82">
        <v>633030</v>
      </c>
      <c r="I450" s="84"/>
      <c r="J450" s="84">
        <v>633030</v>
      </c>
      <c r="K450" s="51">
        <v>744741.17647058831</v>
      </c>
      <c r="L450" s="52"/>
      <c r="M450" s="53">
        <v>744741.17647058831</v>
      </c>
      <c r="N450" s="102">
        <f t="shared" si="42"/>
        <v>602886</v>
      </c>
      <c r="O450" s="100">
        <f t="shared" si="43"/>
        <v>0</v>
      </c>
      <c r="P450">
        <v>744741.17647058831</v>
      </c>
      <c r="Q450" s="100">
        <f t="shared" si="41"/>
        <v>0</v>
      </c>
      <c r="R450">
        <v>633030</v>
      </c>
    </row>
    <row r="451" spans="1:18" x14ac:dyDescent="0.25">
      <c r="A451" s="105">
        <f t="shared" si="44"/>
        <v>416</v>
      </c>
      <c r="B451" s="25" t="s">
        <v>346</v>
      </c>
      <c r="C451" s="25"/>
      <c r="D451" s="106">
        <v>1</v>
      </c>
      <c r="E451" s="82">
        <v>602886</v>
      </c>
      <c r="F451" s="84"/>
      <c r="G451" s="83">
        <v>602886</v>
      </c>
      <c r="H451" s="82">
        <v>633030</v>
      </c>
      <c r="I451" s="84"/>
      <c r="J451" s="84">
        <v>633030</v>
      </c>
      <c r="K451" s="51">
        <v>744741.17647058831</v>
      </c>
      <c r="L451" s="52"/>
      <c r="M451" s="53">
        <v>744741.17647058831</v>
      </c>
      <c r="N451" s="102">
        <f t="shared" si="42"/>
        <v>602886</v>
      </c>
      <c r="O451" s="100">
        <f t="shared" si="43"/>
        <v>0</v>
      </c>
      <c r="P451">
        <v>744741.17647058831</v>
      </c>
      <c r="Q451" s="100">
        <f t="shared" si="41"/>
        <v>0</v>
      </c>
      <c r="R451">
        <v>633030</v>
      </c>
    </row>
    <row r="452" spans="1:18" x14ac:dyDescent="0.25">
      <c r="A452" s="105">
        <f t="shared" si="44"/>
        <v>417</v>
      </c>
      <c r="B452" s="25" t="s">
        <v>347</v>
      </c>
      <c r="C452" s="25"/>
      <c r="D452" s="106">
        <v>1</v>
      </c>
      <c r="E452" s="82">
        <v>602886</v>
      </c>
      <c r="F452" s="84"/>
      <c r="G452" s="83">
        <v>602886</v>
      </c>
      <c r="H452" s="82">
        <v>633030</v>
      </c>
      <c r="I452" s="84"/>
      <c r="J452" s="84">
        <v>633030</v>
      </c>
      <c r="K452" s="51">
        <v>744741.17647058831</v>
      </c>
      <c r="L452" s="52"/>
      <c r="M452" s="53">
        <v>744741.17647058831</v>
      </c>
      <c r="N452" s="102">
        <f t="shared" si="42"/>
        <v>602886</v>
      </c>
      <c r="O452" s="100">
        <f t="shared" si="43"/>
        <v>0</v>
      </c>
      <c r="P452">
        <v>744741.17647058831</v>
      </c>
      <c r="Q452" s="100">
        <f t="shared" ref="Q452:Q515" si="45">R452-J452</f>
        <v>0</v>
      </c>
      <c r="R452">
        <v>633030</v>
      </c>
    </row>
    <row r="453" spans="1:18" x14ac:dyDescent="0.25">
      <c r="A453" s="105">
        <f t="shared" si="44"/>
        <v>418</v>
      </c>
      <c r="B453" s="25" t="s">
        <v>348</v>
      </c>
      <c r="C453" s="25"/>
      <c r="D453" s="106">
        <v>1</v>
      </c>
      <c r="E453" s="82">
        <v>602886</v>
      </c>
      <c r="F453" s="84"/>
      <c r="G453" s="83">
        <v>602886</v>
      </c>
      <c r="H453" s="82">
        <v>633030</v>
      </c>
      <c r="I453" s="84"/>
      <c r="J453" s="84">
        <v>633030</v>
      </c>
      <c r="K453" s="51">
        <v>744741.17647058831</v>
      </c>
      <c r="L453" s="52"/>
      <c r="M453" s="53">
        <v>744741.17647058831</v>
      </c>
      <c r="N453" s="102">
        <f t="shared" ref="N453:N516" si="46">+MIN(G453,J453,M453)</f>
        <v>602886</v>
      </c>
      <c r="O453" s="100">
        <f t="shared" ref="O453:O516" si="47">M453-P453</f>
        <v>0</v>
      </c>
      <c r="P453">
        <v>744741.17647058831</v>
      </c>
      <c r="Q453" s="100">
        <f t="shared" si="45"/>
        <v>0</v>
      </c>
      <c r="R453">
        <v>633030</v>
      </c>
    </row>
    <row r="454" spans="1:18" x14ac:dyDescent="0.25">
      <c r="A454" s="105">
        <f t="shared" si="44"/>
        <v>419</v>
      </c>
      <c r="B454" s="25" t="s">
        <v>349</v>
      </c>
      <c r="C454" s="25"/>
      <c r="D454" s="106">
        <v>1</v>
      </c>
      <c r="E454" s="82">
        <v>602886</v>
      </c>
      <c r="F454" s="84"/>
      <c r="G454" s="83">
        <v>602886</v>
      </c>
      <c r="H454" s="82">
        <v>633030</v>
      </c>
      <c r="I454" s="84"/>
      <c r="J454" s="84">
        <v>633030</v>
      </c>
      <c r="K454" s="51">
        <v>744741.17647058831</v>
      </c>
      <c r="L454" s="52"/>
      <c r="M454" s="53">
        <v>744741.17647058831</v>
      </c>
      <c r="N454" s="102">
        <f t="shared" si="46"/>
        <v>602886</v>
      </c>
      <c r="O454" s="100">
        <f t="shared" si="47"/>
        <v>0</v>
      </c>
      <c r="P454">
        <v>744741.17647058831</v>
      </c>
      <c r="Q454" s="100">
        <f t="shared" si="45"/>
        <v>0</v>
      </c>
      <c r="R454">
        <v>633030</v>
      </c>
    </row>
    <row r="455" spans="1:18" x14ac:dyDescent="0.25">
      <c r="A455" s="105">
        <f t="shared" si="44"/>
        <v>420</v>
      </c>
      <c r="B455" s="25" t="s">
        <v>350</v>
      </c>
      <c r="C455" s="25"/>
      <c r="D455" s="106">
        <v>1</v>
      </c>
      <c r="E455" s="82">
        <v>602886</v>
      </c>
      <c r="F455" s="84"/>
      <c r="G455" s="83">
        <v>602886</v>
      </c>
      <c r="H455" s="82">
        <v>633030</v>
      </c>
      <c r="I455" s="84"/>
      <c r="J455" s="84">
        <v>633030</v>
      </c>
      <c r="K455" s="51">
        <v>744741.17647058831</v>
      </c>
      <c r="L455" s="52"/>
      <c r="M455" s="53">
        <v>744741.17647058831</v>
      </c>
      <c r="N455" s="102">
        <f t="shared" si="46"/>
        <v>602886</v>
      </c>
      <c r="O455" s="100">
        <f t="shared" si="47"/>
        <v>0</v>
      </c>
      <c r="P455">
        <v>744741.17647058831</v>
      </c>
      <c r="Q455" s="100">
        <f t="shared" si="45"/>
        <v>0</v>
      </c>
      <c r="R455">
        <v>633030</v>
      </c>
    </row>
    <row r="456" spans="1:18" x14ac:dyDescent="0.25">
      <c r="A456" s="105">
        <f t="shared" si="44"/>
        <v>421</v>
      </c>
      <c r="B456" s="25" t="s">
        <v>351</v>
      </c>
      <c r="C456" s="25"/>
      <c r="D456" s="106">
        <v>1</v>
      </c>
      <c r="E456" s="82">
        <v>602886</v>
      </c>
      <c r="F456" s="84"/>
      <c r="G456" s="83">
        <v>602886</v>
      </c>
      <c r="H456" s="82">
        <v>633030</v>
      </c>
      <c r="I456" s="84"/>
      <c r="J456" s="84">
        <v>633030</v>
      </c>
      <c r="K456" s="51">
        <v>744741.17647058831</v>
      </c>
      <c r="L456" s="52"/>
      <c r="M456" s="53">
        <v>744741.17647058831</v>
      </c>
      <c r="N456" s="102">
        <f t="shared" si="46"/>
        <v>602886</v>
      </c>
      <c r="O456" s="100">
        <f t="shared" si="47"/>
        <v>0</v>
      </c>
      <c r="P456">
        <v>744741.17647058831</v>
      </c>
      <c r="Q456" s="100">
        <f t="shared" si="45"/>
        <v>0</v>
      </c>
      <c r="R456">
        <v>633030</v>
      </c>
    </row>
    <row r="457" spans="1:18" x14ac:dyDescent="0.25">
      <c r="A457" s="105">
        <f t="shared" si="44"/>
        <v>422</v>
      </c>
      <c r="B457" s="25" t="s">
        <v>352</v>
      </c>
      <c r="C457" s="25"/>
      <c r="D457" s="106">
        <v>1</v>
      </c>
      <c r="E457" s="82">
        <v>602886</v>
      </c>
      <c r="F457" s="84"/>
      <c r="G457" s="83">
        <v>602886</v>
      </c>
      <c r="H457" s="82">
        <v>633030</v>
      </c>
      <c r="I457" s="84"/>
      <c r="J457" s="84">
        <v>633030</v>
      </c>
      <c r="K457" s="51">
        <v>744741.17647058831</v>
      </c>
      <c r="L457" s="52"/>
      <c r="M457" s="53">
        <v>744741.17647058831</v>
      </c>
      <c r="N457" s="102">
        <f t="shared" si="46"/>
        <v>602886</v>
      </c>
      <c r="O457" s="100">
        <f t="shared" si="47"/>
        <v>0</v>
      </c>
      <c r="P457">
        <v>744741.17647058831</v>
      </c>
      <c r="Q457" s="100">
        <f t="shared" si="45"/>
        <v>0</v>
      </c>
      <c r="R457">
        <v>633030</v>
      </c>
    </row>
    <row r="458" spans="1:18" x14ac:dyDescent="0.25">
      <c r="A458" s="58" t="s">
        <v>1</v>
      </c>
      <c r="B458" s="26" t="s">
        <v>353</v>
      </c>
      <c r="C458" s="26"/>
      <c r="D458" s="91"/>
      <c r="E458" s="58"/>
      <c r="F458" s="28"/>
      <c r="G458" s="50"/>
      <c r="H458" s="58"/>
      <c r="I458" s="28"/>
      <c r="J458" s="26"/>
      <c r="K458" s="54"/>
      <c r="L458" s="55"/>
      <c r="M458" s="56"/>
      <c r="N458" s="103"/>
      <c r="O458" s="100">
        <f t="shared" si="47"/>
        <v>0</v>
      </c>
      <c r="Q458" s="100">
        <f t="shared" si="45"/>
        <v>0</v>
      </c>
    </row>
    <row r="459" spans="1:18" x14ac:dyDescent="0.25">
      <c r="A459" s="105">
        <f>+A457+1</f>
        <v>423</v>
      </c>
      <c r="B459" s="25" t="s">
        <v>354</v>
      </c>
      <c r="C459" s="43" t="s">
        <v>1521</v>
      </c>
      <c r="D459" s="106">
        <v>1</v>
      </c>
      <c r="E459" s="82">
        <v>1040400</v>
      </c>
      <c r="F459" s="84">
        <v>197676</v>
      </c>
      <c r="G459" s="83">
        <v>1238076</v>
      </c>
      <c r="H459" s="82">
        <v>1299980</v>
      </c>
      <c r="I459" s="84">
        <v>246996</v>
      </c>
      <c r="J459" s="84">
        <v>1546976</v>
      </c>
      <c r="K459" s="59">
        <v>1529388.2352941176</v>
      </c>
      <c r="L459" s="60">
        <v>290583.52941176482</v>
      </c>
      <c r="M459" s="61">
        <v>1819971.7647058824</v>
      </c>
      <c r="N459" s="102">
        <f t="shared" si="46"/>
        <v>1238076</v>
      </c>
      <c r="O459" s="100">
        <f t="shared" si="47"/>
        <v>0</v>
      </c>
      <c r="P459">
        <v>1819971.7647058824</v>
      </c>
      <c r="Q459" s="100">
        <f t="shared" si="45"/>
        <v>0</v>
      </c>
      <c r="R459">
        <v>1546976</v>
      </c>
    </row>
    <row r="460" spans="1:18" x14ac:dyDescent="0.25">
      <c r="A460" s="105">
        <f>+A459+1</f>
        <v>424</v>
      </c>
      <c r="B460" s="25" t="s">
        <v>355</v>
      </c>
      <c r="C460" s="25"/>
      <c r="D460" s="106">
        <v>1</v>
      </c>
      <c r="E460" s="82">
        <v>1040400</v>
      </c>
      <c r="F460" s="84">
        <v>197676</v>
      </c>
      <c r="G460" s="83">
        <v>1238076</v>
      </c>
      <c r="H460" s="82">
        <v>1299980</v>
      </c>
      <c r="I460" s="84">
        <v>246996</v>
      </c>
      <c r="J460" s="84">
        <v>1546976</v>
      </c>
      <c r="K460" s="51">
        <v>1529388.2352941176</v>
      </c>
      <c r="L460" s="52">
        <v>290583.52941176482</v>
      </c>
      <c r="M460" s="53">
        <v>1819971.7647058824</v>
      </c>
      <c r="N460" s="102">
        <f t="shared" si="46"/>
        <v>1238076</v>
      </c>
      <c r="O460" s="100">
        <f t="shared" si="47"/>
        <v>0</v>
      </c>
      <c r="P460">
        <v>1819971.7647058824</v>
      </c>
      <c r="Q460" s="100">
        <f t="shared" si="45"/>
        <v>0</v>
      </c>
      <c r="R460">
        <v>1546976</v>
      </c>
    </row>
    <row r="461" spans="1:18" x14ac:dyDescent="0.25">
      <c r="A461" s="105">
        <f t="shared" ref="A461:A462" si="48">+A460+1</f>
        <v>425</v>
      </c>
      <c r="B461" s="25" t="s">
        <v>356</v>
      </c>
      <c r="C461" s="25"/>
      <c r="D461" s="106">
        <v>1</v>
      </c>
      <c r="E461" s="82">
        <v>1040400</v>
      </c>
      <c r="F461" s="84">
        <v>197676</v>
      </c>
      <c r="G461" s="83">
        <v>1238076</v>
      </c>
      <c r="H461" s="82">
        <v>1299980</v>
      </c>
      <c r="I461" s="84">
        <v>246996</v>
      </c>
      <c r="J461" s="84">
        <v>1546976</v>
      </c>
      <c r="K461" s="51">
        <v>1529388.2352941176</v>
      </c>
      <c r="L461" s="52">
        <v>290583.52941176482</v>
      </c>
      <c r="M461" s="53">
        <v>1819971.7647058824</v>
      </c>
      <c r="N461" s="102">
        <f t="shared" si="46"/>
        <v>1238076</v>
      </c>
      <c r="O461" s="100">
        <f t="shared" si="47"/>
        <v>0</v>
      </c>
      <c r="P461">
        <v>1819971.7647058824</v>
      </c>
      <c r="Q461" s="100">
        <f t="shared" si="45"/>
        <v>0</v>
      </c>
      <c r="R461">
        <v>1546976</v>
      </c>
    </row>
    <row r="462" spans="1:18" x14ac:dyDescent="0.25">
      <c r="A462" s="105">
        <f t="shared" si="48"/>
        <v>426</v>
      </c>
      <c r="B462" s="25" t="s">
        <v>357</v>
      </c>
      <c r="C462" s="25"/>
      <c r="D462" s="106">
        <v>1</v>
      </c>
      <c r="E462" s="82">
        <v>1040400</v>
      </c>
      <c r="F462" s="84">
        <v>197676</v>
      </c>
      <c r="G462" s="83">
        <v>1238076</v>
      </c>
      <c r="H462" s="82">
        <v>1299980</v>
      </c>
      <c r="I462" s="84">
        <v>246996</v>
      </c>
      <c r="J462" s="84">
        <v>1546976</v>
      </c>
      <c r="K462" s="51">
        <v>1529388.2352941176</v>
      </c>
      <c r="L462" s="52">
        <v>290583.52941176482</v>
      </c>
      <c r="M462" s="53">
        <v>1819971.7647058824</v>
      </c>
      <c r="N462" s="102">
        <f t="shared" si="46"/>
        <v>1238076</v>
      </c>
      <c r="O462" s="100">
        <f t="shared" si="47"/>
        <v>0</v>
      </c>
      <c r="P462">
        <v>1819971.7647058824</v>
      </c>
      <c r="Q462" s="100">
        <f t="shared" si="45"/>
        <v>0</v>
      </c>
      <c r="R462">
        <v>1546976</v>
      </c>
    </row>
    <row r="463" spans="1:18" x14ac:dyDescent="0.25">
      <c r="A463" s="58" t="s">
        <v>1</v>
      </c>
      <c r="B463" s="26" t="s">
        <v>358</v>
      </c>
      <c r="C463" s="26"/>
      <c r="D463" s="91"/>
      <c r="E463" s="58"/>
      <c r="F463" s="28"/>
      <c r="G463" s="50"/>
      <c r="H463" s="58"/>
      <c r="I463" s="28"/>
      <c r="J463" s="26"/>
      <c r="K463" s="62"/>
      <c r="L463" s="63"/>
      <c r="M463" s="64"/>
      <c r="N463" s="103"/>
      <c r="O463" s="100">
        <f t="shared" si="47"/>
        <v>0</v>
      </c>
      <c r="Q463" s="100">
        <f t="shared" si="45"/>
        <v>0</v>
      </c>
    </row>
    <row r="464" spans="1:18" x14ac:dyDescent="0.25">
      <c r="A464" s="105">
        <f>+A462+1</f>
        <v>427</v>
      </c>
      <c r="B464" s="25" t="s">
        <v>359</v>
      </c>
      <c r="C464" s="25"/>
      <c r="D464" s="106">
        <v>1</v>
      </c>
      <c r="E464" s="82">
        <v>2307294</v>
      </c>
      <c r="F464" s="84"/>
      <c r="G464" s="83">
        <v>2307294</v>
      </c>
      <c r="H464" s="82">
        <v>2422659</v>
      </c>
      <c r="I464" s="84"/>
      <c r="J464" s="84">
        <v>2422659</v>
      </c>
      <c r="K464" s="51">
        <v>2850187.0588235296</v>
      </c>
      <c r="L464" s="52"/>
      <c r="M464" s="53">
        <v>2850187.0588235296</v>
      </c>
      <c r="N464" s="102">
        <f t="shared" si="46"/>
        <v>2307294</v>
      </c>
      <c r="O464" s="100">
        <f t="shared" si="47"/>
        <v>0</v>
      </c>
      <c r="P464">
        <v>2850187.0588235296</v>
      </c>
      <c r="Q464" s="100">
        <f t="shared" si="45"/>
        <v>0</v>
      </c>
      <c r="R464">
        <v>2422659</v>
      </c>
    </row>
    <row r="465" spans="1:18" x14ac:dyDescent="0.25">
      <c r="A465" s="105">
        <f>+A464+1</f>
        <v>428</v>
      </c>
      <c r="B465" s="25" t="s">
        <v>360</v>
      </c>
      <c r="C465" s="43" t="s">
        <v>1518</v>
      </c>
      <c r="D465" s="106">
        <v>1</v>
      </c>
      <c r="E465" s="82">
        <v>549846</v>
      </c>
      <c r="F465" s="84"/>
      <c r="G465" s="83">
        <v>549846</v>
      </c>
      <c r="H465" s="82">
        <v>577338</v>
      </c>
      <c r="I465" s="84"/>
      <c r="J465" s="84">
        <v>577338</v>
      </c>
      <c r="K465" s="51">
        <v>679221.17647058831</v>
      </c>
      <c r="L465" s="52"/>
      <c r="M465" s="53">
        <v>679221.17647058831</v>
      </c>
      <c r="N465" s="102">
        <f t="shared" si="46"/>
        <v>549846</v>
      </c>
      <c r="O465" s="100">
        <f t="shared" si="47"/>
        <v>0</v>
      </c>
      <c r="P465">
        <v>679221.17647058831</v>
      </c>
      <c r="Q465" s="100">
        <f t="shared" si="45"/>
        <v>0</v>
      </c>
      <c r="R465">
        <v>577338</v>
      </c>
    </row>
    <row r="466" spans="1:18" x14ac:dyDescent="0.25">
      <c r="A466" s="105">
        <f>+A465+1</f>
        <v>429</v>
      </c>
      <c r="B466" s="25" t="s">
        <v>361</v>
      </c>
      <c r="C466" s="25"/>
      <c r="D466" s="106">
        <v>1</v>
      </c>
      <c r="E466" s="82">
        <v>980035</v>
      </c>
      <c r="F466" s="84"/>
      <c r="G466" s="83">
        <v>980035</v>
      </c>
      <c r="H466" s="82">
        <v>1029037</v>
      </c>
      <c r="I466" s="84"/>
      <c r="J466" s="84">
        <v>1029037</v>
      </c>
      <c r="K466" s="51">
        <v>1210631.7647058824</v>
      </c>
      <c r="L466" s="52"/>
      <c r="M466" s="53">
        <v>1210631.7647058824</v>
      </c>
      <c r="N466" s="102">
        <f t="shared" si="46"/>
        <v>980035</v>
      </c>
      <c r="O466" s="100">
        <f t="shared" si="47"/>
        <v>0</v>
      </c>
      <c r="P466">
        <v>1210631.7647058824</v>
      </c>
      <c r="Q466" s="100">
        <f t="shared" si="45"/>
        <v>0</v>
      </c>
      <c r="R466">
        <v>1029037</v>
      </c>
    </row>
    <row r="467" spans="1:18" x14ac:dyDescent="0.25">
      <c r="A467" s="58" t="s">
        <v>1</v>
      </c>
      <c r="B467" s="26" t="s">
        <v>362</v>
      </c>
      <c r="C467" s="26"/>
      <c r="D467" s="91"/>
      <c r="E467" s="58"/>
      <c r="F467" s="28"/>
      <c r="G467" s="50"/>
      <c r="H467" s="58"/>
      <c r="I467" s="28"/>
      <c r="J467" s="26"/>
      <c r="K467" s="62"/>
      <c r="L467" s="63"/>
      <c r="M467" s="64"/>
      <c r="N467" s="103"/>
      <c r="O467" s="100">
        <f t="shared" si="47"/>
        <v>0</v>
      </c>
      <c r="Q467" s="100">
        <f t="shared" si="45"/>
        <v>0</v>
      </c>
    </row>
    <row r="468" spans="1:18" x14ac:dyDescent="0.25">
      <c r="A468" s="105">
        <f>+A466+1</f>
        <v>430</v>
      </c>
      <c r="B468" s="25" t="s">
        <v>363</v>
      </c>
      <c r="C468" s="25"/>
      <c r="D468" s="106">
        <v>1</v>
      </c>
      <c r="E468" s="82">
        <v>2800090</v>
      </c>
      <c r="F468" s="84"/>
      <c r="G468" s="83">
        <v>2800090</v>
      </c>
      <c r="H468" s="82">
        <v>2940095</v>
      </c>
      <c r="I468" s="84"/>
      <c r="J468" s="84">
        <v>2940095</v>
      </c>
      <c r="K468" s="51">
        <v>3458935.2941176472</v>
      </c>
      <c r="L468" s="52"/>
      <c r="M468" s="53">
        <v>3458935.2941176472</v>
      </c>
      <c r="N468" s="102">
        <f t="shared" si="46"/>
        <v>2800090</v>
      </c>
      <c r="O468" s="100">
        <f t="shared" si="47"/>
        <v>0</v>
      </c>
      <c r="P468">
        <v>3458935.2941176472</v>
      </c>
      <c r="Q468" s="100">
        <f t="shared" si="45"/>
        <v>0</v>
      </c>
      <c r="R468">
        <v>2940095</v>
      </c>
    </row>
    <row r="469" spans="1:18" x14ac:dyDescent="0.25">
      <c r="A469" s="105">
        <f>+A468+1</f>
        <v>431</v>
      </c>
      <c r="B469" s="25" t="s">
        <v>364</v>
      </c>
      <c r="C469" s="43" t="s">
        <v>1511</v>
      </c>
      <c r="D469" s="106">
        <v>1</v>
      </c>
      <c r="E469" s="82">
        <v>1816516</v>
      </c>
      <c r="F469" s="84"/>
      <c r="G469" s="83">
        <v>1816516</v>
      </c>
      <c r="H469" s="82">
        <v>1907342</v>
      </c>
      <c r="I469" s="84"/>
      <c r="J469" s="84">
        <v>1907342</v>
      </c>
      <c r="K469" s="51">
        <v>2243931.7647058824</v>
      </c>
      <c r="L469" s="52"/>
      <c r="M469" s="53">
        <v>2243931.7647058824</v>
      </c>
      <c r="N469" s="102">
        <f t="shared" si="46"/>
        <v>1816516</v>
      </c>
      <c r="O469" s="100">
        <f t="shared" si="47"/>
        <v>0</v>
      </c>
      <c r="P469">
        <v>2243931.7647058824</v>
      </c>
      <c r="Q469" s="100">
        <f t="shared" si="45"/>
        <v>0</v>
      </c>
      <c r="R469">
        <v>1907342</v>
      </c>
    </row>
    <row r="470" spans="1:18" x14ac:dyDescent="0.25">
      <c r="A470" s="105">
        <f>+A469+1</f>
        <v>432</v>
      </c>
      <c r="B470" s="25" t="s">
        <v>365</v>
      </c>
      <c r="C470" s="43" t="s">
        <v>1513</v>
      </c>
      <c r="D470" s="106">
        <v>1</v>
      </c>
      <c r="E470" s="82">
        <v>477180</v>
      </c>
      <c r="F470" s="84"/>
      <c r="G470" s="83">
        <v>477180</v>
      </c>
      <c r="H470" s="82">
        <v>501039</v>
      </c>
      <c r="I470" s="84"/>
      <c r="J470" s="84">
        <v>501039</v>
      </c>
      <c r="K470" s="51">
        <v>589457.6470588235</v>
      </c>
      <c r="L470" s="52"/>
      <c r="M470" s="53">
        <v>589457.6470588235</v>
      </c>
      <c r="N470" s="102">
        <f t="shared" si="46"/>
        <v>477180</v>
      </c>
      <c r="O470" s="100">
        <f t="shared" si="47"/>
        <v>0</v>
      </c>
      <c r="P470">
        <v>589457.6470588235</v>
      </c>
      <c r="Q470" s="100">
        <f t="shared" si="45"/>
        <v>0</v>
      </c>
      <c r="R470">
        <v>501039</v>
      </c>
    </row>
    <row r="471" spans="1:18" x14ac:dyDescent="0.25">
      <c r="A471" s="58" t="s">
        <v>1</v>
      </c>
      <c r="B471" s="26" t="s">
        <v>366</v>
      </c>
      <c r="C471" s="26"/>
      <c r="D471" s="91"/>
      <c r="E471" s="58"/>
      <c r="F471" s="28"/>
      <c r="G471" s="50"/>
      <c r="H471" s="58"/>
      <c r="I471" s="28"/>
      <c r="J471" s="26"/>
      <c r="K471" s="62"/>
      <c r="L471" s="63"/>
      <c r="M471" s="64"/>
      <c r="N471" s="103"/>
      <c r="O471" s="100">
        <f t="shared" si="47"/>
        <v>0</v>
      </c>
      <c r="Q471" s="100">
        <f t="shared" si="45"/>
        <v>0</v>
      </c>
    </row>
    <row r="472" spans="1:18" x14ac:dyDescent="0.25">
      <c r="A472" s="105">
        <f>+A470+1</f>
        <v>433</v>
      </c>
      <c r="B472" s="25" t="s">
        <v>367</v>
      </c>
      <c r="C472" s="43" t="s">
        <v>1520</v>
      </c>
      <c r="D472" s="106">
        <v>1</v>
      </c>
      <c r="E472" s="82">
        <v>1052568</v>
      </c>
      <c r="F472" s="84"/>
      <c r="G472" s="83">
        <v>1052568</v>
      </c>
      <c r="H472" s="82">
        <v>1105196</v>
      </c>
      <c r="I472" s="84"/>
      <c r="J472" s="84">
        <v>1105196</v>
      </c>
      <c r="K472" s="51">
        <v>1300230.5882352942</v>
      </c>
      <c r="L472" s="52"/>
      <c r="M472" s="53">
        <v>1300230.5882352942</v>
      </c>
      <c r="N472" s="102">
        <f t="shared" si="46"/>
        <v>1052568</v>
      </c>
      <c r="O472" s="100">
        <f t="shared" si="47"/>
        <v>0</v>
      </c>
      <c r="P472">
        <v>1300230.5882352942</v>
      </c>
      <c r="Q472" s="100">
        <f t="shared" si="45"/>
        <v>0</v>
      </c>
      <c r="R472">
        <v>1105196</v>
      </c>
    </row>
    <row r="473" spans="1:18" x14ac:dyDescent="0.25">
      <c r="A473" s="105">
        <f>+A472+1</f>
        <v>434</v>
      </c>
      <c r="B473" s="25" t="s">
        <v>368</v>
      </c>
      <c r="C473" s="43" t="s">
        <v>1610</v>
      </c>
      <c r="D473" s="106">
        <v>1</v>
      </c>
      <c r="E473" s="82">
        <v>2714859</v>
      </c>
      <c r="F473" s="84"/>
      <c r="G473" s="83">
        <v>2714859</v>
      </c>
      <c r="H473" s="82">
        <v>2850602</v>
      </c>
      <c r="I473" s="84"/>
      <c r="J473" s="84">
        <v>2850602</v>
      </c>
      <c r="K473" s="51">
        <v>3353649.411764706</v>
      </c>
      <c r="L473" s="52"/>
      <c r="M473" s="53">
        <v>3353649.411764706</v>
      </c>
      <c r="N473" s="102">
        <f t="shared" si="46"/>
        <v>2714859</v>
      </c>
      <c r="O473" s="100">
        <f t="shared" si="47"/>
        <v>0</v>
      </c>
      <c r="P473">
        <v>3353649.411764706</v>
      </c>
      <c r="Q473" s="100">
        <f t="shared" si="45"/>
        <v>0</v>
      </c>
      <c r="R473">
        <v>2850602</v>
      </c>
    </row>
    <row r="474" spans="1:18" x14ac:dyDescent="0.25">
      <c r="A474" s="105">
        <f>+A473+1</f>
        <v>435</v>
      </c>
      <c r="B474" s="25" t="s">
        <v>369</v>
      </c>
      <c r="C474" s="25"/>
      <c r="D474" s="106">
        <v>1</v>
      </c>
      <c r="E474" s="82">
        <v>6721704</v>
      </c>
      <c r="F474" s="84"/>
      <c r="G474" s="83">
        <v>6721704</v>
      </c>
      <c r="H474" s="82">
        <v>7057789</v>
      </c>
      <c r="I474" s="84"/>
      <c r="J474" s="84">
        <v>7057789</v>
      </c>
      <c r="K474" s="51">
        <v>8303281.1764705889</v>
      </c>
      <c r="L474" s="52"/>
      <c r="M474" s="53">
        <v>8303281.1764705889</v>
      </c>
      <c r="N474" s="102">
        <f t="shared" si="46"/>
        <v>6721704</v>
      </c>
      <c r="O474" s="100">
        <f t="shared" si="47"/>
        <v>0</v>
      </c>
      <c r="P474">
        <v>8303281.1764705889</v>
      </c>
      <c r="Q474" s="100">
        <f t="shared" si="45"/>
        <v>0</v>
      </c>
      <c r="R474">
        <v>7057789</v>
      </c>
    </row>
    <row r="475" spans="1:18" x14ac:dyDescent="0.25">
      <c r="A475" s="58" t="s">
        <v>1</v>
      </c>
      <c r="B475" s="26" t="s">
        <v>370</v>
      </c>
      <c r="C475" s="26"/>
      <c r="D475" s="91"/>
      <c r="E475" s="58"/>
      <c r="F475" s="28"/>
      <c r="G475" s="50"/>
      <c r="H475" s="58"/>
      <c r="I475" s="28"/>
      <c r="J475" s="26"/>
      <c r="K475" s="62"/>
      <c r="L475" s="63"/>
      <c r="M475" s="64"/>
      <c r="N475" s="103"/>
      <c r="O475" s="100">
        <f t="shared" si="47"/>
        <v>0</v>
      </c>
      <c r="Q475" s="100">
        <f t="shared" si="45"/>
        <v>0</v>
      </c>
    </row>
    <row r="476" spans="1:18" x14ac:dyDescent="0.25">
      <c r="A476" s="105">
        <f>+A474+1</f>
        <v>436</v>
      </c>
      <c r="B476" s="25" t="s">
        <v>371</v>
      </c>
      <c r="C476" s="25"/>
      <c r="D476" s="106">
        <v>1</v>
      </c>
      <c r="E476" s="82">
        <v>3516000</v>
      </c>
      <c r="F476" s="84"/>
      <c r="G476" s="83">
        <v>3516000</v>
      </c>
      <c r="H476" s="82">
        <v>3691800</v>
      </c>
      <c r="I476" s="84"/>
      <c r="J476" s="84">
        <v>3691800</v>
      </c>
      <c r="K476" s="51">
        <v>4343294.1176470593</v>
      </c>
      <c r="L476" s="52"/>
      <c r="M476" s="53">
        <v>4343294.1176470593</v>
      </c>
      <c r="N476" s="102">
        <f t="shared" si="46"/>
        <v>3516000</v>
      </c>
      <c r="O476" s="100">
        <f t="shared" si="47"/>
        <v>0</v>
      </c>
      <c r="P476">
        <v>4343294.1176470593</v>
      </c>
      <c r="Q476" s="100">
        <f t="shared" si="45"/>
        <v>0</v>
      </c>
      <c r="R476">
        <v>3691800</v>
      </c>
    </row>
    <row r="477" spans="1:18" x14ac:dyDescent="0.25">
      <c r="A477" s="105">
        <f>+A476+1</f>
        <v>437</v>
      </c>
      <c r="B477" s="25" t="s">
        <v>372</v>
      </c>
      <c r="C477" s="43" t="s">
        <v>1611</v>
      </c>
      <c r="D477" s="106">
        <v>1</v>
      </c>
      <c r="E477" s="82">
        <v>408900</v>
      </c>
      <c r="F477" s="84"/>
      <c r="G477" s="83">
        <v>408900</v>
      </c>
      <c r="H477" s="82">
        <v>429345</v>
      </c>
      <c r="I477" s="84"/>
      <c r="J477" s="84">
        <v>429345</v>
      </c>
      <c r="K477" s="51">
        <v>505111.76470588235</v>
      </c>
      <c r="L477" s="52"/>
      <c r="M477" s="53">
        <v>505111.76470588235</v>
      </c>
      <c r="N477" s="102">
        <f t="shared" si="46"/>
        <v>408900</v>
      </c>
      <c r="O477" s="100">
        <f t="shared" si="47"/>
        <v>0</v>
      </c>
      <c r="P477">
        <v>505111.76470588235</v>
      </c>
      <c r="Q477" s="100">
        <f t="shared" si="45"/>
        <v>0</v>
      </c>
      <c r="R477">
        <v>429345</v>
      </c>
    </row>
    <row r="478" spans="1:18" x14ac:dyDescent="0.25">
      <c r="A478" s="105">
        <f t="shared" ref="A478:A479" si="49">+A477+1</f>
        <v>438</v>
      </c>
      <c r="B478" s="25" t="s">
        <v>373</v>
      </c>
      <c r="C478" s="25"/>
      <c r="D478" s="106">
        <v>1</v>
      </c>
      <c r="E478" s="82">
        <v>437500</v>
      </c>
      <c r="F478" s="84"/>
      <c r="G478" s="83">
        <v>437500</v>
      </c>
      <c r="H478" s="82">
        <v>459375</v>
      </c>
      <c r="I478" s="84"/>
      <c r="J478" s="84">
        <v>459375</v>
      </c>
      <c r="K478" s="51">
        <v>540441.17647058819</v>
      </c>
      <c r="L478" s="52"/>
      <c r="M478" s="53">
        <v>540441.17647058819</v>
      </c>
      <c r="N478" s="102">
        <f t="shared" si="46"/>
        <v>437500</v>
      </c>
      <c r="O478" s="100">
        <f t="shared" si="47"/>
        <v>0</v>
      </c>
      <c r="P478">
        <v>540441.17647058819</v>
      </c>
      <c r="Q478" s="100">
        <f t="shared" si="45"/>
        <v>0</v>
      </c>
      <c r="R478">
        <v>459375</v>
      </c>
    </row>
    <row r="479" spans="1:18" x14ac:dyDescent="0.25">
      <c r="A479" s="105">
        <f t="shared" si="49"/>
        <v>439</v>
      </c>
      <c r="B479" s="25" t="s">
        <v>374</v>
      </c>
      <c r="C479" s="25"/>
      <c r="D479" s="106">
        <v>1</v>
      </c>
      <c r="E479" s="82">
        <v>1914450</v>
      </c>
      <c r="F479" s="84"/>
      <c r="G479" s="83">
        <v>1914450</v>
      </c>
      <c r="H479" s="82">
        <v>2010173</v>
      </c>
      <c r="I479" s="84"/>
      <c r="J479" s="84">
        <v>2010173</v>
      </c>
      <c r="K479" s="51">
        <v>2364909.411764706</v>
      </c>
      <c r="L479" s="52"/>
      <c r="M479" s="53">
        <v>2364909.411764706</v>
      </c>
      <c r="N479" s="102">
        <f t="shared" si="46"/>
        <v>1914450</v>
      </c>
      <c r="O479" s="100">
        <f t="shared" si="47"/>
        <v>0</v>
      </c>
      <c r="P479">
        <v>2364909.411764706</v>
      </c>
      <c r="Q479" s="100">
        <f t="shared" si="45"/>
        <v>0</v>
      </c>
      <c r="R479">
        <v>2010173</v>
      </c>
    </row>
    <row r="480" spans="1:18" x14ac:dyDescent="0.25">
      <c r="A480" s="58" t="s">
        <v>1</v>
      </c>
      <c r="B480" s="26" t="s">
        <v>375</v>
      </c>
      <c r="C480" s="26"/>
      <c r="D480" s="91"/>
      <c r="E480" s="58"/>
      <c r="F480" s="28"/>
      <c r="G480" s="50"/>
      <c r="H480" s="58"/>
      <c r="I480" s="28"/>
      <c r="J480" s="26"/>
      <c r="K480" s="62"/>
      <c r="L480" s="63"/>
      <c r="M480" s="64"/>
      <c r="N480" s="103"/>
      <c r="O480" s="100">
        <f t="shared" si="47"/>
        <v>0</v>
      </c>
      <c r="Q480" s="100">
        <f t="shared" si="45"/>
        <v>0</v>
      </c>
    </row>
    <row r="481" spans="1:18" x14ac:dyDescent="0.25">
      <c r="A481" s="105">
        <f>+A479+1</f>
        <v>440</v>
      </c>
      <c r="B481" s="25" t="s">
        <v>376</v>
      </c>
      <c r="C481" s="25"/>
      <c r="D481" s="106">
        <v>1</v>
      </c>
      <c r="E481" s="82">
        <v>2108950</v>
      </c>
      <c r="F481" s="84"/>
      <c r="G481" s="83">
        <v>2108950</v>
      </c>
      <c r="H481" s="82">
        <v>2214398</v>
      </c>
      <c r="I481" s="84"/>
      <c r="J481" s="84">
        <v>2214398</v>
      </c>
      <c r="K481" s="51">
        <v>2605174.1176470588</v>
      </c>
      <c r="L481" s="52"/>
      <c r="M481" s="53">
        <v>2605174.1176470588</v>
      </c>
      <c r="N481" s="102">
        <f t="shared" si="46"/>
        <v>2108950</v>
      </c>
      <c r="O481" s="100">
        <f t="shared" si="47"/>
        <v>0</v>
      </c>
      <c r="P481">
        <v>2605174.1176470588</v>
      </c>
      <c r="Q481" s="100">
        <f t="shared" si="45"/>
        <v>0</v>
      </c>
      <c r="R481">
        <v>2214398</v>
      </c>
    </row>
    <row r="482" spans="1:18" x14ac:dyDescent="0.25">
      <c r="A482" s="105">
        <f>+A481+1</f>
        <v>441</v>
      </c>
      <c r="B482" s="25" t="s">
        <v>377</v>
      </c>
      <c r="C482" s="43" t="s">
        <v>1611</v>
      </c>
      <c r="D482" s="106">
        <v>1</v>
      </c>
      <c r="E482" s="82">
        <v>422835</v>
      </c>
      <c r="F482" s="84"/>
      <c r="G482" s="83">
        <v>422835</v>
      </c>
      <c r="H482" s="82">
        <v>443977</v>
      </c>
      <c r="I482" s="84"/>
      <c r="J482" s="84">
        <v>443977</v>
      </c>
      <c r="K482" s="51">
        <v>522325.8823529412</v>
      </c>
      <c r="L482" s="52"/>
      <c r="M482" s="53">
        <v>522325.8823529412</v>
      </c>
      <c r="N482" s="102">
        <f t="shared" si="46"/>
        <v>422835</v>
      </c>
      <c r="O482" s="100">
        <f t="shared" si="47"/>
        <v>0</v>
      </c>
      <c r="P482">
        <v>522325.8823529412</v>
      </c>
      <c r="Q482" s="100">
        <f t="shared" si="45"/>
        <v>0</v>
      </c>
      <c r="R482">
        <v>443977</v>
      </c>
    </row>
    <row r="483" spans="1:18" x14ac:dyDescent="0.25">
      <c r="A483" s="105">
        <f t="shared" ref="A483:A494" si="50">+A482+1</f>
        <v>442</v>
      </c>
      <c r="B483" s="25" t="s">
        <v>378</v>
      </c>
      <c r="C483" s="25"/>
      <c r="D483" s="106">
        <v>1</v>
      </c>
      <c r="E483" s="82">
        <v>470000</v>
      </c>
      <c r="F483" s="84"/>
      <c r="G483" s="83">
        <v>470000</v>
      </c>
      <c r="H483" s="82">
        <v>493500</v>
      </c>
      <c r="I483" s="84"/>
      <c r="J483" s="84">
        <v>493500</v>
      </c>
      <c r="K483" s="51">
        <v>580588.23529411771</v>
      </c>
      <c r="L483" s="52"/>
      <c r="M483" s="53">
        <v>580588.23529411771</v>
      </c>
      <c r="N483" s="102">
        <f t="shared" si="46"/>
        <v>470000</v>
      </c>
      <c r="O483" s="100">
        <f t="shared" si="47"/>
        <v>0</v>
      </c>
      <c r="P483">
        <v>580588.23529411771</v>
      </c>
      <c r="Q483" s="100">
        <f t="shared" si="45"/>
        <v>0</v>
      </c>
      <c r="R483">
        <v>493500</v>
      </c>
    </row>
    <row r="484" spans="1:18" x14ac:dyDescent="0.25">
      <c r="A484" s="105">
        <f t="shared" si="50"/>
        <v>443</v>
      </c>
      <c r="B484" s="25" t="s">
        <v>379</v>
      </c>
      <c r="C484" s="25"/>
      <c r="D484" s="106">
        <v>1</v>
      </c>
      <c r="E484" s="82">
        <v>567420</v>
      </c>
      <c r="F484" s="84"/>
      <c r="G484" s="83">
        <v>567420</v>
      </c>
      <c r="H484" s="82">
        <v>595791</v>
      </c>
      <c r="I484" s="84"/>
      <c r="J484" s="84">
        <v>595791</v>
      </c>
      <c r="K484" s="51">
        <v>700930.5882352941</v>
      </c>
      <c r="L484" s="52"/>
      <c r="M484" s="53">
        <v>700930.5882352941</v>
      </c>
      <c r="N484" s="102">
        <f t="shared" si="46"/>
        <v>567420</v>
      </c>
      <c r="O484" s="100">
        <f t="shared" si="47"/>
        <v>0</v>
      </c>
      <c r="P484">
        <v>700930.5882352941</v>
      </c>
      <c r="Q484" s="100">
        <f t="shared" si="45"/>
        <v>0</v>
      </c>
      <c r="R484">
        <v>595791</v>
      </c>
    </row>
    <row r="485" spans="1:18" x14ac:dyDescent="0.25">
      <c r="A485" s="105">
        <f t="shared" si="50"/>
        <v>444</v>
      </c>
      <c r="B485" s="25" t="s">
        <v>380</v>
      </c>
      <c r="C485" s="25"/>
      <c r="D485" s="106">
        <v>1</v>
      </c>
      <c r="E485" s="82">
        <v>828000</v>
      </c>
      <c r="F485" s="84"/>
      <c r="G485" s="83">
        <v>828000</v>
      </c>
      <c r="H485" s="82">
        <v>869400</v>
      </c>
      <c r="I485" s="84"/>
      <c r="J485" s="84">
        <v>869400</v>
      </c>
      <c r="K485" s="51">
        <v>1022823.5294117647</v>
      </c>
      <c r="L485" s="52"/>
      <c r="M485" s="53">
        <v>1022823.5294117647</v>
      </c>
      <c r="N485" s="102">
        <f t="shared" si="46"/>
        <v>828000</v>
      </c>
      <c r="O485" s="100">
        <f t="shared" si="47"/>
        <v>0</v>
      </c>
      <c r="P485">
        <v>1022823.5294117647</v>
      </c>
      <c r="Q485" s="100">
        <f t="shared" si="45"/>
        <v>0</v>
      </c>
      <c r="R485">
        <v>869400</v>
      </c>
    </row>
    <row r="486" spans="1:18" x14ac:dyDescent="0.25">
      <c r="A486" s="105">
        <f t="shared" si="50"/>
        <v>445</v>
      </c>
      <c r="B486" s="25" t="s">
        <v>381</v>
      </c>
      <c r="C486" s="25"/>
      <c r="D486" s="106">
        <v>1</v>
      </c>
      <c r="E486" s="82">
        <v>1962725</v>
      </c>
      <c r="F486" s="84"/>
      <c r="G486" s="83">
        <v>1962725</v>
      </c>
      <c r="H486" s="82">
        <v>2060861</v>
      </c>
      <c r="I486" s="84"/>
      <c r="J486" s="84">
        <v>2060861</v>
      </c>
      <c r="K486" s="51">
        <v>2424542.3529411764</v>
      </c>
      <c r="L486" s="52"/>
      <c r="M486" s="53">
        <v>2424542.3529411764</v>
      </c>
      <c r="N486" s="102">
        <f t="shared" si="46"/>
        <v>1962725</v>
      </c>
      <c r="O486" s="100">
        <f t="shared" si="47"/>
        <v>0</v>
      </c>
      <c r="P486">
        <v>2424542.3529411764</v>
      </c>
      <c r="Q486" s="100">
        <f t="shared" si="45"/>
        <v>0</v>
      </c>
      <c r="R486">
        <v>2060861</v>
      </c>
    </row>
    <row r="487" spans="1:18" x14ac:dyDescent="0.25">
      <c r="A487" s="105">
        <f t="shared" si="50"/>
        <v>446</v>
      </c>
      <c r="B487" s="25" t="s">
        <v>382</v>
      </c>
      <c r="C487" s="25"/>
      <c r="D487" s="106">
        <v>1</v>
      </c>
      <c r="E487" s="82">
        <v>552313</v>
      </c>
      <c r="F487" s="84"/>
      <c r="G487" s="83">
        <v>552313</v>
      </c>
      <c r="H487" s="82">
        <v>579929</v>
      </c>
      <c r="I487" s="84"/>
      <c r="J487" s="84">
        <v>579929</v>
      </c>
      <c r="K487" s="51">
        <v>682269.4117647059</v>
      </c>
      <c r="L487" s="52"/>
      <c r="M487" s="53">
        <v>682269.4117647059</v>
      </c>
      <c r="N487" s="102">
        <f t="shared" si="46"/>
        <v>552313</v>
      </c>
      <c r="O487" s="100">
        <f t="shared" si="47"/>
        <v>0</v>
      </c>
      <c r="P487">
        <v>682269.4117647059</v>
      </c>
      <c r="Q487" s="100">
        <f t="shared" si="45"/>
        <v>0</v>
      </c>
      <c r="R487">
        <v>579929</v>
      </c>
    </row>
    <row r="488" spans="1:18" x14ac:dyDescent="0.25">
      <c r="A488" s="105">
        <f t="shared" si="50"/>
        <v>447</v>
      </c>
      <c r="B488" s="25" t="s">
        <v>383</v>
      </c>
      <c r="C488" s="25"/>
      <c r="D488" s="106">
        <v>1</v>
      </c>
      <c r="E488" s="82">
        <v>552313</v>
      </c>
      <c r="F488" s="84"/>
      <c r="G488" s="83">
        <v>552313</v>
      </c>
      <c r="H488" s="82">
        <v>579929</v>
      </c>
      <c r="I488" s="84"/>
      <c r="J488" s="84">
        <v>579929</v>
      </c>
      <c r="K488" s="51">
        <v>682269.4117647059</v>
      </c>
      <c r="L488" s="52"/>
      <c r="M488" s="53">
        <v>682269.4117647059</v>
      </c>
      <c r="N488" s="102">
        <f t="shared" si="46"/>
        <v>552313</v>
      </c>
      <c r="O488" s="100">
        <f t="shared" si="47"/>
        <v>0</v>
      </c>
      <c r="P488">
        <v>682269.4117647059</v>
      </c>
      <c r="Q488" s="100">
        <f t="shared" si="45"/>
        <v>0</v>
      </c>
      <c r="R488">
        <v>579929</v>
      </c>
    </row>
    <row r="489" spans="1:18" x14ac:dyDescent="0.25">
      <c r="A489" s="105">
        <f t="shared" si="50"/>
        <v>448</v>
      </c>
      <c r="B489" s="25" t="s">
        <v>384</v>
      </c>
      <c r="C489" s="25"/>
      <c r="D489" s="106">
        <v>1</v>
      </c>
      <c r="E489" s="82">
        <v>552313</v>
      </c>
      <c r="F489" s="84"/>
      <c r="G489" s="83">
        <v>552313</v>
      </c>
      <c r="H489" s="82">
        <v>579929</v>
      </c>
      <c r="I489" s="84"/>
      <c r="J489" s="84">
        <v>579929</v>
      </c>
      <c r="K489" s="51">
        <v>682269.4117647059</v>
      </c>
      <c r="L489" s="52"/>
      <c r="M489" s="53">
        <v>682269.4117647059</v>
      </c>
      <c r="N489" s="102">
        <f t="shared" si="46"/>
        <v>552313</v>
      </c>
      <c r="O489" s="100">
        <f t="shared" si="47"/>
        <v>0</v>
      </c>
      <c r="P489">
        <v>682269.4117647059</v>
      </c>
      <c r="Q489" s="100">
        <f t="shared" si="45"/>
        <v>0</v>
      </c>
      <c r="R489">
        <v>579929</v>
      </c>
    </row>
    <row r="490" spans="1:18" x14ac:dyDescent="0.25">
      <c r="A490" s="105">
        <f t="shared" si="50"/>
        <v>449</v>
      </c>
      <c r="B490" s="25" t="s">
        <v>378</v>
      </c>
      <c r="C490" s="25"/>
      <c r="D490" s="106">
        <v>1</v>
      </c>
      <c r="E490" s="82">
        <v>457800</v>
      </c>
      <c r="F490" s="84"/>
      <c r="G490" s="83">
        <v>457800</v>
      </c>
      <c r="H490" s="82">
        <v>480690</v>
      </c>
      <c r="I490" s="84"/>
      <c r="J490" s="84">
        <v>480690</v>
      </c>
      <c r="K490" s="51">
        <v>565517.6470588235</v>
      </c>
      <c r="L490" s="52"/>
      <c r="M490" s="53">
        <v>565517.6470588235</v>
      </c>
      <c r="N490" s="102">
        <f t="shared" si="46"/>
        <v>457800</v>
      </c>
      <c r="O490" s="100">
        <f t="shared" si="47"/>
        <v>0</v>
      </c>
      <c r="P490">
        <v>565517.6470588235</v>
      </c>
      <c r="Q490" s="100">
        <f t="shared" si="45"/>
        <v>0</v>
      </c>
      <c r="R490">
        <v>480690</v>
      </c>
    </row>
    <row r="491" spans="1:18" x14ac:dyDescent="0.25">
      <c r="A491" s="105">
        <f t="shared" si="50"/>
        <v>450</v>
      </c>
      <c r="B491" s="25" t="s">
        <v>385</v>
      </c>
      <c r="C491" s="25"/>
      <c r="D491" s="106">
        <v>1</v>
      </c>
      <c r="E491" s="82">
        <v>1919340</v>
      </c>
      <c r="F491" s="84"/>
      <c r="G491" s="83">
        <v>1919340</v>
      </c>
      <c r="H491" s="82">
        <v>2015307</v>
      </c>
      <c r="I491" s="84"/>
      <c r="J491" s="84">
        <v>2015307</v>
      </c>
      <c r="K491" s="51">
        <v>2370949.411764706</v>
      </c>
      <c r="L491" s="52"/>
      <c r="M491" s="53">
        <v>2370949.411764706</v>
      </c>
      <c r="N491" s="102">
        <f t="shared" si="46"/>
        <v>1919340</v>
      </c>
      <c r="O491" s="100">
        <f t="shared" si="47"/>
        <v>0</v>
      </c>
      <c r="P491">
        <v>2370949.411764706</v>
      </c>
      <c r="Q491" s="100">
        <f t="shared" si="45"/>
        <v>0</v>
      </c>
      <c r="R491">
        <v>2015307</v>
      </c>
    </row>
    <row r="492" spans="1:18" x14ac:dyDescent="0.25">
      <c r="A492" s="105">
        <f t="shared" si="50"/>
        <v>451</v>
      </c>
      <c r="B492" s="25" t="s">
        <v>386</v>
      </c>
      <c r="C492" s="25"/>
      <c r="D492" s="106">
        <v>1</v>
      </c>
      <c r="E492" s="82">
        <v>2198353</v>
      </c>
      <c r="F492" s="84"/>
      <c r="G492" s="83">
        <v>2198353</v>
      </c>
      <c r="H492" s="82">
        <v>2308271</v>
      </c>
      <c r="I492" s="84"/>
      <c r="J492" s="84">
        <v>2308271</v>
      </c>
      <c r="K492" s="51">
        <v>2715612.9411764708</v>
      </c>
      <c r="L492" s="52"/>
      <c r="M492" s="53">
        <v>2715612.9411764708</v>
      </c>
      <c r="N492" s="102">
        <f t="shared" si="46"/>
        <v>2198353</v>
      </c>
      <c r="O492" s="100">
        <f t="shared" si="47"/>
        <v>0</v>
      </c>
      <c r="P492">
        <v>2715612.9411764708</v>
      </c>
      <c r="Q492" s="100">
        <f t="shared" si="45"/>
        <v>0</v>
      </c>
      <c r="R492">
        <v>2308271</v>
      </c>
    </row>
    <row r="493" spans="1:18" x14ac:dyDescent="0.25">
      <c r="A493" s="105">
        <f t="shared" si="50"/>
        <v>452</v>
      </c>
      <c r="B493" s="25" t="s">
        <v>387</v>
      </c>
      <c r="C493" s="25"/>
      <c r="D493" s="106">
        <v>1</v>
      </c>
      <c r="E493" s="82">
        <v>4308000</v>
      </c>
      <c r="F493" s="84"/>
      <c r="G493" s="83">
        <v>4308000</v>
      </c>
      <c r="H493" s="82">
        <v>4523400</v>
      </c>
      <c r="I493" s="84"/>
      <c r="J493" s="84">
        <v>4523400</v>
      </c>
      <c r="K493" s="51">
        <v>5321647.0588235296</v>
      </c>
      <c r="L493" s="52"/>
      <c r="M493" s="53">
        <v>5321647.0588235296</v>
      </c>
      <c r="N493" s="102">
        <f t="shared" si="46"/>
        <v>4308000</v>
      </c>
      <c r="O493" s="100">
        <f t="shared" si="47"/>
        <v>0</v>
      </c>
      <c r="P493">
        <v>5321647.0588235296</v>
      </c>
      <c r="Q493" s="100">
        <f t="shared" si="45"/>
        <v>0</v>
      </c>
      <c r="R493">
        <v>4523400</v>
      </c>
    </row>
    <row r="494" spans="1:18" x14ac:dyDescent="0.25">
      <c r="A494" s="105">
        <f t="shared" si="50"/>
        <v>453</v>
      </c>
      <c r="B494" s="25" t="s">
        <v>388</v>
      </c>
      <c r="C494" s="25"/>
      <c r="D494" s="106">
        <v>1</v>
      </c>
      <c r="E494" s="82">
        <v>1759830</v>
      </c>
      <c r="F494" s="84"/>
      <c r="G494" s="83">
        <v>1759830</v>
      </c>
      <c r="H494" s="82">
        <v>1847822</v>
      </c>
      <c r="I494" s="84"/>
      <c r="J494" s="84">
        <v>1847822</v>
      </c>
      <c r="K494" s="51">
        <v>2173908.2352941176</v>
      </c>
      <c r="L494" s="52"/>
      <c r="M494" s="53">
        <v>2173908.2352941176</v>
      </c>
      <c r="N494" s="102">
        <f t="shared" si="46"/>
        <v>1759830</v>
      </c>
      <c r="O494" s="100">
        <f t="shared" si="47"/>
        <v>0</v>
      </c>
      <c r="P494">
        <v>2173908.2352941176</v>
      </c>
      <c r="Q494" s="100">
        <f t="shared" si="45"/>
        <v>0</v>
      </c>
      <c r="R494">
        <v>1847822</v>
      </c>
    </row>
    <row r="495" spans="1:18" x14ac:dyDescent="0.25">
      <c r="A495" s="58" t="s">
        <v>1</v>
      </c>
      <c r="B495" s="26" t="s">
        <v>389</v>
      </c>
      <c r="C495" s="26"/>
      <c r="D495" s="91"/>
      <c r="E495" s="58"/>
      <c r="F495" s="28"/>
      <c r="G495" s="50"/>
      <c r="H495" s="58"/>
      <c r="I495" s="28"/>
      <c r="J495" s="26"/>
      <c r="K495" s="62"/>
      <c r="L495" s="63"/>
      <c r="M495" s="64"/>
      <c r="N495" s="103"/>
      <c r="O495" s="100">
        <f t="shared" si="47"/>
        <v>0</v>
      </c>
      <c r="Q495" s="100">
        <f t="shared" si="45"/>
        <v>0</v>
      </c>
    </row>
    <row r="496" spans="1:18" x14ac:dyDescent="0.25">
      <c r="A496" s="105">
        <f>+A494+1</f>
        <v>454</v>
      </c>
      <c r="B496" s="25" t="s">
        <v>390</v>
      </c>
      <c r="C496" s="25"/>
      <c r="D496" s="106">
        <v>1</v>
      </c>
      <c r="E496" s="82">
        <v>1491510</v>
      </c>
      <c r="F496" s="84"/>
      <c r="G496" s="83">
        <v>1491510</v>
      </c>
      <c r="H496" s="82">
        <v>1566086</v>
      </c>
      <c r="I496" s="84"/>
      <c r="J496" s="84">
        <v>1566086</v>
      </c>
      <c r="K496" s="51">
        <v>1842454.1176470588</v>
      </c>
      <c r="L496" s="52"/>
      <c r="M496" s="53">
        <v>1842454.1176470588</v>
      </c>
      <c r="N496" s="102">
        <f t="shared" si="46"/>
        <v>1491510</v>
      </c>
      <c r="O496" s="100">
        <f t="shared" si="47"/>
        <v>0</v>
      </c>
      <c r="P496">
        <v>1842454.1176470588</v>
      </c>
      <c r="Q496" s="100">
        <f t="shared" si="45"/>
        <v>0</v>
      </c>
      <c r="R496">
        <v>1566086</v>
      </c>
    </row>
    <row r="497" spans="1:18" x14ac:dyDescent="0.25">
      <c r="A497" s="105">
        <f>+A496+1</f>
        <v>455</v>
      </c>
      <c r="B497" s="25" t="s">
        <v>391</v>
      </c>
      <c r="C497" s="43" t="s">
        <v>1511</v>
      </c>
      <c r="D497" s="106">
        <v>1</v>
      </c>
      <c r="E497" s="82">
        <v>308750</v>
      </c>
      <c r="F497" s="84"/>
      <c r="G497" s="83">
        <v>308750</v>
      </c>
      <c r="H497" s="82">
        <v>324188</v>
      </c>
      <c r="I497" s="84"/>
      <c r="J497" s="84">
        <v>324188</v>
      </c>
      <c r="K497" s="51">
        <v>381397.64705882355</v>
      </c>
      <c r="L497" s="52"/>
      <c r="M497" s="53">
        <v>381397.64705882355</v>
      </c>
      <c r="N497" s="102">
        <f t="shared" si="46"/>
        <v>308750</v>
      </c>
      <c r="O497" s="100">
        <f t="shared" si="47"/>
        <v>0</v>
      </c>
      <c r="P497">
        <v>381397.64705882355</v>
      </c>
      <c r="Q497" s="100">
        <f t="shared" si="45"/>
        <v>0</v>
      </c>
      <c r="R497">
        <v>324188</v>
      </c>
    </row>
    <row r="498" spans="1:18" x14ac:dyDescent="0.25">
      <c r="A498" s="105">
        <f t="shared" ref="A498:A500" si="51">+A497+1</f>
        <v>456</v>
      </c>
      <c r="B498" s="25" t="s">
        <v>392</v>
      </c>
      <c r="C498" s="25"/>
      <c r="D498" s="106">
        <v>1</v>
      </c>
      <c r="E498" s="82">
        <v>881750</v>
      </c>
      <c r="F498" s="84"/>
      <c r="G498" s="83">
        <v>881750</v>
      </c>
      <c r="H498" s="82">
        <v>925838</v>
      </c>
      <c r="I498" s="84"/>
      <c r="J498" s="84">
        <v>925838</v>
      </c>
      <c r="K498" s="51">
        <v>1089221.1764705882</v>
      </c>
      <c r="L498" s="52"/>
      <c r="M498" s="53">
        <v>1089221.1764705882</v>
      </c>
      <c r="N498" s="102">
        <f t="shared" si="46"/>
        <v>881750</v>
      </c>
      <c r="O498" s="100">
        <f t="shared" si="47"/>
        <v>0</v>
      </c>
      <c r="P498">
        <v>1089221.1764705882</v>
      </c>
      <c r="Q498" s="100">
        <f t="shared" si="45"/>
        <v>0</v>
      </c>
      <c r="R498">
        <v>925838</v>
      </c>
    </row>
    <row r="499" spans="1:18" x14ac:dyDescent="0.25">
      <c r="A499" s="105">
        <f t="shared" si="51"/>
        <v>457</v>
      </c>
      <c r="B499" s="25" t="s">
        <v>393</v>
      </c>
      <c r="C499" s="25"/>
      <c r="D499" s="106">
        <v>1</v>
      </c>
      <c r="E499" s="82">
        <v>716914</v>
      </c>
      <c r="F499" s="84"/>
      <c r="G499" s="83">
        <v>716914</v>
      </c>
      <c r="H499" s="82">
        <v>752760</v>
      </c>
      <c r="I499" s="84"/>
      <c r="J499" s="84">
        <v>752760</v>
      </c>
      <c r="K499" s="51">
        <v>885600</v>
      </c>
      <c r="L499" s="52"/>
      <c r="M499" s="53">
        <v>885600</v>
      </c>
      <c r="N499" s="102">
        <f t="shared" si="46"/>
        <v>716914</v>
      </c>
      <c r="O499" s="100">
        <f t="shared" si="47"/>
        <v>0</v>
      </c>
      <c r="P499">
        <v>885600</v>
      </c>
      <c r="Q499" s="100">
        <f t="shared" si="45"/>
        <v>0</v>
      </c>
      <c r="R499">
        <v>752760</v>
      </c>
    </row>
    <row r="500" spans="1:18" x14ac:dyDescent="0.25">
      <c r="A500" s="105">
        <f t="shared" si="51"/>
        <v>458</v>
      </c>
      <c r="B500" s="25" t="s">
        <v>394</v>
      </c>
      <c r="C500" s="25"/>
      <c r="D500" s="106">
        <v>1</v>
      </c>
      <c r="E500" s="82">
        <v>854333</v>
      </c>
      <c r="F500" s="84"/>
      <c r="G500" s="83">
        <v>854333</v>
      </c>
      <c r="H500" s="82">
        <v>897050</v>
      </c>
      <c r="I500" s="84"/>
      <c r="J500" s="84">
        <v>897050</v>
      </c>
      <c r="K500" s="51">
        <v>1055352.9411764706</v>
      </c>
      <c r="L500" s="52"/>
      <c r="M500" s="53">
        <v>1055352.9411764706</v>
      </c>
      <c r="N500" s="102">
        <f t="shared" si="46"/>
        <v>854333</v>
      </c>
      <c r="O500" s="100">
        <f t="shared" si="47"/>
        <v>0</v>
      </c>
      <c r="P500">
        <v>1055352.9411764706</v>
      </c>
      <c r="Q500" s="100">
        <f t="shared" si="45"/>
        <v>0</v>
      </c>
      <c r="R500">
        <v>897050</v>
      </c>
    </row>
    <row r="501" spans="1:18" x14ac:dyDescent="0.25">
      <c r="A501" s="58" t="s">
        <v>1</v>
      </c>
      <c r="B501" s="26" t="s">
        <v>395</v>
      </c>
      <c r="C501" s="26"/>
      <c r="D501" s="91"/>
      <c r="E501" s="58"/>
      <c r="F501" s="28"/>
      <c r="G501" s="50"/>
      <c r="H501" s="58"/>
      <c r="I501" s="28"/>
      <c r="J501" s="26"/>
      <c r="K501" s="62"/>
      <c r="L501" s="63"/>
      <c r="M501" s="64"/>
      <c r="N501" s="103"/>
      <c r="O501" s="100">
        <f t="shared" si="47"/>
        <v>0</v>
      </c>
      <c r="Q501" s="100">
        <f t="shared" si="45"/>
        <v>0</v>
      </c>
    </row>
    <row r="502" spans="1:18" x14ac:dyDescent="0.25">
      <c r="A502" s="105">
        <f>+A500+1</f>
        <v>459</v>
      </c>
      <c r="B502" s="25" t="s">
        <v>396</v>
      </c>
      <c r="C502" s="25"/>
      <c r="D502" s="106">
        <v>1</v>
      </c>
      <c r="E502" s="82">
        <v>1588680</v>
      </c>
      <c r="F502" s="84"/>
      <c r="G502" s="83">
        <v>1588680</v>
      </c>
      <c r="H502" s="82">
        <v>1668114</v>
      </c>
      <c r="I502" s="84"/>
      <c r="J502" s="84">
        <v>1668114</v>
      </c>
      <c r="K502" s="51">
        <v>1962487.0588235294</v>
      </c>
      <c r="L502" s="52"/>
      <c r="M502" s="53">
        <v>1962487.0588235294</v>
      </c>
      <c r="N502" s="102">
        <f t="shared" si="46"/>
        <v>1588680</v>
      </c>
      <c r="O502" s="100">
        <f t="shared" si="47"/>
        <v>0</v>
      </c>
      <c r="P502">
        <v>1962487.0588235294</v>
      </c>
      <c r="Q502" s="100">
        <f t="shared" si="45"/>
        <v>0</v>
      </c>
      <c r="R502">
        <v>1668114</v>
      </c>
    </row>
    <row r="503" spans="1:18" x14ac:dyDescent="0.25">
      <c r="A503" s="105">
        <f>+A502+1</f>
        <v>460</v>
      </c>
      <c r="B503" s="25" t="s">
        <v>397</v>
      </c>
      <c r="C503" s="25"/>
      <c r="D503" s="106">
        <v>1</v>
      </c>
      <c r="E503" s="82">
        <v>1017500</v>
      </c>
      <c r="F503" s="84"/>
      <c r="G503" s="83">
        <v>1017500</v>
      </c>
      <c r="H503" s="82">
        <v>1068375</v>
      </c>
      <c r="I503" s="84"/>
      <c r="J503" s="84">
        <v>1068375</v>
      </c>
      <c r="K503" s="51">
        <v>1256911.7647058824</v>
      </c>
      <c r="L503" s="52"/>
      <c r="M503" s="53">
        <v>1256911.7647058824</v>
      </c>
      <c r="N503" s="102">
        <f t="shared" si="46"/>
        <v>1017500</v>
      </c>
      <c r="O503" s="100">
        <f t="shared" si="47"/>
        <v>0</v>
      </c>
      <c r="P503">
        <v>1256911.7647058824</v>
      </c>
      <c r="Q503" s="100">
        <f t="shared" si="45"/>
        <v>0</v>
      </c>
      <c r="R503">
        <v>1068375</v>
      </c>
    </row>
    <row r="504" spans="1:18" x14ac:dyDescent="0.25">
      <c r="A504" s="105">
        <f t="shared" ref="A504:A513" si="52">+A503+1</f>
        <v>461</v>
      </c>
      <c r="B504" s="25" t="s">
        <v>398</v>
      </c>
      <c r="C504" s="25"/>
      <c r="D504" s="106">
        <v>1</v>
      </c>
      <c r="E504" s="82">
        <v>1551740</v>
      </c>
      <c r="F504" s="84"/>
      <c r="G504" s="83">
        <v>1551740</v>
      </c>
      <c r="H504" s="82">
        <v>1629327</v>
      </c>
      <c r="I504" s="84"/>
      <c r="J504" s="84">
        <v>1629327</v>
      </c>
      <c r="K504" s="51">
        <v>1916855.2941176472</v>
      </c>
      <c r="L504" s="52"/>
      <c r="M504" s="53">
        <v>1916855.2941176472</v>
      </c>
      <c r="N504" s="102">
        <f t="shared" si="46"/>
        <v>1551740</v>
      </c>
      <c r="O504" s="100">
        <f t="shared" si="47"/>
        <v>0</v>
      </c>
      <c r="P504">
        <v>1916855.2941176472</v>
      </c>
      <c r="Q504" s="100">
        <f t="shared" si="45"/>
        <v>0</v>
      </c>
      <c r="R504">
        <v>1629327</v>
      </c>
    </row>
    <row r="505" spans="1:18" x14ac:dyDescent="0.25">
      <c r="A505" s="105">
        <f t="shared" si="52"/>
        <v>462</v>
      </c>
      <c r="B505" s="25" t="s">
        <v>399</v>
      </c>
      <c r="C505" s="25"/>
      <c r="D505" s="106">
        <v>1</v>
      </c>
      <c r="E505" s="82">
        <v>1995228</v>
      </c>
      <c r="F505" s="84"/>
      <c r="G505" s="83">
        <v>1995228</v>
      </c>
      <c r="H505" s="82">
        <v>2094989</v>
      </c>
      <c r="I505" s="84"/>
      <c r="J505" s="84">
        <v>2094989</v>
      </c>
      <c r="K505" s="51">
        <v>2464692.9411764708</v>
      </c>
      <c r="L505" s="52"/>
      <c r="M505" s="53">
        <v>2464692.9411764708</v>
      </c>
      <c r="N505" s="102">
        <f t="shared" si="46"/>
        <v>1995228</v>
      </c>
      <c r="O505" s="100">
        <f t="shared" si="47"/>
        <v>0</v>
      </c>
      <c r="P505">
        <v>2464692.9411764708</v>
      </c>
      <c r="Q505" s="100">
        <f t="shared" si="45"/>
        <v>0</v>
      </c>
      <c r="R505">
        <v>2094989</v>
      </c>
    </row>
    <row r="506" spans="1:18" x14ac:dyDescent="0.25">
      <c r="A506" s="105">
        <f t="shared" si="52"/>
        <v>463</v>
      </c>
      <c r="B506" s="25" t="s">
        <v>400</v>
      </c>
      <c r="C506" s="25"/>
      <c r="D506" s="106">
        <v>1</v>
      </c>
      <c r="E506" s="82">
        <v>1816867</v>
      </c>
      <c r="F506" s="84"/>
      <c r="G506" s="83">
        <v>1816867</v>
      </c>
      <c r="H506" s="82">
        <v>1907710</v>
      </c>
      <c r="I506" s="84"/>
      <c r="J506" s="84">
        <v>1907710</v>
      </c>
      <c r="K506" s="51">
        <v>2244364.7058823528</v>
      </c>
      <c r="L506" s="52"/>
      <c r="M506" s="53">
        <v>2244364.7058823528</v>
      </c>
      <c r="N506" s="102">
        <f t="shared" si="46"/>
        <v>1816867</v>
      </c>
      <c r="O506" s="100">
        <f t="shared" si="47"/>
        <v>0</v>
      </c>
      <c r="P506">
        <v>2244364.7058823528</v>
      </c>
      <c r="Q506" s="100">
        <f t="shared" si="45"/>
        <v>0</v>
      </c>
      <c r="R506">
        <v>1907710</v>
      </c>
    </row>
    <row r="507" spans="1:18" x14ac:dyDescent="0.25">
      <c r="A507" s="105">
        <f t="shared" si="52"/>
        <v>464</v>
      </c>
      <c r="B507" s="25" t="s">
        <v>401</v>
      </c>
      <c r="C507" s="25"/>
      <c r="D507" s="106">
        <v>1</v>
      </c>
      <c r="E507" s="82">
        <v>1329267</v>
      </c>
      <c r="F507" s="84"/>
      <c r="G507" s="83">
        <v>1329267</v>
      </c>
      <c r="H507" s="82">
        <v>1395730</v>
      </c>
      <c r="I507" s="84"/>
      <c r="J507" s="84">
        <v>1395730</v>
      </c>
      <c r="K507" s="51">
        <v>1642035.294117647</v>
      </c>
      <c r="L507" s="52"/>
      <c r="M507" s="53">
        <v>1642035.294117647</v>
      </c>
      <c r="N507" s="102">
        <f t="shared" si="46"/>
        <v>1329267</v>
      </c>
      <c r="O507" s="100">
        <f t="shared" si="47"/>
        <v>0</v>
      </c>
      <c r="P507">
        <v>1642035.294117647</v>
      </c>
      <c r="Q507" s="100">
        <f t="shared" si="45"/>
        <v>0</v>
      </c>
      <c r="R507">
        <v>1395730</v>
      </c>
    </row>
    <row r="508" spans="1:18" x14ac:dyDescent="0.25">
      <c r="A508" s="105">
        <f t="shared" si="52"/>
        <v>465</v>
      </c>
      <c r="B508" s="25" t="s">
        <v>402</v>
      </c>
      <c r="C508" s="25"/>
      <c r="D508" s="106">
        <v>1</v>
      </c>
      <c r="E508" s="82">
        <v>1329267</v>
      </c>
      <c r="F508" s="84"/>
      <c r="G508" s="83">
        <v>1329267</v>
      </c>
      <c r="H508" s="82">
        <v>1395730</v>
      </c>
      <c r="I508" s="84"/>
      <c r="J508" s="84">
        <v>1395730</v>
      </c>
      <c r="K508" s="51">
        <v>1642035.294117647</v>
      </c>
      <c r="L508" s="52"/>
      <c r="M508" s="53">
        <v>1642035.294117647</v>
      </c>
      <c r="N508" s="102">
        <f t="shared" si="46"/>
        <v>1329267</v>
      </c>
      <c r="O508" s="100">
        <f t="shared" si="47"/>
        <v>0</v>
      </c>
      <c r="P508">
        <v>1642035.294117647</v>
      </c>
      <c r="Q508" s="100">
        <f t="shared" si="45"/>
        <v>0</v>
      </c>
      <c r="R508">
        <v>1395730</v>
      </c>
    </row>
    <row r="509" spans="1:18" x14ac:dyDescent="0.25">
      <c r="A509" s="105">
        <f t="shared" si="52"/>
        <v>466</v>
      </c>
      <c r="B509" s="25" t="s">
        <v>403</v>
      </c>
      <c r="C509" s="25"/>
      <c r="D509" s="106">
        <v>1</v>
      </c>
      <c r="E509" s="82">
        <v>4632067</v>
      </c>
      <c r="F509" s="84"/>
      <c r="G509" s="83">
        <v>4632067</v>
      </c>
      <c r="H509" s="82">
        <v>4863670</v>
      </c>
      <c r="I509" s="84"/>
      <c r="J509" s="84">
        <v>4863670</v>
      </c>
      <c r="K509" s="51">
        <v>5721964.7058823528</v>
      </c>
      <c r="L509" s="52"/>
      <c r="M509" s="53">
        <v>5721964.7058823528</v>
      </c>
      <c r="N509" s="102">
        <f t="shared" si="46"/>
        <v>4632067</v>
      </c>
      <c r="O509" s="100">
        <f t="shared" si="47"/>
        <v>0</v>
      </c>
      <c r="P509">
        <v>5721964.7058823528</v>
      </c>
      <c r="Q509" s="100">
        <f t="shared" si="45"/>
        <v>0</v>
      </c>
      <c r="R509">
        <v>4863670</v>
      </c>
    </row>
    <row r="510" spans="1:18" x14ac:dyDescent="0.25">
      <c r="A510" s="105">
        <f t="shared" si="52"/>
        <v>467</v>
      </c>
      <c r="B510" s="25" t="s">
        <v>404</v>
      </c>
      <c r="C510" s="25"/>
      <c r="D510" s="106">
        <v>1</v>
      </c>
      <c r="E510" s="82">
        <v>838402</v>
      </c>
      <c r="F510" s="84"/>
      <c r="G510" s="83">
        <v>838402</v>
      </c>
      <c r="H510" s="82">
        <v>880322</v>
      </c>
      <c r="I510" s="84"/>
      <c r="J510" s="84">
        <v>880322</v>
      </c>
      <c r="K510" s="51">
        <v>1035672.9411764706</v>
      </c>
      <c r="L510" s="52"/>
      <c r="M510" s="53">
        <v>1035672.9411764706</v>
      </c>
      <c r="N510" s="102">
        <f t="shared" si="46"/>
        <v>838402</v>
      </c>
      <c r="O510" s="100">
        <f t="shared" si="47"/>
        <v>0</v>
      </c>
      <c r="P510">
        <v>1035672.9411764706</v>
      </c>
      <c r="Q510" s="100">
        <f t="shared" si="45"/>
        <v>0</v>
      </c>
      <c r="R510">
        <v>880322</v>
      </c>
    </row>
    <row r="511" spans="1:18" x14ac:dyDescent="0.25">
      <c r="A511" s="105">
        <f t="shared" si="52"/>
        <v>468</v>
      </c>
      <c r="B511" s="25" t="s">
        <v>405</v>
      </c>
      <c r="C511" s="25"/>
      <c r="D511" s="106">
        <v>1</v>
      </c>
      <c r="E511" s="82">
        <v>760133</v>
      </c>
      <c r="F511" s="84"/>
      <c r="G511" s="83">
        <v>760133</v>
      </c>
      <c r="H511" s="82">
        <v>798140</v>
      </c>
      <c r="I511" s="84"/>
      <c r="J511" s="84">
        <v>798140</v>
      </c>
      <c r="K511" s="51">
        <v>938988.23529411771</v>
      </c>
      <c r="L511" s="52"/>
      <c r="M511" s="53">
        <v>938988.23529411771</v>
      </c>
      <c r="N511" s="102">
        <f t="shared" si="46"/>
        <v>760133</v>
      </c>
      <c r="O511" s="100">
        <f t="shared" si="47"/>
        <v>0</v>
      </c>
      <c r="P511">
        <v>938988.23529411771</v>
      </c>
      <c r="Q511" s="100">
        <f t="shared" si="45"/>
        <v>0</v>
      </c>
      <c r="R511">
        <v>798140</v>
      </c>
    </row>
    <row r="512" spans="1:18" x14ac:dyDescent="0.25">
      <c r="A512" s="105">
        <f t="shared" si="52"/>
        <v>469</v>
      </c>
      <c r="B512" s="25" t="s">
        <v>406</v>
      </c>
      <c r="C512" s="43" t="s">
        <v>1511</v>
      </c>
      <c r="D512" s="106">
        <v>1</v>
      </c>
      <c r="E512" s="82">
        <v>420000</v>
      </c>
      <c r="F512" s="84"/>
      <c r="G512" s="83">
        <v>420000</v>
      </c>
      <c r="H512" s="82">
        <v>441000</v>
      </c>
      <c r="I512" s="84"/>
      <c r="J512" s="84">
        <v>441000</v>
      </c>
      <c r="K512" s="51">
        <v>518823.5294117647</v>
      </c>
      <c r="L512" s="52"/>
      <c r="M512" s="53">
        <v>518823.5294117647</v>
      </c>
      <c r="N512" s="102">
        <f t="shared" si="46"/>
        <v>420000</v>
      </c>
      <c r="O512" s="100">
        <f t="shared" si="47"/>
        <v>0</v>
      </c>
      <c r="P512">
        <v>518823.5294117647</v>
      </c>
      <c r="Q512" s="100">
        <f t="shared" si="45"/>
        <v>0</v>
      </c>
      <c r="R512">
        <v>441000</v>
      </c>
    </row>
    <row r="513" spans="1:18" x14ac:dyDescent="0.25">
      <c r="A513" s="105">
        <f t="shared" si="52"/>
        <v>470</v>
      </c>
      <c r="B513" s="25" t="s">
        <v>407</v>
      </c>
      <c r="C513" s="25"/>
      <c r="D513" s="106">
        <v>1</v>
      </c>
      <c r="E513" s="82">
        <v>1017500</v>
      </c>
      <c r="F513" s="84"/>
      <c r="G513" s="83">
        <v>1017500</v>
      </c>
      <c r="H513" s="82">
        <v>1068375</v>
      </c>
      <c r="I513" s="84"/>
      <c r="J513" s="84">
        <v>1068375</v>
      </c>
      <c r="K513" s="51">
        <v>1256911.7647058824</v>
      </c>
      <c r="L513" s="52"/>
      <c r="M513" s="53">
        <v>1256911.7647058824</v>
      </c>
      <c r="N513" s="102">
        <f t="shared" si="46"/>
        <v>1017500</v>
      </c>
      <c r="O513" s="100">
        <f t="shared" si="47"/>
        <v>0</v>
      </c>
      <c r="P513">
        <v>1256911.7647058824</v>
      </c>
      <c r="Q513" s="100">
        <f t="shared" si="45"/>
        <v>0</v>
      </c>
      <c r="R513">
        <v>1068375</v>
      </c>
    </row>
    <row r="514" spans="1:18" x14ac:dyDescent="0.25">
      <c r="A514" s="58" t="s">
        <v>1</v>
      </c>
      <c r="B514" s="26" t="s">
        <v>408</v>
      </c>
      <c r="C514" s="26"/>
      <c r="D514" s="91"/>
      <c r="E514" s="58"/>
      <c r="F514" s="28"/>
      <c r="G514" s="50"/>
      <c r="H514" s="58"/>
      <c r="I514" s="28"/>
      <c r="J514" s="26"/>
      <c r="K514" s="62"/>
      <c r="L514" s="63"/>
      <c r="M514" s="64"/>
      <c r="N514" s="103"/>
      <c r="O514" s="100">
        <f t="shared" si="47"/>
        <v>0</v>
      </c>
      <c r="Q514" s="100">
        <f t="shared" si="45"/>
        <v>0</v>
      </c>
    </row>
    <row r="515" spans="1:18" x14ac:dyDescent="0.25">
      <c r="A515" s="105">
        <f>+A513+1</f>
        <v>471</v>
      </c>
      <c r="B515" s="25" t="s">
        <v>409</v>
      </c>
      <c r="C515" s="25"/>
      <c r="D515" s="106">
        <v>1</v>
      </c>
      <c r="E515" s="82">
        <v>3170415</v>
      </c>
      <c r="F515" s="84"/>
      <c r="G515" s="83">
        <v>3170415</v>
      </c>
      <c r="H515" s="82">
        <v>3328936</v>
      </c>
      <c r="I515" s="84"/>
      <c r="J515" s="84">
        <v>3328936</v>
      </c>
      <c r="K515" s="51">
        <v>3916395.2941176472</v>
      </c>
      <c r="L515" s="52"/>
      <c r="M515" s="53">
        <v>3916395.2941176472</v>
      </c>
      <c r="N515" s="102">
        <f t="shared" si="46"/>
        <v>3170415</v>
      </c>
      <c r="O515" s="100">
        <f t="shared" si="47"/>
        <v>0</v>
      </c>
      <c r="P515">
        <v>3916395.2941176472</v>
      </c>
      <c r="Q515" s="100">
        <f t="shared" si="45"/>
        <v>0</v>
      </c>
      <c r="R515">
        <v>3328936</v>
      </c>
    </row>
    <row r="516" spans="1:18" x14ac:dyDescent="0.25">
      <c r="A516" s="105">
        <f>+A515+1</f>
        <v>472</v>
      </c>
      <c r="B516" s="25" t="s">
        <v>410</v>
      </c>
      <c r="C516" s="25"/>
      <c r="D516" s="106">
        <v>1</v>
      </c>
      <c r="E516" s="82">
        <v>1508747</v>
      </c>
      <c r="F516" s="84"/>
      <c r="G516" s="83">
        <v>1508747</v>
      </c>
      <c r="H516" s="82">
        <v>1584184</v>
      </c>
      <c r="I516" s="84"/>
      <c r="J516" s="84">
        <v>1584184</v>
      </c>
      <c r="K516" s="51">
        <v>1863745.8823529412</v>
      </c>
      <c r="L516" s="52"/>
      <c r="M516" s="53">
        <v>1863745.8823529412</v>
      </c>
      <c r="N516" s="102">
        <f t="shared" si="46"/>
        <v>1508747</v>
      </c>
      <c r="O516" s="100">
        <f t="shared" si="47"/>
        <v>0</v>
      </c>
      <c r="P516">
        <v>1863745.8823529412</v>
      </c>
      <c r="Q516" s="100">
        <f t="shared" ref="Q516:Q579" si="53">R516-J516</f>
        <v>0</v>
      </c>
      <c r="R516">
        <v>1584184</v>
      </c>
    </row>
    <row r="517" spans="1:18" x14ac:dyDescent="0.25">
      <c r="A517" s="105">
        <f t="shared" ref="A517:A518" si="54">+A516+1</f>
        <v>473</v>
      </c>
      <c r="B517" s="25" t="s">
        <v>411</v>
      </c>
      <c r="C517" s="25"/>
      <c r="D517" s="106">
        <v>1</v>
      </c>
      <c r="E517" s="82">
        <v>1541413</v>
      </c>
      <c r="F517" s="84"/>
      <c r="G517" s="83">
        <v>1541413</v>
      </c>
      <c r="H517" s="82">
        <v>1618484</v>
      </c>
      <c r="I517" s="84"/>
      <c r="J517" s="84">
        <v>1618484</v>
      </c>
      <c r="K517" s="51">
        <v>1904098.8235294118</v>
      </c>
      <c r="L517" s="52"/>
      <c r="M517" s="53">
        <v>1904098.8235294118</v>
      </c>
      <c r="N517" s="102">
        <f t="shared" ref="N517:N580" si="55">+MIN(G517,J517,M517)</f>
        <v>1541413</v>
      </c>
      <c r="O517" s="100">
        <f t="shared" ref="O517:O580" si="56">M517-P517</f>
        <v>0</v>
      </c>
      <c r="P517">
        <v>1904098.8235294118</v>
      </c>
      <c r="Q517" s="100">
        <f t="shared" si="53"/>
        <v>0</v>
      </c>
      <c r="R517">
        <v>1618484</v>
      </c>
    </row>
    <row r="518" spans="1:18" x14ac:dyDescent="0.25">
      <c r="A518" s="105">
        <f t="shared" si="54"/>
        <v>474</v>
      </c>
      <c r="B518" s="25" t="s">
        <v>412</v>
      </c>
      <c r="C518" s="43" t="s">
        <v>1612</v>
      </c>
      <c r="D518" s="106">
        <v>1</v>
      </c>
      <c r="E518" s="82">
        <v>473500</v>
      </c>
      <c r="F518" s="84"/>
      <c r="G518" s="83">
        <v>473500</v>
      </c>
      <c r="H518" s="82">
        <v>497175</v>
      </c>
      <c r="I518" s="84"/>
      <c r="J518" s="84">
        <v>497175</v>
      </c>
      <c r="K518" s="51">
        <v>584911.76470588241</v>
      </c>
      <c r="L518" s="52"/>
      <c r="M518" s="53">
        <v>584911.76470588241</v>
      </c>
      <c r="N518" s="102">
        <f t="shared" si="55"/>
        <v>473500</v>
      </c>
      <c r="O518" s="100">
        <f t="shared" si="56"/>
        <v>0</v>
      </c>
      <c r="P518">
        <v>584911.76470588241</v>
      </c>
      <c r="Q518" s="100">
        <f t="shared" si="53"/>
        <v>0</v>
      </c>
      <c r="R518">
        <v>497175</v>
      </c>
    </row>
    <row r="519" spans="1:18" x14ac:dyDescent="0.25">
      <c r="A519" s="58" t="s">
        <v>1</v>
      </c>
      <c r="B519" s="26" t="s">
        <v>413</v>
      </c>
      <c r="C519" s="26"/>
      <c r="D519" s="91"/>
      <c r="E519" s="58"/>
      <c r="F519" s="28"/>
      <c r="G519" s="50"/>
      <c r="H519" s="58"/>
      <c r="I519" s="28"/>
      <c r="J519" s="26"/>
      <c r="K519" s="62"/>
      <c r="L519" s="63"/>
      <c r="M519" s="64"/>
      <c r="N519" s="103"/>
      <c r="O519" s="100">
        <f t="shared" si="56"/>
        <v>0</v>
      </c>
      <c r="Q519" s="100">
        <f t="shared" si="53"/>
        <v>0</v>
      </c>
    </row>
    <row r="520" spans="1:18" x14ac:dyDescent="0.25">
      <c r="A520" s="105">
        <f>+A518+1</f>
        <v>475</v>
      </c>
      <c r="B520" s="25" t="s">
        <v>414</v>
      </c>
      <c r="C520" s="25"/>
      <c r="D520" s="106">
        <v>1</v>
      </c>
      <c r="E520" s="82">
        <v>1889000</v>
      </c>
      <c r="F520" s="84"/>
      <c r="G520" s="83">
        <v>1889000</v>
      </c>
      <c r="H520" s="82">
        <v>1983450</v>
      </c>
      <c r="I520" s="84"/>
      <c r="J520" s="84">
        <v>1983450</v>
      </c>
      <c r="K520" s="51">
        <v>2333470.588235294</v>
      </c>
      <c r="L520" s="52"/>
      <c r="M520" s="53">
        <v>2333470.588235294</v>
      </c>
      <c r="N520" s="102">
        <f t="shared" si="55"/>
        <v>1889000</v>
      </c>
      <c r="O520" s="100">
        <f t="shared" si="56"/>
        <v>0</v>
      </c>
      <c r="P520">
        <v>2333470.588235294</v>
      </c>
      <c r="Q520" s="100">
        <f t="shared" si="53"/>
        <v>0</v>
      </c>
      <c r="R520">
        <v>1983450</v>
      </c>
    </row>
    <row r="521" spans="1:18" x14ac:dyDescent="0.25">
      <c r="A521" s="105">
        <f>+A520+1</f>
        <v>476</v>
      </c>
      <c r="B521" s="25" t="s">
        <v>415</v>
      </c>
      <c r="C521" s="25"/>
      <c r="D521" s="106">
        <v>1</v>
      </c>
      <c r="E521" s="82">
        <v>4787250</v>
      </c>
      <c r="F521" s="84"/>
      <c r="G521" s="83">
        <v>4787250</v>
      </c>
      <c r="H521" s="82">
        <v>5026613</v>
      </c>
      <c r="I521" s="84"/>
      <c r="J521" s="84">
        <v>5026613</v>
      </c>
      <c r="K521" s="51">
        <v>5913662.3529411769</v>
      </c>
      <c r="L521" s="52"/>
      <c r="M521" s="53">
        <v>5913662.3529411769</v>
      </c>
      <c r="N521" s="102">
        <f t="shared" si="55"/>
        <v>4787250</v>
      </c>
      <c r="O521" s="100">
        <f t="shared" si="56"/>
        <v>0</v>
      </c>
      <c r="P521">
        <v>5913662.3529411769</v>
      </c>
      <c r="Q521" s="100">
        <f t="shared" si="53"/>
        <v>0</v>
      </c>
      <c r="R521">
        <v>5026613</v>
      </c>
    </row>
    <row r="522" spans="1:18" x14ac:dyDescent="0.25">
      <c r="A522" s="105">
        <f t="shared" ref="A522:A525" si="57">+A521+1</f>
        <v>477</v>
      </c>
      <c r="B522" s="25" t="s">
        <v>416</v>
      </c>
      <c r="C522" s="25"/>
      <c r="D522" s="106">
        <v>1</v>
      </c>
      <c r="E522" s="82">
        <v>7131250</v>
      </c>
      <c r="F522" s="84"/>
      <c r="G522" s="83">
        <v>7131250</v>
      </c>
      <c r="H522" s="82">
        <v>7487813</v>
      </c>
      <c r="I522" s="84"/>
      <c r="J522" s="84">
        <v>7487813</v>
      </c>
      <c r="K522" s="51">
        <v>8809191.7647058833</v>
      </c>
      <c r="L522" s="52"/>
      <c r="M522" s="53">
        <v>8809191.7647058833</v>
      </c>
      <c r="N522" s="102">
        <f t="shared" si="55"/>
        <v>7131250</v>
      </c>
      <c r="O522" s="100">
        <f t="shared" si="56"/>
        <v>0</v>
      </c>
      <c r="P522">
        <v>8809191.7647058833</v>
      </c>
      <c r="Q522" s="100">
        <f t="shared" si="53"/>
        <v>0</v>
      </c>
      <c r="R522">
        <v>7487813</v>
      </c>
    </row>
    <row r="523" spans="1:18" x14ac:dyDescent="0.25">
      <c r="A523" s="105">
        <f t="shared" si="57"/>
        <v>478</v>
      </c>
      <c r="B523" s="25" t="s">
        <v>417</v>
      </c>
      <c r="C523" s="43" t="s">
        <v>1613</v>
      </c>
      <c r="D523" s="106">
        <v>1</v>
      </c>
      <c r="E523" s="82">
        <v>2408253</v>
      </c>
      <c r="F523" s="84"/>
      <c r="G523" s="83">
        <v>2408253</v>
      </c>
      <c r="H523" s="82">
        <v>2528666</v>
      </c>
      <c r="I523" s="84"/>
      <c r="J523" s="84">
        <v>2528666</v>
      </c>
      <c r="K523" s="51">
        <v>2974901.1764705884</v>
      </c>
      <c r="L523" s="52"/>
      <c r="M523" s="53">
        <v>2974901.1764705884</v>
      </c>
      <c r="N523" s="102">
        <f t="shared" si="55"/>
        <v>2408253</v>
      </c>
      <c r="O523" s="100">
        <f t="shared" si="56"/>
        <v>0</v>
      </c>
      <c r="P523">
        <v>2974901.1764705884</v>
      </c>
      <c r="Q523" s="100">
        <f t="shared" si="53"/>
        <v>0</v>
      </c>
      <c r="R523">
        <v>2528666</v>
      </c>
    </row>
    <row r="524" spans="1:18" x14ac:dyDescent="0.25">
      <c r="A524" s="105">
        <f t="shared" si="57"/>
        <v>479</v>
      </c>
      <c r="B524" s="25" t="s">
        <v>418</v>
      </c>
      <c r="C524" s="25"/>
      <c r="D524" s="106">
        <v>1</v>
      </c>
      <c r="E524" s="82">
        <v>2967074</v>
      </c>
      <c r="F524" s="84"/>
      <c r="G524" s="83">
        <v>2967074</v>
      </c>
      <c r="H524" s="82">
        <v>3115428</v>
      </c>
      <c r="I524" s="84"/>
      <c r="J524" s="84">
        <v>3115428</v>
      </c>
      <c r="K524" s="51">
        <v>3665209.411764706</v>
      </c>
      <c r="L524" s="52"/>
      <c r="M524" s="53">
        <v>3665209.411764706</v>
      </c>
      <c r="N524" s="102">
        <f t="shared" si="55"/>
        <v>2967074</v>
      </c>
      <c r="O524" s="100">
        <f t="shared" si="56"/>
        <v>0</v>
      </c>
      <c r="P524">
        <v>3665209.411764706</v>
      </c>
      <c r="Q524" s="100">
        <f t="shared" si="53"/>
        <v>0</v>
      </c>
      <c r="R524">
        <v>3115428</v>
      </c>
    </row>
    <row r="525" spans="1:18" x14ac:dyDescent="0.25">
      <c r="A525" s="105">
        <f t="shared" si="57"/>
        <v>480</v>
      </c>
      <c r="B525" s="25" t="s">
        <v>419</v>
      </c>
      <c r="C525" s="25"/>
      <c r="D525" s="106">
        <v>1</v>
      </c>
      <c r="E525" s="82">
        <v>4405400</v>
      </c>
      <c r="F525" s="84"/>
      <c r="G525" s="83">
        <v>4405400</v>
      </c>
      <c r="H525" s="82">
        <v>4625670</v>
      </c>
      <c r="I525" s="84"/>
      <c r="J525" s="84">
        <v>4625670</v>
      </c>
      <c r="K525" s="51">
        <v>5441964.7058823528</v>
      </c>
      <c r="L525" s="52"/>
      <c r="M525" s="53">
        <v>5441964.7058823528</v>
      </c>
      <c r="N525" s="102">
        <f t="shared" si="55"/>
        <v>4405400</v>
      </c>
      <c r="O525" s="100">
        <f t="shared" si="56"/>
        <v>0</v>
      </c>
      <c r="P525">
        <v>5441964.7058823528</v>
      </c>
      <c r="Q525" s="100">
        <f t="shared" si="53"/>
        <v>0</v>
      </c>
      <c r="R525">
        <v>4625670</v>
      </c>
    </row>
    <row r="526" spans="1:18" ht="22.5" x14ac:dyDescent="0.25">
      <c r="A526" s="58" t="s">
        <v>1</v>
      </c>
      <c r="B526" s="26" t="s">
        <v>420</v>
      </c>
      <c r="C526" s="26"/>
      <c r="D526" s="91"/>
      <c r="E526" s="58"/>
      <c r="F526" s="28"/>
      <c r="G526" s="50"/>
      <c r="H526" s="58"/>
      <c r="I526" s="28"/>
      <c r="J526" s="26"/>
      <c r="K526" s="62"/>
      <c r="L526" s="63"/>
      <c r="M526" s="64"/>
      <c r="N526" s="103"/>
      <c r="O526" s="100">
        <f t="shared" si="56"/>
        <v>0</v>
      </c>
      <c r="Q526" s="100">
        <f t="shared" si="53"/>
        <v>0</v>
      </c>
    </row>
    <row r="527" spans="1:18" ht="22.5" x14ac:dyDescent="0.25">
      <c r="A527" s="105">
        <f>+A525+1</f>
        <v>481</v>
      </c>
      <c r="B527" s="25" t="s">
        <v>421</v>
      </c>
      <c r="C527" s="25"/>
      <c r="D527" s="106">
        <v>1</v>
      </c>
      <c r="E527" s="82">
        <v>2707067</v>
      </c>
      <c r="F527" s="84"/>
      <c r="G527" s="83">
        <v>2707067</v>
      </c>
      <c r="H527" s="82">
        <v>2842420</v>
      </c>
      <c r="I527" s="84"/>
      <c r="J527" s="84">
        <v>2842420</v>
      </c>
      <c r="K527" s="51">
        <v>3344023.5294117648</v>
      </c>
      <c r="L527" s="52"/>
      <c r="M527" s="53">
        <v>3344023.5294117648</v>
      </c>
      <c r="N527" s="102">
        <f t="shared" si="55"/>
        <v>2707067</v>
      </c>
      <c r="O527" s="100">
        <f t="shared" si="56"/>
        <v>0</v>
      </c>
      <c r="P527">
        <v>3344023.5294117648</v>
      </c>
      <c r="Q527" s="100">
        <f t="shared" si="53"/>
        <v>0</v>
      </c>
      <c r="R527">
        <v>2842420</v>
      </c>
    </row>
    <row r="528" spans="1:18" x14ac:dyDescent="0.25">
      <c r="A528" s="105">
        <f>+A527+1</f>
        <v>482</v>
      </c>
      <c r="B528" s="25" t="s">
        <v>422</v>
      </c>
      <c r="C528" s="25"/>
      <c r="D528" s="106">
        <v>1</v>
      </c>
      <c r="E528" s="82">
        <v>1059940</v>
      </c>
      <c r="F528" s="84"/>
      <c r="G528" s="83">
        <v>1059940</v>
      </c>
      <c r="H528" s="82">
        <v>1112937</v>
      </c>
      <c r="I528" s="84"/>
      <c r="J528" s="84">
        <v>1112937</v>
      </c>
      <c r="K528" s="51">
        <v>1309337.6470588236</v>
      </c>
      <c r="L528" s="52"/>
      <c r="M528" s="53">
        <v>1309337.6470588236</v>
      </c>
      <c r="N528" s="102">
        <f t="shared" si="55"/>
        <v>1059940</v>
      </c>
      <c r="O528" s="100">
        <f t="shared" si="56"/>
        <v>0</v>
      </c>
      <c r="P528">
        <v>1309337.6470588236</v>
      </c>
      <c r="Q528" s="100">
        <f t="shared" si="53"/>
        <v>0</v>
      </c>
      <c r="R528">
        <v>1112937</v>
      </c>
    </row>
    <row r="529" spans="1:18" x14ac:dyDescent="0.25">
      <c r="A529" s="105">
        <f>+A528+1</f>
        <v>483</v>
      </c>
      <c r="B529" s="25" t="s">
        <v>423</v>
      </c>
      <c r="C529" s="25"/>
      <c r="D529" s="106">
        <v>1</v>
      </c>
      <c r="E529" s="82">
        <v>1059940</v>
      </c>
      <c r="F529" s="84"/>
      <c r="G529" s="83">
        <v>1059940</v>
      </c>
      <c r="H529" s="82">
        <v>1112937</v>
      </c>
      <c r="I529" s="84"/>
      <c r="J529" s="84">
        <v>1112937</v>
      </c>
      <c r="K529" s="51">
        <v>1309337.6470588236</v>
      </c>
      <c r="L529" s="52"/>
      <c r="M529" s="53">
        <v>1309337.6470588236</v>
      </c>
      <c r="N529" s="102">
        <f t="shared" si="55"/>
        <v>1059940</v>
      </c>
      <c r="O529" s="100">
        <f t="shared" si="56"/>
        <v>0</v>
      </c>
      <c r="P529">
        <v>1309337.6470588236</v>
      </c>
      <c r="Q529" s="100">
        <f t="shared" si="53"/>
        <v>0</v>
      </c>
      <c r="R529">
        <v>1112937</v>
      </c>
    </row>
    <row r="530" spans="1:18" x14ac:dyDescent="0.25">
      <c r="A530" s="58" t="s">
        <v>1</v>
      </c>
      <c r="B530" s="26" t="s">
        <v>424</v>
      </c>
      <c r="C530" s="26"/>
      <c r="D530" s="91"/>
      <c r="E530" s="58"/>
      <c r="F530" s="28"/>
      <c r="G530" s="50"/>
      <c r="H530" s="58"/>
      <c r="I530" s="28"/>
      <c r="J530" s="26"/>
      <c r="K530" s="62"/>
      <c r="L530" s="63"/>
      <c r="M530" s="64"/>
      <c r="N530" s="103"/>
      <c r="O530" s="100">
        <f t="shared" si="56"/>
        <v>0</v>
      </c>
      <c r="Q530" s="100">
        <f t="shared" si="53"/>
        <v>0</v>
      </c>
    </row>
    <row r="531" spans="1:18" x14ac:dyDescent="0.25">
      <c r="A531" s="105">
        <f>+A529+1</f>
        <v>484</v>
      </c>
      <c r="B531" s="25" t="s">
        <v>400</v>
      </c>
      <c r="C531" s="25"/>
      <c r="D531" s="106">
        <v>1</v>
      </c>
      <c r="E531" s="82">
        <v>1421800.75</v>
      </c>
      <c r="F531" s="84"/>
      <c r="G531" s="83">
        <v>1421801</v>
      </c>
      <c r="H531" s="82">
        <v>1492890.79</v>
      </c>
      <c r="I531" s="84"/>
      <c r="J531" s="84">
        <v>1492891</v>
      </c>
      <c r="K531" s="51">
        <v>1756342.1058823529</v>
      </c>
      <c r="L531" s="52"/>
      <c r="M531" s="53">
        <v>1756342.3529411766</v>
      </c>
      <c r="N531" s="102">
        <f t="shared" si="55"/>
        <v>1421801</v>
      </c>
      <c r="O531" s="100">
        <f t="shared" si="56"/>
        <v>0.24705882370471954</v>
      </c>
      <c r="P531">
        <v>1756342.1058823529</v>
      </c>
      <c r="Q531" s="100">
        <f t="shared" si="53"/>
        <v>0</v>
      </c>
      <c r="R531">
        <v>1492891</v>
      </c>
    </row>
    <row r="532" spans="1:18" x14ac:dyDescent="0.25">
      <c r="A532" s="105">
        <f>+A531+1</f>
        <v>485</v>
      </c>
      <c r="B532" s="25" t="s">
        <v>407</v>
      </c>
      <c r="C532" s="25"/>
      <c r="D532" s="106">
        <v>1</v>
      </c>
      <c r="E532" s="82">
        <v>1017500</v>
      </c>
      <c r="F532" s="84"/>
      <c r="G532" s="83">
        <v>1017500</v>
      </c>
      <c r="H532" s="82">
        <v>1068375</v>
      </c>
      <c r="I532" s="84"/>
      <c r="J532" s="84">
        <v>1068375</v>
      </c>
      <c r="K532" s="51">
        <v>1256911.7647058824</v>
      </c>
      <c r="L532" s="52"/>
      <c r="M532" s="53">
        <v>1256911.7647058824</v>
      </c>
      <c r="N532" s="102">
        <f t="shared" si="55"/>
        <v>1017500</v>
      </c>
      <c r="O532" s="100">
        <f t="shared" si="56"/>
        <v>0</v>
      </c>
      <c r="P532">
        <v>1256911.7647058824</v>
      </c>
      <c r="Q532" s="100">
        <f t="shared" si="53"/>
        <v>0</v>
      </c>
      <c r="R532">
        <v>1068375</v>
      </c>
    </row>
    <row r="533" spans="1:18" x14ac:dyDescent="0.25">
      <c r="A533" s="105">
        <f t="shared" ref="A533:A536" si="58">+A532+1</f>
        <v>486</v>
      </c>
      <c r="B533" s="25" t="s">
        <v>406</v>
      </c>
      <c r="C533" s="43" t="s">
        <v>1511</v>
      </c>
      <c r="D533" s="106">
        <v>1</v>
      </c>
      <c r="E533" s="82">
        <v>591100</v>
      </c>
      <c r="F533" s="84"/>
      <c r="G533" s="83">
        <v>591100</v>
      </c>
      <c r="H533" s="82">
        <v>620655</v>
      </c>
      <c r="I533" s="84"/>
      <c r="J533" s="84">
        <v>620655</v>
      </c>
      <c r="K533" s="51">
        <v>730182.3529411765</v>
      </c>
      <c r="L533" s="52"/>
      <c r="M533" s="53">
        <v>730182.3529411765</v>
      </c>
      <c r="N533" s="102">
        <f t="shared" si="55"/>
        <v>591100</v>
      </c>
      <c r="O533" s="100">
        <f t="shared" si="56"/>
        <v>0</v>
      </c>
      <c r="P533">
        <v>730182.3529411765</v>
      </c>
      <c r="Q533" s="100">
        <f t="shared" si="53"/>
        <v>0</v>
      </c>
      <c r="R533">
        <v>620655</v>
      </c>
    </row>
    <row r="534" spans="1:18" x14ac:dyDescent="0.25">
      <c r="A534" s="105">
        <f t="shared" si="58"/>
        <v>487</v>
      </c>
      <c r="B534" s="25" t="s">
        <v>392</v>
      </c>
      <c r="C534" s="25"/>
      <c r="D534" s="106">
        <v>1</v>
      </c>
      <c r="E534" s="82">
        <v>652133.32999999996</v>
      </c>
      <c r="F534" s="84"/>
      <c r="G534" s="83">
        <v>652133</v>
      </c>
      <c r="H534" s="82">
        <v>684740</v>
      </c>
      <c r="I534" s="84"/>
      <c r="J534" s="84">
        <v>684740</v>
      </c>
      <c r="K534" s="51">
        <v>805576.4705882353</v>
      </c>
      <c r="L534" s="52"/>
      <c r="M534" s="53">
        <v>805576.4705882353</v>
      </c>
      <c r="N534" s="102">
        <f t="shared" si="55"/>
        <v>652133</v>
      </c>
      <c r="O534" s="100">
        <f t="shared" si="56"/>
        <v>0</v>
      </c>
      <c r="P534">
        <v>805576.4705882353</v>
      </c>
      <c r="Q534" s="100">
        <f t="shared" si="53"/>
        <v>0</v>
      </c>
      <c r="R534">
        <v>684740</v>
      </c>
    </row>
    <row r="535" spans="1:18" x14ac:dyDescent="0.25">
      <c r="A535" s="105">
        <f t="shared" si="58"/>
        <v>488</v>
      </c>
      <c r="B535" s="25" t="s">
        <v>393</v>
      </c>
      <c r="C535" s="25"/>
      <c r="D535" s="106">
        <v>1</v>
      </c>
      <c r="E535" s="82">
        <v>482800</v>
      </c>
      <c r="F535" s="84"/>
      <c r="G535" s="83">
        <v>482800</v>
      </c>
      <c r="H535" s="82">
        <v>506940</v>
      </c>
      <c r="I535" s="84"/>
      <c r="J535" s="84">
        <v>506940</v>
      </c>
      <c r="K535" s="51">
        <v>596400</v>
      </c>
      <c r="L535" s="52"/>
      <c r="M535" s="53">
        <v>596400</v>
      </c>
      <c r="N535" s="102">
        <f t="shared" si="55"/>
        <v>482800</v>
      </c>
      <c r="O535" s="100">
        <f t="shared" si="56"/>
        <v>0</v>
      </c>
      <c r="P535">
        <v>596400</v>
      </c>
      <c r="Q535" s="100">
        <f t="shared" si="53"/>
        <v>0</v>
      </c>
      <c r="R535">
        <v>506940</v>
      </c>
    </row>
    <row r="536" spans="1:18" x14ac:dyDescent="0.25">
      <c r="A536" s="105">
        <f t="shared" si="58"/>
        <v>489</v>
      </c>
      <c r="B536" s="25" t="s">
        <v>425</v>
      </c>
      <c r="C536" s="25"/>
      <c r="D536" s="106">
        <v>1</v>
      </c>
      <c r="E536" s="82">
        <v>533066.67000000004</v>
      </c>
      <c r="F536" s="84"/>
      <c r="G536" s="83">
        <v>533067</v>
      </c>
      <c r="H536" s="82">
        <v>559720</v>
      </c>
      <c r="I536" s="84"/>
      <c r="J536" s="84">
        <v>559720</v>
      </c>
      <c r="K536" s="51">
        <v>658494.1176470588</v>
      </c>
      <c r="L536" s="52"/>
      <c r="M536" s="53">
        <v>658494.1176470588</v>
      </c>
      <c r="N536" s="102">
        <f t="shared" si="55"/>
        <v>533067</v>
      </c>
      <c r="O536" s="100">
        <f t="shared" si="56"/>
        <v>0</v>
      </c>
      <c r="P536">
        <v>658494.1176470588</v>
      </c>
      <c r="Q536" s="100">
        <f t="shared" si="53"/>
        <v>0</v>
      </c>
      <c r="R536">
        <v>559720</v>
      </c>
    </row>
    <row r="537" spans="1:18" ht="22.5" x14ac:dyDescent="0.25">
      <c r="A537" s="58" t="s">
        <v>1</v>
      </c>
      <c r="B537" s="26" t="s">
        <v>426</v>
      </c>
      <c r="C537" s="26"/>
      <c r="D537" s="91"/>
      <c r="E537" s="58"/>
      <c r="F537" s="28"/>
      <c r="G537" s="50"/>
      <c r="H537" s="58"/>
      <c r="I537" s="28"/>
      <c r="J537" s="26"/>
      <c r="K537" s="62"/>
      <c r="L537" s="63"/>
      <c r="M537" s="64"/>
      <c r="N537" s="103"/>
      <c r="O537" s="100">
        <f t="shared" si="56"/>
        <v>0</v>
      </c>
      <c r="Q537" s="100">
        <f t="shared" si="53"/>
        <v>0</v>
      </c>
    </row>
    <row r="538" spans="1:18" x14ac:dyDescent="0.25">
      <c r="A538" s="105">
        <f>+A536+1</f>
        <v>490</v>
      </c>
      <c r="B538" s="25" t="s">
        <v>401</v>
      </c>
      <c r="C538" s="25"/>
      <c r="D538" s="106">
        <v>1</v>
      </c>
      <c r="E538" s="82">
        <v>1374285</v>
      </c>
      <c r="F538" s="84"/>
      <c r="G538" s="83">
        <v>1374285</v>
      </c>
      <c r="H538" s="82">
        <v>1442999</v>
      </c>
      <c r="I538" s="84"/>
      <c r="J538" s="84">
        <v>1442999</v>
      </c>
      <c r="K538" s="51">
        <v>1697645.8823529412</v>
      </c>
      <c r="L538" s="52"/>
      <c r="M538" s="53">
        <v>1697645.8823529412</v>
      </c>
      <c r="N538" s="102">
        <f t="shared" si="55"/>
        <v>1374285</v>
      </c>
      <c r="O538" s="100">
        <f t="shared" si="56"/>
        <v>0</v>
      </c>
      <c r="P538">
        <v>1697645.8823529412</v>
      </c>
      <c r="Q538" s="100">
        <f t="shared" si="53"/>
        <v>0</v>
      </c>
      <c r="R538">
        <v>1442999</v>
      </c>
    </row>
    <row r="539" spans="1:18" x14ac:dyDescent="0.25">
      <c r="A539" s="105">
        <f>+A538+1</f>
        <v>491</v>
      </c>
      <c r="B539" s="25" t="s">
        <v>400</v>
      </c>
      <c r="C539" s="25"/>
      <c r="D539" s="106">
        <v>1</v>
      </c>
      <c r="E539" s="82">
        <v>1546750</v>
      </c>
      <c r="F539" s="84"/>
      <c r="G539" s="83">
        <v>1546750</v>
      </c>
      <c r="H539" s="82">
        <v>1624088</v>
      </c>
      <c r="I539" s="84"/>
      <c r="J539" s="84">
        <v>1624088</v>
      </c>
      <c r="K539" s="51">
        <v>1910691.7647058824</v>
      </c>
      <c r="L539" s="52"/>
      <c r="M539" s="53">
        <v>1910691.7647058824</v>
      </c>
      <c r="N539" s="102">
        <f t="shared" si="55"/>
        <v>1546750</v>
      </c>
      <c r="O539" s="100">
        <f t="shared" si="56"/>
        <v>0</v>
      </c>
      <c r="P539">
        <v>1910691.7647058824</v>
      </c>
      <c r="Q539" s="100">
        <f t="shared" si="53"/>
        <v>0</v>
      </c>
      <c r="R539">
        <v>1624088</v>
      </c>
    </row>
    <row r="540" spans="1:18" x14ac:dyDescent="0.25">
      <c r="A540" s="105">
        <f t="shared" ref="A540:A543" si="59">+A539+1</f>
        <v>492</v>
      </c>
      <c r="B540" s="25" t="s">
        <v>403</v>
      </c>
      <c r="C540" s="25"/>
      <c r="D540" s="106">
        <v>1</v>
      </c>
      <c r="E540" s="82">
        <v>739100</v>
      </c>
      <c r="F540" s="84"/>
      <c r="G540" s="83">
        <v>739100</v>
      </c>
      <c r="H540" s="82">
        <v>776055</v>
      </c>
      <c r="I540" s="84"/>
      <c r="J540" s="84">
        <v>776055</v>
      </c>
      <c r="K540" s="51">
        <v>913005.8823529412</v>
      </c>
      <c r="L540" s="52"/>
      <c r="M540" s="53">
        <v>913005.8823529412</v>
      </c>
      <c r="N540" s="102">
        <f t="shared" si="55"/>
        <v>739100</v>
      </c>
      <c r="O540" s="100">
        <f t="shared" si="56"/>
        <v>0</v>
      </c>
      <c r="P540">
        <v>913005.8823529412</v>
      </c>
      <c r="Q540" s="100">
        <f t="shared" si="53"/>
        <v>0</v>
      </c>
      <c r="R540">
        <v>776055</v>
      </c>
    </row>
    <row r="541" spans="1:18" x14ac:dyDescent="0.25">
      <c r="A541" s="105">
        <f t="shared" si="59"/>
        <v>493</v>
      </c>
      <c r="B541" s="25" t="s">
        <v>404</v>
      </c>
      <c r="C541" s="25"/>
      <c r="D541" s="106">
        <v>1</v>
      </c>
      <c r="E541" s="82">
        <v>669100</v>
      </c>
      <c r="F541" s="84"/>
      <c r="G541" s="83">
        <v>669100</v>
      </c>
      <c r="H541" s="82">
        <v>702555</v>
      </c>
      <c r="I541" s="84"/>
      <c r="J541" s="84">
        <v>702555</v>
      </c>
      <c r="K541" s="51">
        <v>826535.29411764711</v>
      </c>
      <c r="L541" s="52"/>
      <c r="M541" s="53">
        <v>826535.29411764711</v>
      </c>
      <c r="N541" s="102">
        <f t="shared" si="55"/>
        <v>669100</v>
      </c>
      <c r="O541" s="100">
        <f t="shared" si="56"/>
        <v>0</v>
      </c>
      <c r="P541">
        <v>826535.29411764711</v>
      </c>
      <c r="Q541" s="100">
        <f t="shared" si="53"/>
        <v>0</v>
      </c>
      <c r="R541">
        <v>702555</v>
      </c>
    </row>
    <row r="542" spans="1:18" x14ac:dyDescent="0.25">
      <c r="A542" s="105">
        <f t="shared" si="59"/>
        <v>494</v>
      </c>
      <c r="B542" s="25" t="s">
        <v>405</v>
      </c>
      <c r="C542" s="25"/>
      <c r="D542" s="106">
        <v>1</v>
      </c>
      <c r="E542" s="82">
        <v>619300</v>
      </c>
      <c r="F542" s="84"/>
      <c r="G542" s="83">
        <v>619300</v>
      </c>
      <c r="H542" s="82">
        <v>650265</v>
      </c>
      <c r="I542" s="84"/>
      <c r="J542" s="84">
        <v>650265</v>
      </c>
      <c r="K542" s="51">
        <v>765017.6470588235</v>
      </c>
      <c r="L542" s="52"/>
      <c r="M542" s="53">
        <v>765017.6470588235</v>
      </c>
      <c r="N542" s="102">
        <f t="shared" si="55"/>
        <v>619300</v>
      </c>
      <c r="O542" s="100">
        <f t="shared" si="56"/>
        <v>0</v>
      </c>
      <c r="P542">
        <v>765017.6470588235</v>
      </c>
      <c r="Q542" s="100">
        <f t="shared" si="53"/>
        <v>0</v>
      </c>
      <c r="R542">
        <v>650265</v>
      </c>
    </row>
    <row r="543" spans="1:18" x14ac:dyDescent="0.25">
      <c r="A543" s="105">
        <f t="shared" si="59"/>
        <v>495</v>
      </c>
      <c r="B543" s="25" t="s">
        <v>406</v>
      </c>
      <c r="C543" s="43" t="s">
        <v>1511</v>
      </c>
      <c r="D543" s="106">
        <v>1</v>
      </c>
      <c r="E543" s="82">
        <v>591100</v>
      </c>
      <c r="F543" s="84"/>
      <c r="G543" s="83">
        <v>591100</v>
      </c>
      <c r="H543" s="82">
        <v>620655</v>
      </c>
      <c r="I543" s="84"/>
      <c r="J543" s="84">
        <v>620655</v>
      </c>
      <c r="K543" s="51">
        <v>730182.3529411765</v>
      </c>
      <c r="L543" s="52"/>
      <c r="M543" s="53">
        <v>730182.3529411765</v>
      </c>
      <c r="N543" s="102">
        <f t="shared" si="55"/>
        <v>591100</v>
      </c>
      <c r="O543" s="100">
        <f t="shared" si="56"/>
        <v>0</v>
      </c>
      <c r="P543">
        <v>730182.3529411765</v>
      </c>
      <c r="Q543" s="100">
        <f t="shared" si="53"/>
        <v>0</v>
      </c>
      <c r="R543">
        <v>620655</v>
      </c>
    </row>
    <row r="544" spans="1:18" x14ac:dyDescent="0.25">
      <c r="A544" s="58" t="s">
        <v>1</v>
      </c>
      <c r="B544" s="26" t="s">
        <v>427</v>
      </c>
      <c r="C544" s="26"/>
      <c r="D544" s="91"/>
      <c r="E544" s="58"/>
      <c r="F544" s="28"/>
      <c r="G544" s="50"/>
      <c r="H544" s="58"/>
      <c r="I544" s="28"/>
      <c r="J544" s="26"/>
      <c r="K544" s="62"/>
      <c r="L544" s="63"/>
      <c r="M544" s="64"/>
      <c r="N544" s="103"/>
      <c r="O544" s="100">
        <f t="shared" si="56"/>
        <v>0</v>
      </c>
      <c r="Q544" s="100">
        <f t="shared" si="53"/>
        <v>0</v>
      </c>
    </row>
    <row r="545" spans="1:18" x14ac:dyDescent="0.25">
      <c r="A545" s="105">
        <f>+A543+1</f>
        <v>496</v>
      </c>
      <c r="B545" s="25" t="s">
        <v>428</v>
      </c>
      <c r="C545" s="25"/>
      <c r="D545" s="106">
        <v>1</v>
      </c>
      <c r="E545" s="82">
        <v>2986633</v>
      </c>
      <c r="F545" s="84"/>
      <c r="G545" s="83">
        <v>2986633</v>
      </c>
      <c r="H545" s="82">
        <v>3135965</v>
      </c>
      <c r="I545" s="84"/>
      <c r="J545" s="84">
        <v>3135965</v>
      </c>
      <c r="K545" s="51">
        <v>3689370.5882352944</v>
      </c>
      <c r="L545" s="52"/>
      <c r="M545" s="53">
        <v>3689370.5882352944</v>
      </c>
      <c r="N545" s="102">
        <f t="shared" si="55"/>
        <v>2986633</v>
      </c>
      <c r="O545" s="100">
        <f t="shared" si="56"/>
        <v>0</v>
      </c>
      <c r="P545">
        <v>3689370.5882352944</v>
      </c>
      <c r="Q545" s="100">
        <f t="shared" si="53"/>
        <v>0</v>
      </c>
      <c r="R545">
        <v>3135965</v>
      </c>
    </row>
    <row r="546" spans="1:18" x14ac:dyDescent="0.25">
      <c r="A546" s="105">
        <f>+A545+1</f>
        <v>497</v>
      </c>
      <c r="B546" s="25" t="s">
        <v>429</v>
      </c>
      <c r="C546" s="25"/>
      <c r="D546" s="106">
        <v>1</v>
      </c>
      <c r="E546" s="82">
        <v>906995</v>
      </c>
      <c r="F546" s="84"/>
      <c r="G546" s="83">
        <v>906995</v>
      </c>
      <c r="H546" s="82">
        <v>952345</v>
      </c>
      <c r="I546" s="84"/>
      <c r="J546" s="84">
        <v>952345</v>
      </c>
      <c r="K546" s="51">
        <v>1120405.8823529412</v>
      </c>
      <c r="L546" s="52"/>
      <c r="M546" s="53">
        <v>1120405.8823529412</v>
      </c>
      <c r="N546" s="102">
        <f t="shared" si="55"/>
        <v>906995</v>
      </c>
      <c r="O546" s="100">
        <f t="shared" si="56"/>
        <v>0</v>
      </c>
      <c r="P546">
        <v>1120405.8823529412</v>
      </c>
      <c r="Q546" s="100">
        <f t="shared" si="53"/>
        <v>0</v>
      </c>
      <c r="R546">
        <v>952345</v>
      </c>
    </row>
    <row r="547" spans="1:18" x14ac:dyDescent="0.25">
      <c r="A547" s="105">
        <f t="shared" ref="A547:A548" si="60">+A546+1</f>
        <v>498</v>
      </c>
      <c r="B547" s="25" t="s">
        <v>430</v>
      </c>
      <c r="C547" s="25"/>
      <c r="D547" s="106">
        <v>1</v>
      </c>
      <c r="E547" s="82">
        <v>906995</v>
      </c>
      <c r="F547" s="84"/>
      <c r="G547" s="83">
        <v>906995</v>
      </c>
      <c r="H547" s="82">
        <v>952345</v>
      </c>
      <c r="I547" s="84"/>
      <c r="J547" s="84">
        <v>952345</v>
      </c>
      <c r="K547" s="51">
        <v>1120405.8823529412</v>
      </c>
      <c r="L547" s="52"/>
      <c r="M547" s="53">
        <v>1120405.8823529412</v>
      </c>
      <c r="N547" s="102">
        <f t="shared" si="55"/>
        <v>906995</v>
      </c>
      <c r="O547" s="100">
        <f t="shared" si="56"/>
        <v>0</v>
      </c>
      <c r="P547">
        <v>1120405.8823529412</v>
      </c>
      <c r="Q547" s="100">
        <f t="shared" si="53"/>
        <v>0</v>
      </c>
      <c r="R547">
        <v>952345</v>
      </c>
    </row>
    <row r="548" spans="1:18" x14ac:dyDescent="0.25">
      <c r="A548" s="105">
        <f t="shared" si="60"/>
        <v>499</v>
      </c>
      <c r="B548" s="25" t="s">
        <v>431</v>
      </c>
      <c r="C548" s="25"/>
      <c r="D548" s="106">
        <v>1</v>
      </c>
      <c r="E548" s="82">
        <v>906995</v>
      </c>
      <c r="F548" s="84"/>
      <c r="G548" s="83">
        <v>906995</v>
      </c>
      <c r="H548" s="82">
        <v>952345</v>
      </c>
      <c r="I548" s="84"/>
      <c r="J548" s="84">
        <v>952345</v>
      </c>
      <c r="K548" s="51">
        <v>1120405.8823529412</v>
      </c>
      <c r="L548" s="52"/>
      <c r="M548" s="53">
        <v>1120405.8823529412</v>
      </c>
      <c r="N548" s="102">
        <f t="shared" si="55"/>
        <v>906995</v>
      </c>
      <c r="O548" s="100">
        <f t="shared" si="56"/>
        <v>0</v>
      </c>
      <c r="P548">
        <v>1120405.8823529412</v>
      </c>
      <c r="Q548" s="100">
        <f t="shared" si="53"/>
        <v>0</v>
      </c>
      <c r="R548">
        <v>952345</v>
      </c>
    </row>
    <row r="549" spans="1:18" x14ac:dyDescent="0.25">
      <c r="A549" s="120" t="s">
        <v>432</v>
      </c>
      <c r="B549" s="121"/>
      <c r="C549" s="121"/>
      <c r="D549" s="122"/>
      <c r="E549" s="58"/>
      <c r="F549" s="28"/>
      <c r="G549" s="91"/>
      <c r="H549" s="58"/>
      <c r="I549" s="28"/>
      <c r="J549" s="28"/>
      <c r="K549" s="62"/>
      <c r="L549" s="63"/>
      <c r="M549" s="64"/>
      <c r="N549" s="103"/>
      <c r="O549" s="100">
        <f t="shared" si="56"/>
        <v>0</v>
      </c>
      <c r="Q549" s="100">
        <f t="shared" si="53"/>
        <v>0</v>
      </c>
    </row>
    <row r="550" spans="1:18" x14ac:dyDescent="0.25">
      <c r="A550" s="58" t="s">
        <v>1</v>
      </c>
      <c r="B550" s="26" t="s">
        <v>433</v>
      </c>
      <c r="C550" s="26"/>
      <c r="D550" s="91"/>
      <c r="E550" s="58"/>
      <c r="F550" s="28"/>
      <c r="G550" s="50"/>
      <c r="H550" s="58"/>
      <c r="I550" s="28"/>
      <c r="J550" s="26"/>
      <c r="K550" s="62"/>
      <c r="L550" s="63"/>
      <c r="M550" s="64"/>
      <c r="N550" s="103"/>
      <c r="O550" s="100">
        <f t="shared" si="56"/>
        <v>0</v>
      </c>
      <c r="Q550" s="100">
        <f t="shared" si="53"/>
        <v>0</v>
      </c>
    </row>
    <row r="551" spans="1:18" x14ac:dyDescent="0.25">
      <c r="A551" s="105">
        <f>+A548+1</f>
        <v>500</v>
      </c>
      <c r="B551" s="25" t="s">
        <v>434</v>
      </c>
      <c r="C551" s="43" t="s">
        <v>1614</v>
      </c>
      <c r="D551" s="106">
        <v>1</v>
      </c>
      <c r="E551" s="82">
        <v>505000</v>
      </c>
      <c r="F551" s="84"/>
      <c r="G551" s="83">
        <v>505000</v>
      </c>
      <c r="H551" s="82">
        <v>556763</v>
      </c>
      <c r="I551" s="84"/>
      <c r="J551" s="84">
        <v>556763</v>
      </c>
      <c r="K551" s="51">
        <v>655015.29411764711</v>
      </c>
      <c r="L551" s="52"/>
      <c r="M551" s="53">
        <v>655015.29411764711</v>
      </c>
      <c r="N551" s="102">
        <f t="shared" si="55"/>
        <v>505000</v>
      </c>
      <c r="O551" s="100">
        <f t="shared" si="56"/>
        <v>0</v>
      </c>
      <c r="P551">
        <v>655015.29411764711</v>
      </c>
      <c r="Q551" s="100">
        <f t="shared" si="53"/>
        <v>0</v>
      </c>
      <c r="R551">
        <v>556763</v>
      </c>
    </row>
    <row r="552" spans="1:18" x14ac:dyDescent="0.25">
      <c r="A552" s="105">
        <f>+A551+1</f>
        <v>501</v>
      </c>
      <c r="B552" s="25" t="s">
        <v>435</v>
      </c>
      <c r="C552" s="43" t="s">
        <v>1615</v>
      </c>
      <c r="D552" s="106">
        <v>1</v>
      </c>
      <c r="E552" s="82">
        <v>572250</v>
      </c>
      <c r="F552" s="84"/>
      <c r="G552" s="83">
        <v>572250</v>
      </c>
      <c r="H552" s="82">
        <v>630906</v>
      </c>
      <c r="I552" s="84"/>
      <c r="J552" s="84">
        <v>630906</v>
      </c>
      <c r="K552" s="51">
        <v>742242.3529411765</v>
      </c>
      <c r="L552" s="52"/>
      <c r="M552" s="53">
        <v>742242.3529411765</v>
      </c>
      <c r="N552" s="102">
        <f t="shared" si="55"/>
        <v>572250</v>
      </c>
      <c r="O552" s="100">
        <f t="shared" si="56"/>
        <v>0</v>
      </c>
      <c r="P552">
        <v>742242.3529411765</v>
      </c>
      <c r="Q552" s="100">
        <f t="shared" si="53"/>
        <v>0</v>
      </c>
      <c r="R552">
        <v>630906</v>
      </c>
    </row>
    <row r="553" spans="1:18" x14ac:dyDescent="0.25">
      <c r="A553" s="105">
        <f t="shared" ref="A553:A558" si="61">+A552+1</f>
        <v>502</v>
      </c>
      <c r="B553" s="25" t="s">
        <v>436</v>
      </c>
      <c r="C553" s="43" t="s">
        <v>1616</v>
      </c>
      <c r="D553" s="106">
        <v>1</v>
      </c>
      <c r="E553" s="82">
        <v>586250</v>
      </c>
      <c r="F553" s="84"/>
      <c r="G553" s="83">
        <v>586250</v>
      </c>
      <c r="H553" s="82">
        <v>646341</v>
      </c>
      <c r="I553" s="84"/>
      <c r="J553" s="84">
        <v>646341</v>
      </c>
      <c r="K553" s="51">
        <v>760401.17647058831</v>
      </c>
      <c r="L553" s="52"/>
      <c r="M553" s="53">
        <v>760401.17647058831</v>
      </c>
      <c r="N553" s="102">
        <f t="shared" si="55"/>
        <v>586250</v>
      </c>
      <c r="O553" s="100">
        <f t="shared" si="56"/>
        <v>0</v>
      </c>
      <c r="P553">
        <v>760401.17647058831</v>
      </c>
      <c r="Q553" s="100">
        <f t="shared" si="53"/>
        <v>0</v>
      </c>
      <c r="R553">
        <v>646341</v>
      </c>
    </row>
    <row r="554" spans="1:18" x14ac:dyDescent="0.25">
      <c r="A554" s="105">
        <f t="shared" si="61"/>
        <v>503</v>
      </c>
      <c r="B554" s="25" t="s">
        <v>437</v>
      </c>
      <c r="C554" s="43" t="s">
        <v>1617</v>
      </c>
      <c r="D554" s="106">
        <v>1</v>
      </c>
      <c r="E554" s="82">
        <v>684500</v>
      </c>
      <c r="F554" s="84"/>
      <c r="G554" s="83">
        <v>684500</v>
      </c>
      <c r="H554" s="82">
        <v>754661</v>
      </c>
      <c r="I554" s="84"/>
      <c r="J554" s="84">
        <v>754661</v>
      </c>
      <c r="K554" s="51">
        <v>887836.4705882353</v>
      </c>
      <c r="L554" s="52"/>
      <c r="M554" s="53">
        <v>887836.4705882353</v>
      </c>
      <c r="N554" s="102">
        <f t="shared" si="55"/>
        <v>684500</v>
      </c>
      <c r="O554" s="100">
        <f t="shared" si="56"/>
        <v>0</v>
      </c>
      <c r="P554">
        <v>887836.4705882353</v>
      </c>
      <c r="Q554" s="100">
        <f t="shared" si="53"/>
        <v>0</v>
      </c>
      <c r="R554">
        <v>754661</v>
      </c>
    </row>
    <row r="555" spans="1:18" x14ac:dyDescent="0.25">
      <c r="A555" s="105">
        <f t="shared" si="61"/>
        <v>504</v>
      </c>
      <c r="B555" s="25" t="s">
        <v>438</v>
      </c>
      <c r="C555" s="43" t="s">
        <v>1618</v>
      </c>
      <c r="D555" s="106">
        <v>1</v>
      </c>
      <c r="E555" s="82">
        <v>1316106</v>
      </c>
      <c r="F555" s="84"/>
      <c r="G555" s="83">
        <v>1316106</v>
      </c>
      <c r="H555" s="82">
        <v>1451007</v>
      </c>
      <c r="I555" s="84"/>
      <c r="J555" s="84">
        <v>1451007</v>
      </c>
      <c r="K555" s="51">
        <v>1707067.0588235294</v>
      </c>
      <c r="L555" s="52"/>
      <c r="M555" s="53">
        <v>1707067.0588235294</v>
      </c>
      <c r="N555" s="102">
        <f t="shared" si="55"/>
        <v>1316106</v>
      </c>
      <c r="O555" s="100">
        <f t="shared" si="56"/>
        <v>0</v>
      </c>
      <c r="P555">
        <v>1707067.0588235294</v>
      </c>
      <c r="Q555" s="100">
        <f t="shared" si="53"/>
        <v>0</v>
      </c>
      <c r="R555">
        <v>1451007</v>
      </c>
    </row>
    <row r="556" spans="1:18" x14ac:dyDescent="0.25">
      <c r="A556" s="105">
        <f t="shared" si="61"/>
        <v>505</v>
      </c>
      <c r="B556" s="25" t="s">
        <v>439</v>
      </c>
      <c r="C556" s="43" t="s">
        <v>1619</v>
      </c>
      <c r="D556" s="106">
        <v>1</v>
      </c>
      <c r="E556" s="82">
        <v>3500000</v>
      </c>
      <c r="F556" s="84"/>
      <c r="G556" s="83">
        <v>3500000</v>
      </c>
      <c r="H556" s="82">
        <v>3858750</v>
      </c>
      <c r="I556" s="84"/>
      <c r="J556" s="84">
        <v>3858750</v>
      </c>
      <c r="K556" s="51">
        <v>4539705.8823529417</v>
      </c>
      <c r="L556" s="52"/>
      <c r="M556" s="53">
        <v>4539705.8823529417</v>
      </c>
      <c r="N556" s="102">
        <f t="shared" si="55"/>
        <v>3500000</v>
      </c>
      <c r="O556" s="100">
        <f t="shared" si="56"/>
        <v>0</v>
      </c>
      <c r="P556">
        <v>4539705.8823529417</v>
      </c>
      <c r="Q556" s="100">
        <f t="shared" si="53"/>
        <v>0</v>
      </c>
      <c r="R556">
        <v>3858750</v>
      </c>
    </row>
    <row r="557" spans="1:18" x14ac:dyDescent="0.25">
      <c r="A557" s="105">
        <f t="shared" si="61"/>
        <v>506</v>
      </c>
      <c r="B557" s="25" t="s">
        <v>440</v>
      </c>
      <c r="C557" s="25"/>
      <c r="D557" s="106">
        <v>1</v>
      </c>
      <c r="E557" s="82">
        <v>3500000</v>
      </c>
      <c r="F557" s="84"/>
      <c r="G557" s="83">
        <v>3500000</v>
      </c>
      <c r="H557" s="82">
        <v>3858750</v>
      </c>
      <c r="I557" s="84"/>
      <c r="J557" s="84">
        <v>3858750</v>
      </c>
      <c r="K557" s="51">
        <v>4539705.8823529417</v>
      </c>
      <c r="L557" s="52"/>
      <c r="M557" s="53">
        <v>4539705.8823529417</v>
      </c>
      <c r="N557" s="102">
        <f t="shared" si="55"/>
        <v>3500000</v>
      </c>
      <c r="O557" s="100">
        <f t="shared" si="56"/>
        <v>0</v>
      </c>
      <c r="P557">
        <v>4539705.8823529417</v>
      </c>
      <c r="Q557" s="100">
        <f t="shared" si="53"/>
        <v>0</v>
      </c>
      <c r="R557">
        <v>3858750</v>
      </c>
    </row>
    <row r="558" spans="1:18" ht="22.5" x14ac:dyDescent="0.25">
      <c r="A558" s="105">
        <f t="shared" si="61"/>
        <v>507</v>
      </c>
      <c r="B558" s="25" t="s">
        <v>441</v>
      </c>
      <c r="C558" s="43" t="s">
        <v>1620</v>
      </c>
      <c r="D558" s="106">
        <v>1</v>
      </c>
      <c r="E558" s="82">
        <v>825450</v>
      </c>
      <c r="F558" s="84"/>
      <c r="G558" s="83">
        <v>825450</v>
      </c>
      <c r="H558" s="82">
        <v>910059</v>
      </c>
      <c r="I558" s="84"/>
      <c r="J558" s="84">
        <v>910059</v>
      </c>
      <c r="K558" s="51">
        <v>1070657.6470588236</v>
      </c>
      <c r="L558" s="52"/>
      <c r="M558" s="53">
        <v>1070657.6470588236</v>
      </c>
      <c r="N558" s="102">
        <f t="shared" si="55"/>
        <v>825450</v>
      </c>
      <c r="O558" s="100">
        <f t="shared" si="56"/>
        <v>0</v>
      </c>
      <c r="P558">
        <v>1070657.6470588236</v>
      </c>
      <c r="Q558" s="100">
        <f t="shared" si="53"/>
        <v>0</v>
      </c>
      <c r="R558">
        <v>910059</v>
      </c>
    </row>
    <row r="559" spans="1:18" x14ac:dyDescent="0.25">
      <c r="A559" s="58" t="s">
        <v>1</v>
      </c>
      <c r="B559" s="26" t="s">
        <v>442</v>
      </c>
      <c r="C559" s="26"/>
      <c r="D559" s="91"/>
      <c r="E559" s="58"/>
      <c r="F559" s="28"/>
      <c r="G559" s="50"/>
      <c r="H559" s="58"/>
      <c r="I559" s="28"/>
      <c r="J559" s="26"/>
      <c r="K559" s="62"/>
      <c r="L559" s="63"/>
      <c r="M559" s="64"/>
      <c r="N559" s="103"/>
      <c r="O559" s="100">
        <f t="shared" si="56"/>
        <v>0</v>
      </c>
      <c r="Q559" s="100">
        <f t="shared" si="53"/>
        <v>0</v>
      </c>
    </row>
    <row r="560" spans="1:18" x14ac:dyDescent="0.25">
      <c r="A560" s="105">
        <f>+A558+1</f>
        <v>508</v>
      </c>
      <c r="B560" s="25" t="s">
        <v>443</v>
      </c>
      <c r="C560" s="25"/>
      <c r="D560" s="106">
        <v>1</v>
      </c>
      <c r="E560" s="82">
        <v>180000</v>
      </c>
      <c r="F560" s="84"/>
      <c r="G560" s="83">
        <v>180000</v>
      </c>
      <c r="H560" s="82">
        <v>189000</v>
      </c>
      <c r="I560" s="84"/>
      <c r="J560" s="84">
        <v>189000</v>
      </c>
      <c r="K560" s="51">
        <v>222352.9411764706</v>
      </c>
      <c r="L560" s="52"/>
      <c r="M560" s="53">
        <v>222352.9411764706</v>
      </c>
      <c r="N560" s="102">
        <f t="shared" si="55"/>
        <v>180000</v>
      </c>
      <c r="O560" s="100">
        <f t="shared" si="56"/>
        <v>0</v>
      </c>
      <c r="P560">
        <v>222352.9411764706</v>
      </c>
      <c r="Q560" s="100">
        <f t="shared" si="53"/>
        <v>0</v>
      </c>
      <c r="R560">
        <v>189000</v>
      </c>
    </row>
    <row r="561" spans="1:18" x14ac:dyDescent="0.25">
      <c r="A561" s="105">
        <f>+A560+1</f>
        <v>509</v>
      </c>
      <c r="B561" s="25" t="s">
        <v>444</v>
      </c>
      <c r="C561" s="43" t="s">
        <v>1621</v>
      </c>
      <c r="D561" s="106">
        <v>1</v>
      </c>
      <c r="E561" s="82">
        <v>320000</v>
      </c>
      <c r="F561" s="84"/>
      <c r="G561" s="83">
        <v>320000</v>
      </c>
      <c r="H561" s="82">
        <v>336000</v>
      </c>
      <c r="I561" s="84"/>
      <c r="J561" s="84">
        <v>336000</v>
      </c>
      <c r="K561" s="51">
        <v>395294.11764705885</v>
      </c>
      <c r="L561" s="52"/>
      <c r="M561" s="53">
        <v>395294.11764705885</v>
      </c>
      <c r="N561" s="102">
        <f t="shared" si="55"/>
        <v>320000</v>
      </c>
      <c r="O561" s="100">
        <f t="shared" si="56"/>
        <v>0</v>
      </c>
      <c r="P561">
        <v>395294.11764705885</v>
      </c>
      <c r="Q561" s="100">
        <f t="shared" si="53"/>
        <v>0</v>
      </c>
      <c r="R561">
        <v>336000</v>
      </c>
    </row>
    <row r="562" spans="1:18" x14ac:dyDescent="0.25">
      <c r="A562" s="105">
        <f t="shared" ref="A562:A566" si="62">+A561+1</f>
        <v>510</v>
      </c>
      <c r="B562" s="25" t="s">
        <v>445</v>
      </c>
      <c r="C562" s="25"/>
      <c r="D562" s="106">
        <v>1</v>
      </c>
      <c r="E562" s="82">
        <v>320000</v>
      </c>
      <c r="F562" s="84"/>
      <c r="G562" s="83">
        <v>320000</v>
      </c>
      <c r="H562" s="82">
        <v>336000</v>
      </c>
      <c r="I562" s="84"/>
      <c r="J562" s="84">
        <v>336000</v>
      </c>
      <c r="K562" s="51">
        <v>395294.11764705885</v>
      </c>
      <c r="L562" s="52"/>
      <c r="M562" s="53">
        <v>395294.11764705885</v>
      </c>
      <c r="N562" s="102">
        <f t="shared" si="55"/>
        <v>320000</v>
      </c>
      <c r="O562" s="100">
        <f t="shared" si="56"/>
        <v>0</v>
      </c>
      <c r="P562">
        <v>395294.11764705885</v>
      </c>
      <c r="Q562" s="100">
        <f t="shared" si="53"/>
        <v>0</v>
      </c>
      <c r="R562">
        <v>336000</v>
      </c>
    </row>
    <row r="563" spans="1:18" x14ac:dyDescent="0.25">
      <c r="A563" s="105">
        <f t="shared" si="62"/>
        <v>511</v>
      </c>
      <c r="B563" s="25" t="s">
        <v>446</v>
      </c>
      <c r="C563" s="25"/>
      <c r="D563" s="106">
        <v>1</v>
      </c>
      <c r="E563" s="82">
        <v>506800</v>
      </c>
      <c r="F563" s="84"/>
      <c r="G563" s="83">
        <v>506800</v>
      </c>
      <c r="H563" s="82">
        <v>532140</v>
      </c>
      <c r="I563" s="84"/>
      <c r="J563" s="84">
        <v>532140</v>
      </c>
      <c r="K563" s="51">
        <v>626047.0588235294</v>
      </c>
      <c r="L563" s="52"/>
      <c r="M563" s="53">
        <v>626047.0588235294</v>
      </c>
      <c r="N563" s="102">
        <f t="shared" si="55"/>
        <v>506800</v>
      </c>
      <c r="O563" s="100">
        <f t="shared" si="56"/>
        <v>0</v>
      </c>
      <c r="P563">
        <v>626047.0588235294</v>
      </c>
      <c r="Q563" s="100">
        <f t="shared" si="53"/>
        <v>0</v>
      </c>
      <c r="R563">
        <v>532140</v>
      </c>
    </row>
    <row r="564" spans="1:18" x14ac:dyDescent="0.25">
      <c r="A564" s="105">
        <f t="shared" si="62"/>
        <v>512</v>
      </c>
      <c r="B564" s="25" t="s">
        <v>447</v>
      </c>
      <c r="C564" s="43" t="s">
        <v>1622</v>
      </c>
      <c r="D564" s="106">
        <v>1</v>
      </c>
      <c r="E564" s="82">
        <v>67000</v>
      </c>
      <c r="F564" s="84"/>
      <c r="G564" s="83">
        <v>67000</v>
      </c>
      <c r="H564" s="82">
        <v>70350</v>
      </c>
      <c r="I564" s="84"/>
      <c r="J564" s="84">
        <v>70350</v>
      </c>
      <c r="K564" s="51">
        <v>82764.705882352937</v>
      </c>
      <c r="L564" s="52"/>
      <c r="M564" s="53">
        <v>82764.705882352937</v>
      </c>
      <c r="N564" s="102">
        <f t="shared" si="55"/>
        <v>67000</v>
      </c>
      <c r="O564" s="100">
        <f t="shared" si="56"/>
        <v>0</v>
      </c>
      <c r="P564">
        <v>82764.705882352937</v>
      </c>
      <c r="Q564" s="100">
        <f t="shared" si="53"/>
        <v>0</v>
      </c>
      <c r="R564">
        <v>70350</v>
      </c>
    </row>
    <row r="565" spans="1:18" x14ac:dyDescent="0.25">
      <c r="A565" s="105">
        <f t="shared" si="62"/>
        <v>513</v>
      </c>
      <c r="B565" s="25" t="s">
        <v>448</v>
      </c>
      <c r="C565" s="43" t="s">
        <v>1623</v>
      </c>
      <c r="D565" s="106">
        <v>1</v>
      </c>
      <c r="E565" s="82">
        <v>72000</v>
      </c>
      <c r="F565" s="84"/>
      <c r="G565" s="83">
        <v>72000</v>
      </c>
      <c r="H565" s="82">
        <v>75600</v>
      </c>
      <c r="I565" s="84"/>
      <c r="J565" s="84">
        <v>75600</v>
      </c>
      <c r="K565" s="51">
        <v>88941.176470588238</v>
      </c>
      <c r="L565" s="52"/>
      <c r="M565" s="53">
        <v>88941.176470588238</v>
      </c>
      <c r="N565" s="102">
        <f t="shared" si="55"/>
        <v>72000</v>
      </c>
      <c r="O565" s="100">
        <f t="shared" si="56"/>
        <v>0</v>
      </c>
      <c r="P565">
        <v>88941.176470588238</v>
      </c>
      <c r="Q565" s="100">
        <f t="shared" si="53"/>
        <v>0</v>
      </c>
      <c r="R565">
        <v>75600</v>
      </c>
    </row>
    <row r="566" spans="1:18" x14ac:dyDescent="0.25">
      <c r="A566" s="105">
        <f t="shared" si="62"/>
        <v>514</v>
      </c>
      <c r="B566" s="25" t="s">
        <v>449</v>
      </c>
      <c r="C566" s="43" t="s">
        <v>1624</v>
      </c>
      <c r="D566" s="106">
        <v>1</v>
      </c>
      <c r="E566" s="82">
        <v>82000</v>
      </c>
      <c r="F566" s="84"/>
      <c r="G566" s="83">
        <v>82000</v>
      </c>
      <c r="H566" s="82">
        <v>86100</v>
      </c>
      <c r="I566" s="84"/>
      <c r="J566" s="84">
        <v>86100</v>
      </c>
      <c r="K566" s="51">
        <v>101294.11764705883</v>
      </c>
      <c r="L566" s="52"/>
      <c r="M566" s="53">
        <v>101294.11764705883</v>
      </c>
      <c r="N566" s="102">
        <f t="shared" si="55"/>
        <v>82000</v>
      </c>
      <c r="O566" s="100">
        <f t="shared" si="56"/>
        <v>0</v>
      </c>
      <c r="P566">
        <v>101294.11764705883</v>
      </c>
      <c r="Q566" s="100">
        <f t="shared" si="53"/>
        <v>0</v>
      </c>
      <c r="R566">
        <v>86100</v>
      </c>
    </row>
    <row r="567" spans="1:18" x14ac:dyDescent="0.25">
      <c r="A567" s="58" t="s">
        <v>1</v>
      </c>
      <c r="B567" s="26" t="s">
        <v>450</v>
      </c>
      <c r="C567" s="26"/>
      <c r="D567" s="91"/>
      <c r="E567" s="58"/>
      <c r="F567" s="28"/>
      <c r="G567" s="50"/>
      <c r="H567" s="58"/>
      <c r="I567" s="28"/>
      <c r="J567" s="26"/>
      <c r="K567" s="62"/>
      <c r="L567" s="63"/>
      <c r="M567" s="64"/>
      <c r="N567" s="103"/>
      <c r="O567" s="100">
        <f t="shared" si="56"/>
        <v>0</v>
      </c>
      <c r="Q567" s="100">
        <f t="shared" si="53"/>
        <v>0</v>
      </c>
    </row>
    <row r="568" spans="1:18" x14ac:dyDescent="0.25">
      <c r="A568" s="105">
        <f>+A566+1</f>
        <v>515</v>
      </c>
      <c r="B568" s="25" t="s">
        <v>451</v>
      </c>
      <c r="C568" s="25"/>
      <c r="D568" s="106">
        <v>1</v>
      </c>
      <c r="E568" s="82">
        <v>663333</v>
      </c>
      <c r="F568" s="84"/>
      <c r="G568" s="83">
        <v>663333</v>
      </c>
      <c r="H568" s="82">
        <v>696500</v>
      </c>
      <c r="I568" s="84"/>
      <c r="J568" s="84">
        <v>696500</v>
      </c>
      <c r="K568" s="51">
        <v>819411.76470588241</v>
      </c>
      <c r="L568" s="52"/>
      <c r="M568" s="53">
        <v>819411.76470588241</v>
      </c>
      <c r="N568" s="102">
        <f t="shared" si="55"/>
        <v>663333</v>
      </c>
      <c r="O568" s="100">
        <f t="shared" si="56"/>
        <v>0</v>
      </c>
      <c r="P568">
        <v>819411.76470588241</v>
      </c>
      <c r="Q568" s="100">
        <f t="shared" si="53"/>
        <v>0</v>
      </c>
      <c r="R568">
        <v>696500</v>
      </c>
    </row>
    <row r="569" spans="1:18" x14ac:dyDescent="0.25">
      <c r="A569" s="105">
        <f>+A568+1</f>
        <v>516</v>
      </c>
      <c r="B569" s="25" t="s">
        <v>452</v>
      </c>
      <c r="C569" s="43" t="s">
        <v>1625</v>
      </c>
      <c r="D569" s="106">
        <v>1</v>
      </c>
      <c r="E569" s="82">
        <v>756667</v>
      </c>
      <c r="F569" s="84"/>
      <c r="G569" s="83">
        <v>756667</v>
      </c>
      <c r="H569" s="82">
        <v>794500</v>
      </c>
      <c r="I569" s="84"/>
      <c r="J569" s="84">
        <v>794500</v>
      </c>
      <c r="K569" s="51">
        <v>934705.8823529412</v>
      </c>
      <c r="L569" s="52"/>
      <c r="M569" s="53">
        <v>934705.8823529412</v>
      </c>
      <c r="N569" s="102">
        <f t="shared" si="55"/>
        <v>756667</v>
      </c>
      <c r="O569" s="100">
        <f t="shared" si="56"/>
        <v>0</v>
      </c>
      <c r="P569">
        <v>934705.8823529412</v>
      </c>
      <c r="Q569" s="100">
        <f t="shared" si="53"/>
        <v>0</v>
      </c>
      <c r="R569">
        <v>794500</v>
      </c>
    </row>
    <row r="570" spans="1:18" x14ac:dyDescent="0.25">
      <c r="A570" s="105">
        <f t="shared" ref="A570:A577" si="63">+A569+1</f>
        <v>517</v>
      </c>
      <c r="B570" s="25" t="s">
        <v>453</v>
      </c>
      <c r="C570" s="25"/>
      <c r="D570" s="106">
        <v>1</v>
      </c>
      <c r="E570" s="82">
        <v>284000</v>
      </c>
      <c r="F570" s="84"/>
      <c r="G570" s="83">
        <v>284000</v>
      </c>
      <c r="H570" s="82">
        <v>298200</v>
      </c>
      <c r="I570" s="84"/>
      <c r="J570" s="84">
        <v>298200</v>
      </c>
      <c r="K570" s="51">
        <v>350823.5294117647</v>
      </c>
      <c r="L570" s="52"/>
      <c r="M570" s="53">
        <v>350823.5294117647</v>
      </c>
      <c r="N570" s="102">
        <f t="shared" si="55"/>
        <v>284000</v>
      </c>
      <c r="O570" s="100">
        <f t="shared" si="56"/>
        <v>0</v>
      </c>
      <c r="P570">
        <v>350823.5294117647</v>
      </c>
      <c r="Q570" s="100">
        <f t="shared" si="53"/>
        <v>0</v>
      </c>
      <c r="R570">
        <v>298200</v>
      </c>
    </row>
    <row r="571" spans="1:18" x14ac:dyDescent="0.25">
      <c r="A571" s="105">
        <f t="shared" si="63"/>
        <v>518</v>
      </c>
      <c r="B571" s="25" t="s">
        <v>454</v>
      </c>
      <c r="C571" s="25"/>
      <c r="D571" s="106">
        <v>1</v>
      </c>
      <c r="E571" s="82">
        <v>266500</v>
      </c>
      <c r="F571" s="84"/>
      <c r="G571" s="83">
        <v>266500</v>
      </c>
      <c r="H571" s="82">
        <v>279825</v>
      </c>
      <c r="I571" s="84"/>
      <c r="J571" s="84">
        <v>279825</v>
      </c>
      <c r="K571" s="51">
        <v>329205.8823529412</v>
      </c>
      <c r="L571" s="52"/>
      <c r="M571" s="53">
        <v>329205.8823529412</v>
      </c>
      <c r="N571" s="102">
        <f t="shared" si="55"/>
        <v>266500</v>
      </c>
      <c r="O571" s="100">
        <f t="shared" si="56"/>
        <v>0</v>
      </c>
      <c r="P571">
        <v>329205.8823529412</v>
      </c>
      <c r="Q571" s="100">
        <f t="shared" si="53"/>
        <v>0</v>
      </c>
      <c r="R571">
        <v>279825</v>
      </c>
    </row>
    <row r="572" spans="1:18" x14ac:dyDescent="0.25">
      <c r="A572" s="105">
        <f t="shared" si="63"/>
        <v>519</v>
      </c>
      <c r="B572" s="25" t="s">
        <v>455</v>
      </c>
      <c r="C572" s="43" t="s">
        <v>1626</v>
      </c>
      <c r="D572" s="106">
        <v>1</v>
      </c>
      <c r="E572" s="82">
        <v>1780000</v>
      </c>
      <c r="F572" s="84"/>
      <c r="G572" s="83">
        <v>1780000</v>
      </c>
      <c r="H572" s="82">
        <v>1869000</v>
      </c>
      <c r="I572" s="84"/>
      <c r="J572" s="84">
        <v>1869000</v>
      </c>
      <c r="K572" s="51">
        <v>2198823.5294117648</v>
      </c>
      <c r="L572" s="52"/>
      <c r="M572" s="53">
        <v>2198823.5294117648</v>
      </c>
      <c r="N572" s="102">
        <f t="shared" si="55"/>
        <v>1780000</v>
      </c>
      <c r="O572" s="100">
        <f t="shared" si="56"/>
        <v>0</v>
      </c>
      <c r="P572">
        <v>2198823.5294117648</v>
      </c>
      <c r="Q572" s="100">
        <f t="shared" si="53"/>
        <v>0</v>
      </c>
      <c r="R572">
        <v>1869000</v>
      </c>
    </row>
    <row r="573" spans="1:18" x14ac:dyDescent="0.25">
      <c r="A573" s="105">
        <f t="shared" si="63"/>
        <v>520</v>
      </c>
      <c r="B573" s="25" t="s">
        <v>456</v>
      </c>
      <c r="C573" s="25"/>
      <c r="D573" s="106">
        <v>1</v>
      </c>
      <c r="E573" s="82">
        <v>476667</v>
      </c>
      <c r="F573" s="84"/>
      <c r="G573" s="83">
        <v>476667</v>
      </c>
      <c r="H573" s="82">
        <v>500500</v>
      </c>
      <c r="I573" s="84"/>
      <c r="J573" s="84">
        <v>500500</v>
      </c>
      <c r="K573" s="51">
        <v>588823.5294117647</v>
      </c>
      <c r="L573" s="52"/>
      <c r="M573" s="53">
        <v>588823.5294117647</v>
      </c>
      <c r="N573" s="102">
        <f t="shared" si="55"/>
        <v>476667</v>
      </c>
      <c r="O573" s="100">
        <f t="shared" si="56"/>
        <v>0</v>
      </c>
      <c r="P573">
        <v>588823.5294117647</v>
      </c>
      <c r="Q573" s="100">
        <f t="shared" si="53"/>
        <v>0</v>
      </c>
      <c r="R573">
        <v>500500</v>
      </c>
    </row>
    <row r="574" spans="1:18" x14ac:dyDescent="0.25">
      <c r="A574" s="105">
        <f t="shared" si="63"/>
        <v>521</v>
      </c>
      <c r="B574" s="25" t="s">
        <v>457</v>
      </c>
      <c r="C574" s="25"/>
      <c r="D574" s="106">
        <v>1</v>
      </c>
      <c r="E574" s="82">
        <v>476667</v>
      </c>
      <c r="F574" s="84"/>
      <c r="G574" s="83">
        <v>476667</v>
      </c>
      <c r="H574" s="82">
        <v>500500</v>
      </c>
      <c r="I574" s="84"/>
      <c r="J574" s="84">
        <v>500500</v>
      </c>
      <c r="K574" s="51">
        <v>588823.5294117647</v>
      </c>
      <c r="L574" s="52"/>
      <c r="M574" s="53">
        <v>588823.5294117647</v>
      </c>
      <c r="N574" s="102">
        <f t="shared" si="55"/>
        <v>476667</v>
      </c>
      <c r="O574" s="100">
        <f t="shared" si="56"/>
        <v>0</v>
      </c>
      <c r="P574">
        <v>588823.5294117647</v>
      </c>
      <c r="Q574" s="100">
        <f t="shared" si="53"/>
        <v>0</v>
      </c>
      <c r="R574">
        <v>500500</v>
      </c>
    </row>
    <row r="575" spans="1:18" x14ac:dyDescent="0.25">
      <c r="A575" s="105">
        <f t="shared" si="63"/>
        <v>522</v>
      </c>
      <c r="B575" s="25" t="s">
        <v>458</v>
      </c>
      <c r="C575" s="43" t="s">
        <v>1627</v>
      </c>
      <c r="D575" s="106">
        <v>1</v>
      </c>
      <c r="E575" s="82">
        <v>100500</v>
      </c>
      <c r="F575" s="84"/>
      <c r="G575" s="83">
        <v>100500</v>
      </c>
      <c r="H575" s="82">
        <v>105525</v>
      </c>
      <c r="I575" s="84"/>
      <c r="J575" s="84">
        <v>105525</v>
      </c>
      <c r="K575" s="51">
        <v>124147.05882352941</v>
      </c>
      <c r="L575" s="52"/>
      <c r="M575" s="53">
        <v>124147.05882352941</v>
      </c>
      <c r="N575" s="102">
        <f t="shared" si="55"/>
        <v>100500</v>
      </c>
      <c r="O575" s="100">
        <f t="shared" si="56"/>
        <v>0</v>
      </c>
      <c r="P575">
        <v>124147.05882352941</v>
      </c>
      <c r="Q575" s="100">
        <f t="shared" si="53"/>
        <v>0</v>
      </c>
      <c r="R575">
        <v>105525</v>
      </c>
    </row>
    <row r="576" spans="1:18" x14ac:dyDescent="0.25">
      <c r="A576" s="105">
        <f t="shared" si="63"/>
        <v>523</v>
      </c>
      <c r="B576" s="25" t="s">
        <v>459</v>
      </c>
      <c r="C576" s="25"/>
      <c r="D576" s="106">
        <v>1</v>
      </c>
      <c r="E576" s="82">
        <v>89333</v>
      </c>
      <c r="F576" s="84">
        <v>16973</v>
      </c>
      <c r="G576" s="83">
        <v>106307</v>
      </c>
      <c r="H576" s="82">
        <v>111622</v>
      </c>
      <c r="I576" s="84">
        <v>21208</v>
      </c>
      <c r="J576" s="84">
        <v>132830</v>
      </c>
      <c r="K576" s="51">
        <v>131320</v>
      </c>
      <c r="L576" s="52">
        <v>24950.588235294126</v>
      </c>
      <c r="M576" s="53">
        <v>156270.58823529413</v>
      </c>
      <c r="N576" s="102">
        <f t="shared" si="55"/>
        <v>106307</v>
      </c>
      <c r="O576" s="100">
        <f t="shared" si="56"/>
        <v>0</v>
      </c>
      <c r="P576">
        <v>156270.58823529413</v>
      </c>
      <c r="Q576" s="100">
        <f t="shared" si="53"/>
        <v>0</v>
      </c>
      <c r="R576">
        <v>132830</v>
      </c>
    </row>
    <row r="577" spans="1:18" x14ac:dyDescent="0.25">
      <c r="A577" s="105">
        <f t="shared" si="63"/>
        <v>524</v>
      </c>
      <c r="B577" s="25" t="s">
        <v>460</v>
      </c>
      <c r="C577" s="43" t="s">
        <v>1622</v>
      </c>
      <c r="D577" s="106">
        <v>1</v>
      </c>
      <c r="E577" s="82">
        <v>40667</v>
      </c>
      <c r="F577" s="84"/>
      <c r="G577" s="83">
        <v>40667</v>
      </c>
      <c r="H577" s="82">
        <v>42700</v>
      </c>
      <c r="I577" s="84"/>
      <c r="J577" s="84">
        <v>42700</v>
      </c>
      <c r="K577" s="51">
        <v>50235.294117647063</v>
      </c>
      <c r="L577" s="52"/>
      <c r="M577" s="53">
        <v>50235.294117647063</v>
      </c>
      <c r="N577" s="102">
        <f t="shared" si="55"/>
        <v>40667</v>
      </c>
      <c r="O577" s="100">
        <f t="shared" si="56"/>
        <v>0</v>
      </c>
      <c r="P577">
        <v>50235.294117647063</v>
      </c>
      <c r="Q577" s="100">
        <f t="shared" si="53"/>
        <v>0</v>
      </c>
      <c r="R577">
        <v>42700</v>
      </c>
    </row>
    <row r="578" spans="1:18" x14ac:dyDescent="0.25">
      <c r="A578" s="58" t="s">
        <v>1</v>
      </c>
      <c r="B578" s="26" t="s">
        <v>461</v>
      </c>
      <c r="C578" s="26"/>
      <c r="D578" s="91"/>
      <c r="E578" s="58"/>
      <c r="F578" s="28"/>
      <c r="G578" s="50"/>
      <c r="H578" s="58"/>
      <c r="I578" s="28"/>
      <c r="J578" s="26"/>
      <c r="K578" s="62"/>
      <c r="L578" s="63"/>
      <c r="M578" s="64"/>
      <c r="N578" s="103"/>
      <c r="O578" s="100">
        <f t="shared" si="56"/>
        <v>0</v>
      </c>
      <c r="Q578" s="100">
        <f t="shared" si="53"/>
        <v>0</v>
      </c>
    </row>
    <row r="579" spans="1:18" x14ac:dyDescent="0.25">
      <c r="A579" s="105">
        <f>+A577+1</f>
        <v>525</v>
      </c>
      <c r="B579" s="25" t="s">
        <v>462</v>
      </c>
      <c r="C579" s="43" t="s">
        <v>1628</v>
      </c>
      <c r="D579" s="106">
        <v>1</v>
      </c>
      <c r="E579" s="82">
        <v>2810610</v>
      </c>
      <c r="F579" s="84"/>
      <c r="G579" s="83">
        <v>2810610</v>
      </c>
      <c r="H579" s="82">
        <v>2951141</v>
      </c>
      <c r="I579" s="84"/>
      <c r="J579" s="84">
        <v>2951141</v>
      </c>
      <c r="K579" s="51">
        <v>3471930.588235294</v>
      </c>
      <c r="L579" s="52"/>
      <c r="M579" s="53">
        <v>3471930.588235294</v>
      </c>
      <c r="N579" s="102">
        <f t="shared" si="55"/>
        <v>2810610</v>
      </c>
      <c r="O579" s="100">
        <f t="shared" si="56"/>
        <v>0</v>
      </c>
      <c r="P579">
        <v>3471930.588235294</v>
      </c>
      <c r="Q579" s="100">
        <f t="shared" si="53"/>
        <v>0</v>
      </c>
      <c r="R579">
        <v>2951141</v>
      </c>
    </row>
    <row r="580" spans="1:18" x14ac:dyDescent="0.25">
      <c r="A580" s="105">
        <f>+A579+1</f>
        <v>526</v>
      </c>
      <c r="B580" s="25" t="s">
        <v>463</v>
      </c>
      <c r="C580" s="25"/>
      <c r="D580" s="106">
        <v>1</v>
      </c>
      <c r="E580" s="82">
        <v>506600</v>
      </c>
      <c r="F580" s="84"/>
      <c r="G580" s="83">
        <v>506600</v>
      </c>
      <c r="H580" s="82">
        <v>531930</v>
      </c>
      <c r="I580" s="84"/>
      <c r="J580" s="84">
        <v>531930</v>
      </c>
      <c r="K580" s="51">
        <v>625800</v>
      </c>
      <c r="L580" s="52"/>
      <c r="M580" s="53">
        <v>625800</v>
      </c>
      <c r="N580" s="102">
        <f t="shared" si="55"/>
        <v>506600</v>
      </c>
      <c r="O580" s="100">
        <f t="shared" si="56"/>
        <v>0</v>
      </c>
      <c r="P580">
        <v>625800</v>
      </c>
      <c r="Q580" s="100">
        <f t="shared" ref="Q580:Q643" si="64">R580-J580</f>
        <v>0</v>
      </c>
      <c r="R580">
        <v>531930</v>
      </c>
    </row>
    <row r="581" spans="1:18" x14ac:dyDescent="0.25">
      <c r="A581" s="105">
        <f t="shared" ref="A581:A608" si="65">+A580+1</f>
        <v>527</v>
      </c>
      <c r="B581" s="25" t="s">
        <v>464</v>
      </c>
      <c r="C581" s="43" t="s">
        <v>1502</v>
      </c>
      <c r="D581" s="106">
        <v>1</v>
      </c>
      <c r="E581" s="82">
        <v>458650</v>
      </c>
      <c r="F581" s="84"/>
      <c r="G581" s="83">
        <v>458650</v>
      </c>
      <c r="H581" s="82">
        <v>481583</v>
      </c>
      <c r="I581" s="84"/>
      <c r="J581" s="84">
        <v>481583</v>
      </c>
      <c r="K581" s="51">
        <v>566568.23529411771</v>
      </c>
      <c r="L581" s="52"/>
      <c r="M581" s="53">
        <v>566568.23529411771</v>
      </c>
      <c r="N581" s="102">
        <f t="shared" ref="N581:N644" si="66">+MIN(G581,J581,M581)</f>
        <v>458650</v>
      </c>
      <c r="O581" s="100">
        <f t="shared" ref="O581:O644" si="67">M581-P581</f>
        <v>0</v>
      </c>
      <c r="P581">
        <v>566568.23529411771</v>
      </c>
      <c r="Q581" s="100">
        <f t="shared" si="64"/>
        <v>0</v>
      </c>
      <c r="R581">
        <v>481583</v>
      </c>
    </row>
    <row r="582" spans="1:18" x14ac:dyDescent="0.25">
      <c r="A582" s="105">
        <f t="shared" si="65"/>
        <v>528</v>
      </c>
      <c r="B582" s="25" t="s">
        <v>459</v>
      </c>
      <c r="C582" s="25"/>
      <c r="D582" s="106">
        <v>1</v>
      </c>
      <c r="E582" s="82">
        <v>543733</v>
      </c>
      <c r="F582" s="84"/>
      <c r="G582" s="83">
        <v>543733</v>
      </c>
      <c r="H582" s="82">
        <v>570920</v>
      </c>
      <c r="I582" s="84"/>
      <c r="J582" s="84">
        <v>570920</v>
      </c>
      <c r="K582" s="51">
        <v>671670.5882352941</v>
      </c>
      <c r="L582" s="52"/>
      <c r="M582" s="53">
        <v>671670.5882352941</v>
      </c>
      <c r="N582" s="102">
        <f t="shared" si="66"/>
        <v>543733</v>
      </c>
      <c r="O582" s="100">
        <f t="shared" si="67"/>
        <v>0</v>
      </c>
      <c r="P582">
        <v>671670.5882352941</v>
      </c>
      <c r="Q582" s="100">
        <f t="shared" si="64"/>
        <v>0</v>
      </c>
      <c r="R582">
        <v>570920</v>
      </c>
    </row>
    <row r="583" spans="1:18" x14ac:dyDescent="0.25">
      <c r="A583" s="105">
        <f t="shared" si="65"/>
        <v>529</v>
      </c>
      <c r="B583" s="25" t="s">
        <v>465</v>
      </c>
      <c r="C583" s="43" t="s">
        <v>1629</v>
      </c>
      <c r="D583" s="106">
        <v>1</v>
      </c>
      <c r="E583" s="82">
        <v>4098187</v>
      </c>
      <c r="F583" s="84"/>
      <c r="G583" s="83">
        <v>4098187</v>
      </c>
      <c r="H583" s="82">
        <v>4303096</v>
      </c>
      <c r="I583" s="84"/>
      <c r="J583" s="84">
        <v>4303096</v>
      </c>
      <c r="K583" s="51">
        <v>5062465.8823529417</v>
      </c>
      <c r="L583" s="52"/>
      <c r="M583" s="53">
        <v>5062465.8823529417</v>
      </c>
      <c r="N583" s="102">
        <f t="shared" si="66"/>
        <v>4098187</v>
      </c>
      <c r="O583" s="100">
        <f t="shared" si="67"/>
        <v>0</v>
      </c>
      <c r="P583">
        <v>5062465.8823529417</v>
      </c>
      <c r="Q583" s="100">
        <f t="shared" si="64"/>
        <v>0</v>
      </c>
      <c r="R583">
        <v>4303096</v>
      </c>
    </row>
    <row r="584" spans="1:18" x14ac:dyDescent="0.25">
      <c r="A584" s="105">
        <f t="shared" si="65"/>
        <v>530</v>
      </c>
      <c r="B584" s="25" t="s">
        <v>466</v>
      </c>
      <c r="C584" s="25"/>
      <c r="D584" s="106">
        <v>1</v>
      </c>
      <c r="E584" s="82">
        <v>466000</v>
      </c>
      <c r="F584" s="84"/>
      <c r="G584" s="83">
        <v>466000</v>
      </c>
      <c r="H584" s="82">
        <v>489300</v>
      </c>
      <c r="I584" s="84"/>
      <c r="J584" s="84">
        <v>489300</v>
      </c>
      <c r="K584" s="51">
        <v>575647.0588235294</v>
      </c>
      <c r="L584" s="52"/>
      <c r="M584" s="53">
        <v>575647.0588235294</v>
      </c>
      <c r="N584" s="102">
        <f t="shared" si="66"/>
        <v>466000</v>
      </c>
      <c r="O584" s="100">
        <f t="shared" si="67"/>
        <v>0</v>
      </c>
      <c r="P584">
        <v>575647.0588235294</v>
      </c>
      <c r="Q584" s="100">
        <f t="shared" si="64"/>
        <v>0</v>
      </c>
      <c r="R584">
        <v>489300</v>
      </c>
    </row>
    <row r="585" spans="1:18" x14ac:dyDescent="0.25">
      <c r="A585" s="105">
        <f t="shared" si="65"/>
        <v>531</v>
      </c>
      <c r="B585" s="25" t="s">
        <v>467</v>
      </c>
      <c r="C585" s="25"/>
      <c r="D585" s="106">
        <v>1</v>
      </c>
      <c r="E585" s="82">
        <v>436650</v>
      </c>
      <c r="F585" s="84"/>
      <c r="G585" s="83">
        <v>436650</v>
      </c>
      <c r="H585" s="82">
        <v>458483</v>
      </c>
      <c r="I585" s="84"/>
      <c r="J585" s="84">
        <v>458483</v>
      </c>
      <c r="K585" s="51">
        <v>539391.76470588241</v>
      </c>
      <c r="L585" s="52"/>
      <c r="M585" s="53">
        <v>539391.76470588241</v>
      </c>
      <c r="N585" s="102">
        <f t="shared" si="66"/>
        <v>436650</v>
      </c>
      <c r="O585" s="100">
        <f t="shared" si="67"/>
        <v>0</v>
      </c>
      <c r="P585">
        <v>539391.76470588241</v>
      </c>
      <c r="Q585" s="100">
        <f t="shared" si="64"/>
        <v>0</v>
      </c>
      <c r="R585">
        <v>458483</v>
      </c>
    </row>
    <row r="586" spans="1:18" x14ac:dyDescent="0.25">
      <c r="A586" s="105">
        <f t="shared" si="65"/>
        <v>532</v>
      </c>
      <c r="B586" s="25" t="s">
        <v>459</v>
      </c>
      <c r="C586" s="25"/>
      <c r="D586" s="106">
        <v>1</v>
      </c>
      <c r="E586" s="82">
        <v>274900</v>
      </c>
      <c r="F586" s="84">
        <v>52231</v>
      </c>
      <c r="G586" s="83">
        <v>327131</v>
      </c>
      <c r="H586" s="82">
        <v>343488</v>
      </c>
      <c r="I586" s="84">
        <v>65263</v>
      </c>
      <c r="J586" s="84">
        <v>408750</v>
      </c>
      <c r="K586" s="51">
        <v>404103.5294117647</v>
      </c>
      <c r="L586" s="52">
        <v>76778.823529411806</v>
      </c>
      <c r="M586" s="53">
        <v>480882.3529411765</v>
      </c>
      <c r="N586" s="102">
        <f t="shared" si="66"/>
        <v>327131</v>
      </c>
      <c r="O586" s="100">
        <f t="shared" si="67"/>
        <v>0</v>
      </c>
      <c r="P586">
        <v>480882.3529411765</v>
      </c>
      <c r="Q586" s="100">
        <f t="shared" si="64"/>
        <v>0</v>
      </c>
      <c r="R586">
        <v>408750</v>
      </c>
    </row>
    <row r="587" spans="1:18" x14ac:dyDescent="0.25">
      <c r="A587" s="105">
        <f t="shared" si="65"/>
        <v>533</v>
      </c>
      <c r="B587" s="25" t="s">
        <v>468</v>
      </c>
      <c r="C587" s="25"/>
      <c r="D587" s="106">
        <v>1</v>
      </c>
      <c r="E587" s="82">
        <v>4098553</v>
      </c>
      <c r="F587" s="84"/>
      <c r="G587" s="83">
        <v>4098553</v>
      </c>
      <c r="H587" s="82">
        <v>4303481</v>
      </c>
      <c r="I587" s="84"/>
      <c r="J587" s="84">
        <v>4303481</v>
      </c>
      <c r="K587" s="51">
        <v>5062918.823529412</v>
      </c>
      <c r="L587" s="52"/>
      <c r="M587" s="53">
        <v>5062918.823529412</v>
      </c>
      <c r="N587" s="102">
        <f t="shared" si="66"/>
        <v>4098553</v>
      </c>
      <c r="O587" s="100">
        <f t="shared" si="67"/>
        <v>0</v>
      </c>
      <c r="P587">
        <v>5062918.823529412</v>
      </c>
      <c r="Q587" s="100">
        <f t="shared" si="64"/>
        <v>0</v>
      </c>
      <c r="R587">
        <v>4303481</v>
      </c>
    </row>
    <row r="588" spans="1:18" x14ac:dyDescent="0.25">
      <c r="A588" s="105">
        <f t="shared" si="65"/>
        <v>534</v>
      </c>
      <c r="B588" s="25" t="s">
        <v>466</v>
      </c>
      <c r="C588" s="25"/>
      <c r="D588" s="106">
        <v>1</v>
      </c>
      <c r="E588" s="82">
        <v>458650</v>
      </c>
      <c r="F588" s="84"/>
      <c r="G588" s="83">
        <v>458650</v>
      </c>
      <c r="H588" s="82">
        <v>481583</v>
      </c>
      <c r="I588" s="84"/>
      <c r="J588" s="84">
        <v>481583</v>
      </c>
      <c r="K588" s="51">
        <v>566568.23529411771</v>
      </c>
      <c r="L588" s="52"/>
      <c r="M588" s="53">
        <v>566568.23529411771</v>
      </c>
      <c r="N588" s="102">
        <f t="shared" si="66"/>
        <v>458650</v>
      </c>
      <c r="O588" s="100">
        <f t="shared" si="67"/>
        <v>0</v>
      </c>
      <c r="P588">
        <v>566568.23529411771</v>
      </c>
      <c r="Q588" s="100">
        <f t="shared" si="64"/>
        <v>0</v>
      </c>
      <c r="R588">
        <v>481583</v>
      </c>
    </row>
    <row r="589" spans="1:18" x14ac:dyDescent="0.25">
      <c r="A589" s="105">
        <f t="shared" si="65"/>
        <v>535</v>
      </c>
      <c r="B589" s="25" t="s">
        <v>467</v>
      </c>
      <c r="C589" s="25"/>
      <c r="D589" s="106">
        <v>1</v>
      </c>
      <c r="E589" s="82">
        <v>476983</v>
      </c>
      <c r="F589" s="84"/>
      <c r="G589" s="83">
        <v>476983</v>
      </c>
      <c r="H589" s="82">
        <v>500832</v>
      </c>
      <c r="I589" s="84"/>
      <c r="J589" s="84">
        <v>500832</v>
      </c>
      <c r="K589" s="51">
        <v>589214.1176470588</v>
      </c>
      <c r="L589" s="52"/>
      <c r="M589" s="53">
        <v>589214.1176470588</v>
      </c>
      <c r="N589" s="102">
        <f t="shared" si="66"/>
        <v>476983</v>
      </c>
      <c r="O589" s="100">
        <f t="shared" si="67"/>
        <v>0</v>
      </c>
      <c r="P589">
        <v>589214.1176470588</v>
      </c>
      <c r="Q589" s="100">
        <f t="shared" si="64"/>
        <v>0</v>
      </c>
      <c r="R589">
        <v>500832</v>
      </c>
    </row>
    <row r="590" spans="1:18" x14ac:dyDescent="0.25">
      <c r="A590" s="105">
        <f t="shared" si="65"/>
        <v>536</v>
      </c>
      <c r="B590" s="25" t="s">
        <v>459</v>
      </c>
      <c r="C590" s="25"/>
      <c r="D590" s="106">
        <v>1</v>
      </c>
      <c r="E590" s="82">
        <v>274900</v>
      </c>
      <c r="F590" s="84">
        <v>52231</v>
      </c>
      <c r="G590" s="83">
        <v>327131</v>
      </c>
      <c r="H590" s="82">
        <v>343488</v>
      </c>
      <c r="I590" s="84">
        <v>65263</v>
      </c>
      <c r="J590" s="84">
        <v>408750</v>
      </c>
      <c r="K590" s="51">
        <v>404103.5294117647</v>
      </c>
      <c r="L590" s="52">
        <v>76778.823529411806</v>
      </c>
      <c r="M590" s="53">
        <v>480882.3529411765</v>
      </c>
      <c r="N590" s="102">
        <f t="shared" si="66"/>
        <v>327131</v>
      </c>
      <c r="O590" s="100">
        <f t="shared" si="67"/>
        <v>0</v>
      </c>
      <c r="P590">
        <v>480882.3529411765</v>
      </c>
      <c r="Q590" s="100">
        <f t="shared" si="64"/>
        <v>0</v>
      </c>
      <c r="R590">
        <v>408750</v>
      </c>
    </row>
    <row r="591" spans="1:18" x14ac:dyDescent="0.25">
      <c r="A591" s="105">
        <f t="shared" si="65"/>
        <v>537</v>
      </c>
      <c r="B591" s="25" t="s">
        <v>469</v>
      </c>
      <c r="C591" s="25"/>
      <c r="D591" s="106">
        <v>1</v>
      </c>
      <c r="E591" s="82">
        <v>3500000</v>
      </c>
      <c r="F591" s="84"/>
      <c r="G591" s="83">
        <v>3500000</v>
      </c>
      <c r="H591" s="82">
        <v>3675000</v>
      </c>
      <c r="I591" s="84"/>
      <c r="J591" s="84">
        <v>3675000</v>
      </c>
      <c r="K591" s="51">
        <v>4323529.4117647056</v>
      </c>
      <c r="L591" s="52"/>
      <c r="M591" s="53">
        <v>4323529.4117647056</v>
      </c>
      <c r="N591" s="102">
        <f t="shared" si="66"/>
        <v>3500000</v>
      </c>
      <c r="O591" s="100">
        <f t="shared" si="67"/>
        <v>0</v>
      </c>
      <c r="P591">
        <v>4323529.4117647056</v>
      </c>
      <c r="Q591" s="100">
        <f t="shared" si="64"/>
        <v>0</v>
      </c>
      <c r="R591">
        <v>3675000</v>
      </c>
    </row>
    <row r="592" spans="1:18" x14ac:dyDescent="0.25">
      <c r="A592" s="105">
        <f t="shared" si="65"/>
        <v>538</v>
      </c>
      <c r="B592" s="25" t="s">
        <v>470</v>
      </c>
      <c r="C592" s="25"/>
      <c r="D592" s="106">
        <v>1</v>
      </c>
      <c r="E592" s="82">
        <v>458633</v>
      </c>
      <c r="F592" s="84"/>
      <c r="G592" s="83">
        <v>458633</v>
      </c>
      <c r="H592" s="82">
        <v>481565</v>
      </c>
      <c r="I592" s="84"/>
      <c r="J592" s="84">
        <v>481565</v>
      </c>
      <c r="K592" s="51">
        <v>566547.0588235294</v>
      </c>
      <c r="L592" s="52"/>
      <c r="M592" s="53">
        <v>566547.0588235294</v>
      </c>
      <c r="N592" s="102">
        <f t="shared" si="66"/>
        <v>458633</v>
      </c>
      <c r="O592" s="100">
        <f t="shared" si="67"/>
        <v>0</v>
      </c>
      <c r="P592">
        <v>566547.0588235294</v>
      </c>
      <c r="Q592" s="100">
        <f t="shared" si="64"/>
        <v>0</v>
      </c>
      <c r="R592">
        <v>481565</v>
      </c>
    </row>
    <row r="593" spans="1:18" x14ac:dyDescent="0.25">
      <c r="A593" s="105">
        <f t="shared" si="65"/>
        <v>539</v>
      </c>
      <c r="B593" s="25" t="s">
        <v>471</v>
      </c>
      <c r="C593" s="25"/>
      <c r="D593" s="106">
        <v>1</v>
      </c>
      <c r="E593" s="82">
        <v>1250000</v>
      </c>
      <c r="F593" s="84"/>
      <c r="G593" s="83">
        <v>1250000</v>
      </c>
      <c r="H593" s="82">
        <v>1312500</v>
      </c>
      <c r="I593" s="84"/>
      <c r="J593" s="84">
        <v>1312500</v>
      </c>
      <c r="K593" s="51">
        <v>1544117.6470588236</v>
      </c>
      <c r="L593" s="52"/>
      <c r="M593" s="53">
        <v>1544117.6470588236</v>
      </c>
      <c r="N593" s="102">
        <f t="shared" si="66"/>
        <v>1250000</v>
      </c>
      <c r="O593" s="100">
        <f t="shared" si="67"/>
        <v>0</v>
      </c>
      <c r="P593">
        <v>1544117.6470588236</v>
      </c>
      <c r="Q593" s="100">
        <f t="shared" si="64"/>
        <v>0</v>
      </c>
      <c r="R593">
        <v>1312500</v>
      </c>
    </row>
    <row r="594" spans="1:18" x14ac:dyDescent="0.25">
      <c r="A594" s="105">
        <f t="shared" si="65"/>
        <v>540</v>
      </c>
      <c r="B594" s="25" t="s">
        <v>472</v>
      </c>
      <c r="C594" s="43" t="s">
        <v>1630</v>
      </c>
      <c r="D594" s="106">
        <v>1</v>
      </c>
      <c r="E594" s="82">
        <v>306500</v>
      </c>
      <c r="F594" s="84"/>
      <c r="G594" s="83">
        <v>306500</v>
      </c>
      <c r="H594" s="82">
        <v>321825</v>
      </c>
      <c r="I594" s="84"/>
      <c r="J594" s="84">
        <v>321825</v>
      </c>
      <c r="K594" s="51">
        <v>378617.64705882355</v>
      </c>
      <c r="L594" s="52"/>
      <c r="M594" s="53">
        <v>378617.64705882355</v>
      </c>
      <c r="N594" s="102">
        <f t="shared" si="66"/>
        <v>306500</v>
      </c>
      <c r="O594" s="100">
        <f t="shared" si="67"/>
        <v>0</v>
      </c>
      <c r="P594">
        <v>378617.64705882355</v>
      </c>
      <c r="Q594" s="100">
        <f t="shared" si="64"/>
        <v>0</v>
      </c>
      <c r="R594">
        <v>321825</v>
      </c>
    </row>
    <row r="595" spans="1:18" x14ac:dyDescent="0.25">
      <c r="A595" s="105">
        <f t="shared" si="65"/>
        <v>541</v>
      </c>
      <c r="B595" s="25" t="s">
        <v>473</v>
      </c>
      <c r="C595" s="25"/>
      <c r="D595" s="106">
        <v>1</v>
      </c>
      <c r="E595" s="82">
        <v>1095667</v>
      </c>
      <c r="F595" s="84"/>
      <c r="G595" s="83">
        <v>1095667</v>
      </c>
      <c r="H595" s="82">
        <v>1150450</v>
      </c>
      <c r="I595" s="84"/>
      <c r="J595" s="84">
        <v>1150450</v>
      </c>
      <c r="K595" s="51">
        <v>1353470.5882352942</v>
      </c>
      <c r="L595" s="52"/>
      <c r="M595" s="53">
        <v>1353470.5882352942</v>
      </c>
      <c r="N595" s="102">
        <f t="shared" si="66"/>
        <v>1095667</v>
      </c>
      <c r="O595" s="100">
        <f t="shared" si="67"/>
        <v>0</v>
      </c>
      <c r="P595">
        <v>1353470.5882352942</v>
      </c>
      <c r="Q595" s="100">
        <f t="shared" si="64"/>
        <v>0</v>
      </c>
      <c r="R595">
        <v>1150450</v>
      </c>
    </row>
    <row r="596" spans="1:18" x14ac:dyDescent="0.25">
      <c r="A596" s="105">
        <f t="shared" si="65"/>
        <v>542</v>
      </c>
      <c r="B596" s="25" t="s">
        <v>474</v>
      </c>
      <c r="C596" s="25"/>
      <c r="D596" s="106">
        <v>1</v>
      </c>
      <c r="E596" s="82">
        <v>649467</v>
      </c>
      <c r="F596" s="84"/>
      <c r="G596" s="83">
        <v>649467</v>
      </c>
      <c r="H596" s="82">
        <v>681940</v>
      </c>
      <c r="I596" s="84"/>
      <c r="J596" s="84">
        <v>681940</v>
      </c>
      <c r="K596" s="51">
        <v>802282.3529411765</v>
      </c>
      <c r="L596" s="52"/>
      <c r="M596" s="53">
        <v>802282.3529411765</v>
      </c>
      <c r="N596" s="102">
        <f t="shared" si="66"/>
        <v>649467</v>
      </c>
      <c r="O596" s="100">
        <f t="shared" si="67"/>
        <v>0</v>
      </c>
      <c r="P596">
        <v>802282.3529411765</v>
      </c>
      <c r="Q596" s="100">
        <f t="shared" si="64"/>
        <v>0</v>
      </c>
      <c r="R596">
        <v>681940</v>
      </c>
    </row>
    <row r="597" spans="1:18" x14ac:dyDescent="0.25">
      <c r="A597" s="105">
        <f t="shared" si="65"/>
        <v>543</v>
      </c>
      <c r="B597" s="25" t="s">
        <v>475</v>
      </c>
      <c r="C597" s="25"/>
      <c r="D597" s="106">
        <v>1</v>
      </c>
      <c r="E597" s="82">
        <v>4785787</v>
      </c>
      <c r="F597" s="84"/>
      <c r="G597" s="83">
        <v>4785787</v>
      </c>
      <c r="H597" s="82">
        <v>5025076</v>
      </c>
      <c r="I597" s="84"/>
      <c r="J597" s="84">
        <v>5025076</v>
      </c>
      <c r="K597" s="51">
        <v>5911854.1176470593</v>
      </c>
      <c r="L597" s="52"/>
      <c r="M597" s="53">
        <v>5911854.1176470593</v>
      </c>
      <c r="N597" s="102">
        <f t="shared" si="66"/>
        <v>4785787</v>
      </c>
      <c r="O597" s="100">
        <f t="shared" si="67"/>
        <v>0</v>
      </c>
      <c r="P597">
        <v>5911854.1176470593</v>
      </c>
      <c r="Q597" s="100">
        <f t="shared" si="64"/>
        <v>0</v>
      </c>
      <c r="R597">
        <v>5025076</v>
      </c>
    </row>
    <row r="598" spans="1:18" x14ac:dyDescent="0.25">
      <c r="A598" s="105">
        <f t="shared" si="65"/>
        <v>544</v>
      </c>
      <c r="B598" s="25" t="s">
        <v>476</v>
      </c>
      <c r="C598" s="25"/>
      <c r="D598" s="106">
        <v>1</v>
      </c>
      <c r="E598" s="82">
        <v>1250000</v>
      </c>
      <c r="F598" s="84"/>
      <c r="G598" s="83">
        <v>1250000</v>
      </c>
      <c r="H598" s="82">
        <v>1312500</v>
      </c>
      <c r="I598" s="84"/>
      <c r="J598" s="84">
        <v>1312500</v>
      </c>
      <c r="K598" s="51">
        <v>1544117.6470588236</v>
      </c>
      <c r="L598" s="52"/>
      <c r="M598" s="53">
        <v>1544117.6470588236</v>
      </c>
      <c r="N598" s="102">
        <f t="shared" si="66"/>
        <v>1250000</v>
      </c>
      <c r="O598" s="100">
        <f t="shared" si="67"/>
        <v>0</v>
      </c>
      <c r="P598">
        <v>1544117.6470588236</v>
      </c>
      <c r="Q598" s="100">
        <f t="shared" si="64"/>
        <v>0</v>
      </c>
      <c r="R598">
        <v>1312500</v>
      </c>
    </row>
    <row r="599" spans="1:18" x14ac:dyDescent="0.25">
      <c r="A599" s="105">
        <f t="shared" si="65"/>
        <v>545</v>
      </c>
      <c r="B599" s="25" t="s">
        <v>477</v>
      </c>
      <c r="C599" s="25"/>
      <c r="D599" s="106">
        <v>1</v>
      </c>
      <c r="E599" s="82">
        <v>350000</v>
      </c>
      <c r="F599" s="84"/>
      <c r="G599" s="83">
        <v>350000</v>
      </c>
      <c r="H599" s="82">
        <v>367500</v>
      </c>
      <c r="I599" s="84"/>
      <c r="J599" s="84">
        <v>367500</v>
      </c>
      <c r="K599" s="51">
        <v>432352.9411764706</v>
      </c>
      <c r="L599" s="52"/>
      <c r="M599" s="53">
        <v>432352.9411764706</v>
      </c>
      <c r="N599" s="102">
        <f t="shared" si="66"/>
        <v>350000</v>
      </c>
      <c r="O599" s="100">
        <f t="shared" si="67"/>
        <v>0</v>
      </c>
      <c r="P599">
        <v>432352.9411764706</v>
      </c>
      <c r="Q599" s="100">
        <f t="shared" si="64"/>
        <v>0</v>
      </c>
      <c r="R599">
        <v>367500</v>
      </c>
    </row>
    <row r="600" spans="1:18" x14ac:dyDescent="0.25">
      <c r="A600" s="105">
        <f t="shared" si="65"/>
        <v>546</v>
      </c>
      <c r="B600" s="25" t="s">
        <v>478</v>
      </c>
      <c r="C600" s="43" t="s">
        <v>1631</v>
      </c>
      <c r="D600" s="106">
        <v>1</v>
      </c>
      <c r="E600" s="82">
        <v>355665</v>
      </c>
      <c r="F600" s="84"/>
      <c r="G600" s="83">
        <v>355665</v>
      </c>
      <c r="H600" s="82">
        <v>373449</v>
      </c>
      <c r="I600" s="84"/>
      <c r="J600" s="84">
        <v>373449</v>
      </c>
      <c r="K600" s="51">
        <v>439351.76470588235</v>
      </c>
      <c r="L600" s="52"/>
      <c r="M600" s="53">
        <v>439351.76470588235</v>
      </c>
      <c r="N600" s="102">
        <f t="shared" si="66"/>
        <v>355665</v>
      </c>
      <c r="O600" s="100">
        <f t="shared" si="67"/>
        <v>0</v>
      </c>
      <c r="P600">
        <v>439351.76470588235</v>
      </c>
      <c r="Q600" s="100">
        <f t="shared" si="64"/>
        <v>0</v>
      </c>
      <c r="R600">
        <v>373449</v>
      </c>
    </row>
    <row r="601" spans="1:18" x14ac:dyDescent="0.25">
      <c r="A601" s="105">
        <f t="shared" si="65"/>
        <v>547</v>
      </c>
      <c r="B601" s="25" t="s">
        <v>479</v>
      </c>
      <c r="C601" s="25"/>
      <c r="D601" s="106">
        <v>1</v>
      </c>
      <c r="E601" s="82">
        <v>3500000</v>
      </c>
      <c r="F601" s="84"/>
      <c r="G601" s="83">
        <v>3500000</v>
      </c>
      <c r="H601" s="82">
        <v>3675000</v>
      </c>
      <c r="I601" s="84"/>
      <c r="J601" s="84">
        <v>3675000</v>
      </c>
      <c r="K601" s="51">
        <v>4323529.4117647056</v>
      </c>
      <c r="L601" s="52"/>
      <c r="M601" s="53">
        <v>4323529.4117647056</v>
      </c>
      <c r="N601" s="102">
        <f t="shared" si="66"/>
        <v>3500000</v>
      </c>
      <c r="O601" s="100">
        <f t="shared" si="67"/>
        <v>0</v>
      </c>
      <c r="P601">
        <v>4323529.4117647056</v>
      </c>
      <c r="Q601" s="100">
        <f t="shared" si="64"/>
        <v>0</v>
      </c>
      <c r="R601">
        <v>3675000</v>
      </c>
    </row>
    <row r="602" spans="1:18" x14ac:dyDescent="0.25">
      <c r="A602" s="105">
        <f t="shared" si="65"/>
        <v>548</v>
      </c>
      <c r="B602" s="25" t="s">
        <v>463</v>
      </c>
      <c r="C602" s="25"/>
      <c r="D602" s="106">
        <v>1</v>
      </c>
      <c r="E602" s="82">
        <v>475520</v>
      </c>
      <c r="F602" s="84"/>
      <c r="G602" s="83">
        <v>475520</v>
      </c>
      <c r="H602" s="82">
        <v>499296</v>
      </c>
      <c r="I602" s="84"/>
      <c r="J602" s="84">
        <v>499296</v>
      </c>
      <c r="K602" s="51">
        <v>587407.0588235294</v>
      </c>
      <c r="L602" s="52"/>
      <c r="M602" s="53">
        <v>587407.0588235294</v>
      </c>
      <c r="N602" s="102">
        <f t="shared" si="66"/>
        <v>475520</v>
      </c>
      <c r="O602" s="100">
        <f t="shared" si="67"/>
        <v>0</v>
      </c>
      <c r="P602">
        <v>587407.0588235294</v>
      </c>
      <c r="Q602" s="100">
        <f t="shared" si="64"/>
        <v>0</v>
      </c>
      <c r="R602">
        <v>499296</v>
      </c>
    </row>
    <row r="603" spans="1:18" x14ac:dyDescent="0.25">
      <c r="A603" s="105">
        <f t="shared" si="65"/>
        <v>549</v>
      </c>
      <c r="B603" s="25" t="s">
        <v>464</v>
      </c>
      <c r="C603" s="25"/>
      <c r="D603" s="106">
        <v>1</v>
      </c>
      <c r="E603" s="82">
        <v>517273</v>
      </c>
      <c r="F603" s="84"/>
      <c r="G603" s="83">
        <v>517273</v>
      </c>
      <c r="H603" s="82">
        <v>543137</v>
      </c>
      <c r="I603" s="84"/>
      <c r="J603" s="84">
        <v>543137</v>
      </c>
      <c r="K603" s="51">
        <v>638984.70588235301</v>
      </c>
      <c r="L603" s="52"/>
      <c r="M603" s="53">
        <v>638984.70588235301</v>
      </c>
      <c r="N603" s="102">
        <f t="shared" si="66"/>
        <v>517273</v>
      </c>
      <c r="O603" s="100">
        <f t="shared" si="67"/>
        <v>0</v>
      </c>
      <c r="P603">
        <v>638984.70588235301</v>
      </c>
      <c r="Q603" s="100">
        <f t="shared" si="64"/>
        <v>0</v>
      </c>
      <c r="R603">
        <v>543137</v>
      </c>
    </row>
    <row r="604" spans="1:18" x14ac:dyDescent="0.25">
      <c r="A604" s="105">
        <f t="shared" si="65"/>
        <v>550</v>
      </c>
      <c r="B604" s="25" t="s">
        <v>459</v>
      </c>
      <c r="C604" s="25"/>
      <c r="D604" s="106">
        <v>1</v>
      </c>
      <c r="E604" s="82">
        <v>274900</v>
      </c>
      <c r="F604" s="84">
        <v>52231</v>
      </c>
      <c r="G604" s="83">
        <v>327131</v>
      </c>
      <c r="H604" s="82">
        <v>343488</v>
      </c>
      <c r="I604" s="84">
        <v>65263</v>
      </c>
      <c r="J604" s="84">
        <v>408750</v>
      </c>
      <c r="K604" s="51">
        <v>404103.5294117647</v>
      </c>
      <c r="L604" s="52">
        <v>76778.823529411806</v>
      </c>
      <c r="M604" s="53">
        <v>480882.3529411765</v>
      </c>
      <c r="N604" s="102">
        <f t="shared" si="66"/>
        <v>327131</v>
      </c>
      <c r="O604" s="100">
        <f t="shared" si="67"/>
        <v>0</v>
      </c>
      <c r="P604">
        <v>480882.3529411765</v>
      </c>
      <c r="Q604" s="100">
        <f t="shared" si="64"/>
        <v>0</v>
      </c>
      <c r="R604">
        <v>408750</v>
      </c>
    </row>
    <row r="605" spans="1:18" x14ac:dyDescent="0.25">
      <c r="A605" s="105">
        <f t="shared" si="65"/>
        <v>551</v>
      </c>
      <c r="B605" s="25" t="s">
        <v>480</v>
      </c>
      <c r="C605" s="25"/>
      <c r="D605" s="106">
        <v>1</v>
      </c>
      <c r="E605" s="82">
        <v>3083000</v>
      </c>
      <c r="F605" s="84"/>
      <c r="G605" s="83">
        <v>3083000</v>
      </c>
      <c r="H605" s="82">
        <v>3237150</v>
      </c>
      <c r="I605" s="84"/>
      <c r="J605" s="84">
        <v>3237150</v>
      </c>
      <c r="K605" s="51">
        <v>3808411.7647058824</v>
      </c>
      <c r="L605" s="52"/>
      <c r="M605" s="53">
        <v>3808411.7647058824</v>
      </c>
      <c r="N605" s="102">
        <f t="shared" si="66"/>
        <v>3083000</v>
      </c>
      <c r="O605" s="100">
        <f t="shared" si="67"/>
        <v>0</v>
      </c>
      <c r="P605">
        <v>3808411.7647058824</v>
      </c>
      <c r="Q605" s="100">
        <f t="shared" si="64"/>
        <v>0</v>
      </c>
      <c r="R605">
        <v>3237150</v>
      </c>
    </row>
    <row r="606" spans="1:18" x14ac:dyDescent="0.25">
      <c r="A606" s="105">
        <f t="shared" si="65"/>
        <v>552</v>
      </c>
      <c r="B606" s="25" t="s">
        <v>481</v>
      </c>
      <c r="C606" s="25"/>
      <c r="D606" s="106">
        <v>1</v>
      </c>
      <c r="E606" s="82">
        <v>300000</v>
      </c>
      <c r="F606" s="84"/>
      <c r="G606" s="83">
        <v>300000</v>
      </c>
      <c r="H606" s="82">
        <v>315000</v>
      </c>
      <c r="I606" s="84"/>
      <c r="J606" s="84">
        <v>315000</v>
      </c>
      <c r="K606" s="51">
        <v>370588.23529411765</v>
      </c>
      <c r="L606" s="52"/>
      <c r="M606" s="53">
        <v>370588.23529411765</v>
      </c>
      <c r="N606" s="102">
        <f t="shared" si="66"/>
        <v>300000</v>
      </c>
      <c r="O606" s="100">
        <f t="shared" si="67"/>
        <v>0</v>
      </c>
      <c r="P606">
        <v>370588.23529411765</v>
      </c>
      <c r="Q606" s="100">
        <f t="shared" si="64"/>
        <v>0</v>
      </c>
      <c r="R606">
        <v>315000</v>
      </c>
    </row>
    <row r="607" spans="1:18" x14ac:dyDescent="0.25">
      <c r="A607" s="105">
        <f t="shared" si="65"/>
        <v>553</v>
      </c>
      <c r="B607" s="25" t="s">
        <v>482</v>
      </c>
      <c r="C607" s="25"/>
      <c r="D607" s="106">
        <v>1</v>
      </c>
      <c r="E607" s="82">
        <v>358333</v>
      </c>
      <c r="F607" s="84"/>
      <c r="G607" s="83">
        <v>358333</v>
      </c>
      <c r="H607" s="82">
        <v>376250</v>
      </c>
      <c r="I607" s="84"/>
      <c r="J607" s="84">
        <v>376250</v>
      </c>
      <c r="K607" s="51">
        <v>442647.0588235294</v>
      </c>
      <c r="L607" s="52"/>
      <c r="M607" s="53">
        <v>442647.0588235294</v>
      </c>
      <c r="N607" s="102">
        <f t="shared" si="66"/>
        <v>358333</v>
      </c>
      <c r="O607" s="100">
        <f t="shared" si="67"/>
        <v>0</v>
      </c>
      <c r="P607">
        <v>442647.0588235294</v>
      </c>
      <c r="Q607" s="100">
        <f t="shared" si="64"/>
        <v>0</v>
      </c>
      <c r="R607">
        <v>376250</v>
      </c>
    </row>
    <row r="608" spans="1:18" x14ac:dyDescent="0.25">
      <c r="A608" s="105">
        <f t="shared" si="65"/>
        <v>554</v>
      </c>
      <c r="B608" s="25" t="s">
        <v>483</v>
      </c>
      <c r="C608" s="25"/>
      <c r="D608" s="106">
        <v>1</v>
      </c>
      <c r="E608" s="82">
        <v>209333</v>
      </c>
      <c r="F608" s="84">
        <v>39773</v>
      </c>
      <c r="G608" s="83">
        <v>249107</v>
      </c>
      <c r="H608" s="82">
        <v>261562</v>
      </c>
      <c r="I608" s="84">
        <v>49697</v>
      </c>
      <c r="J608" s="84">
        <v>311259</v>
      </c>
      <c r="K608" s="51">
        <v>307720</v>
      </c>
      <c r="L608" s="52">
        <v>58467.058823529398</v>
      </c>
      <c r="M608" s="53">
        <v>366187.0588235294</v>
      </c>
      <c r="N608" s="102">
        <f t="shared" si="66"/>
        <v>249107</v>
      </c>
      <c r="O608" s="100">
        <f t="shared" si="67"/>
        <v>0</v>
      </c>
      <c r="P608">
        <v>366187.0588235294</v>
      </c>
      <c r="Q608" s="100">
        <f t="shared" si="64"/>
        <v>0</v>
      </c>
      <c r="R608">
        <v>311259</v>
      </c>
    </row>
    <row r="609" spans="1:18" x14ac:dyDescent="0.25">
      <c r="A609" s="58" t="s">
        <v>1</v>
      </c>
      <c r="B609" s="26" t="s">
        <v>484</v>
      </c>
      <c r="C609" s="26"/>
      <c r="D609" s="91"/>
      <c r="E609" s="58"/>
      <c r="F609" s="28"/>
      <c r="G609" s="50"/>
      <c r="H609" s="58"/>
      <c r="I609" s="28"/>
      <c r="J609" s="26"/>
      <c r="K609" s="62"/>
      <c r="L609" s="63"/>
      <c r="M609" s="64"/>
      <c r="N609" s="103"/>
      <c r="O609" s="100">
        <f t="shared" si="67"/>
        <v>0</v>
      </c>
      <c r="Q609" s="100">
        <f t="shared" si="64"/>
        <v>0</v>
      </c>
    </row>
    <row r="610" spans="1:18" x14ac:dyDescent="0.25">
      <c r="A610" s="105">
        <f>+A608+1</f>
        <v>555</v>
      </c>
      <c r="B610" s="25" t="s">
        <v>485</v>
      </c>
      <c r="C610" s="25">
        <v>2300638</v>
      </c>
      <c r="D610" s="106">
        <v>1</v>
      </c>
      <c r="E610" s="82">
        <v>2809825</v>
      </c>
      <c r="F610" s="84"/>
      <c r="G610" s="83">
        <v>2809825</v>
      </c>
      <c r="H610" s="82">
        <v>2950316</v>
      </c>
      <c r="I610" s="84"/>
      <c r="J610" s="84">
        <v>2950316</v>
      </c>
      <c r="K610" s="51">
        <v>3470960</v>
      </c>
      <c r="L610" s="52"/>
      <c r="M610" s="53">
        <v>3470960</v>
      </c>
      <c r="N610" s="102">
        <f t="shared" si="66"/>
        <v>2809825</v>
      </c>
      <c r="O610" s="100">
        <f t="shared" si="67"/>
        <v>0</v>
      </c>
      <c r="P610">
        <v>3470960</v>
      </c>
      <c r="Q610" s="100">
        <f t="shared" si="64"/>
        <v>0</v>
      </c>
      <c r="R610">
        <v>2950316</v>
      </c>
    </row>
    <row r="611" spans="1:18" x14ac:dyDescent="0.25">
      <c r="A611" s="105">
        <f>+A610+1</f>
        <v>556</v>
      </c>
      <c r="B611" s="25" t="s">
        <v>486</v>
      </c>
      <c r="C611" s="43" t="s">
        <v>1635</v>
      </c>
      <c r="D611" s="106">
        <v>1</v>
      </c>
      <c r="E611" s="82">
        <v>2185000</v>
      </c>
      <c r="F611" s="84"/>
      <c r="G611" s="83">
        <v>2185000</v>
      </c>
      <c r="H611" s="82">
        <v>2294250</v>
      </c>
      <c r="I611" s="84"/>
      <c r="J611" s="84">
        <v>2294250</v>
      </c>
      <c r="K611" s="51">
        <v>2699117.6470588236</v>
      </c>
      <c r="L611" s="52"/>
      <c r="M611" s="53">
        <v>2699117.6470588236</v>
      </c>
      <c r="N611" s="102">
        <f t="shared" si="66"/>
        <v>2185000</v>
      </c>
      <c r="O611" s="100">
        <f t="shared" si="67"/>
        <v>0</v>
      </c>
      <c r="P611">
        <v>2699117.6470588236</v>
      </c>
      <c r="Q611" s="100">
        <f t="shared" si="64"/>
        <v>0</v>
      </c>
      <c r="R611">
        <v>2294250</v>
      </c>
    </row>
    <row r="612" spans="1:18" x14ac:dyDescent="0.25">
      <c r="A612" s="105">
        <f t="shared" ref="A612:A616" si="68">+A611+1</f>
        <v>557</v>
      </c>
      <c r="B612" s="25" t="s">
        <v>487</v>
      </c>
      <c r="C612" s="43" t="s">
        <v>1634</v>
      </c>
      <c r="D612" s="106">
        <v>1</v>
      </c>
      <c r="E612" s="82">
        <v>2764825</v>
      </c>
      <c r="F612" s="84"/>
      <c r="G612" s="83">
        <v>2764825</v>
      </c>
      <c r="H612" s="82">
        <v>2903066</v>
      </c>
      <c r="I612" s="84"/>
      <c r="J612" s="84">
        <v>2903066</v>
      </c>
      <c r="K612" s="51">
        <v>3415371.7647058824</v>
      </c>
      <c r="L612" s="52"/>
      <c r="M612" s="53">
        <v>3415371.7647058824</v>
      </c>
      <c r="N612" s="102">
        <f t="shared" si="66"/>
        <v>2764825</v>
      </c>
      <c r="O612" s="100">
        <f t="shared" si="67"/>
        <v>0</v>
      </c>
      <c r="P612">
        <v>3415371.7647058824</v>
      </c>
      <c r="Q612" s="100">
        <f t="shared" si="64"/>
        <v>0</v>
      </c>
      <c r="R612">
        <v>2903066</v>
      </c>
    </row>
    <row r="613" spans="1:18" x14ac:dyDescent="0.25">
      <c r="A613" s="105">
        <f t="shared" si="68"/>
        <v>558</v>
      </c>
      <c r="B613" s="25" t="s">
        <v>488</v>
      </c>
      <c r="C613" s="43" t="s">
        <v>1632</v>
      </c>
      <c r="D613" s="106">
        <v>1</v>
      </c>
      <c r="E613" s="82">
        <v>322500</v>
      </c>
      <c r="F613" s="84"/>
      <c r="G613" s="83">
        <v>322500</v>
      </c>
      <c r="H613" s="82">
        <v>338625</v>
      </c>
      <c r="I613" s="84"/>
      <c r="J613" s="84">
        <v>338625</v>
      </c>
      <c r="K613" s="51">
        <v>398382.3529411765</v>
      </c>
      <c r="L613" s="52"/>
      <c r="M613" s="53">
        <v>398382.3529411765</v>
      </c>
      <c r="N613" s="102">
        <f t="shared" si="66"/>
        <v>322500</v>
      </c>
      <c r="O613" s="100">
        <f t="shared" si="67"/>
        <v>0</v>
      </c>
      <c r="P613">
        <v>398382.3529411765</v>
      </c>
      <c r="Q613" s="100">
        <f t="shared" si="64"/>
        <v>0</v>
      </c>
      <c r="R613">
        <v>338625</v>
      </c>
    </row>
    <row r="614" spans="1:18" x14ac:dyDescent="0.25">
      <c r="A614" s="105">
        <f t="shared" si="68"/>
        <v>559</v>
      </c>
      <c r="B614" s="25" t="s">
        <v>489</v>
      </c>
      <c r="C614" s="25"/>
      <c r="D614" s="106">
        <v>1</v>
      </c>
      <c r="E614" s="82">
        <v>151750</v>
      </c>
      <c r="F614" s="84"/>
      <c r="G614" s="83">
        <v>151750</v>
      </c>
      <c r="H614" s="82">
        <v>159338</v>
      </c>
      <c r="I614" s="84"/>
      <c r="J614" s="84">
        <v>159338</v>
      </c>
      <c r="K614" s="51">
        <v>187456.4705882353</v>
      </c>
      <c r="L614" s="52"/>
      <c r="M614" s="53">
        <v>187456.4705882353</v>
      </c>
      <c r="N614" s="102">
        <f t="shared" si="66"/>
        <v>151750</v>
      </c>
      <c r="O614" s="100">
        <f t="shared" si="67"/>
        <v>0</v>
      </c>
      <c r="P614">
        <v>187456.4705882353</v>
      </c>
      <c r="Q614" s="100">
        <f t="shared" si="64"/>
        <v>0</v>
      </c>
      <c r="R614">
        <v>159338</v>
      </c>
    </row>
    <row r="615" spans="1:18" x14ac:dyDescent="0.25">
      <c r="A615" s="105">
        <f t="shared" si="68"/>
        <v>560</v>
      </c>
      <c r="B615" s="25" t="s">
        <v>490</v>
      </c>
      <c r="C615" s="43" t="s">
        <v>1633</v>
      </c>
      <c r="D615" s="106">
        <v>1</v>
      </c>
      <c r="E615" s="82">
        <v>325000</v>
      </c>
      <c r="F615" s="84"/>
      <c r="G615" s="83">
        <v>325000</v>
      </c>
      <c r="H615" s="82">
        <v>341250</v>
      </c>
      <c r="I615" s="84"/>
      <c r="J615" s="84">
        <v>341250</v>
      </c>
      <c r="K615" s="51">
        <v>401470.58823529416</v>
      </c>
      <c r="L615" s="52"/>
      <c r="M615" s="53">
        <v>401470.58823529416</v>
      </c>
      <c r="N615" s="102">
        <f t="shared" si="66"/>
        <v>325000</v>
      </c>
      <c r="O615" s="100">
        <f t="shared" si="67"/>
        <v>0</v>
      </c>
      <c r="P615">
        <v>401470.58823529416</v>
      </c>
      <c r="Q615" s="100">
        <f t="shared" si="64"/>
        <v>0</v>
      </c>
      <c r="R615">
        <v>341250</v>
      </c>
    </row>
    <row r="616" spans="1:18" x14ac:dyDescent="0.25">
      <c r="A616" s="105">
        <f t="shared" si="68"/>
        <v>561</v>
      </c>
      <c r="B616" s="25" t="s">
        <v>491</v>
      </c>
      <c r="C616" s="25"/>
      <c r="D616" s="106">
        <v>1</v>
      </c>
      <c r="E616" s="82">
        <v>71500</v>
      </c>
      <c r="F616" s="84">
        <v>13585</v>
      </c>
      <c r="G616" s="83">
        <v>85085</v>
      </c>
      <c r="H616" s="82">
        <v>89339</v>
      </c>
      <c r="I616" s="84">
        <v>16974</v>
      </c>
      <c r="J616" s="84">
        <v>106314</v>
      </c>
      <c r="K616" s="51">
        <v>105104.70588235294</v>
      </c>
      <c r="L616" s="52">
        <v>19970.588235294126</v>
      </c>
      <c r="M616" s="53">
        <v>125075.29411764706</v>
      </c>
      <c r="N616" s="102">
        <f t="shared" si="66"/>
        <v>85085</v>
      </c>
      <c r="O616" s="100">
        <f t="shared" si="67"/>
        <v>0</v>
      </c>
      <c r="P616">
        <v>125075.29411764706</v>
      </c>
      <c r="Q616" s="100">
        <f t="shared" si="64"/>
        <v>0</v>
      </c>
      <c r="R616">
        <v>106314</v>
      </c>
    </row>
    <row r="617" spans="1:18" ht="22.5" x14ac:dyDescent="0.25">
      <c r="A617" s="58" t="s">
        <v>1</v>
      </c>
      <c r="B617" s="26" t="s">
        <v>492</v>
      </c>
      <c r="C617" s="26"/>
      <c r="D617" s="91"/>
      <c r="E617" s="58"/>
      <c r="F617" s="28"/>
      <c r="G617" s="50"/>
      <c r="H617" s="58"/>
      <c r="I617" s="28"/>
      <c r="J617" s="26"/>
      <c r="K617" s="62"/>
      <c r="L617" s="63"/>
      <c r="M617" s="64"/>
      <c r="N617" s="103"/>
      <c r="O617" s="100">
        <f t="shared" si="67"/>
        <v>0</v>
      </c>
      <c r="Q617" s="100">
        <f t="shared" si="64"/>
        <v>0</v>
      </c>
    </row>
    <row r="618" spans="1:18" x14ac:dyDescent="0.25">
      <c r="A618" s="105">
        <f>+A616+1</f>
        <v>562</v>
      </c>
      <c r="B618" s="25" t="s">
        <v>493</v>
      </c>
      <c r="C618" s="25"/>
      <c r="D618" s="106">
        <v>1</v>
      </c>
      <c r="E618" s="82">
        <v>2573640</v>
      </c>
      <c r="F618" s="84"/>
      <c r="G618" s="83">
        <v>2573640</v>
      </c>
      <c r="H618" s="82">
        <v>2702322</v>
      </c>
      <c r="I618" s="84"/>
      <c r="J618" s="84">
        <v>2702322</v>
      </c>
      <c r="K618" s="51">
        <v>3179202.3529411764</v>
      </c>
      <c r="L618" s="52"/>
      <c r="M618" s="53">
        <v>3179202.3529411764</v>
      </c>
      <c r="N618" s="102">
        <f t="shared" si="66"/>
        <v>2573640</v>
      </c>
      <c r="O618" s="100">
        <f t="shared" si="67"/>
        <v>0</v>
      </c>
      <c r="P618">
        <v>3179202.3529411764</v>
      </c>
      <c r="Q618" s="100">
        <f t="shared" si="64"/>
        <v>0</v>
      </c>
      <c r="R618">
        <v>2702322</v>
      </c>
    </row>
    <row r="619" spans="1:18" x14ac:dyDescent="0.25">
      <c r="A619" s="105">
        <f>+A618+1</f>
        <v>563</v>
      </c>
      <c r="B619" s="27" t="s">
        <v>1720</v>
      </c>
      <c r="C619" s="43" t="s">
        <v>1632</v>
      </c>
      <c r="D619" s="106">
        <v>1</v>
      </c>
      <c r="E619" s="82">
        <v>322500</v>
      </c>
      <c r="F619" s="84"/>
      <c r="G619" s="83">
        <v>322500</v>
      </c>
      <c r="H619" s="82">
        <v>338625</v>
      </c>
      <c r="I619" s="84"/>
      <c r="J619" s="84">
        <v>338625</v>
      </c>
      <c r="K619" s="51">
        <v>398382.3529411765</v>
      </c>
      <c r="L619" s="52"/>
      <c r="M619" s="53">
        <v>398382.3529411765</v>
      </c>
      <c r="N619" s="102">
        <f t="shared" si="66"/>
        <v>322500</v>
      </c>
      <c r="O619" s="100">
        <f t="shared" si="67"/>
        <v>0</v>
      </c>
      <c r="P619">
        <v>398382.3529411765</v>
      </c>
      <c r="Q619" s="100">
        <f t="shared" si="64"/>
        <v>0</v>
      </c>
      <c r="R619">
        <v>338625</v>
      </c>
    </row>
    <row r="620" spans="1:18" x14ac:dyDescent="0.25">
      <c r="A620" s="105">
        <f t="shared" ref="A620:A621" si="69">+A619+1</f>
        <v>564</v>
      </c>
      <c r="B620" s="25" t="s">
        <v>489</v>
      </c>
      <c r="C620" s="25"/>
      <c r="D620" s="106">
        <v>1</v>
      </c>
      <c r="E620" s="82">
        <v>172000</v>
      </c>
      <c r="F620" s="84"/>
      <c r="G620" s="83">
        <v>172000</v>
      </c>
      <c r="H620" s="82">
        <v>180600</v>
      </c>
      <c r="I620" s="84"/>
      <c r="J620" s="84">
        <v>180600</v>
      </c>
      <c r="K620" s="51">
        <v>212470.58823529413</v>
      </c>
      <c r="L620" s="52"/>
      <c r="M620" s="53">
        <v>212470.58823529413</v>
      </c>
      <c r="N620" s="102">
        <f t="shared" si="66"/>
        <v>172000</v>
      </c>
      <c r="O620" s="100">
        <f t="shared" si="67"/>
        <v>0</v>
      </c>
      <c r="P620">
        <v>212470.58823529413</v>
      </c>
      <c r="Q620" s="100">
        <f t="shared" si="64"/>
        <v>0</v>
      </c>
      <c r="R620">
        <v>180600</v>
      </c>
    </row>
    <row r="621" spans="1:18" x14ac:dyDescent="0.25">
      <c r="A621" s="105">
        <f t="shared" si="69"/>
        <v>565</v>
      </c>
      <c r="B621" s="25" t="s">
        <v>491</v>
      </c>
      <c r="C621" s="25"/>
      <c r="D621" s="106">
        <v>1</v>
      </c>
      <c r="E621" s="82">
        <v>71500</v>
      </c>
      <c r="F621" s="84">
        <v>13585</v>
      </c>
      <c r="G621" s="83">
        <v>85085</v>
      </c>
      <c r="H621" s="82">
        <v>89339</v>
      </c>
      <c r="I621" s="84">
        <v>16974</v>
      </c>
      <c r="J621" s="84">
        <v>106314</v>
      </c>
      <c r="K621" s="51">
        <v>105104.70588235294</v>
      </c>
      <c r="L621" s="52">
        <v>19970.588235294126</v>
      </c>
      <c r="M621" s="53">
        <v>125075.29411764706</v>
      </c>
      <c r="N621" s="102">
        <f t="shared" si="66"/>
        <v>85085</v>
      </c>
      <c r="O621" s="100">
        <f t="shared" si="67"/>
        <v>0</v>
      </c>
      <c r="P621">
        <v>125075.29411764706</v>
      </c>
      <c r="Q621" s="100">
        <f t="shared" si="64"/>
        <v>0</v>
      </c>
      <c r="R621">
        <v>106314</v>
      </c>
    </row>
    <row r="622" spans="1:18" ht="22.5" x14ac:dyDescent="0.25">
      <c r="A622" s="58" t="s">
        <v>1</v>
      </c>
      <c r="B622" s="26" t="s">
        <v>494</v>
      </c>
      <c r="C622" s="26"/>
      <c r="D622" s="91"/>
      <c r="E622" s="58"/>
      <c r="F622" s="28"/>
      <c r="G622" s="50"/>
      <c r="H622" s="58"/>
      <c r="I622" s="28"/>
      <c r="J622" s="26"/>
      <c r="K622" s="62"/>
      <c r="L622" s="63"/>
      <c r="M622" s="64"/>
      <c r="N622" s="103"/>
      <c r="O622" s="100">
        <f t="shared" si="67"/>
        <v>0</v>
      </c>
      <c r="Q622" s="100">
        <f t="shared" si="64"/>
        <v>0</v>
      </c>
    </row>
    <row r="623" spans="1:18" x14ac:dyDescent="0.25">
      <c r="A623" s="105">
        <f>+A621+1</f>
        <v>566</v>
      </c>
      <c r="B623" s="25" t="s">
        <v>495</v>
      </c>
      <c r="C623" s="25"/>
      <c r="D623" s="106">
        <v>1</v>
      </c>
      <c r="E623" s="82">
        <v>2673640</v>
      </c>
      <c r="F623" s="84"/>
      <c r="G623" s="83">
        <v>2673640</v>
      </c>
      <c r="H623" s="82">
        <v>2807322</v>
      </c>
      <c r="I623" s="84"/>
      <c r="J623" s="84">
        <v>2807322</v>
      </c>
      <c r="K623" s="51">
        <v>3302731.7647058824</v>
      </c>
      <c r="L623" s="52"/>
      <c r="M623" s="53">
        <v>3302731.7647058824</v>
      </c>
      <c r="N623" s="102">
        <f t="shared" si="66"/>
        <v>2673640</v>
      </c>
      <c r="O623" s="100">
        <f t="shared" si="67"/>
        <v>0</v>
      </c>
      <c r="P623">
        <v>3302731.7647058824</v>
      </c>
      <c r="Q623" s="100">
        <f t="shared" si="64"/>
        <v>0</v>
      </c>
      <c r="R623">
        <v>2807322</v>
      </c>
    </row>
    <row r="624" spans="1:18" x14ac:dyDescent="0.25">
      <c r="A624" s="105">
        <f>+A623+1</f>
        <v>567</v>
      </c>
      <c r="B624" s="25" t="s">
        <v>488</v>
      </c>
      <c r="C624" s="43" t="s">
        <v>1637</v>
      </c>
      <c r="D624" s="106">
        <v>1</v>
      </c>
      <c r="E624" s="82">
        <v>322500</v>
      </c>
      <c r="F624" s="84"/>
      <c r="G624" s="83">
        <v>322500</v>
      </c>
      <c r="H624" s="82">
        <v>338625</v>
      </c>
      <c r="I624" s="84"/>
      <c r="J624" s="84">
        <v>338625</v>
      </c>
      <c r="K624" s="51">
        <v>398382.3529411765</v>
      </c>
      <c r="L624" s="52"/>
      <c r="M624" s="53">
        <v>398382.3529411765</v>
      </c>
      <c r="N624" s="102">
        <f t="shared" si="66"/>
        <v>322500</v>
      </c>
      <c r="O624" s="100">
        <f t="shared" si="67"/>
        <v>0</v>
      </c>
      <c r="P624">
        <v>398382.3529411765</v>
      </c>
      <c r="Q624" s="100">
        <f t="shared" si="64"/>
        <v>0</v>
      </c>
      <c r="R624">
        <v>338625</v>
      </c>
    </row>
    <row r="625" spans="1:18" x14ac:dyDescent="0.25">
      <c r="A625" s="105">
        <f t="shared" ref="A625:A626" si="70">+A624+1</f>
        <v>568</v>
      </c>
      <c r="B625" s="25" t="s">
        <v>489</v>
      </c>
      <c r="C625" s="25"/>
      <c r="D625" s="106">
        <v>1</v>
      </c>
      <c r="E625" s="82">
        <v>172000</v>
      </c>
      <c r="F625" s="84"/>
      <c r="G625" s="83">
        <v>172000</v>
      </c>
      <c r="H625" s="82">
        <v>180600</v>
      </c>
      <c r="I625" s="84"/>
      <c r="J625" s="84">
        <v>180600</v>
      </c>
      <c r="K625" s="51">
        <v>212470.58823529413</v>
      </c>
      <c r="L625" s="52"/>
      <c r="M625" s="53">
        <v>212470.58823529413</v>
      </c>
      <c r="N625" s="102">
        <f t="shared" si="66"/>
        <v>172000</v>
      </c>
      <c r="O625" s="100">
        <f t="shared" si="67"/>
        <v>0</v>
      </c>
      <c r="P625">
        <v>212470.58823529413</v>
      </c>
      <c r="Q625" s="100">
        <f t="shared" si="64"/>
        <v>0</v>
      </c>
      <c r="R625">
        <v>180600</v>
      </c>
    </row>
    <row r="626" spans="1:18" x14ac:dyDescent="0.25">
      <c r="A626" s="105">
        <f t="shared" si="70"/>
        <v>569</v>
      </c>
      <c r="B626" s="25" t="s">
        <v>491</v>
      </c>
      <c r="C626" s="25"/>
      <c r="D626" s="106">
        <v>1</v>
      </c>
      <c r="E626" s="82">
        <v>71500</v>
      </c>
      <c r="F626" s="84">
        <v>13585</v>
      </c>
      <c r="G626" s="83">
        <v>85085</v>
      </c>
      <c r="H626" s="82">
        <v>89339</v>
      </c>
      <c r="I626" s="84">
        <v>16974</v>
      </c>
      <c r="J626" s="84">
        <v>106314</v>
      </c>
      <c r="K626" s="51">
        <v>105104.70588235294</v>
      </c>
      <c r="L626" s="52">
        <v>19970.588235294126</v>
      </c>
      <c r="M626" s="53">
        <v>125075.29411764706</v>
      </c>
      <c r="N626" s="102">
        <f t="shared" si="66"/>
        <v>85085</v>
      </c>
      <c r="O626" s="100">
        <f t="shared" si="67"/>
        <v>0</v>
      </c>
      <c r="P626">
        <v>125075.29411764706</v>
      </c>
      <c r="Q626" s="100">
        <f t="shared" si="64"/>
        <v>0</v>
      </c>
      <c r="R626">
        <v>106314</v>
      </c>
    </row>
    <row r="627" spans="1:18" ht="22.5" x14ac:dyDescent="0.25">
      <c r="A627" s="58" t="s">
        <v>1</v>
      </c>
      <c r="B627" s="26" t="s">
        <v>496</v>
      </c>
      <c r="C627" s="26"/>
      <c r="D627" s="91"/>
      <c r="E627" s="58"/>
      <c r="F627" s="28"/>
      <c r="G627" s="50"/>
      <c r="H627" s="58"/>
      <c r="I627" s="28"/>
      <c r="J627" s="26"/>
      <c r="K627" s="62"/>
      <c r="L627" s="63"/>
      <c r="M627" s="64"/>
      <c r="N627" s="103"/>
      <c r="O627" s="100">
        <f t="shared" si="67"/>
        <v>0</v>
      </c>
      <c r="Q627" s="100">
        <f t="shared" si="64"/>
        <v>0</v>
      </c>
    </row>
    <row r="628" spans="1:18" x14ac:dyDescent="0.25">
      <c r="A628" s="105">
        <f>+A626+1</f>
        <v>570</v>
      </c>
      <c r="B628" s="25" t="s">
        <v>497</v>
      </c>
      <c r="C628" s="43" t="s">
        <v>1636</v>
      </c>
      <c r="D628" s="106">
        <v>1</v>
      </c>
      <c r="E628" s="82">
        <v>2683640</v>
      </c>
      <c r="F628" s="84"/>
      <c r="G628" s="83">
        <v>2683640</v>
      </c>
      <c r="H628" s="82">
        <v>2817822</v>
      </c>
      <c r="I628" s="84"/>
      <c r="J628" s="84">
        <v>2817822</v>
      </c>
      <c r="K628" s="51">
        <v>3315084.7058823532</v>
      </c>
      <c r="L628" s="52"/>
      <c r="M628" s="53">
        <v>3315084.7058823532</v>
      </c>
      <c r="N628" s="102">
        <f t="shared" si="66"/>
        <v>2683640</v>
      </c>
      <c r="O628" s="100">
        <f t="shared" si="67"/>
        <v>0</v>
      </c>
      <c r="P628">
        <v>3315084.7058823532</v>
      </c>
      <c r="Q628" s="100">
        <f t="shared" si="64"/>
        <v>0</v>
      </c>
      <c r="R628">
        <v>2817822</v>
      </c>
    </row>
    <row r="629" spans="1:18" x14ac:dyDescent="0.25">
      <c r="A629" s="105">
        <f>+A628+1</f>
        <v>571</v>
      </c>
      <c r="B629" s="25" t="s">
        <v>488</v>
      </c>
      <c r="C629" s="43" t="s">
        <v>1637</v>
      </c>
      <c r="D629" s="106">
        <v>1</v>
      </c>
      <c r="E629" s="82">
        <v>322500</v>
      </c>
      <c r="F629" s="84"/>
      <c r="G629" s="83">
        <v>322500</v>
      </c>
      <c r="H629" s="82">
        <v>338625</v>
      </c>
      <c r="I629" s="84"/>
      <c r="J629" s="84">
        <v>338625</v>
      </c>
      <c r="K629" s="51">
        <v>398382.3529411765</v>
      </c>
      <c r="L629" s="52"/>
      <c r="M629" s="53">
        <v>398382.3529411765</v>
      </c>
      <c r="N629" s="102">
        <f t="shared" si="66"/>
        <v>322500</v>
      </c>
      <c r="O629" s="100">
        <f t="shared" si="67"/>
        <v>0</v>
      </c>
      <c r="P629">
        <v>398382.3529411765</v>
      </c>
      <c r="Q629" s="100">
        <f t="shared" si="64"/>
        <v>0</v>
      </c>
      <c r="R629">
        <v>338625</v>
      </c>
    </row>
    <row r="630" spans="1:18" x14ac:dyDescent="0.25">
      <c r="A630" s="105">
        <f t="shared" ref="A630:A631" si="71">+A629+1</f>
        <v>572</v>
      </c>
      <c r="B630" s="25" t="s">
        <v>489</v>
      </c>
      <c r="C630" s="25"/>
      <c r="D630" s="106">
        <v>1</v>
      </c>
      <c r="E630" s="82">
        <v>172000</v>
      </c>
      <c r="F630" s="84"/>
      <c r="G630" s="83">
        <v>172000</v>
      </c>
      <c r="H630" s="82">
        <v>180600</v>
      </c>
      <c r="I630" s="84"/>
      <c r="J630" s="84">
        <v>180600</v>
      </c>
      <c r="K630" s="51">
        <v>212470.58823529413</v>
      </c>
      <c r="L630" s="52"/>
      <c r="M630" s="53">
        <v>212470.58823529413</v>
      </c>
      <c r="N630" s="102">
        <f t="shared" si="66"/>
        <v>172000</v>
      </c>
      <c r="O630" s="100">
        <f t="shared" si="67"/>
        <v>0</v>
      </c>
      <c r="P630">
        <v>212470.58823529413</v>
      </c>
      <c r="Q630" s="100">
        <f t="shared" si="64"/>
        <v>0</v>
      </c>
      <c r="R630">
        <v>180600</v>
      </c>
    </row>
    <row r="631" spans="1:18" x14ac:dyDescent="0.25">
      <c r="A631" s="105">
        <f t="shared" si="71"/>
        <v>573</v>
      </c>
      <c r="B631" s="27" t="s">
        <v>1721</v>
      </c>
      <c r="C631" s="43" t="s">
        <v>1633</v>
      </c>
      <c r="D631" s="106">
        <v>1</v>
      </c>
      <c r="E631" s="82">
        <v>325000</v>
      </c>
      <c r="F631" s="84"/>
      <c r="G631" s="83">
        <v>325000</v>
      </c>
      <c r="H631" s="82">
        <v>341250</v>
      </c>
      <c r="I631" s="84"/>
      <c r="J631" s="84">
        <v>341250</v>
      </c>
      <c r="K631" s="51">
        <v>401470.58823529416</v>
      </c>
      <c r="L631" s="52"/>
      <c r="M631" s="53">
        <v>401470.58823529416</v>
      </c>
      <c r="N631" s="102">
        <f t="shared" si="66"/>
        <v>325000</v>
      </c>
      <c r="O631" s="100">
        <f t="shared" si="67"/>
        <v>0</v>
      </c>
      <c r="P631">
        <v>401470.58823529416</v>
      </c>
      <c r="Q631" s="100">
        <f t="shared" si="64"/>
        <v>0</v>
      </c>
      <c r="R631">
        <v>341250</v>
      </c>
    </row>
    <row r="632" spans="1:18" x14ac:dyDescent="0.25">
      <c r="A632" s="58" t="s">
        <v>1</v>
      </c>
      <c r="B632" s="26" t="s">
        <v>498</v>
      </c>
      <c r="C632" s="26"/>
      <c r="D632" s="91"/>
      <c r="E632" s="58"/>
      <c r="F632" s="28"/>
      <c r="G632" s="50"/>
      <c r="H632" s="58"/>
      <c r="I632" s="28"/>
      <c r="J632" s="26"/>
      <c r="K632" s="62"/>
      <c r="L632" s="63"/>
      <c r="M632" s="64"/>
      <c r="N632" s="103"/>
      <c r="O632" s="100">
        <f t="shared" si="67"/>
        <v>0</v>
      </c>
      <c r="Q632" s="100">
        <f t="shared" si="64"/>
        <v>0</v>
      </c>
    </row>
    <row r="633" spans="1:18" x14ac:dyDescent="0.25">
      <c r="A633" s="105">
        <f>+A631+1</f>
        <v>574</v>
      </c>
      <c r="B633" s="25" t="s">
        <v>499</v>
      </c>
      <c r="C633" s="25"/>
      <c r="D633" s="106">
        <v>1</v>
      </c>
      <c r="E633" s="82">
        <v>1692500</v>
      </c>
      <c r="F633" s="84"/>
      <c r="G633" s="83">
        <v>1692500</v>
      </c>
      <c r="H633" s="82">
        <v>1777125</v>
      </c>
      <c r="I633" s="84"/>
      <c r="J633" s="84">
        <v>1777125</v>
      </c>
      <c r="K633" s="51">
        <v>2090735.2941176472</v>
      </c>
      <c r="L633" s="52"/>
      <c r="M633" s="53">
        <v>2090735.2941176472</v>
      </c>
      <c r="N633" s="102">
        <f t="shared" si="66"/>
        <v>1692500</v>
      </c>
      <c r="O633" s="100">
        <f t="shared" si="67"/>
        <v>0</v>
      </c>
      <c r="P633">
        <v>2090735.2941176472</v>
      </c>
      <c r="Q633" s="100">
        <f t="shared" si="64"/>
        <v>0</v>
      </c>
      <c r="R633">
        <v>1777125</v>
      </c>
    </row>
    <row r="634" spans="1:18" x14ac:dyDescent="0.25">
      <c r="A634" s="105">
        <f>+A633+1</f>
        <v>575</v>
      </c>
      <c r="B634" s="25" t="s">
        <v>488</v>
      </c>
      <c r="C634" s="43" t="s">
        <v>1509</v>
      </c>
      <c r="D634" s="106">
        <v>1</v>
      </c>
      <c r="E634" s="82">
        <v>322500</v>
      </c>
      <c r="F634" s="84"/>
      <c r="G634" s="83">
        <v>322500</v>
      </c>
      <c r="H634" s="82">
        <v>338625</v>
      </c>
      <c r="I634" s="84"/>
      <c r="J634" s="84">
        <v>338625</v>
      </c>
      <c r="K634" s="51">
        <v>398382.3529411765</v>
      </c>
      <c r="L634" s="52"/>
      <c r="M634" s="53">
        <v>398382.3529411765</v>
      </c>
      <c r="N634" s="102">
        <f t="shared" si="66"/>
        <v>322500</v>
      </c>
      <c r="O634" s="100">
        <f t="shared" si="67"/>
        <v>0</v>
      </c>
      <c r="P634">
        <v>398382.3529411765</v>
      </c>
      <c r="Q634" s="100">
        <f t="shared" si="64"/>
        <v>0</v>
      </c>
      <c r="R634">
        <v>338625</v>
      </c>
    </row>
    <row r="635" spans="1:18" x14ac:dyDescent="0.25">
      <c r="A635" s="105">
        <f t="shared" ref="A635:A636" si="72">+A634+1</f>
        <v>576</v>
      </c>
      <c r="B635" s="25" t="s">
        <v>489</v>
      </c>
      <c r="C635" s="25"/>
      <c r="D635" s="106">
        <v>1</v>
      </c>
      <c r="E635" s="82">
        <v>179333</v>
      </c>
      <c r="F635" s="84"/>
      <c r="G635" s="83">
        <v>179333</v>
      </c>
      <c r="H635" s="82">
        <v>188300</v>
      </c>
      <c r="I635" s="84"/>
      <c r="J635" s="84">
        <v>188300</v>
      </c>
      <c r="K635" s="51">
        <v>221529.41176470587</v>
      </c>
      <c r="L635" s="52"/>
      <c r="M635" s="53">
        <v>221529.41176470587</v>
      </c>
      <c r="N635" s="102">
        <f t="shared" si="66"/>
        <v>179333</v>
      </c>
      <c r="O635" s="100">
        <f t="shared" si="67"/>
        <v>0</v>
      </c>
      <c r="P635">
        <v>221529.41176470587</v>
      </c>
      <c r="Q635" s="100">
        <f t="shared" si="64"/>
        <v>0</v>
      </c>
      <c r="R635">
        <v>188300</v>
      </c>
    </row>
    <row r="636" spans="1:18" x14ac:dyDescent="0.25">
      <c r="A636" s="105">
        <f t="shared" si="72"/>
        <v>577</v>
      </c>
      <c r="B636" s="25" t="s">
        <v>459</v>
      </c>
      <c r="C636" s="25"/>
      <c r="D636" s="106">
        <v>1</v>
      </c>
      <c r="E636" s="82">
        <v>71500</v>
      </c>
      <c r="F636" s="84">
        <v>13585</v>
      </c>
      <c r="G636" s="83">
        <v>85085</v>
      </c>
      <c r="H636" s="82">
        <v>89339</v>
      </c>
      <c r="I636" s="84">
        <v>16974</v>
      </c>
      <c r="J636" s="84">
        <v>106314</v>
      </c>
      <c r="K636" s="51">
        <v>105104.70588235294</v>
      </c>
      <c r="L636" s="52">
        <v>19970.588235294126</v>
      </c>
      <c r="M636" s="53">
        <v>125075.29411764706</v>
      </c>
      <c r="N636" s="102">
        <f t="shared" si="66"/>
        <v>85085</v>
      </c>
      <c r="O636" s="100">
        <f t="shared" si="67"/>
        <v>0</v>
      </c>
      <c r="P636">
        <v>125075.29411764706</v>
      </c>
      <c r="Q636" s="100">
        <f t="shared" si="64"/>
        <v>0</v>
      </c>
      <c r="R636">
        <v>106314</v>
      </c>
    </row>
    <row r="637" spans="1:18" ht="22.5" x14ac:dyDescent="0.25">
      <c r="A637" s="58" t="s">
        <v>1</v>
      </c>
      <c r="B637" s="26" t="s">
        <v>500</v>
      </c>
      <c r="C637" s="26"/>
      <c r="D637" s="91"/>
      <c r="E637" s="58"/>
      <c r="F637" s="28"/>
      <c r="G637" s="50"/>
      <c r="H637" s="58"/>
      <c r="I637" s="28"/>
      <c r="J637" s="26"/>
      <c r="K637" s="62"/>
      <c r="L637" s="63"/>
      <c r="M637" s="64"/>
      <c r="N637" s="103"/>
      <c r="O637" s="100">
        <f t="shared" si="67"/>
        <v>0</v>
      </c>
      <c r="Q637" s="100">
        <f t="shared" si="64"/>
        <v>0</v>
      </c>
    </row>
    <row r="638" spans="1:18" x14ac:dyDescent="0.25">
      <c r="A638" s="105">
        <f>+A636+1</f>
        <v>578</v>
      </c>
      <c r="B638" s="25" t="s">
        <v>501</v>
      </c>
      <c r="C638" s="25"/>
      <c r="D638" s="106">
        <v>1</v>
      </c>
      <c r="E638" s="82">
        <v>2712640</v>
      </c>
      <c r="F638" s="84"/>
      <c r="G638" s="83">
        <v>2712640</v>
      </c>
      <c r="H638" s="82">
        <v>2848272</v>
      </c>
      <c r="I638" s="84"/>
      <c r="J638" s="84">
        <v>2848272</v>
      </c>
      <c r="K638" s="51">
        <v>3350908.2352941176</v>
      </c>
      <c r="L638" s="52"/>
      <c r="M638" s="53">
        <v>3350908.2352941176</v>
      </c>
      <c r="N638" s="102">
        <f t="shared" si="66"/>
        <v>2712640</v>
      </c>
      <c r="O638" s="100">
        <f t="shared" si="67"/>
        <v>0</v>
      </c>
      <c r="P638">
        <v>3350908.2352941176</v>
      </c>
      <c r="Q638" s="100">
        <f t="shared" si="64"/>
        <v>0</v>
      </c>
      <c r="R638">
        <v>2848272</v>
      </c>
    </row>
    <row r="639" spans="1:18" x14ac:dyDescent="0.25">
      <c r="A639" s="105">
        <f>+A638+1</f>
        <v>579</v>
      </c>
      <c r="B639" s="25" t="s">
        <v>488</v>
      </c>
      <c r="C639" s="43" t="s">
        <v>1637</v>
      </c>
      <c r="D639" s="106">
        <v>1</v>
      </c>
      <c r="E639" s="82">
        <v>322500</v>
      </c>
      <c r="F639" s="84"/>
      <c r="G639" s="83">
        <v>322500</v>
      </c>
      <c r="H639" s="82">
        <v>338625</v>
      </c>
      <c r="I639" s="84"/>
      <c r="J639" s="84">
        <v>338625</v>
      </c>
      <c r="K639" s="51">
        <v>398382.3529411765</v>
      </c>
      <c r="L639" s="52"/>
      <c r="M639" s="53">
        <v>398382.3529411765</v>
      </c>
      <c r="N639" s="102">
        <f t="shared" si="66"/>
        <v>322500</v>
      </c>
      <c r="O639" s="100">
        <f t="shared" si="67"/>
        <v>0</v>
      </c>
      <c r="P639">
        <v>398382.3529411765</v>
      </c>
      <c r="Q639" s="100">
        <f t="shared" si="64"/>
        <v>0</v>
      </c>
      <c r="R639">
        <v>338625</v>
      </c>
    </row>
    <row r="640" spans="1:18" x14ac:dyDescent="0.25">
      <c r="A640" s="105">
        <f t="shared" ref="A640:A641" si="73">+A639+1</f>
        <v>580</v>
      </c>
      <c r="B640" s="25" t="s">
        <v>489</v>
      </c>
      <c r="C640" s="25"/>
      <c r="D640" s="106">
        <v>1</v>
      </c>
      <c r="E640" s="82">
        <v>179333</v>
      </c>
      <c r="F640" s="84"/>
      <c r="G640" s="83">
        <v>179333</v>
      </c>
      <c r="H640" s="82">
        <v>188300</v>
      </c>
      <c r="I640" s="84"/>
      <c r="J640" s="84">
        <v>188300</v>
      </c>
      <c r="K640" s="51">
        <v>221529.41176470587</v>
      </c>
      <c r="L640" s="52"/>
      <c r="M640" s="53">
        <v>221529.41176470587</v>
      </c>
      <c r="N640" s="102">
        <f t="shared" si="66"/>
        <v>179333</v>
      </c>
      <c r="O640" s="100">
        <f t="shared" si="67"/>
        <v>0</v>
      </c>
      <c r="P640">
        <v>221529.41176470587</v>
      </c>
      <c r="Q640" s="100">
        <f t="shared" si="64"/>
        <v>0</v>
      </c>
      <c r="R640">
        <v>188300</v>
      </c>
    </row>
    <row r="641" spans="1:18" x14ac:dyDescent="0.25">
      <c r="A641" s="105">
        <f t="shared" si="73"/>
        <v>581</v>
      </c>
      <c r="B641" s="25" t="s">
        <v>459</v>
      </c>
      <c r="C641" s="25"/>
      <c r="D641" s="106">
        <v>1</v>
      </c>
      <c r="E641" s="82">
        <v>71500</v>
      </c>
      <c r="F641" s="84">
        <v>13585</v>
      </c>
      <c r="G641" s="83">
        <v>85085</v>
      </c>
      <c r="H641" s="82">
        <v>89339</v>
      </c>
      <c r="I641" s="84">
        <v>16974</v>
      </c>
      <c r="J641" s="84">
        <v>106314</v>
      </c>
      <c r="K641" s="51">
        <v>105104.70588235294</v>
      </c>
      <c r="L641" s="52">
        <v>19970.588235294126</v>
      </c>
      <c r="M641" s="53">
        <v>125075.29411764706</v>
      </c>
      <c r="N641" s="102">
        <f t="shared" si="66"/>
        <v>85085</v>
      </c>
      <c r="O641" s="100">
        <f t="shared" si="67"/>
        <v>0</v>
      </c>
      <c r="P641">
        <v>125075.29411764706</v>
      </c>
      <c r="Q641" s="100">
        <f t="shared" si="64"/>
        <v>0</v>
      </c>
      <c r="R641">
        <v>106314</v>
      </c>
    </row>
    <row r="642" spans="1:18" ht="22.5" x14ac:dyDescent="0.25">
      <c r="A642" s="58" t="s">
        <v>1</v>
      </c>
      <c r="B642" s="26" t="s">
        <v>502</v>
      </c>
      <c r="C642" s="26"/>
      <c r="D642" s="91"/>
      <c r="E642" s="58"/>
      <c r="F642" s="28"/>
      <c r="G642" s="50"/>
      <c r="H642" s="58"/>
      <c r="I642" s="28"/>
      <c r="J642" s="26"/>
      <c r="K642" s="62"/>
      <c r="L642" s="63"/>
      <c r="M642" s="64"/>
      <c r="N642" s="103"/>
      <c r="O642" s="100">
        <f t="shared" si="67"/>
        <v>0</v>
      </c>
      <c r="Q642" s="100">
        <f t="shared" si="64"/>
        <v>0</v>
      </c>
    </row>
    <row r="643" spans="1:18" x14ac:dyDescent="0.25">
      <c r="A643" s="105">
        <f>+A641+1</f>
        <v>582</v>
      </c>
      <c r="B643" s="25" t="s">
        <v>503</v>
      </c>
      <c r="C643" s="25"/>
      <c r="D643" s="106">
        <v>1</v>
      </c>
      <c r="E643" s="82">
        <v>2117500</v>
      </c>
      <c r="F643" s="84"/>
      <c r="G643" s="83">
        <v>2117500</v>
      </c>
      <c r="H643" s="82">
        <v>2223375</v>
      </c>
      <c r="I643" s="84"/>
      <c r="J643" s="84">
        <v>2223375</v>
      </c>
      <c r="K643" s="51">
        <v>2615735.2941176472</v>
      </c>
      <c r="L643" s="52"/>
      <c r="M643" s="53">
        <v>2615735.2941176472</v>
      </c>
      <c r="N643" s="102">
        <f t="shared" si="66"/>
        <v>2117500</v>
      </c>
      <c r="O643" s="100">
        <f t="shared" si="67"/>
        <v>0</v>
      </c>
      <c r="P643">
        <v>2615735.2941176472</v>
      </c>
      <c r="Q643" s="100">
        <f t="shared" si="64"/>
        <v>0</v>
      </c>
      <c r="R643">
        <v>2223375</v>
      </c>
    </row>
    <row r="644" spans="1:18" x14ac:dyDescent="0.25">
      <c r="A644" s="105">
        <f>+A643+1</f>
        <v>583</v>
      </c>
      <c r="B644" s="25" t="s">
        <v>488</v>
      </c>
      <c r="C644" s="43" t="s">
        <v>1637</v>
      </c>
      <c r="D644" s="106">
        <v>1</v>
      </c>
      <c r="E644" s="82">
        <v>328000</v>
      </c>
      <c r="F644" s="84"/>
      <c r="G644" s="83">
        <v>328000</v>
      </c>
      <c r="H644" s="82">
        <v>344400</v>
      </c>
      <c r="I644" s="84"/>
      <c r="J644" s="84">
        <v>344400</v>
      </c>
      <c r="K644" s="51">
        <v>405176.4705882353</v>
      </c>
      <c r="L644" s="52"/>
      <c r="M644" s="53">
        <v>405176.4705882353</v>
      </c>
      <c r="N644" s="102">
        <f t="shared" si="66"/>
        <v>328000</v>
      </c>
      <c r="O644" s="100">
        <f t="shared" si="67"/>
        <v>0</v>
      </c>
      <c r="P644">
        <v>405176.4705882353</v>
      </c>
      <c r="Q644" s="100">
        <f t="shared" ref="Q644:Q707" si="74">R644-J644</f>
        <v>0</v>
      </c>
      <c r="R644">
        <v>344400</v>
      </c>
    </row>
    <row r="645" spans="1:18" x14ac:dyDescent="0.25">
      <c r="A645" s="105">
        <f t="shared" ref="A645:A646" si="75">+A644+1</f>
        <v>584</v>
      </c>
      <c r="B645" s="25" t="s">
        <v>489</v>
      </c>
      <c r="C645" s="25"/>
      <c r="D645" s="106">
        <v>1</v>
      </c>
      <c r="E645" s="82">
        <v>179333</v>
      </c>
      <c r="F645" s="84"/>
      <c r="G645" s="83">
        <v>179333</v>
      </c>
      <c r="H645" s="82">
        <v>188300</v>
      </c>
      <c r="I645" s="84"/>
      <c r="J645" s="84">
        <v>188300</v>
      </c>
      <c r="K645" s="51">
        <v>221529.41176470587</v>
      </c>
      <c r="L645" s="52"/>
      <c r="M645" s="53">
        <v>221529.41176470587</v>
      </c>
      <c r="N645" s="102">
        <f t="shared" ref="N645:N708" si="76">+MIN(G645,J645,M645)</f>
        <v>179333</v>
      </c>
      <c r="O645" s="100">
        <f t="shared" ref="O645:O708" si="77">M645-P645</f>
        <v>0</v>
      </c>
      <c r="P645">
        <v>221529.41176470587</v>
      </c>
      <c r="Q645" s="100">
        <f t="shared" si="74"/>
        <v>0</v>
      </c>
      <c r="R645">
        <v>188300</v>
      </c>
    </row>
    <row r="646" spans="1:18" x14ac:dyDescent="0.25">
      <c r="A646" s="105">
        <f t="shared" si="75"/>
        <v>585</v>
      </c>
      <c r="B646" s="25" t="s">
        <v>459</v>
      </c>
      <c r="C646" s="25"/>
      <c r="D646" s="106">
        <v>1</v>
      </c>
      <c r="E646" s="82">
        <v>71500</v>
      </c>
      <c r="F646" s="84">
        <v>13585</v>
      </c>
      <c r="G646" s="83">
        <v>85085</v>
      </c>
      <c r="H646" s="82">
        <v>89339</v>
      </c>
      <c r="I646" s="84">
        <v>16974</v>
      </c>
      <c r="J646" s="84">
        <v>106314</v>
      </c>
      <c r="K646" s="51">
        <v>105104.70588235294</v>
      </c>
      <c r="L646" s="52">
        <v>19970.588235294126</v>
      </c>
      <c r="M646" s="53">
        <v>125075.29411764706</v>
      </c>
      <c r="N646" s="102">
        <f t="shared" si="76"/>
        <v>85085</v>
      </c>
      <c r="O646" s="100">
        <f t="shared" si="77"/>
        <v>0</v>
      </c>
      <c r="P646">
        <v>125075.29411764706</v>
      </c>
      <c r="Q646" s="100">
        <f t="shared" si="74"/>
        <v>0</v>
      </c>
      <c r="R646">
        <v>106314</v>
      </c>
    </row>
    <row r="647" spans="1:18" ht="22.5" x14ac:dyDescent="0.25">
      <c r="A647" s="58" t="s">
        <v>1</v>
      </c>
      <c r="B647" s="26" t="s">
        <v>504</v>
      </c>
      <c r="C647" s="26"/>
      <c r="D647" s="91"/>
      <c r="E647" s="58"/>
      <c r="F647" s="28"/>
      <c r="G647" s="50"/>
      <c r="H647" s="58"/>
      <c r="I647" s="28"/>
      <c r="J647" s="26"/>
      <c r="K647" s="62"/>
      <c r="L647" s="63"/>
      <c r="M647" s="64"/>
      <c r="N647" s="103"/>
      <c r="O647" s="100">
        <f t="shared" si="77"/>
        <v>0</v>
      </c>
      <c r="Q647" s="100">
        <f t="shared" si="74"/>
        <v>0</v>
      </c>
    </row>
    <row r="648" spans="1:18" x14ac:dyDescent="0.25">
      <c r="A648" s="105">
        <f>+A646+1</f>
        <v>586</v>
      </c>
      <c r="B648" s="25" t="s">
        <v>505</v>
      </c>
      <c r="C648" s="43" t="s">
        <v>1638</v>
      </c>
      <c r="D648" s="106">
        <v>1</v>
      </c>
      <c r="E648" s="82">
        <v>2803808</v>
      </c>
      <c r="F648" s="84"/>
      <c r="G648" s="83">
        <v>2803808</v>
      </c>
      <c r="H648" s="82">
        <v>2943999</v>
      </c>
      <c r="I648" s="84"/>
      <c r="J648" s="84">
        <v>2943999</v>
      </c>
      <c r="K648" s="51">
        <v>3463528.2352941176</v>
      </c>
      <c r="L648" s="52"/>
      <c r="M648" s="53">
        <v>3463528.2352941176</v>
      </c>
      <c r="N648" s="102">
        <f t="shared" si="76"/>
        <v>2803808</v>
      </c>
      <c r="O648" s="100">
        <f t="shared" si="77"/>
        <v>0</v>
      </c>
      <c r="P648">
        <v>3463528.2352941176</v>
      </c>
      <c r="Q648" s="100">
        <f t="shared" si="74"/>
        <v>0</v>
      </c>
      <c r="R648">
        <v>2943999</v>
      </c>
    </row>
    <row r="649" spans="1:18" x14ac:dyDescent="0.25">
      <c r="A649" s="105">
        <f>+A648+1</f>
        <v>587</v>
      </c>
      <c r="B649" s="25" t="s">
        <v>506</v>
      </c>
      <c r="C649" s="43" t="s">
        <v>1639</v>
      </c>
      <c r="D649" s="106">
        <v>1</v>
      </c>
      <c r="E649" s="82">
        <v>343333</v>
      </c>
      <c r="F649" s="84"/>
      <c r="G649" s="83">
        <v>343333</v>
      </c>
      <c r="H649" s="82">
        <v>360500</v>
      </c>
      <c r="I649" s="84"/>
      <c r="J649" s="84">
        <v>360500</v>
      </c>
      <c r="K649" s="51">
        <v>424117.64705882355</v>
      </c>
      <c r="L649" s="52"/>
      <c r="M649" s="53">
        <v>424117.64705882355</v>
      </c>
      <c r="N649" s="102">
        <f t="shared" si="76"/>
        <v>343333</v>
      </c>
      <c r="O649" s="100">
        <f t="shared" si="77"/>
        <v>0</v>
      </c>
      <c r="P649">
        <v>424117.64705882355</v>
      </c>
      <c r="Q649" s="100">
        <f t="shared" si="74"/>
        <v>0</v>
      </c>
      <c r="R649">
        <v>360500</v>
      </c>
    </row>
    <row r="650" spans="1:18" x14ac:dyDescent="0.25">
      <c r="A650" s="105">
        <f t="shared" ref="A650:A652" si="78">+A649+1</f>
        <v>588</v>
      </c>
      <c r="B650" s="25" t="s">
        <v>507</v>
      </c>
      <c r="C650" s="43" t="s">
        <v>1640</v>
      </c>
      <c r="D650" s="106">
        <v>1</v>
      </c>
      <c r="E650" s="82">
        <v>344000</v>
      </c>
      <c r="F650" s="84"/>
      <c r="G650" s="83">
        <v>344000</v>
      </c>
      <c r="H650" s="82">
        <v>361200</v>
      </c>
      <c r="I650" s="84"/>
      <c r="J650" s="84">
        <v>361200</v>
      </c>
      <c r="K650" s="51">
        <v>424941.17647058825</v>
      </c>
      <c r="L650" s="52"/>
      <c r="M650" s="53">
        <v>424941.17647058825</v>
      </c>
      <c r="N650" s="102">
        <f t="shared" si="76"/>
        <v>344000</v>
      </c>
      <c r="O650" s="100">
        <f t="shared" si="77"/>
        <v>0</v>
      </c>
      <c r="P650">
        <v>424941.17647058825</v>
      </c>
      <c r="Q650" s="100">
        <f t="shared" si="74"/>
        <v>0</v>
      </c>
      <c r="R650">
        <v>361200</v>
      </c>
    </row>
    <row r="651" spans="1:18" x14ac:dyDescent="0.25">
      <c r="A651" s="105">
        <f t="shared" si="78"/>
        <v>589</v>
      </c>
      <c r="B651" s="25" t="s">
        <v>508</v>
      </c>
      <c r="C651" s="43" t="s">
        <v>1508</v>
      </c>
      <c r="D651" s="106">
        <v>1</v>
      </c>
      <c r="E651" s="82">
        <v>414667</v>
      </c>
      <c r="F651" s="84"/>
      <c r="G651" s="83">
        <v>414667</v>
      </c>
      <c r="H651" s="82">
        <v>435400</v>
      </c>
      <c r="I651" s="84"/>
      <c r="J651" s="84">
        <v>435400</v>
      </c>
      <c r="K651" s="51">
        <v>512235.29411764705</v>
      </c>
      <c r="L651" s="52"/>
      <c r="M651" s="53">
        <v>512235.29411764705</v>
      </c>
      <c r="N651" s="102">
        <f t="shared" si="76"/>
        <v>414667</v>
      </c>
      <c r="O651" s="100">
        <f t="shared" si="77"/>
        <v>0</v>
      </c>
      <c r="P651">
        <v>512235.29411764705</v>
      </c>
      <c r="Q651" s="100">
        <f t="shared" si="74"/>
        <v>0</v>
      </c>
      <c r="R651">
        <v>435400</v>
      </c>
    </row>
    <row r="652" spans="1:18" x14ac:dyDescent="0.25">
      <c r="A652" s="105">
        <f t="shared" si="78"/>
        <v>590</v>
      </c>
      <c r="B652" s="25" t="s">
        <v>459</v>
      </c>
      <c r="C652" s="25"/>
      <c r="D652" s="106">
        <v>1</v>
      </c>
      <c r="E652" s="82">
        <v>71500</v>
      </c>
      <c r="F652" s="84">
        <v>13585</v>
      </c>
      <c r="G652" s="83">
        <v>85085</v>
      </c>
      <c r="H652" s="82">
        <v>89339</v>
      </c>
      <c r="I652" s="84">
        <v>16974</v>
      </c>
      <c r="J652" s="84">
        <v>106314</v>
      </c>
      <c r="K652" s="51">
        <v>105104.70588235294</v>
      </c>
      <c r="L652" s="52">
        <v>19970.588235294126</v>
      </c>
      <c r="M652" s="53">
        <v>125075.29411764706</v>
      </c>
      <c r="N652" s="102">
        <f t="shared" si="76"/>
        <v>85085</v>
      </c>
      <c r="O652" s="100">
        <f t="shared" si="77"/>
        <v>0</v>
      </c>
      <c r="P652">
        <v>125075.29411764706</v>
      </c>
      <c r="Q652" s="100">
        <f t="shared" si="74"/>
        <v>0</v>
      </c>
      <c r="R652">
        <v>106314</v>
      </c>
    </row>
    <row r="653" spans="1:18" x14ac:dyDescent="0.25">
      <c r="A653" s="58" t="s">
        <v>1</v>
      </c>
      <c r="B653" s="26" t="s">
        <v>509</v>
      </c>
      <c r="C653" s="26"/>
      <c r="D653" s="91"/>
      <c r="E653" s="58"/>
      <c r="F653" s="28"/>
      <c r="G653" s="50"/>
      <c r="H653" s="58"/>
      <c r="I653" s="28"/>
      <c r="J653" s="26"/>
      <c r="K653" s="62"/>
      <c r="L653" s="63"/>
      <c r="M653" s="64"/>
      <c r="N653" s="103"/>
      <c r="O653" s="100">
        <f t="shared" si="77"/>
        <v>0</v>
      </c>
      <c r="Q653" s="100">
        <f t="shared" si="74"/>
        <v>0</v>
      </c>
    </row>
    <row r="654" spans="1:18" x14ac:dyDescent="0.25">
      <c r="A654" s="105">
        <f>+A652+1</f>
        <v>591</v>
      </c>
      <c r="B654" s="25" t="s">
        <v>510</v>
      </c>
      <c r="C654" s="43" t="s">
        <v>1638</v>
      </c>
      <c r="D654" s="106">
        <v>1</v>
      </c>
      <c r="E654" s="82">
        <v>2751008</v>
      </c>
      <c r="F654" s="84"/>
      <c r="G654" s="83">
        <v>2751008</v>
      </c>
      <c r="H654" s="82">
        <v>2888559</v>
      </c>
      <c r="I654" s="84"/>
      <c r="J654" s="84">
        <v>2888559</v>
      </c>
      <c r="K654" s="51">
        <v>3398304.7058823532</v>
      </c>
      <c r="L654" s="52"/>
      <c r="M654" s="53">
        <v>3398304.7058823532</v>
      </c>
      <c r="N654" s="102">
        <f t="shared" si="76"/>
        <v>2751008</v>
      </c>
      <c r="O654" s="100">
        <f t="shared" si="77"/>
        <v>0</v>
      </c>
      <c r="P654">
        <v>3398304.7058823532</v>
      </c>
      <c r="Q654" s="100">
        <f t="shared" si="74"/>
        <v>0</v>
      </c>
      <c r="R654">
        <v>2888559</v>
      </c>
    </row>
    <row r="655" spans="1:18" x14ac:dyDescent="0.25">
      <c r="A655" s="105">
        <f>+A654+1</f>
        <v>592</v>
      </c>
      <c r="B655" s="25" t="s">
        <v>506</v>
      </c>
      <c r="C655" s="43" t="s">
        <v>1639</v>
      </c>
      <c r="D655" s="106">
        <v>1</v>
      </c>
      <c r="E655" s="82">
        <v>299333</v>
      </c>
      <c r="F655" s="84"/>
      <c r="G655" s="83">
        <v>299333</v>
      </c>
      <c r="H655" s="82">
        <v>314300</v>
      </c>
      <c r="I655" s="84"/>
      <c r="J655" s="84">
        <v>314300</v>
      </c>
      <c r="K655" s="51">
        <v>369764.70588235295</v>
      </c>
      <c r="L655" s="52"/>
      <c r="M655" s="53">
        <v>369764.70588235295</v>
      </c>
      <c r="N655" s="102">
        <f t="shared" si="76"/>
        <v>299333</v>
      </c>
      <c r="O655" s="100">
        <f t="shared" si="77"/>
        <v>0</v>
      </c>
      <c r="P655">
        <v>369764.70588235295</v>
      </c>
      <c r="Q655" s="100">
        <f t="shared" si="74"/>
        <v>0</v>
      </c>
      <c r="R655">
        <v>314300</v>
      </c>
    </row>
    <row r="656" spans="1:18" x14ac:dyDescent="0.25">
      <c r="A656" s="105">
        <f t="shared" ref="A656:A658" si="79">+A655+1</f>
        <v>593</v>
      </c>
      <c r="B656" s="25" t="s">
        <v>507</v>
      </c>
      <c r="C656" s="43" t="s">
        <v>1639</v>
      </c>
      <c r="D656" s="106">
        <v>1</v>
      </c>
      <c r="E656" s="82">
        <v>327500</v>
      </c>
      <c r="F656" s="84"/>
      <c r="G656" s="83">
        <v>327500</v>
      </c>
      <c r="H656" s="82">
        <v>343875</v>
      </c>
      <c r="I656" s="84"/>
      <c r="J656" s="84">
        <v>343875</v>
      </c>
      <c r="K656" s="51">
        <v>404558.82352941175</v>
      </c>
      <c r="L656" s="52"/>
      <c r="M656" s="53">
        <v>404558.82352941175</v>
      </c>
      <c r="N656" s="102">
        <f t="shared" si="76"/>
        <v>327500</v>
      </c>
      <c r="O656" s="100">
        <f t="shared" si="77"/>
        <v>0</v>
      </c>
      <c r="P656">
        <v>404558.82352941175</v>
      </c>
      <c r="Q656" s="100">
        <f t="shared" si="74"/>
        <v>0</v>
      </c>
      <c r="R656">
        <v>343875</v>
      </c>
    </row>
    <row r="657" spans="1:18" x14ac:dyDescent="0.25">
      <c r="A657" s="105">
        <f t="shared" si="79"/>
        <v>594</v>
      </c>
      <c r="B657" s="25" t="s">
        <v>508</v>
      </c>
      <c r="C657" s="43" t="s">
        <v>1508</v>
      </c>
      <c r="D657" s="106">
        <v>1</v>
      </c>
      <c r="E657" s="82">
        <v>332500</v>
      </c>
      <c r="F657" s="84"/>
      <c r="G657" s="83">
        <v>332500</v>
      </c>
      <c r="H657" s="82">
        <v>349125</v>
      </c>
      <c r="I657" s="84"/>
      <c r="J657" s="84">
        <v>349125</v>
      </c>
      <c r="K657" s="51">
        <v>410735.29411764705</v>
      </c>
      <c r="L657" s="52"/>
      <c r="M657" s="53">
        <v>410735.29411764705</v>
      </c>
      <c r="N657" s="102">
        <f t="shared" si="76"/>
        <v>332500</v>
      </c>
      <c r="O657" s="100">
        <f t="shared" si="77"/>
        <v>0</v>
      </c>
      <c r="P657">
        <v>410735.29411764705</v>
      </c>
      <c r="Q657" s="100">
        <f t="shared" si="74"/>
        <v>0</v>
      </c>
      <c r="R657">
        <v>349125</v>
      </c>
    </row>
    <row r="658" spans="1:18" x14ac:dyDescent="0.25">
      <c r="A658" s="105">
        <f t="shared" si="79"/>
        <v>595</v>
      </c>
      <c r="B658" s="25" t="s">
        <v>459</v>
      </c>
      <c r="C658" s="25"/>
      <c r="D658" s="106">
        <v>1</v>
      </c>
      <c r="E658" s="82">
        <v>71500</v>
      </c>
      <c r="F658" s="84">
        <v>13585</v>
      </c>
      <c r="G658" s="83">
        <v>85085</v>
      </c>
      <c r="H658" s="82">
        <v>89339</v>
      </c>
      <c r="I658" s="84">
        <v>16974</v>
      </c>
      <c r="J658" s="84">
        <v>106314</v>
      </c>
      <c r="K658" s="51">
        <v>105104.70588235294</v>
      </c>
      <c r="L658" s="52">
        <v>19970.588235294126</v>
      </c>
      <c r="M658" s="53">
        <v>125075.29411764706</v>
      </c>
      <c r="N658" s="102">
        <f t="shared" si="76"/>
        <v>85085</v>
      </c>
      <c r="O658" s="100">
        <f t="shared" si="77"/>
        <v>0</v>
      </c>
      <c r="P658">
        <v>125075.29411764706</v>
      </c>
      <c r="Q658" s="100">
        <f t="shared" si="74"/>
        <v>0</v>
      </c>
      <c r="R658">
        <v>106314</v>
      </c>
    </row>
    <row r="659" spans="1:18" x14ac:dyDescent="0.25">
      <c r="A659" s="58" t="s">
        <v>1</v>
      </c>
      <c r="B659" s="28"/>
      <c r="C659" s="124"/>
      <c r="D659" s="125"/>
      <c r="E659" s="49"/>
      <c r="F659" s="26"/>
      <c r="G659" s="50"/>
      <c r="H659" s="49"/>
      <c r="I659" s="26"/>
      <c r="J659" s="26"/>
      <c r="K659" s="62"/>
      <c r="L659" s="63"/>
      <c r="M659" s="64"/>
      <c r="N659" s="103"/>
      <c r="O659" s="100">
        <f t="shared" si="77"/>
        <v>0</v>
      </c>
      <c r="Q659" s="100">
        <f t="shared" si="74"/>
        <v>0</v>
      </c>
    </row>
    <row r="660" spans="1:18" x14ac:dyDescent="0.25">
      <c r="A660" s="58" t="s">
        <v>1</v>
      </c>
      <c r="B660" s="26" t="s">
        <v>511</v>
      </c>
      <c r="C660" s="26"/>
      <c r="D660" s="91"/>
      <c r="E660" s="58"/>
      <c r="F660" s="28"/>
      <c r="G660" s="50"/>
      <c r="H660" s="58"/>
      <c r="I660" s="28"/>
      <c r="J660" s="26"/>
      <c r="K660" s="62"/>
      <c r="L660" s="63"/>
      <c r="M660" s="64"/>
      <c r="N660" s="103"/>
      <c r="O660" s="100">
        <f t="shared" si="77"/>
        <v>0</v>
      </c>
      <c r="Q660" s="100">
        <f t="shared" si="74"/>
        <v>0</v>
      </c>
    </row>
    <row r="661" spans="1:18" x14ac:dyDescent="0.25">
      <c r="A661" s="105">
        <f>+A658+1</f>
        <v>596</v>
      </c>
      <c r="B661" s="25" t="s">
        <v>512</v>
      </c>
      <c r="C661" s="43" t="s">
        <v>1644</v>
      </c>
      <c r="D661" s="106">
        <v>1</v>
      </c>
      <c r="E661" s="82">
        <v>2544400</v>
      </c>
      <c r="F661" s="84"/>
      <c r="G661" s="83">
        <v>2544400</v>
      </c>
      <c r="H661" s="82">
        <v>2671620</v>
      </c>
      <c r="I661" s="84"/>
      <c r="J661" s="84">
        <v>2671620</v>
      </c>
      <c r="K661" s="51">
        <v>3143082.3529411764</v>
      </c>
      <c r="L661" s="52"/>
      <c r="M661" s="53">
        <v>3143082.3529411764</v>
      </c>
      <c r="N661" s="102">
        <f t="shared" si="76"/>
        <v>2544400</v>
      </c>
      <c r="O661" s="100">
        <f t="shared" si="77"/>
        <v>0</v>
      </c>
      <c r="P661">
        <v>3143082.3529411764</v>
      </c>
      <c r="Q661" s="100">
        <f t="shared" si="74"/>
        <v>0</v>
      </c>
      <c r="R661">
        <v>2671620</v>
      </c>
    </row>
    <row r="662" spans="1:18" x14ac:dyDescent="0.25">
      <c r="A662" s="105">
        <f>+A661+1</f>
        <v>597</v>
      </c>
      <c r="B662" s="25" t="s">
        <v>513</v>
      </c>
      <c r="C662" s="25"/>
      <c r="D662" s="106">
        <v>1</v>
      </c>
      <c r="E662" s="82">
        <v>355333</v>
      </c>
      <c r="F662" s="84"/>
      <c r="G662" s="83">
        <v>355333</v>
      </c>
      <c r="H662" s="82">
        <v>373100</v>
      </c>
      <c r="I662" s="84"/>
      <c r="J662" s="84">
        <v>373100</v>
      </c>
      <c r="K662" s="51">
        <v>438941.17647058825</v>
      </c>
      <c r="L662" s="52"/>
      <c r="M662" s="53">
        <v>438941.17647058825</v>
      </c>
      <c r="N662" s="102">
        <f t="shared" si="76"/>
        <v>355333</v>
      </c>
      <c r="O662" s="100">
        <f t="shared" si="77"/>
        <v>0</v>
      </c>
      <c r="P662">
        <v>438941.17647058825</v>
      </c>
      <c r="Q662" s="100">
        <f t="shared" si="74"/>
        <v>0</v>
      </c>
      <c r="R662">
        <v>373100</v>
      </c>
    </row>
    <row r="663" spans="1:18" x14ac:dyDescent="0.25">
      <c r="A663" s="105">
        <f t="shared" ref="A663:A664" si="80">+A662+1</f>
        <v>598</v>
      </c>
      <c r="B663" s="25" t="s">
        <v>514</v>
      </c>
      <c r="C663" s="43" t="s">
        <v>1641</v>
      </c>
      <c r="D663" s="106">
        <v>1</v>
      </c>
      <c r="E663" s="82">
        <v>672333</v>
      </c>
      <c r="F663" s="84"/>
      <c r="G663" s="83">
        <v>672333</v>
      </c>
      <c r="H663" s="82">
        <v>705950</v>
      </c>
      <c r="I663" s="84"/>
      <c r="J663" s="84">
        <v>705950</v>
      </c>
      <c r="K663" s="51">
        <v>830529.4117647059</v>
      </c>
      <c r="L663" s="52"/>
      <c r="M663" s="53">
        <v>830529.4117647059</v>
      </c>
      <c r="N663" s="102">
        <f t="shared" si="76"/>
        <v>672333</v>
      </c>
      <c r="O663" s="100">
        <f t="shared" si="77"/>
        <v>0</v>
      </c>
      <c r="P663">
        <v>830529.4117647059</v>
      </c>
      <c r="Q663" s="100">
        <f t="shared" si="74"/>
        <v>0</v>
      </c>
      <c r="R663">
        <v>705950</v>
      </c>
    </row>
    <row r="664" spans="1:18" x14ac:dyDescent="0.25">
      <c r="A664" s="105">
        <f t="shared" si="80"/>
        <v>599</v>
      </c>
      <c r="B664" s="25" t="s">
        <v>459</v>
      </c>
      <c r="C664" s="25"/>
      <c r="D664" s="106">
        <v>1</v>
      </c>
      <c r="E664" s="82">
        <v>71500</v>
      </c>
      <c r="F664" s="84">
        <v>13585</v>
      </c>
      <c r="G664" s="83">
        <v>85085</v>
      </c>
      <c r="H664" s="82">
        <v>89339</v>
      </c>
      <c r="I664" s="84">
        <v>16974</v>
      </c>
      <c r="J664" s="84">
        <v>106314</v>
      </c>
      <c r="K664" s="51">
        <v>105104.70588235294</v>
      </c>
      <c r="L664" s="52">
        <v>19970.588235294126</v>
      </c>
      <c r="M664" s="53">
        <v>125075.29411764706</v>
      </c>
      <c r="N664" s="102">
        <f t="shared" si="76"/>
        <v>85085</v>
      </c>
      <c r="O664" s="100">
        <f t="shared" si="77"/>
        <v>0</v>
      </c>
      <c r="P664">
        <v>125075.29411764706</v>
      </c>
      <c r="Q664" s="100">
        <f t="shared" si="74"/>
        <v>0</v>
      </c>
      <c r="R664">
        <v>106314</v>
      </c>
    </row>
    <row r="665" spans="1:18" x14ac:dyDescent="0.25">
      <c r="A665" s="58" t="s">
        <v>1</v>
      </c>
      <c r="B665" s="26" t="s">
        <v>515</v>
      </c>
      <c r="C665" s="26"/>
      <c r="D665" s="91"/>
      <c r="E665" s="58"/>
      <c r="F665" s="28"/>
      <c r="G665" s="50"/>
      <c r="H665" s="58"/>
      <c r="I665" s="28"/>
      <c r="J665" s="26"/>
      <c r="K665" s="62"/>
      <c r="L665" s="63"/>
      <c r="M665" s="64"/>
      <c r="N665" s="103"/>
      <c r="O665" s="100">
        <f t="shared" si="77"/>
        <v>0</v>
      </c>
      <c r="Q665" s="100">
        <f t="shared" si="74"/>
        <v>0</v>
      </c>
    </row>
    <row r="666" spans="1:18" x14ac:dyDescent="0.25">
      <c r="A666" s="105">
        <f>+A664+1</f>
        <v>600</v>
      </c>
      <c r="B666" s="25" t="s">
        <v>516</v>
      </c>
      <c r="C666" s="43" t="s">
        <v>1645</v>
      </c>
      <c r="D666" s="106">
        <v>1</v>
      </c>
      <c r="E666" s="82">
        <v>4226267</v>
      </c>
      <c r="F666" s="84"/>
      <c r="G666" s="83">
        <v>4226267</v>
      </c>
      <c r="H666" s="82">
        <v>4437580</v>
      </c>
      <c r="I666" s="84"/>
      <c r="J666" s="84">
        <v>4437580</v>
      </c>
      <c r="K666" s="51">
        <v>5220682.3529411769</v>
      </c>
      <c r="L666" s="52"/>
      <c r="M666" s="53">
        <v>5220682.3529411769</v>
      </c>
      <c r="N666" s="102">
        <f t="shared" si="76"/>
        <v>4226267</v>
      </c>
      <c r="O666" s="100">
        <f t="shared" si="77"/>
        <v>0</v>
      </c>
      <c r="P666">
        <v>5220682.3529411769</v>
      </c>
      <c r="Q666" s="100">
        <f t="shared" si="74"/>
        <v>0</v>
      </c>
      <c r="R666">
        <v>4437580</v>
      </c>
    </row>
    <row r="667" spans="1:18" x14ac:dyDescent="0.25">
      <c r="A667" s="105">
        <f>+A666+1</f>
        <v>601</v>
      </c>
      <c r="B667" s="25" t="s">
        <v>513</v>
      </c>
      <c r="C667" s="25"/>
      <c r="D667" s="106">
        <v>1</v>
      </c>
      <c r="E667" s="82">
        <v>363333</v>
      </c>
      <c r="F667" s="84"/>
      <c r="G667" s="83">
        <v>363333</v>
      </c>
      <c r="H667" s="82">
        <v>381500</v>
      </c>
      <c r="I667" s="84"/>
      <c r="J667" s="84">
        <v>381500</v>
      </c>
      <c r="K667" s="51">
        <v>448823.5294117647</v>
      </c>
      <c r="L667" s="52"/>
      <c r="M667" s="53">
        <v>448823.5294117647</v>
      </c>
      <c r="N667" s="102">
        <f t="shared" si="76"/>
        <v>363333</v>
      </c>
      <c r="O667" s="100">
        <f t="shared" si="77"/>
        <v>0</v>
      </c>
      <c r="P667">
        <v>448823.5294117647</v>
      </c>
      <c r="Q667" s="100">
        <f t="shared" si="74"/>
        <v>0</v>
      </c>
      <c r="R667">
        <v>381500</v>
      </c>
    </row>
    <row r="668" spans="1:18" x14ac:dyDescent="0.25">
      <c r="A668" s="105">
        <f t="shared" ref="A668:A669" si="81">+A667+1</f>
        <v>602</v>
      </c>
      <c r="B668" s="25" t="s">
        <v>514</v>
      </c>
      <c r="C668" s="43" t="s">
        <v>1641</v>
      </c>
      <c r="D668" s="106">
        <v>1</v>
      </c>
      <c r="E668" s="82">
        <v>716333</v>
      </c>
      <c r="F668" s="84"/>
      <c r="G668" s="83">
        <v>716333</v>
      </c>
      <c r="H668" s="82">
        <v>752150</v>
      </c>
      <c r="I668" s="84"/>
      <c r="J668" s="84">
        <v>752150</v>
      </c>
      <c r="K668" s="51">
        <v>884882.3529411765</v>
      </c>
      <c r="L668" s="52"/>
      <c r="M668" s="53">
        <v>884882.3529411765</v>
      </c>
      <c r="N668" s="102">
        <f t="shared" si="76"/>
        <v>716333</v>
      </c>
      <c r="O668" s="100">
        <f t="shared" si="77"/>
        <v>0</v>
      </c>
      <c r="P668">
        <v>884882.3529411765</v>
      </c>
      <c r="Q668" s="100">
        <f t="shared" si="74"/>
        <v>0</v>
      </c>
      <c r="R668">
        <v>752150</v>
      </c>
    </row>
    <row r="669" spans="1:18" x14ac:dyDescent="0.25">
      <c r="A669" s="105">
        <f t="shared" si="81"/>
        <v>603</v>
      </c>
      <c r="B669" s="25" t="s">
        <v>459</v>
      </c>
      <c r="C669" s="25"/>
      <c r="D669" s="106">
        <v>1</v>
      </c>
      <c r="E669" s="82">
        <v>71500</v>
      </c>
      <c r="F669" s="84">
        <v>13585</v>
      </c>
      <c r="G669" s="83">
        <v>85085</v>
      </c>
      <c r="H669" s="82">
        <v>89339</v>
      </c>
      <c r="I669" s="84">
        <v>16974</v>
      </c>
      <c r="J669" s="84">
        <v>106314</v>
      </c>
      <c r="K669" s="51">
        <v>105104.70588235294</v>
      </c>
      <c r="L669" s="52">
        <v>19970.588235294126</v>
      </c>
      <c r="M669" s="53">
        <v>125075.29411764706</v>
      </c>
      <c r="N669" s="102">
        <f t="shared" si="76"/>
        <v>85085</v>
      </c>
      <c r="O669" s="100">
        <f t="shared" si="77"/>
        <v>0</v>
      </c>
      <c r="P669">
        <v>125075.29411764706</v>
      </c>
      <c r="Q669" s="100">
        <f t="shared" si="74"/>
        <v>0</v>
      </c>
      <c r="R669">
        <v>106314</v>
      </c>
    </row>
    <row r="670" spans="1:18" x14ac:dyDescent="0.25">
      <c r="A670" s="58" t="s">
        <v>1</v>
      </c>
      <c r="B670" s="26" t="s">
        <v>517</v>
      </c>
      <c r="C670" s="26"/>
      <c r="D670" s="91"/>
      <c r="E670" s="58"/>
      <c r="F670" s="28"/>
      <c r="G670" s="50"/>
      <c r="H670" s="58"/>
      <c r="I670" s="28"/>
      <c r="J670" s="26"/>
      <c r="K670" s="62"/>
      <c r="L670" s="63"/>
      <c r="M670" s="64"/>
      <c r="N670" s="103"/>
      <c r="O670" s="100">
        <f t="shared" si="77"/>
        <v>0</v>
      </c>
      <c r="Q670" s="100">
        <f t="shared" si="74"/>
        <v>0</v>
      </c>
    </row>
    <row r="671" spans="1:18" x14ac:dyDescent="0.25">
      <c r="A671" s="105">
        <f>+A669+1</f>
        <v>604</v>
      </c>
      <c r="B671" s="25" t="s">
        <v>518</v>
      </c>
      <c r="C671" s="25"/>
      <c r="D671" s="106">
        <v>1</v>
      </c>
      <c r="E671" s="82">
        <v>4193812</v>
      </c>
      <c r="F671" s="84"/>
      <c r="G671" s="83">
        <v>4193812</v>
      </c>
      <c r="H671" s="82">
        <v>4403503</v>
      </c>
      <c r="I671" s="84"/>
      <c r="J671" s="84">
        <v>4403503</v>
      </c>
      <c r="K671" s="51">
        <v>5180591.7647058824</v>
      </c>
      <c r="L671" s="52"/>
      <c r="M671" s="53">
        <v>5180591.7647058824</v>
      </c>
      <c r="N671" s="102">
        <f t="shared" si="76"/>
        <v>4193812</v>
      </c>
      <c r="O671" s="100">
        <f t="shared" si="77"/>
        <v>0</v>
      </c>
      <c r="P671">
        <v>5180591.7647058824</v>
      </c>
      <c r="Q671" s="100">
        <f t="shared" si="74"/>
        <v>0</v>
      </c>
      <c r="R671">
        <v>4403503</v>
      </c>
    </row>
    <row r="672" spans="1:18" x14ac:dyDescent="0.25">
      <c r="A672" s="105">
        <f>+A671+1</f>
        <v>605</v>
      </c>
      <c r="B672" s="25" t="s">
        <v>513</v>
      </c>
      <c r="C672" s="25"/>
      <c r="D672" s="106">
        <v>1</v>
      </c>
      <c r="E672" s="82">
        <v>363333</v>
      </c>
      <c r="F672" s="84"/>
      <c r="G672" s="83">
        <v>363333</v>
      </c>
      <c r="H672" s="82">
        <v>381500</v>
      </c>
      <c r="I672" s="84"/>
      <c r="J672" s="84">
        <v>381500</v>
      </c>
      <c r="K672" s="51">
        <v>448823.5294117647</v>
      </c>
      <c r="L672" s="52"/>
      <c r="M672" s="53">
        <v>448823.5294117647</v>
      </c>
      <c r="N672" s="102">
        <f t="shared" si="76"/>
        <v>363333</v>
      </c>
      <c r="O672" s="100">
        <f t="shared" si="77"/>
        <v>0</v>
      </c>
      <c r="P672">
        <v>448823.5294117647</v>
      </c>
      <c r="Q672" s="100">
        <f t="shared" si="74"/>
        <v>0</v>
      </c>
      <c r="R672">
        <v>381500</v>
      </c>
    </row>
    <row r="673" spans="1:18" x14ac:dyDescent="0.25">
      <c r="A673" s="105">
        <f t="shared" ref="A673:A674" si="82">+A672+1</f>
        <v>606</v>
      </c>
      <c r="B673" s="25" t="s">
        <v>514</v>
      </c>
      <c r="C673" s="43" t="s">
        <v>1641</v>
      </c>
      <c r="D673" s="106">
        <v>1</v>
      </c>
      <c r="E673" s="82">
        <v>716333</v>
      </c>
      <c r="F673" s="84"/>
      <c r="G673" s="83">
        <v>716333</v>
      </c>
      <c r="H673" s="82">
        <v>752150</v>
      </c>
      <c r="I673" s="84"/>
      <c r="J673" s="84">
        <v>752150</v>
      </c>
      <c r="K673" s="51">
        <v>884882.3529411765</v>
      </c>
      <c r="L673" s="52"/>
      <c r="M673" s="53">
        <v>884882.3529411765</v>
      </c>
      <c r="N673" s="102">
        <f t="shared" si="76"/>
        <v>716333</v>
      </c>
      <c r="O673" s="100">
        <f t="shared" si="77"/>
        <v>0</v>
      </c>
      <c r="P673">
        <v>884882.3529411765</v>
      </c>
      <c r="Q673" s="100">
        <f t="shared" si="74"/>
        <v>0</v>
      </c>
      <c r="R673">
        <v>752150</v>
      </c>
    </row>
    <row r="674" spans="1:18" x14ac:dyDescent="0.25">
      <c r="A674" s="105">
        <f t="shared" si="82"/>
        <v>607</v>
      </c>
      <c r="B674" s="25" t="s">
        <v>459</v>
      </c>
      <c r="C674" s="25"/>
      <c r="D674" s="106">
        <v>1</v>
      </c>
      <c r="E674" s="82">
        <v>71500</v>
      </c>
      <c r="F674" s="84">
        <v>13585</v>
      </c>
      <c r="G674" s="83">
        <v>85085</v>
      </c>
      <c r="H674" s="82">
        <v>89339</v>
      </c>
      <c r="I674" s="84">
        <v>16974</v>
      </c>
      <c r="J674" s="84">
        <v>106314</v>
      </c>
      <c r="K674" s="51">
        <v>105104.70588235294</v>
      </c>
      <c r="L674" s="52">
        <v>19970.588235294126</v>
      </c>
      <c r="M674" s="53">
        <v>125075.29411764706</v>
      </c>
      <c r="N674" s="102">
        <f t="shared" si="76"/>
        <v>85085</v>
      </c>
      <c r="O674" s="100">
        <f t="shared" si="77"/>
        <v>0</v>
      </c>
      <c r="P674">
        <v>125075.29411764706</v>
      </c>
      <c r="Q674" s="100">
        <f t="shared" si="74"/>
        <v>0</v>
      </c>
      <c r="R674">
        <v>106314</v>
      </c>
    </row>
    <row r="675" spans="1:18" x14ac:dyDescent="0.25">
      <c r="A675" s="58" t="s">
        <v>1</v>
      </c>
      <c r="B675" s="26" t="s">
        <v>519</v>
      </c>
      <c r="C675" s="26"/>
      <c r="D675" s="91"/>
      <c r="E675" s="58"/>
      <c r="F675" s="28"/>
      <c r="G675" s="50"/>
      <c r="H675" s="58"/>
      <c r="I675" s="28"/>
      <c r="J675" s="26"/>
      <c r="K675" s="62"/>
      <c r="L675" s="63"/>
      <c r="M675" s="64"/>
      <c r="N675" s="103"/>
      <c r="O675" s="100">
        <f t="shared" si="77"/>
        <v>0</v>
      </c>
      <c r="Q675" s="100">
        <f t="shared" si="74"/>
        <v>0</v>
      </c>
    </row>
    <row r="676" spans="1:18" x14ac:dyDescent="0.25">
      <c r="A676" s="105">
        <f>+A674+1</f>
        <v>608</v>
      </c>
      <c r="B676" s="27" t="s">
        <v>1722</v>
      </c>
      <c r="C676" s="25"/>
      <c r="D676" s="106">
        <v>1</v>
      </c>
      <c r="E676" s="82">
        <v>5207890</v>
      </c>
      <c r="F676" s="84"/>
      <c r="G676" s="83">
        <v>5207890</v>
      </c>
      <c r="H676" s="82">
        <v>5468285</v>
      </c>
      <c r="I676" s="84"/>
      <c r="J676" s="84">
        <v>5468285</v>
      </c>
      <c r="K676" s="51">
        <v>6433276.4705882352</v>
      </c>
      <c r="L676" s="52"/>
      <c r="M676" s="53">
        <v>6433276.4705882352</v>
      </c>
      <c r="N676" s="102">
        <f t="shared" si="76"/>
        <v>5207890</v>
      </c>
      <c r="O676" s="100">
        <f t="shared" si="77"/>
        <v>0</v>
      </c>
      <c r="P676">
        <v>6433276.4705882352</v>
      </c>
      <c r="Q676" s="100">
        <f t="shared" si="74"/>
        <v>0</v>
      </c>
      <c r="R676">
        <v>5468285</v>
      </c>
    </row>
    <row r="677" spans="1:18" x14ac:dyDescent="0.25">
      <c r="A677" s="105">
        <f>+A676+1</f>
        <v>609</v>
      </c>
      <c r="B677" s="25" t="s">
        <v>1723</v>
      </c>
      <c r="C677" s="25"/>
      <c r="D677" s="106">
        <v>1</v>
      </c>
      <c r="E677" s="82">
        <v>703000</v>
      </c>
      <c r="F677" s="84"/>
      <c r="G677" s="83">
        <v>703000</v>
      </c>
      <c r="H677" s="82">
        <v>738150</v>
      </c>
      <c r="I677" s="84"/>
      <c r="J677" s="84">
        <v>738150</v>
      </c>
      <c r="K677" s="51">
        <v>868411.76470588241</v>
      </c>
      <c r="L677" s="52"/>
      <c r="M677" s="53">
        <v>868411.76470588241</v>
      </c>
      <c r="N677" s="102">
        <f t="shared" si="76"/>
        <v>703000</v>
      </c>
      <c r="O677" s="100">
        <f t="shared" si="77"/>
        <v>0</v>
      </c>
      <c r="P677">
        <v>868411.76470588241</v>
      </c>
      <c r="Q677" s="100">
        <f t="shared" si="74"/>
        <v>0</v>
      </c>
      <c r="R677">
        <v>738150</v>
      </c>
    </row>
    <row r="678" spans="1:18" x14ac:dyDescent="0.25">
      <c r="A678" s="105">
        <f t="shared" ref="A678:A679" si="83">+A677+1</f>
        <v>610</v>
      </c>
      <c r="B678" s="25" t="s">
        <v>1724</v>
      </c>
      <c r="C678" s="43" t="s">
        <v>1642</v>
      </c>
      <c r="D678" s="106">
        <v>1</v>
      </c>
      <c r="E678" s="82">
        <v>672333</v>
      </c>
      <c r="F678" s="84"/>
      <c r="G678" s="83">
        <v>672333</v>
      </c>
      <c r="H678" s="82">
        <v>705950</v>
      </c>
      <c r="I678" s="84"/>
      <c r="J678" s="84">
        <v>705950</v>
      </c>
      <c r="K678" s="51">
        <v>830529.4117647059</v>
      </c>
      <c r="L678" s="52"/>
      <c r="M678" s="53">
        <v>830529.4117647059</v>
      </c>
      <c r="N678" s="102">
        <f t="shared" si="76"/>
        <v>672333</v>
      </c>
      <c r="O678" s="100">
        <f t="shared" si="77"/>
        <v>0</v>
      </c>
      <c r="P678">
        <v>830529.4117647059</v>
      </c>
      <c r="Q678" s="100">
        <f t="shared" si="74"/>
        <v>0</v>
      </c>
      <c r="R678">
        <v>705950</v>
      </c>
    </row>
    <row r="679" spans="1:18" x14ac:dyDescent="0.25">
      <c r="A679" s="105">
        <f t="shared" si="83"/>
        <v>611</v>
      </c>
      <c r="B679" s="25" t="s">
        <v>521</v>
      </c>
      <c r="C679" s="25"/>
      <c r="D679" s="106">
        <v>1</v>
      </c>
      <c r="E679" s="82">
        <v>825000</v>
      </c>
      <c r="F679" s="84"/>
      <c r="G679" s="83">
        <v>825000</v>
      </c>
      <c r="H679" s="82">
        <v>866250</v>
      </c>
      <c r="I679" s="84"/>
      <c r="J679" s="84">
        <v>866250</v>
      </c>
      <c r="K679" s="51">
        <v>1019117.6470588236</v>
      </c>
      <c r="L679" s="52"/>
      <c r="M679" s="53">
        <v>1019117.6470588236</v>
      </c>
      <c r="N679" s="102">
        <f t="shared" si="76"/>
        <v>825000</v>
      </c>
      <c r="O679" s="100">
        <f t="shared" si="77"/>
        <v>0</v>
      </c>
      <c r="P679">
        <v>1019117.6470588236</v>
      </c>
      <c r="Q679" s="100">
        <f t="shared" si="74"/>
        <v>0</v>
      </c>
      <c r="R679">
        <v>866250</v>
      </c>
    </row>
    <row r="680" spans="1:18" x14ac:dyDescent="0.25">
      <c r="A680" s="58" t="s">
        <v>1</v>
      </c>
      <c r="B680" s="26" t="s">
        <v>522</v>
      </c>
      <c r="C680" s="26"/>
      <c r="D680" s="91"/>
      <c r="E680" s="58"/>
      <c r="F680" s="28"/>
      <c r="G680" s="50"/>
      <c r="H680" s="58"/>
      <c r="I680" s="28"/>
      <c r="J680" s="26"/>
      <c r="K680" s="62"/>
      <c r="L680" s="63"/>
      <c r="M680" s="64"/>
      <c r="N680" s="103"/>
      <c r="O680" s="100">
        <f t="shared" si="77"/>
        <v>0</v>
      </c>
      <c r="Q680" s="100">
        <f t="shared" si="74"/>
        <v>0</v>
      </c>
    </row>
    <row r="681" spans="1:18" x14ac:dyDescent="0.25">
      <c r="A681" s="105">
        <f>+A679+1</f>
        <v>612</v>
      </c>
      <c r="B681" s="25" t="s">
        <v>523</v>
      </c>
      <c r="C681" s="25"/>
      <c r="D681" s="106">
        <v>1</v>
      </c>
      <c r="E681" s="82">
        <v>3068600</v>
      </c>
      <c r="F681" s="84"/>
      <c r="G681" s="83">
        <v>3068600</v>
      </c>
      <c r="H681" s="82">
        <v>3222030</v>
      </c>
      <c r="I681" s="84"/>
      <c r="J681" s="84">
        <v>3222030</v>
      </c>
      <c r="K681" s="51">
        <v>3790623.5294117648</v>
      </c>
      <c r="L681" s="52"/>
      <c r="M681" s="53">
        <v>3790623.5294117648</v>
      </c>
      <c r="N681" s="102">
        <f t="shared" si="76"/>
        <v>3068600</v>
      </c>
      <c r="O681" s="100">
        <f t="shared" si="77"/>
        <v>0</v>
      </c>
      <c r="P681">
        <v>3790623.5294117648</v>
      </c>
      <c r="Q681" s="100">
        <f t="shared" si="74"/>
        <v>0</v>
      </c>
      <c r="R681">
        <v>3222030</v>
      </c>
    </row>
    <row r="682" spans="1:18" x14ac:dyDescent="0.25">
      <c r="A682" s="105">
        <f>+A681+1</f>
        <v>613</v>
      </c>
      <c r="B682" s="25" t="s">
        <v>513</v>
      </c>
      <c r="C682" s="25"/>
      <c r="D682" s="106">
        <v>1</v>
      </c>
      <c r="E682" s="82">
        <v>356800</v>
      </c>
      <c r="F682" s="84"/>
      <c r="G682" s="83">
        <v>356800</v>
      </c>
      <c r="H682" s="82">
        <v>374640</v>
      </c>
      <c r="I682" s="84"/>
      <c r="J682" s="84">
        <v>374640</v>
      </c>
      <c r="K682" s="51">
        <v>440752.9411764706</v>
      </c>
      <c r="L682" s="52"/>
      <c r="M682" s="53">
        <v>440752.9411764706</v>
      </c>
      <c r="N682" s="102">
        <f t="shared" si="76"/>
        <v>356800</v>
      </c>
      <c r="O682" s="100">
        <f t="shared" si="77"/>
        <v>0</v>
      </c>
      <c r="P682">
        <v>440752.9411764706</v>
      </c>
      <c r="Q682" s="100">
        <f t="shared" si="74"/>
        <v>0</v>
      </c>
      <c r="R682">
        <v>374640</v>
      </c>
    </row>
    <row r="683" spans="1:18" x14ac:dyDescent="0.25">
      <c r="A683" s="105">
        <f t="shared" ref="A683:A684" si="84">+A682+1</f>
        <v>614</v>
      </c>
      <c r="B683" s="25" t="s">
        <v>514</v>
      </c>
      <c r="C683" s="43" t="s">
        <v>1643</v>
      </c>
      <c r="D683" s="106">
        <v>1</v>
      </c>
      <c r="E683" s="82">
        <v>672333</v>
      </c>
      <c r="F683" s="84"/>
      <c r="G683" s="83">
        <v>672333</v>
      </c>
      <c r="H683" s="82">
        <v>705950</v>
      </c>
      <c r="I683" s="84"/>
      <c r="J683" s="84">
        <v>705950</v>
      </c>
      <c r="K683" s="51">
        <v>830529.4117647059</v>
      </c>
      <c r="L683" s="52"/>
      <c r="M683" s="53">
        <v>830529.4117647059</v>
      </c>
      <c r="N683" s="102">
        <f t="shared" si="76"/>
        <v>672333</v>
      </c>
      <c r="O683" s="100">
        <f t="shared" si="77"/>
        <v>0</v>
      </c>
      <c r="P683">
        <v>830529.4117647059</v>
      </c>
      <c r="Q683" s="100">
        <f t="shared" si="74"/>
        <v>0</v>
      </c>
      <c r="R683">
        <v>705950</v>
      </c>
    </row>
    <row r="684" spans="1:18" x14ac:dyDescent="0.25">
      <c r="A684" s="105">
        <f t="shared" si="84"/>
        <v>615</v>
      </c>
      <c r="B684" s="25" t="s">
        <v>459</v>
      </c>
      <c r="C684" s="25"/>
      <c r="D684" s="106">
        <v>1</v>
      </c>
      <c r="E684" s="82">
        <v>71500</v>
      </c>
      <c r="F684" s="84">
        <v>13585</v>
      </c>
      <c r="G684" s="83">
        <v>85085</v>
      </c>
      <c r="H684" s="82">
        <v>89339</v>
      </c>
      <c r="I684" s="84">
        <v>16974</v>
      </c>
      <c r="J684" s="84">
        <v>106314</v>
      </c>
      <c r="K684" s="51">
        <v>105104.70588235294</v>
      </c>
      <c r="L684" s="52">
        <v>19970.588235294126</v>
      </c>
      <c r="M684" s="53">
        <v>125075.29411764706</v>
      </c>
      <c r="N684" s="102">
        <f t="shared" si="76"/>
        <v>85085</v>
      </c>
      <c r="O684" s="100">
        <f t="shared" si="77"/>
        <v>0</v>
      </c>
      <c r="P684">
        <v>125075.29411764706</v>
      </c>
      <c r="Q684" s="100">
        <f t="shared" si="74"/>
        <v>0</v>
      </c>
      <c r="R684">
        <v>106314</v>
      </c>
    </row>
    <row r="685" spans="1:18" x14ac:dyDescent="0.25">
      <c r="A685" s="58" t="s">
        <v>1</v>
      </c>
      <c r="B685" s="26" t="s">
        <v>524</v>
      </c>
      <c r="C685" s="26"/>
      <c r="D685" s="91"/>
      <c r="E685" s="58"/>
      <c r="F685" s="28"/>
      <c r="G685" s="50"/>
      <c r="H685" s="58"/>
      <c r="I685" s="28"/>
      <c r="J685" s="26"/>
      <c r="K685" s="62"/>
      <c r="L685" s="63"/>
      <c r="M685" s="64"/>
      <c r="N685" s="103"/>
      <c r="O685" s="100">
        <f t="shared" si="77"/>
        <v>0</v>
      </c>
      <c r="Q685" s="100">
        <f t="shared" si="74"/>
        <v>0</v>
      </c>
    </row>
    <row r="686" spans="1:18" x14ac:dyDescent="0.25">
      <c r="A686" s="105">
        <f>+A684+1</f>
        <v>616</v>
      </c>
      <c r="B686" s="25" t="s">
        <v>525</v>
      </c>
      <c r="C686" s="25"/>
      <c r="D686" s="106">
        <v>1</v>
      </c>
      <c r="E686" s="82">
        <v>2525970</v>
      </c>
      <c r="F686" s="84"/>
      <c r="G686" s="83">
        <v>2525970</v>
      </c>
      <c r="H686" s="82">
        <v>2652269</v>
      </c>
      <c r="I686" s="84"/>
      <c r="J686" s="84">
        <v>2652269</v>
      </c>
      <c r="K686" s="51">
        <v>3120316.4705882352</v>
      </c>
      <c r="L686" s="52"/>
      <c r="M686" s="53">
        <v>3120316.4705882352</v>
      </c>
      <c r="N686" s="102">
        <f t="shared" si="76"/>
        <v>2525970</v>
      </c>
      <c r="O686" s="100">
        <f t="shared" si="77"/>
        <v>0</v>
      </c>
      <c r="P686">
        <v>3120316.4705882352</v>
      </c>
      <c r="Q686" s="100">
        <f t="shared" si="74"/>
        <v>0</v>
      </c>
      <c r="R686">
        <v>2652269</v>
      </c>
    </row>
    <row r="687" spans="1:18" x14ac:dyDescent="0.25">
      <c r="A687" s="105">
        <f>+A686+1</f>
        <v>617</v>
      </c>
      <c r="B687" s="25" t="s">
        <v>489</v>
      </c>
      <c r="C687" s="25"/>
      <c r="D687" s="106">
        <v>1</v>
      </c>
      <c r="E687" s="82">
        <v>223333</v>
      </c>
      <c r="F687" s="84"/>
      <c r="G687" s="83">
        <v>223333</v>
      </c>
      <c r="H687" s="82">
        <v>234500</v>
      </c>
      <c r="I687" s="84"/>
      <c r="J687" s="84">
        <v>234500</v>
      </c>
      <c r="K687" s="51">
        <v>275882.3529411765</v>
      </c>
      <c r="L687" s="52"/>
      <c r="M687" s="53">
        <v>275882.3529411765</v>
      </c>
      <c r="N687" s="102">
        <f t="shared" si="76"/>
        <v>223333</v>
      </c>
      <c r="O687" s="100">
        <f t="shared" si="77"/>
        <v>0</v>
      </c>
      <c r="P687">
        <v>275882.3529411765</v>
      </c>
      <c r="Q687" s="100">
        <f t="shared" si="74"/>
        <v>0</v>
      </c>
      <c r="R687">
        <v>234500</v>
      </c>
    </row>
    <row r="688" spans="1:18" x14ac:dyDescent="0.25">
      <c r="A688" s="105">
        <f t="shared" ref="A688:A690" si="85">+A687+1</f>
        <v>618</v>
      </c>
      <c r="B688" s="25" t="s">
        <v>526</v>
      </c>
      <c r="C688" s="43" t="s">
        <v>1646</v>
      </c>
      <c r="D688" s="106">
        <v>1</v>
      </c>
      <c r="E688" s="82">
        <v>389000</v>
      </c>
      <c r="F688" s="84"/>
      <c r="G688" s="83">
        <v>389000</v>
      </c>
      <c r="H688" s="82">
        <v>408450</v>
      </c>
      <c r="I688" s="84"/>
      <c r="J688" s="84">
        <v>408450</v>
      </c>
      <c r="K688" s="51">
        <v>480529.4117647059</v>
      </c>
      <c r="L688" s="52"/>
      <c r="M688" s="53">
        <v>480529.4117647059</v>
      </c>
      <c r="N688" s="102">
        <f t="shared" si="76"/>
        <v>389000</v>
      </c>
      <c r="O688" s="100">
        <f t="shared" si="77"/>
        <v>0</v>
      </c>
      <c r="P688">
        <v>480529.4117647059</v>
      </c>
      <c r="Q688" s="100">
        <f t="shared" si="74"/>
        <v>0</v>
      </c>
      <c r="R688">
        <v>408450</v>
      </c>
    </row>
    <row r="689" spans="1:18" x14ac:dyDescent="0.25">
      <c r="A689" s="105">
        <f t="shared" si="85"/>
        <v>619</v>
      </c>
      <c r="B689" s="25" t="s">
        <v>527</v>
      </c>
      <c r="C689" s="43" t="s">
        <v>1508</v>
      </c>
      <c r="D689" s="106">
        <v>1</v>
      </c>
      <c r="E689" s="82">
        <v>418333</v>
      </c>
      <c r="F689" s="84"/>
      <c r="G689" s="83">
        <v>418333</v>
      </c>
      <c r="H689" s="82">
        <v>439250</v>
      </c>
      <c r="I689" s="84"/>
      <c r="J689" s="84">
        <v>439250</v>
      </c>
      <c r="K689" s="51">
        <v>516764.70588235295</v>
      </c>
      <c r="L689" s="52"/>
      <c r="M689" s="53">
        <v>516764.70588235295</v>
      </c>
      <c r="N689" s="102">
        <f t="shared" si="76"/>
        <v>418333</v>
      </c>
      <c r="O689" s="100">
        <f t="shared" si="77"/>
        <v>0</v>
      </c>
      <c r="P689">
        <v>516764.70588235295</v>
      </c>
      <c r="Q689" s="100">
        <f t="shared" si="74"/>
        <v>0</v>
      </c>
      <c r="R689">
        <v>439250</v>
      </c>
    </row>
    <row r="690" spans="1:18" x14ac:dyDescent="0.25">
      <c r="A690" s="105">
        <f t="shared" si="85"/>
        <v>620</v>
      </c>
      <c r="B690" s="25" t="s">
        <v>459</v>
      </c>
      <c r="C690" s="25"/>
      <c r="D690" s="106">
        <v>1</v>
      </c>
      <c r="E690" s="82">
        <v>71500</v>
      </c>
      <c r="F690" s="84">
        <v>13585</v>
      </c>
      <c r="G690" s="83">
        <v>85085</v>
      </c>
      <c r="H690" s="82">
        <v>89339</v>
      </c>
      <c r="I690" s="84">
        <v>16974</v>
      </c>
      <c r="J690" s="84">
        <v>106314</v>
      </c>
      <c r="K690" s="51">
        <v>105104.70588235294</v>
      </c>
      <c r="L690" s="52">
        <v>19970.588235294126</v>
      </c>
      <c r="M690" s="53">
        <v>125075.29411764706</v>
      </c>
      <c r="N690" s="102">
        <f t="shared" si="76"/>
        <v>85085</v>
      </c>
      <c r="O690" s="100">
        <f t="shared" si="77"/>
        <v>0</v>
      </c>
      <c r="P690">
        <v>125075.29411764706</v>
      </c>
      <c r="Q690" s="100">
        <f t="shared" si="74"/>
        <v>0</v>
      </c>
      <c r="R690">
        <v>106314</v>
      </c>
    </row>
    <row r="691" spans="1:18" x14ac:dyDescent="0.25">
      <c r="A691" s="58" t="s">
        <v>1</v>
      </c>
      <c r="B691" s="26" t="s">
        <v>528</v>
      </c>
      <c r="C691" s="26"/>
      <c r="D691" s="91"/>
      <c r="E691" s="58"/>
      <c r="F691" s="28"/>
      <c r="G691" s="50"/>
      <c r="H691" s="58"/>
      <c r="I691" s="28"/>
      <c r="J691" s="26"/>
      <c r="K691" s="62"/>
      <c r="L691" s="63"/>
      <c r="M691" s="64"/>
      <c r="N691" s="103"/>
      <c r="O691" s="100">
        <f t="shared" si="77"/>
        <v>0</v>
      </c>
      <c r="Q691" s="100">
        <f t="shared" si="74"/>
        <v>0</v>
      </c>
    </row>
    <row r="692" spans="1:18" ht="22.5" x14ac:dyDescent="0.25">
      <c r="A692" s="105">
        <f>+A690+1</f>
        <v>621</v>
      </c>
      <c r="B692" s="25" t="s">
        <v>529</v>
      </c>
      <c r="C692" s="25"/>
      <c r="D692" s="106">
        <v>1</v>
      </c>
      <c r="E692" s="82">
        <v>3148175</v>
      </c>
      <c r="F692" s="84"/>
      <c r="G692" s="83">
        <v>3148175</v>
      </c>
      <c r="H692" s="82">
        <v>3305584</v>
      </c>
      <c r="I692" s="84"/>
      <c r="J692" s="84">
        <v>3305584</v>
      </c>
      <c r="K692" s="51">
        <v>3888922.3529411764</v>
      </c>
      <c r="L692" s="52"/>
      <c r="M692" s="53">
        <v>3888922.3529411764</v>
      </c>
      <c r="N692" s="102">
        <f t="shared" si="76"/>
        <v>3148175</v>
      </c>
      <c r="O692" s="100">
        <f t="shared" si="77"/>
        <v>0</v>
      </c>
      <c r="P692">
        <v>3888922.3529411764</v>
      </c>
      <c r="Q692" s="100">
        <f t="shared" si="74"/>
        <v>0</v>
      </c>
      <c r="R692">
        <v>3305584</v>
      </c>
    </row>
    <row r="693" spans="1:18" ht="22.5" x14ac:dyDescent="0.25">
      <c r="A693" s="105">
        <f>+A692+1</f>
        <v>622</v>
      </c>
      <c r="B693" s="25" t="s">
        <v>530</v>
      </c>
      <c r="C693" s="25"/>
      <c r="D693" s="106">
        <v>1</v>
      </c>
      <c r="E693" s="82">
        <v>3175675</v>
      </c>
      <c r="F693" s="84"/>
      <c r="G693" s="83">
        <v>3175675</v>
      </c>
      <c r="H693" s="82">
        <v>3334459</v>
      </c>
      <c r="I693" s="84"/>
      <c r="J693" s="84">
        <v>3334459</v>
      </c>
      <c r="K693" s="51">
        <v>3922892.9411764708</v>
      </c>
      <c r="L693" s="52"/>
      <c r="M693" s="53">
        <v>3922892.9411764708</v>
      </c>
      <c r="N693" s="102">
        <f t="shared" si="76"/>
        <v>3175675</v>
      </c>
      <c r="O693" s="100">
        <f t="shared" si="77"/>
        <v>0</v>
      </c>
      <c r="P693">
        <v>3922892.9411764708</v>
      </c>
      <c r="Q693" s="100">
        <f t="shared" si="74"/>
        <v>0</v>
      </c>
      <c r="R693">
        <v>3334459</v>
      </c>
    </row>
    <row r="694" spans="1:18" x14ac:dyDescent="0.25">
      <c r="A694" s="105">
        <f t="shared" ref="A694:A705" si="86">+A693+1</f>
        <v>623</v>
      </c>
      <c r="B694" s="25" t="s">
        <v>531</v>
      </c>
      <c r="C694" s="25"/>
      <c r="D694" s="106">
        <v>1</v>
      </c>
      <c r="E694" s="82">
        <v>7339035</v>
      </c>
      <c r="F694" s="84"/>
      <c r="G694" s="83">
        <v>7339035</v>
      </c>
      <c r="H694" s="82">
        <v>7705987</v>
      </c>
      <c r="I694" s="84"/>
      <c r="J694" s="84">
        <v>7705987</v>
      </c>
      <c r="K694" s="51">
        <v>9065867.0588235296</v>
      </c>
      <c r="L694" s="52"/>
      <c r="M694" s="53">
        <v>9065867.0588235296</v>
      </c>
      <c r="N694" s="102">
        <f t="shared" si="76"/>
        <v>7339035</v>
      </c>
      <c r="O694" s="100">
        <f t="shared" si="77"/>
        <v>0</v>
      </c>
      <c r="P694">
        <v>9065867.0588235296</v>
      </c>
      <c r="Q694" s="100">
        <f t="shared" si="74"/>
        <v>0</v>
      </c>
      <c r="R694">
        <v>7705987</v>
      </c>
    </row>
    <row r="695" spans="1:18" x14ac:dyDescent="0.25">
      <c r="A695" s="105">
        <f t="shared" si="86"/>
        <v>624</v>
      </c>
      <c r="B695" s="25" t="s">
        <v>532</v>
      </c>
      <c r="C695" s="25"/>
      <c r="D695" s="106">
        <v>1</v>
      </c>
      <c r="E695" s="82">
        <v>5208407</v>
      </c>
      <c r="F695" s="84"/>
      <c r="G695" s="83">
        <v>5208407</v>
      </c>
      <c r="H695" s="82">
        <v>5468827</v>
      </c>
      <c r="I695" s="84"/>
      <c r="J695" s="84">
        <v>5468827</v>
      </c>
      <c r="K695" s="51">
        <v>6433914.1176470593</v>
      </c>
      <c r="L695" s="52"/>
      <c r="M695" s="53">
        <v>6433914.1176470593</v>
      </c>
      <c r="N695" s="102">
        <f t="shared" si="76"/>
        <v>5208407</v>
      </c>
      <c r="O695" s="100">
        <f t="shared" si="77"/>
        <v>0</v>
      </c>
      <c r="P695">
        <v>6433914.1176470593</v>
      </c>
      <c r="Q695" s="100">
        <f t="shared" si="74"/>
        <v>0</v>
      </c>
      <c r="R695">
        <v>5468827</v>
      </c>
    </row>
    <row r="696" spans="1:18" x14ac:dyDescent="0.25">
      <c r="A696" s="105">
        <f t="shared" si="86"/>
        <v>625</v>
      </c>
      <c r="B696" s="25" t="s">
        <v>533</v>
      </c>
      <c r="C696" s="25"/>
      <c r="D696" s="106">
        <v>1</v>
      </c>
      <c r="E696" s="82">
        <v>5497676</v>
      </c>
      <c r="F696" s="84"/>
      <c r="G696" s="83">
        <v>5497676</v>
      </c>
      <c r="H696" s="82">
        <v>5772559</v>
      </c>
      <c r="I696" s="84"/>
      <c r="J696" s="84">
        <v>5772559</v>
      </c>
      <c r="K696" s="51">
        <v>6791245.8823529417</v>
      </c>
      <c r="L696" s="52"/>
      <c r="M696" s="53">
        <v>6791245.8823529417</v>
      </c>
      <c r="N696" s="102">
        <f t="shared" si="76"/>
        <v>5497676</v>
      </c>
      <c r="O696" s="100">
        <f t="shared" si="77"/>
        <v>0</v>
      </c>
      <c r="P696">
        <v>6791245.8823529417</v>
      </c>
      <c r="Q696" s="100">
        <f t="shared" si="74"/>
        <v>0</v>
      </c>
      <c r="R696">
        <v>5772559</v>
      </c>
    </row>
    <row r="697" spans="1:18" x14ac:dyDescent="0.25">
      <c r="A697" s="105">
        <f t="shared" si="86"/>
        <v>626</v>
      </c>
      <c r="B697" s="25" t="s">
        <v>534</v>
      </c>
      <c r="C697" s="25"/>
      <c r="D697" s="106">
        <v>1</v>
      </c>
      <c r="E697" s="82">
        <v>6825093</v>
      </c>
      <c r="F697" s="84"/>
      <c r="G697" s="83">
        <v>6825093</v>
      </c>
      <c r="H697" s="82">
        <v>7166348</v>
      </c>
      <c r="I697" s="84"/>
      <c r="J697" s="84">
        <v>7166348</v>
      </c>
      <c r="K697" s="51">
        <v>8430997.6470588241</v>
      </c>
      <c r="L697" s="52"/>
      <c r="M697" s="53">
        <v>8430997.6470588241</v>
      </c>
      <c r="N697" s="102">
        <f t="shared" si="76"/>
        <v>6825093</v>
      </c>
      <c r="O697" s="100">
        <f t="shared" si="77"/>
        <v>0</v>
      </c>
      <c r="P697">
        <v>8430997.6470588241</v>
      </c>
      <c r="Q697" s="100">
        <f t="shared" si="74"/>
        <v>0</v>
      </c>
      <c r="R697">
        <v>7166348</v>
      </c>
    </row>
    <row r="698" spans="1:18" x14ac:dyDescent="0.25">
      <c r="A698" s="105">
        <f t="shared" si="86"/>
        <v>627</v>
      </c>
      <c r="B698" s="27" t="s">
        <v>1725</v>
      </c>
      <c r="C698" s="25"/>
      <c r="D698" s="106">
        <v>1</v>
      </c>
      <c r="E698" s="82">
        <v>355333</v>
      </c>
      <c r="F698" s="84"/>
      <c r="G698" s="83">
        <v>355333</v>
      </c>
      <c r="H698" s="82">
        <v>373100</v>
      </c>
      <c r="I698" s="84"/>
      <c r="J698" s="84">
        <v>373100</v>
      </c>
      <c r="K698" s="51">
        <v>438941.17647058825</v>
      </c>
      <c r="L698" s="52"/>
      <c r="M698" s="53">
        <v>438941.17647058825</v>
      </c>
      <c r="N698" s="102">
        <f t="shared" si="76"/>
        <v>355333</v>
      </c>
      <c r="O698" s="100">
        <f t="shared" si="77"/>
        <v>0</v>
      </c>
      <c r="P698">
        <v>438941.17647058825</v>
      </c>
      <c r="Q698" s="100">
        <f t="shared" si="74"/>
        <v>0</v>
      </c>
      <c r="R698">
        <v>373100</v>
      </c>
    </row>
    <row r="699" spans="1:18" x14ac:dyDescent="0.25">
      <c r="A699" s="105">
        <f t="shared" si="86"/>
        <v>628</v>
      </c>
      <c r="B699" s="27" t="s">
        <v>1726</v>
      </c>
      <c r="C699" s="43" t="s">
        <v>1647</v>
      </c>
      <c r="D699" s="106">
        <v>1</v>
      </c>
      <c r="E699" s="82">
        <v>672333</v>
      </c>
      <c r="F699" s="84"/>
      <c r="G699" s="83">
        <v>672333</v>
      </c>
      <c r="H699" s="82">
        <v>705950</v>
      </c>
      <c r="I699" s="84"/>
      <c r="J699" s="84">
        <v>705950</v>
      </c>
      <c r="K699" s="51">
        <v>830529.4117647059</v>
      </c>
      <c r="L699" s="52"/>
      <c r="M699" s="53">
        <v>830529.4117647059</v>
      </c>
      <c r="N699" s="102">
        <f t="shared" si="76"/>
        <v>672333</v>
      </c>
      <c r="O699" s="100">
        <f t="shared" si="77"/>
        <v>0</v>
      </c>
      <c r="P699">
        <v>830529.4117647059</v>
      </c>
      <c r="Q699" s="100">
        <f t="shared" si="74"/>
        <v>0</v>
      </c>
      <c r="R699">
        <v>705950</v>
      </c>
    </row>
    <row r="700" spans="1:18" x14ac:dyDescent="0.25">
      <c r="A700" s="105">
        <f t="shared" si="86"/>
        <v>629</v>
      </c>
      <c r="B700" s="27" t="s">
        <v>488</v>
      </c>
      <c r="C700" s="43" t="s">
        <v>1646</v>
      </c>
      <c r="D700" s="106">
        <v>1</v>
      </c>
      <c r="E700" s="82">
        <v>385333</v>
      </c>
      <c r="F700" s="84"/>
      <c r="G700" s="83">
        <v>385333</v>
      </c>
      <c r="H700" s="82">
        <v>404600</v>
      </c>
      <c r="I700" s="84"/>
      <c r="J700" s="84">
        <v>404600</v>
      </c>
      <c r="K700" s="51">
        <v>476000</v>
      </c>
      <c r="L700" s="52"/>
      <c r="M700" s="53">
        <v>476000</v>
      </c>
      <c r="N700" s="102">
        <f t="shared" si="76"/>
        <v>385333</v>
      </c>
      <c r="O700" s="100">
        <f t="shared" si="77"/>
        <v>0</v>
      </c>
      <c r="P700">
        <v>476000</v>
      </c>
      <c r="Q700" s="100">
        <f t="shared" si="74"/>
        <v>0</v>
      </c>
      <c r="R700">
        <v>404600</v>
      </c>
    </row>
    <row r="701" spans="1:18" x14ac:dyDescent="0.25">
      <c r="A701" s="105">
        <f t="shared" si="86"/>
        <v>630</v>
      </c>
      <c r="B701" s="25" t="s">
        <v>489</v>
      </c>
      <c r="C701" s="25"/>
      <c r="D701" s="106">
        <v>1</v>
      </c>
      <c r="E701" s="82">
        <v>157333</v>
      </c>
      <c r="F701" s="84"/>
      <c r="G701" s="83">
        <v>157333</v>
      </c>
      <c r="H701" s="82">
        <v>165200</v>
      </c>
      <c r="I701" s="84"/>
      <c r="J701" s="84">
        <v>165200</v>
      </c>
      <c r="K701" s="51">
        <v>194352.9411764706</v>
      </c>
      <c r="L701" s="52"/>
      <c r="M701" s="53">
        <v>194352.9411764706</v>
      </c>
      <c r="N701" s="102">
        <f t="shared" si="76"/>
        <v>157333</v>
      </c>
      <c r="O701" s="100">
        <f t="shared" si="77"/>
        <v>0</v>
      </c>
      <c r="P701">
        <v>194352.9411764706</v>
      </c>
      <c r="Q701" s="100">
        <f t="shared" si="74"/>
        <v>0</v>
      </c>
      <c r="R701">
        <v>165200</v>
      </c>
    </row>
    <row r="702" spans="1:18" x14ac:dyDescent="0.25">
      <c r="A702" s="105">
        <f t="shared" si="86"/>
        <v>631</v>
      </c>
      <c r="B702" s="25" t="s">
        <v>521</v>
      </c>
      <c r="C702" s="25"/>
      <c r="D702" s="106">
        <v>1</v>
      </c>
      <c r="E702" s="82">
        <v>672333</v>
      </c>
      <c r="F702" s="84"/>
      <c r="G702" s="83">
        <v>672333</v>
      </c>
      <c r="H702" s="82">
        <v>705950</v>
      </c>
      <c r="I702" s="84"/>
      <c r="J702" s="84">
        <v>705950</v>
      </c>
      <c r="K702" s="51">
        <v>830529.4117647059</v>
      </c>
      <c r="L702" s="52"/>
      <c r="M702" s="53">
        <v>830529.4117647059</v>
      </c>
      <c r="N702" s="102">
        <f t="shared" si="76"/>
        <v>672333</v>
      </c>
      <c r="O702" s="100">
        <f t="shared" si="77"/>
        <v>0</v>
      </c>
      <c r="P702">
        <v>830529.4117647059</v>
      </c>
      <c r="Q702" s="100">
        <f t="shared" si="74"/>
        <v>0</v>
      </c>
      <c r="R702">
        <v>705950</v>
      </c>
    </row>
    <row r="703" spans="1:18" x14ac:dyDescent="0.25">
      <c r="A703" s="105">
        <f t="shared" si="86"/>
        <v>632</v>
      </c>
      <c r="B703" s="25" t="s">
        <v>520</v>
      </c>
      <c r="C703" s="43" t="s">
        <v>1642</v>
      </c>
      <c r="D703" s="106">
        <v>1</v>
      </c>
      <c r="E703" s="82">
        <v>663633</v>
      </c>
      <c r="F703" s="84"/>
      <c r="G703" s="83">
        <v>663633</v>
      </c>
      <c r="H703" s="82">
        <v>696815</v>
      </c>
      <c r="I703" s="84"/>
      <c r="J703" s="84">
        <v>696815</v>
      </c>
      <c r="K703" s="51">
        <v>819782.3529411765</v>
      </c>
      <c r="L703" s="52"/>
      <c r="M703" s="53">
        <v>819782.3529411765</v>
      </c>
      <c r="N703" s="102">
        <f t="shared" si="76"/>
        <v>663633</v>
      </c>
      <c r="O703" s="100">
        <f t="shared" si="77"/>
        <v>0</v>
      </c>
      <c r="P703">
        <v>819782.3529411765</v>
      </c>
      <c r="Q703" s="100">
        <f t="shared" si="74"/>
        <v>0</v>
      </c>
      <c r="R703">
        <v>696815</v>
      </c>
    </row>
    <row r="704" spans="1:18" x14ac:dyDescent="0.25">
      <c r="A704" s="105">
        <f t="shared" si="86"/>
        <v>633</v>
      </c>
      <c r="B704" s="25" t="s">
        <v>535</v>
      </c>
      <c r="C704" s="25"/>
      <c r="D704" s="106">
        <v>1</v>
      </c>
      <c r="E704" s="82">
        <v>607301</v>
      </c>
      <c r="F704" s="84"/>
      <c r="G704" s="83">
        <v>607301</v>
      </c>
      <c r="H704" s="82">
        <v>637666</v>
      </c>
      <c r="I704" s="84"/>
      <c r="J704" s="84">
        <v>637666</v>
      </c>
      <c r="K704" s="51">
        <v>750195.29411764711</v>
      </c>
      <c r="L704" s="52"/>
      <c r="M704" s="53">
        <v>750195.29411764711</v>
      </c>
      <c r="N704" s="102">
        <f t="shared" si="76"/>
        <v>607301</v>
      </c>
      <c r="O704" s="100">
        <f t="shared" si="77"/>
        <v>0</v>
      </c>
      <c r="P704">
        <v>750195.29411764711</v>
      </c>
      <c r="Q704" s="100">
        <f t="shared" si="74"/>
        <v>0</v>
      </c>
      <c r="R704">
        <v>637666</v>
      </c>
    </row>
    <row r="705" spans="1:18" x14ac:dyDescent="0.25">
      <c r="A705" s="105">
        <f t="shared" si="86"/>
        <v>634</v>
      </c>
      <c r="B705" s="25" t="s">
        <v>536</v>
      </c>
      <c r="C705" s="25"/>
      <c r="D705" s="106">
        <v>1</v>
      </c>
      <c r="E705" s="82">
        <v>1498607</v>
      </c>
      <c r="F705" s="84">
        <v>284735</v>
      </c>
      <c r="G705" s="83">
        <v>1783342</v>
      </c>
      <c r="H705" s="82">
        <v>1872509</v>
      </c>
      <c r="I705" s="84">
        <v>355777</v>
      </c>
      <c r="J705" s="84">
        <v>2228286</v>
      </c>
      <c r="K705" s="51">
        <v>2202951.7647058824</v>
      </c>
      <c r="L705" s="52">
        <v>418561.17647058843</v>
      </c>
      <c r="M705" s="53">
        <v>2621512.9411764708</v>
      </c>
      <c r="N705" s="102">
        <f t="shared" si="76"/>
        <v>1783342</v>
      </c>
      <c r="O705" s="100">
        <f t="shared" si="77"/>
        <v>0</v>
      </c>
      <c r="P705">
        <v>2621512.9411764708</v>
      </c>
      <c r="Q705" s="100">
        <f t="shared" si="74"/>
        <v>0</v>
      </c>
      <c r="R705">
        <v>2228286</v>
      </c>
    </row>
    <row r="706" spans="1:18" ht="22.5" x14ac:dyDescent="0.25">
      <c r="A706" s="58" t="s">
        <v>1</v>
      </c>
      <c r="B706" s="26" t="s">
        <v>537</v>
      </c>
      <c r="C706" s="26"/>
      <c r="D706" s="91"/>
      <c r="E706" s="58"/>
      <c r="F706" s="28"/>
      <c r="G706" s="50"/>
      <c r="H706" s="58"/>
      <c r="I706" s="28"/>
      <c r="J706" s="26"/>
      <c r="K706" s="62"/>
      <c r="L706" s="63"/>
      <c r="M706" s="64"/>
      <c r="N706" s="103"/>
      <c r="O706" s="100">
        <f t="shared" si="77"/>
        <v>0</v>
      </c>
      <c r="Q706" s="100">
        <f t="shared" si="74"/>
        <v>0</v>
      </c>
    </row>
    <row r="707" spans="1:18" x14ac:dyDescent="0.25">
      <c r="A707" s="105">
        <f>+A705+1</f>
        <v>635</v>
      </c>
      <c r="B707" s="25" t="s">
        <v>538</v>
      </c>
      <c r="C707" s="43" t="s">
        <v>1649</v>
      </c>
      <c r="D707" s="106">
        <v>1</v>
      </c>
      <c r="E707" s="82">
        <v>3795100</v>
      </c>
      <c r="F707" s="84"/>
      <c r="G707" s="83">
        <v>3795100</v>
      </c>
      <c r="H707" s="82">
        <v>3984855</v>
      </c>
      <c r="I707" s="84"/>
      <c r="J707" s="84">
        <v>3984855</v>
      </c>
      <c r="K707" s="51">
        <v>4688064.7058823528</v>
      </c>
      <c r="L707" s="52"/>
      <c r="M707" s="53">
        <v>4688064.7058823528</v>
      </c>
      <c r="N707" s="102">
        <f t="shared" si="76"/>
        <v>3795100</v>
      </c>
      <c r="O707" s="100">
        <f t="shared" si="77"/>
        <v>0</v>
      </c>
      <c r="P707">
        <v>4688064.7058823528</v>
      </c>
      <c r="Q707" s="100">
        <f t="shared" si="74"/>
        <v>0</v>
      </c>
      <c r="R707">
        <v>3984855</v>
      </c>
    </row>
    <row r="708" spans="1:18" x14ac:dyDescent="0.25">
      <c r="A708" s="105">
        <f>+A707+1</f>
        <v>636</v>
      </c>
      <c r="B708" s="25" t="s">
        <v>539</v>
      </c>
      <c r="C708" s="43" t="s">
        <v>1648</v>
      </c>
      <c r="D708" s="106">
        <v>1</v>
      </c>
      <c r="E708" s="82">
        <v>3992720</v>
      </c>
      <c r="F708" s="84"/>
      <c r="G708" s="83">
        <v>3992720</v>
      </c>
      <c r="H708" s="82">
        <v>4192356</v>
      </c>
      <c r="I708" s="84"/>
      <c r="J708" s="84">
        <v>4192356</v>
      </c>
      <c r="K708" s="51">
        <v>4932183.5294117648</v>
      </c>
      <c r="L708" s="52"/>
      <c r="M708" s="53">
        <v>4932183.5294117648</v>
      </c>
      <c r="N708" s="102">
        <f t="shared" si="76"/>
        <v>3992720</v>
      </c>
      <c r="O708" s="100">
        <f t="shared" si="77"/>
        <v>0</v>
      </c>
      <c r="P708">
        <v>4932183.5294117648</v>
      </c>
      <c r="Q708" s="100">
        <f t="shared" ref="Q708:Q771" si="87">R708-J708</f>
        <v>0</v>
      </c>
      <c r="R708">
        <v>4192356</v>
      </c>
    </row>
    <row r="709" spans="1:18" x14ac:dyDescent="0.25">
      <c r="A709" s="105">
        <f t="shared" ref="A709:A712" si="88">+A708+1</f>
        <v>637</v>
      </c>
      <c r="B709" s="25" t="s">
        <v>540</v>
      </c>
      <c r="C709" s="25"/>
      <c r="D709" s="106">
        <v>1</v>
      </c>
      <c r="E709" s="82">
        <v>535000</v>
      </c>
      <c r="F709" s="84"/>
      <c r="G709" s="83">
        <v>535000</v>
      </c>
      <c r="H709" s="82">
        <v>561750</v>
      </c>
      <c r="I709" s="84"/>
      <c r="J709" s="84">
        <v>561750</v>
      </c>
      <c r="K709" s="51">
        <v>660882.3529411765</v>
      </c>
      <c r="L709" s="52"/>
      <c r="M709" s="53">
        <v>660882.3529411765</v>
      </c>
      <c r="N709" s="102">
        <f t="shared" ref="N709:N772" si="89">+MIN(G709,J709,M709)</f>
        <v>535000</v>
      </c>
      <c r="O709" s="100">
        <f t="shared" ref="O709:O772" si="90">M709-P709</f>
        <v>0</v>
      </c>
      <c r="P709">
        <v>660882.3529411765</v>
      </c>
      <c r="Q709" s="100">
        <f t="shared" si="87"/>
        <v>0</v>
      </c>
      <c r="R709">
        <v>561750</v>
      </c>
    </row>
    <row r="710" spans="1:18" x14ac:dyDescent="0.25">
      <c r="A710" s="105">
        <f t="shared" si="88"/>
        <v>638</v>
      </c>
      <c r="B710" s="27" t="s">
        <v>489</v>
      </c>
      <c r="C710" s="25"/>
      <c r="D710" s="106">
        <v>1</v>
      </c>
      <c r="E710" s="82">
        <v>186400</v>
      </c>
      <c r="F710" s="84"/>
      <c r="G710" s="83">
        <v>186400</v>
      </c>
      <c r="H710" s="82">
        <v>195720</v>
      </c>
      <c r="I710" s="84"/>
      <c r="J710" s="84">
        <v>195720</v>
      </c>
      <c r="K710" s="51">
        <v>230258.82352941178</v>
      </c>
      <c r="L710" s="52"/>
      <c r="M710" s="53">
        <v>230258.82352941178</v>
      </c>
      <c r="N710" s="102">
        <f t="shared" si="89"/>
        <v>186400</v>
      </c>
      <c r="O710" s="100">
        <f t="shared" si="90"/>
        <v>0</v>
      </c>
      <c r="P710">
        <v>230258.82352941178</v>
      </c>
      <c r="Q710" s="100">
        <f t="shared" si="87"/>
        <v>0</v>
      </c>
      <c r="R710">
        <v>195720</v>
      </c>
    </row>
    <row r="711" spans="1:18" x14ac:dyDescent="0.25">
      <c r="A711" s="105">
        <f t="shared" si="88"/>
        <v>639</v>
      </c>
      <c r="B711" s="27" t="s">
        <v>488</v>
      </c>
      <c r="C711" s="43" t="s">
        <v>1646</v>
      </c>
      <c r="D711" s="106">
        <v>1</v>
      </c>
      <c r="E711" s="82">
        <v>370667</v>
      </c>
      <c r="F711" s="84"/>
      <c r="G711" s="83">
        <v>370667</v>
      </c>
      <c r="H711" s="82">
        <v>389200</v>
      </c>
      <c r="I711" s="84"/>
      <c r="J711" s="84">
        <v>389200</v>
      </c>
      <c r="K711" s="51">
        <v>457882.3529411765</v>
      </c>
      <c r="L711" s="52"/>
      <c r="M711" s="53">
        <v>457882.3529411765</v>
      </c>
      <c r="N711" s="102">
        <f t="shared" si="89"/>
        <v>370667</v>
      </c>
      <c r="O711" s="100">
        <f t="shared" si="90"/>
        <v>0</v>
      </c>
      <c r="P711">
        <v>457882.3529411765</v>
      </c>
      <c r="Q711" s="100">
        <f t="shared" si="87"/>
        <v>0</v>
      </c>
      <c r="R711">
        <v>389200</v>
      </c>
    </row>
    <row r="712" spans="1:18" x14ac:dyDescent="0.25">
      <c r="A712" s="105">
        <f t="shared" si="88"/>
        <v>640</v>
      </c>
      <c r="B712" s="27" t="s">
        <v>491</v>
      </c>
      <c r="C712" s="25"/>
      <c r="D712" s="106">
        <v>1</v>
      </c>
      <c r="E712" s="82">
        <v>71500</v>
      </c>
      <c r="F712" s="84">
        <v>13585</v>
      </c>
      <c r="G712" s="83">
        <v>85085</v>
      </c>
      <c r="H712" s="82">
        <v>89339</v>
      </c>
      <c r="I712" s="84">
        <v>16974</v>
      </c>
      <c r="J712" s="84">
        <v>106314</v>
      </c>
      <c r="K712" s="51">
        <v>105104.70588235294</v>
      </c>
      <c r="L712" s="52">
        <v>19970.588235294126</v>
      </c>
      <c r="M712" s="53">
        <v>125075.29411764706</v>
      </c>
      <c r="N712" s="102">
        <f t="shared" si="89"/>
        <v>85085</v>
      </c>
      <c r="O712" s="100">
        <f t="shared" si="90"/>
        <v>0</v>
      </c>
      <c r="P712">
        <v>125075.29411764706</v>
      </c>
      <c r="Q712" s="100">
        <f t="shared" si="87"/>
        <v>0</v>
      </c>
      <c r="R712">
        <v>106314</v>
      </c>
    </row>
    <row r="713" spans="1:18" ht="22.5" x14ac:dyDescent="0.25">
      <c r="A713" s="58" t="s">
        <v>1</v>
      </c>
      <c r="B713" s="26" t="s">
        <v>541</v>
      </c>
      <c r="C713" s="26"/>
      <c r="D713" s="91"/>
      <c r="E713" s="58"/>
      <c r="F713" s="28"/>
      <c r="G713" s="50"/>
      <c r="H713" s="58"/>
      <c r="I713" s="28"/>
      <c r="J713" s="26"/>
      <c r="K713" s="62"/>
      <c r="L713" s="63"/>
      <c r="M713" s="64"/>
      <c r="N713" s="103"/>
      <c r="O713" s="100">
        <f t="shared" si="90"/>
        <v>0</v>
      </c>
      <c r="Q713" s="100">
        <f t="shared" si="87"/>
        <v>0</v>
      </c>
    </row>
    <row r="714" spans="1:18" x14ac:dyDescent="0.25">
      <c r="A714" s="105">
        <f>+A712+1</f>
        <v>641</v>
      </c>
      <c r="B714" s="25" t="s">
        <v>542</v>
      </c>
      <c r="C714" s="25"/>
      <c r="D714" s="106">
        <v>1</v>
      </c>
      <c r="E714" s="82">
        <v>2865098</v>
      </c>
      <c r="F714" s="84"/>
      <c r="G714" s="83">
        <v>2865098</v>
      </c>
      <c r="H714" s="82">
        <v>3008352</v>
      </c>
      <c r="I714" s="84"/>
      <c r="J714" s="84">
        <v>3008352</v>
      </c>
      <c r="K714" s="51">
        <v>3539237.6470588236</v>
      </c>
      <c r="L714" s="52"/>
      <c r="M714" s="53">
        <v>3539237.6470588236</v>
      </c>
      <c r="N714" s="102">
        <f t="shared" si="89"/>
        <v>2865098</v>
      </c>
      <c r="O714" s="100">
        <f t="shared" si="90"/>
        <v>0</v>
      </c>
      <c r="P714">
        <v>3539237.6470588236</v>
      </c>
      <c r="Q714" s="100">
        <f t="shared" si="87"/>
        <v>0</v>
      </c>
      <c r="R714">
        <v>3008352</v>
      </c>
    </row>
    <row r="715" spans="1:18" x14ac:dyDescent="0.25">
      <c r="A715" s="105">
        <f>+A714+1</f>
        <v>642</v>
      </c>
      <c r="B715" s="27" t="s">
        <v>540</v>
      </c>
      <c r="C715" s="25"/>
      <c r="D715" s="106">
        <v>1</v>
      </c>
      <c r="E715" s="82">
        <v>350000</v>
      </c>
      <c r="F715" s="84"/>
      <c r="G715" s="83">
        <v>350000</v>
      </c>
      <c r="H715" s="82">
        <v>367500</v>
      </c>
      <c r="I715" s="84"/>
      <c r="J715" s="84">
        <v>367500</v>
      </c>
      <c r="K715" s="51">
        <v>432352.9411764706</v>
      </c>
      <c r="L715" s="52"/>
      <c r="M715" s="53">
        <v>432352.9411764706</v>
      </c>
      <c r="N715" s="102">
        <f t="shared" si="89"/>
        <v>350000</v>
      </c>
      <c r="O715" s="100">
        <f t="shared" si="90"/>
        <v>0</v>
      </c>
      <c r="P715">
        <v>432352.9411764706</v>
      </c>
      <c r="Q715" s="100">
        <f t="shared" si="87"/>
        <v>0</v>
      </c>
      <c r="R715">
        <v>367500</v>
      </c>
    </row>
    <row r="716" spans="1:18" x14ac:dyDescent="0.25">
      <c r="A716" s="105">
        <f t="shared" ref="A716:A718" si="91">+A715+1</f>
        <v>643</v>
      </c>
      <c r="B716" s="27" t="s">
        <v>1727</v>
      </c>
      <c r="C716" s="25"/>
      <c r="D716" s="106">
        <v>1</v>
      </c>
      <c r="E716" s="82">
        <v>172000</v>
      </c>
      <c r="F716" s="84"/>
      <c r="G716" s="83">
        <v>172000</v>
      </c>
      <c r="H716" s="82">
        <v>180600</v>
      </c>
      <c r="I716" s="84"/>
      <c r="J716" s="84">
        <v>180600</v>
      </c>
      <c r="K716" s="51">
        <v>212470.58823529413</v>
      </c>
      <c r="L716" s="52"/>
      <c r="M716" s="53">
        <v>212470.58823529413</v>
      </c>
      <c r="N716" s="102">
        <f t="shared" si="89"/>
        <v>172000</v>
      </c>
      <c r="O716" s="100">
        <f t="shared" si="90"/>
        <v>0</v>
      </c>
      <c r="P716">
        <v>212470.58823529413</v>
      </c>
      <c r="Q716" s="100">
        <f t="shared" si="87"/>
        <v>0</v>
      </c>
      <c r="R716">
        <v>180600</v>
      </c>
    </row>
    <row r="717" spans="1:18" x14ac:dyDescent="0.25">
      <c r="A717" s="105">
        <f t="shared" si="91"/>
        <v>644</v>
      </c>
      <c r="B717" s="27" t="s">
        <v>488</v>
      </c>
      <c r="C717" s="43" t="s">
        <v>1646</v>
      </c>
      <c r="D717" s="106">
        <v>1</v>
      </c>
      <c r="E717" s="82">
        <v>370667</v>
      </c>
      <c r="F717" s="84"/>
      <c r="G717" s="83">
        <v>370667</v>
      </c>
      <c r="H717" s="82">
        <v>389200</v>
      </c>
      <c r="I717" s="84"/>
      <c r="J717" s="84">
        <v>389200</v>
      </c>
      <c r="K717" s="51">
        <v>457882.3529411765</v>
      </c>
      <c r="L717" s="52"/>
      <c r="M717" s="53">
        <v>457882.3529411765</v>
      </c>
      <c r="N717" s="102">
        <f t="shared" si="89"/>
        <v>370667</v>
      </c>
      <c r="O717" s="100">
        <f t="shared" si="90"/>
        <v>0</v>
      </c>
      <c r="P717">
        <v>457882.3529411765</v>
      </c>
      <c r="Q717" s="100">
        <f t="shared" si="87"/>
        <v>0</v>
      </c>
      <c r="R717">
        <v>389200</v>
      </c>
    </row>
    <row r="718" spans="1:18" x14ac:dyDescent="0.25">
      <c r="A718" s="105">
        <f t="shared" si="91"/>
        <v>645</v>
      </c>
      <c r="B718" s="27" t="s">
        <v>491</v>
      </c>
      <c r="C718" s="25"/>
      <c r="D718" s="106">
        <v>1</v>
      </c>
      <c r="E718" s="82">
        <v>71500</v>
      </c>
      <c r="F718" s="84">
        <v>13585</v>
      </c>
      <c r="G718" s="83">
        <v>85085</v>
      </c>
      <c r="H718" s="82">
        <v>89339</v>
      </c>
      <c r="I718" s="84">
        <v>16974</v>
      </c>
      <c r="J718" s="84">
        <v>106314</v>
      </c>
      <c r="K718" s="51">
        <v>105104.70588235294</v>
      </c>
      <c r="L718" s="52">
        <v>19970.588235294126</v>
      </c>
      <c r="M718" s="53">
        <v>125075.29411764706</v>
      </c>
      <c r="N718" s="102">
        <f t="shared" si="89"/>
        <v>85085</v>
      </c>
      <c r="O718" s="100">
        <f t="shared" si="90"/>
        <v>0</v>
      </c>
      <c r="P718">
        <v>125075.29411764706</v>
      </c>
      <c r="Q718" s="100">
        <f t="shared" si="87"/>
        <v>0</v>
      </c>
      <c r="R718">
        <v>106314</v>
      </c>
    </row>
    <row r="719" spans="1:18" ht="22.5" x14ac:dyDescent="0.25">
      <c r="A719" s="58" t="s">
        <v>1</v>
      </c>
      <c r="B719" s="26" t="s">
        <v>543</v>
      </c>
      <c r="C719" s="26"/>
      <c r="D719" s="91"/>
      <c r="E719" s="58"/>
      <c r="F719" s="28"/>
      <c r="G719" s="50"/>
      <c r="H719" s="58"/>
      <c r="I719" s="28"/>
      <c r="J719" s="26"/>
      <c r="K719" s="62"/>
      <c r="L719" s="63"/>
      <c r="M719" s="64"/>
      <c r="N719" s="103"/>
      <c r="O719" s="100">
        <f t="shared" si="90"/>
        <v>0</v>
      </c>
      <c r="Q719" s="100">
        <f t="shared" si="87"/>
        <v>0</v>
      </c>
    </row>
    <row r="720" spans="1:18" x14ac:dyDescent="0.25">
      <c r="A720" s="105">
        <f>+A718+1</f>
        <v>646</v>
      </c>
      <c r="B720" s="25" t="s">
        <v>544</v>
      </c>
      <c r="C720" s="43" t="s">
        <v>1649</v>
      </c>
      <c r="D720" s="106">
        <v>1</v>
      </c>
      <c r="E720" s="82">
        <v>2507588</v>
      </c>
      <c r="F720" s="84"/>
      <c r="G720" s="83">
        <v>2507588</v>
      </c>
      <c r="H720" s="82">
        <v>2632967</v>
      </c>
      <c r="I720" s="84"/>
      <c r="J720" s="84">
        <v>2632967</v>
      </c>
      <c r="K720" s="51">
        <v>3097608.2352941176</v>
      </c>
      <c r="L720" s="52"/>
      <c r="M720" s="53">
        <v>3097608.2352941176</v>
      </c>
      <c r="N720" s="102">
        <f t="shared" si="89"/>
        <v>2507588</v>
      </c>
      <c r="O720" s="100">
        <f t="shared" si="90"/>
        <v>0</v>
      </c>
      <c r="P720">
        <v>3097608.2352941176</v>
      </c>
      <c r="Q720" s="100">
        <f t="shared" si="87"/>
        <v>0</v>
      </c>
      <c r="R720">
        <v>2632967</v>
      </c>
    </row>
    <row r="721" spans="1:18" x14ac:dyDescent="0.25">
      <c r="A721" s="105">
        <f>+A720+1</f>
        <v>647</v>
      </c>
      <c r="B721" s="25" t="s">
        <v>489</v>
      </c>
      <c r="C721" s="25"/>
      <c r="D721" s="106">
        <v>1</v>
      </c>
      <c r="E721" s="82">
        <v>157333</v>
      </c>
      <c r="F721" s="84"/>
      <c r="G721" s="83">
        <v>157333</v>
      </c>
      <c r="H721" s="82">
        <v>165200</v>
      </c>
      <c r="I721" s="84"/>
      <c r="J721" s="84">
        <v>165200</v>
      </c>
      <c r="K721" s="51">
        <v>194352.9411764706</v>
      </c>
      <c r="L721" s="52"/>
      <c r="M721" s="53">
        <v>194352.9411764706</v>
      </c>
      <c r="N721" s="102">
        <f t="shared" si="89"/>
        <v>157333</v>
      </c>
      <c r="O721" s="100">
        <f t="shared" si="90"/>
        <v>0</v>
      </c>
      <c r="P721">
        <v>194352.9411764706</v>
      </c>
      <c r="Q721" s="100">
        <f t="shared" si="87"/>
        <v>0</v>
      </c>
      <c r="R721">
        <v>165200</v>
      </c>
    </row>
    <row r="722" spans="1:18" x14ac:dyDescent="0.25">
      <c r="A722" s="105">
        <f t="shared" ref="A722:A723" si="92">+A721+1</f>
        <v>648</v>
      </c>
      <c r="B722" s="25" t="s">
        <v>526</v>
      </c>
      <c r="C722" s="43" t="s">
        <v>1646</v>
      </c>
      <c r="D722" s="106">
        <v>1</v>
      </c>
      <c r="E722" s="82">
        <v>370667</v>
      </c>
      <c r="F722" s="84"/>
      <c r="G722" s="83">
        <v>370667</v>
      </c>
      <c r="H722" s="82">
        <v>389200</v>
      </c>
      <c r="I722" s="84"/>
      <c r="J722" s="84">
        <v>389200</v>
      </c>
      <c r="K722" s="51">
        <v>457882.3529411765</v>
      </c>
      <c r="L722" s="52"/>
      <c r="M722" s="53">
        <v>457882.3529411765</v>
      </c>
      <c r="N722" s="102">
        <f t="shared" si="89"/>
        <v>370667</v>
      </c>
      <c r="O722" s="100">
        <f t="shared" si="90"/>
        <v>0</v>
      </c>
      <c r="P722">
        <v>457882.3529411765</v>
      </c>
      <c r="Q722" s="100">
        <f t="shared" si="87"/>
        <v>0</v>
      </c>
      <c r="R722">
        <v>389200</v>
      </c>
    </row>
    <row r="723" spans="1:18" x14ac:dyDescent="0.25">
      <c r="A723" s="105">
        <f t="shared" si="92"/>
        <v>649</v>
      </c>
      <c r="B723" s="25" t="s">
        <v>459</v>
      </c>
      <c r="C723" s="25"/>
      <c r="D723" s="106">
        <v>1</v>
      </c>
      <c r="E723" s="82">
        <v>71500</v>
      </c>
      <c r="F723" s="84">
        <v>13585</v>
      </c>
      <c r="G723" s="83">
        <v>85085</v>
      </c>
      <c r="H723" s="82">
        <v>89339</v>
      </c>
      <c r="I723" s="84">
        <v>16974</v>
      </c>
      <c r="J723" s="84">
        <v>106314</v>
      </c>
      <c r="K723" s="51">
        <v>105104.70588235294</v>
      </c>
      <c r="L723" s="52">
        <v>19970.588235294126</v>
      </c>
      <c r="M723" s="53">
        <v>125075.29411764706</v>
      </c>
      <c r="N723" s="102">
        <f t="shared" si="89"/>
        <v>85085</v>
      </c>
      <c r="O723" s="100">
        <f t="shared" si="90"/>
        <v>0</v>
      </c>
      <c r="P723">
        <v>125075.29411764706</v>
      </c>
      <c r="Q723" s="100">
        <f t="shared" si="87"/>
        <v>0</v>
      </c>
      <c r="R723">
        <v>106314</v>
      </c>
    </row>
    <row r="724" spans="1:18" ht="22.5" x14ac:dyDescent="0.25">
      <c r="A724" s="58" t="s">
        <v>1</v>
      </c>
      <c r="B724" s="26" t="s">
        <v>545</v>
      </c>
      <c r="C724" s="26"/>
      <c r="D724" s="91"/>
      <c r="E724" s="58"/>
      <c r="F724" s="28"/>
      <c r="G724" s="50"/>
      <c r="H724" s="58"/>
      <c r="I724" s="28"/>
      <c r="J724" s="26"/>
      <c r="K724" s="62"/>
      <c r="L724" s="63"/>
      <c r="M724" s="64"/>
      <c r="N724" s="103"/>
      <c r="O724" s="100">
        <f t="shared" si="90"/>
        <v>0</v>
      </c>
      <c r="Q724" s="100">
        <f t="shared" si="87"/>
        <v>0</v>
      </c>
    </row>
    <row r="725" spans="1:18" x14ac:dyDescent="0.25">
      <c r="A725" s="105">
        <f>+A723+1</f>
        <v>650</v>
      </c>
      <c r="B725" s="25" t="s">
        <v>546</v>
      </c>
      <c r="C725" s="25"/>
      <c r="D725" s="106">
        <v>1</v>
      </c>
      <c r="E725" s="82">
        <v>2850145</v>
      </c>
      <c r="F725" s="84"/>
      <c r="G725" s="83">
        <v>2850145</v>
      </c>
      <c r="H725" s="82">
        <v>2992652</v>
      </c>
      <c r="I725" s="84"/>
      <c r="J725" s="84">
        <v>2992652</v>
      </c>
      <c r="K725" s="51">
        <v>3520767.0588235296</v>
      </c>
      <c r="L725" s="52"/>
      <c r="M725" s="53">
        <v>3520767.0588235296</v>
      </c>
      <c r="N725" s="102">
        <f t="shared" si="89"/>
        <v>2850145</v>
      </c>
      <c r="O725" s="100">
        <f t="shared" si="90"/>
        <v>0</v>
      </c>
      <c r="P725">
        <v>3520767.0588235296</v>
      </c>
      <c r="Q725" s="100">
        <f t="shared" si="87"/>
        <v>0</v>
      </c>
      <c r="R725">
        <v>2992652</v>
      </c>
    </row>
    <row r="726" spans="1:18" x14ac:dyDescent="0.25">
      <c r="A726" s="105">
        <f>+A725+1</f>
        <v>651</v>
      </c>
      <c r="B726" s="25" t="s">
        <v>489</v>
      </c>
      <c r="C726" s="25"/>
      <c r="D726" s="106">
        <v>1</v>
      </c>
      <c r="E726" s="82">
        <v>157333</v>
      </c>
      <c r="F726" s="84"/>
      <c r="G726" s="83">
        <v>157333</v>
      </c>
      <c r="H726" s="82">
        <v>165200</v>
      </c>
      <c r="I726" s="84"/>
      <c r="J726" s="84">
        <v>165200</v>
      </c>
      <c r="K726" s="51">
        <v>194352.9411764706</v>
      </c>
      <c r="L726" s="52"/>
      <c r="M726" s="53">
        <v>194352.9411764706</v>
      </c>
      <c r="N726" s="102">
        <f t="shared" si="89"/>
        <v>157333</v>
      </c>
      <c r="O726" s="100">
        <f t="shared" si="90"/>
        <v>0</v>
      </c>
      <c r="P726">
        <v>194352.9411764706</v>
      </c>
      <c r="Q726" s="100">
        <f t="shared" si="87"/>
        <v>0</v>
      </c>
      <c r="R726">
        <v>165200</v>
      </c>
    </row>
    <row r="727" spans="1:18" x14ac:dyDescent="0.25">
      <c r="A727" s="105">
        <f t="shared" ref="A727:A728" si="93">+A726+1</f>
        <v>652</v>
      </c>
      <c r="B727" s="25" t="s">
        <v>526</v>
      </c>
      <c r="C727" s="43" t="s">
        <v>1646</v>
      </c>
      <c r="D727" s="106">
        <v>1</v>
      </c>
      <c r="E727" s="82">
        <v>370667</v>
      </c>
      <c r="F727" s="84"/>
      <c r="G727" s="83">
        <v>370667</v>
      </c>
      <c r="H727" s="82">
        <v>389200</v>
      </c>
      <c r="I727" s="84"/>
      <c r="J727" s="84">
        <v>389200</v>
      </c>
      <c r="K727" s="51">
        <v>457882.3529411765</v>
      </c>
      <c r="L727" s="52"/>
      <c r="M727" s="53">
        <v>457882.3529411765</v>
      </c>
      <c r="N727" s="102">
        <f t="shared" si="89"/>
        <v>370667</v>
      </c>
      <c r="O727" s="100">
        <f t="shared" si="90"/>
        <v>0</v>
      </c>
      <c r="P727">
        <v>457882.3529411765</v>
      </c>
      <c r="Q727" s="100">
        <f t="shared" si="87"/>
        <v>0</v>
      </c>
      <c r="R727">
        <v>389200</v>
      </c>
    </row>
    <row r="728" spans="1:18" x14ac:dyDescent="0.25">
      <c r="A728" s="105">
        <f t="shared" si="93"/>
        <v>653</v>
      </c>
      <c r="B728" s="25" t="s">
        <v>459</v>
      </c>
      <c r="C728" s="25"/>
      <c r="D728" s="106">
        <v>1</v>
      </c>
      <c r="E728" s="82">
        <v>71500</v>
      </c>
      <c r="F728" s="84">
        <v>13585</v>
      </c>
      <c r="G728" s="83">
        <v>85085</v>
      </c>
      <c r="H728" s="82">
        <v>89339</v>
      </c>
      <c r="I728" s="84">
        <v>16974</v>
      </c>
      <c r="J728" s="84">
        <v>106314</v>
      </c>
      <c r="K728" s="51">
        <v>105104.70588235294</v>
      </c>
      <c r="L728" s="52">
        <v>19970.588235294126</v>
      </c>
      <c r="M728" s="53">
        <v>125075.29411764706</v>
      </c>
      <c r="N728" s="102">
        <f t="shared" si="89"/>
        <v>85085</v>
      </c>
      <c r="O728" s="100">
        <f t="shared" si="90"/>
        <v>0</v>
      </c>
      <c r="P728">
        <v>125075.29411764706</v>
      </c>
      <c r="Q728" s="100">
        <f t="shared" si="87"/>
        <v>0</v>
      </c>
      <c r="R728">
        <v>106314</v>
      </c>
    </row>
    <row r="729" spans="1:18" ht="22.5" x14ac:dyDescent="0.25">
      <c r="A729" s="58" t="s">
        <v>1</v>
      </c>
      <c r="B729" s="26" t="s">
        <v>547</v>
      </c>
      <c r="C729" s="26"/>
      <c r="D729" s="91"/>
      <c r="E729" s="58"/>
      <c r="F729" s="28"/>
      <c r="G729" s="50"/>
      <c r="H729" s="58"/>
      <c r="I729" s="28"/>
      <c r="J729" s="26"/>
      <c r="K729" s="62"/>
      <c r="L729" s="63"/>
      <c r="M729" s="64"/>
      <c r="N729" s="103"/>
      <c r="O729" s="100">
        <f t="shared" si="90"/>
        <v>0</v>
      </c>
      <c r="Q729" s="100">
        <f t="shared" si="87"/>
        <v>0</v>
      </c>
    </row>
    <row r="730" spans="1:18" x14ac:dyDescent="0.25">
      <c r="A730" s="105">
        <f>+A728+1</f>
        <v>654</v>
      </c>
      <c r="B730" s="25" t="s">
        <v>548</v>
      </c>
      <c r="C730" s="25"/>
      <c r="D730" s="106">
        <v>1</v>
      </c>
      <c r="E730" s="82">
        <v>2917550</v>
      </c>
      <c r="F730" s="84"/>
      <c r="G730" s="83">
        <v>2917550</v>
      </c>
      <c r="H730" s="82">
        <v>3063427</v>
      </c>
      <c r="I730" s="84"/>
      <c r="J730" s="84">
        <v>3063427</v>
      </c>
      <c r="K730" s="51">
        <v>3604031.7647058824</v>
      </c>
      <c r="L730" s="52"/>
      <c r="M730" s="53">
        <v>3604031.7647058824</v>
      </c>
      <c r="N730" s="102">
        <f t="shared" si="89"/>
        <v>2917550</v>
      </c>
      <c r="O730" s="100">
        <f t="shared" si="90"/>
        <v>0</v>
      </c>
      <c r="P730">
        <v>3604031.7647058824</v>
      </c>
      <c r="Q730" s="100">
        <f t="shared" si="87"/>
        <v>0</v>
      </c>
      <c r="R730">
        <v>3063427</v>
      </c>
    </row>
    <row r="731" spans="1:18" x14ac:dyDescent="0.25">
      <c r="A731" s="105">
        <f>+A730+1</f>
        <v>655</v>
      </c>
      <c r="B731" s="25" t="s">
        <v>549</v>
      </c>
      <c r="C731" s="25"/>
      <c r="D731" s="106">
        <v>1</v>
      </c>
      <c r="E731" s="82">
        <v>157333</v>
      </c>
      <c r="F731" s="84"/>
      <c r="G731" s="83">
        <v>157333</v>
      </c>
      <c r="H731" s="82">
        <v>165200</v>
      </c>
      <c r="I731" s="84"/>
      <c r="J731" s="84">
        <v>165200</v>
      </c>
      <c r="K731" s="51">
        <v>194352.9411764706</v>
      </c>
      <c r="L731" s="52"/>
      <c r="M731" s="53">
        <v>194352.9411764706</v>
      </c>
      <c r="N731" s="102">
        <f t="shared" si="89"/>
        <v>157333</v>
      </c>
      <c r="O731" s="100">
        <f t="shared" si="90"/>
        <v>0</v>
      </c>
      <c r="P731">
        <v>194352.9411764706</v>
      </c>
      <c r="Q731" s="100">
        <f t="shared" si="87"/>
        <v>0</v>
      </c>
      <c r="R731">
        <v>165200</v>
      </c>
    </row>
    <row r="732" spans="1:18" x14ac:dyDescent="0.25">
      <c r="A732" s="105">
        <f t="shared" ref="A732:A734" si="94">+A731+1</f>
        <v>656</v>
      </c>
      <c r="B732" s="25" t="s">
        <v>550</v>
      </c>
      <c r="C732" s="43" t="s">
        <v>1646</v>
      </c>
      <c r="D732" s="106">
        <v>1</v>
      </c>
      <c r="E732" s="82">
        <v>246333</v>
      </c>
      <c r="F732" s="84"/>
      <c r="G732" s="83">
        <v>246333</v>
      </c>
      <c r="H732" s="82">
        <v>258650</v>
      </c>
      <c r="I732" s="84"/>
      <c r="J732" s="84">
        <v>258650</v>
      </c>
      <c r="K732" s="51">
        <v>304294.11764705885</v>
      </c>
      <c r="L732" s="52"/>
      <c r="M732" s="53">
        <v>304294.11764705885</v>
      </c>
      <c r="N732" s="102">
        <f t="shared" si="89"/>
        <v>246333</v>
      </c>
      <c r="O732" s="100">
        <f t="shared" si="90"/>
        <v>0</v>
      </c>
      <c r="P732">
        <v>304294.11764705885</v>
      </c>
      <c r="Q732" s="100">
        <f t="shared" si="87"/>
        <v>0</v>
      </c>
      <c r="R732">
        <v>258650</v>
      </c>
    </row>
    <row r="733" spans="1:18" x14ac:dyDescent="0.25">
      <c r="A733" s="105">
        <f t="shared" si="94"/>
        <v>657</v>
      </c>
      <c r="B733" s="25" t="s">
        <v>526</v>
      </c>
      <c r="C733" s="43" t="s">
        <v>1646</v>
      </c>
      <c r="D733" s="106">
        <v>1</v>
      </c>
      <c r="E733" s="82">
        <v>370667</v>
      </c>
      <c r="F733" s="84"/>
      <c r="G733" s="83">
        <v>370667</v>
      </c>
      <c r="H733" s="82">
        <v>389200</v>
      </c>
      <c r="I733" s="84"/>
      <c r="J733" s="84">
        <v>389200</v>
      </c>
      <c r="K733" s="51">
        <v>457882.3529411765</v>
      </c>
      <c r="L733" s="52"/>
      <c r="M733" s="53">
        <v>457882.3529411765</v>
      </c>
      <c r="N733" s="102">
        <f t="shared" si="89"/>
        <v>370667</v>
      </c>
      <c r="O733" s="100">
        <f t="shared" si="90"/>
        <v>0</v>
      </c>
      <c r="P733">
        <v>457882.3529411765</v>
      </c>
      <c r="Q733" s="100">
        <f t="shared" si="87"/>
        <v>0</v>
      </c>
      <c r="R733">
        <v>389200</v>
      </c>
    </row>
    <row r="734" spans="1:18" x14ac:dyDescent="0.25">
      <c r="A734" s="105">
        <f t="shared" si="94"/>
        <v>658</v>
      </c>
      <c r="B734" s="25" t="s">
        <v>459</v>
      </c>
      <c r="C734" s="25"/>
      <c r="D734" s="106">
        <v>1</v>
      </c>
      <c r="E734" s="82">
        <v>71500</v>
      </c>
      <c r="F734" s="84">
        <v>13585</v>
      </c>
      <c r="G734" s="83">
        <v>85085</v>
      </c>
      <c r="H734" s="82">
        <v>89339</v>
      </c>
      <c r="I734" s="84">
        <v>16974</v>
      </c>
      <c r="J734" s="84">
        <v>106314</v>
      </c>
      <c r="K734" s="51">
        <v>105104.70588235294</v>
      </c>
      <c r="L734" s="52">
        <v>19970.588235294126</v>
      </c>
      <c r="M734" s="53">
        <v>125075.29411764706</v>
      </c>
      <c r="N734" s="102">
        <f t="shared" si="89"/>
        <v>85085</v>
      </c>
      <c r="O734" s="100">
        <f t="shared" si="90"/>
        <v>0</v>
      </c>
      <c r="P734">
        <v>125075.29411764706</v>
      </c>
      <c r="Q734" s="100">
        <f t="shared" si="87"/>
        <v>0</v>
      </c>
      <c r="R734">
        <v>106314</v>
      </c>
    </row>
    <row r="735" spans="1:18" x14ac:dyDescent="0.25">
      <c r="A735" s="120" t="s">
        <v>551</v>
      </c>
      <c r="B735" s="121"/>
      <c r="C735" s="121"/>
      <c r="D735" s="122"/>
      <c r="E735" s="58"/>
      <c r="F735" s="28"/>
      <c r="G735" s="91"/>
      <c r="H735" s="58"/>
      <c r="I735" s="28"/>
      <c r="J735" s="28"/>
      <c r="K735" s="62"/>
      <c r="L735" s="63"/>
      <c r="M735" s="64"/>
      <c r="N735" s="103"/>
      <c r="O735" s="100">
        <f t="shared" si="90"/>
        <v>0</v>
      </c>
      <c r="Q735" s="100">
        <f t="shared" si="87"/>
        <v>0</v>
      </c>
    </row>
    <row r="736" spans="1:18" ht="22.5" x14ac:dyDescent="0.25">
      <c r="A736" s="58" t="s">
        <v>1</v>
      </c>
      <c r="B736" s="26" t="s">
        <v>552</v>
      </c>
      <c r="C736" s="26"/>
      <c r="D736" s="91"/>
      <c r="E736" s="58"/>
      <c r="F736" s="28"/>
      <c r="G736" s="50"/>
      <c r="H736" s="58"/>
      <c r="I736" s="28"/>
      <c r="J736" s="26"/>
      <c r="K736" s="62"/>
      <c r="L736" s="63"/>
      <c r="M736" s="64"/>
      <c r="N736" s="103"/>
      <c r="O736" s="100">
        <f t="shared" si="90"/>
        <v>0</v>
      </c>
      <c r="Q736" s="100">
        <f t="shared" si="87"/>
        <v>0</v>
      </c>
    </row>
    <row r="737" spans="1:18" x14ac:dyDescent="0.25">
      <c r="A737" s="105">
        <f>+A734+1</f>
        <v>659</v>
      </c>
      <c r="B737" s="25" t="s">
        <v>553</v>
      </c>
      <c r="C737" s="25"/>
      <c r="D737" s="106">
        <v>1</v>
      </c>
      <c r="E737" s="82">
        <v>454433</v>
      </c>
      <c r="F737" s="84"/>
      <c r="G737" s="83">
        <v>454433</v>
      </c>
      <c r="H737" s="82">
        <v>477155</v>
      </c>
      <c r="I737" s="84"/>
      <c r="J737" s="84">
        <v>477155</v>
      </c>
      <c r="K737" s="51">
        <v>561358.82352941181</v>
      </c>
      <c r="L737" s="52"/>
      <c r="M737" s="53">
        <v>561358.82352941181</v>
      </c>
      <c r="N737" s="102">
        <f t="shared" si="89"/>
        <v>454433</v>
      </c>
      <c r="O737" s="100">
        <f t="shared" si="90"/>
        <v>0</v>
      </c>
      <c r="P737">
        <v>561358.82352941181</v>
      </c>
      <c r="Q737" s="100">
        <f t="shared" si="87"/>
        <v>0</v>
      </c>
      <c r="R737">
        <v>477155</v>
      </c>
    </row>
    <row r="738" spans="1:18" x14ac:dyDescent="0.25">
      <c r="A738" s="105">
        <f>+A737+1</f>
        <v>660</v>
      </c>
      <c r="B738" s="25" t="s">
        <v>554</v>
      </c>
      <c r="C738" s="25"/>
      <c r="D738" s="106">
        <v>1</v>
      </c>
      <c r="E738" s="82">
        <v>461000</v>
      </c>
      <c r="F738" s="84"/>
      <c r="G738" s="83">
        <v>461000</v>
      </c>
      <c r="H738" s="82">
        <v>484050</v>
      </c>
      <c r="I738" s="84"/>
      <c r="J738" s="84">
        <v>484050</v>
      </c>
      <c r="K738" s="51">
        <v>569470.5882352941</v>
      </c>
      <c r="L738" s="52"/>
      <c r="M738" s="53">
        <v>569470.5882352941</v>
      </c>
      <c r="N738" s="102">
        <f t="shared" si="89"/>
        <v>461000</v>
      </c>
      <c r="O738" s="100">
        <f t="shared" si="90"/>
        <v>0</v>
      </c>
      <c r="P738">
        <v>569470.5882352941</v>
      </c>
      <c r="Q738" s="100">
        <f t="shared" si="87"/>
        <v>0</v>
      </c>
      <c r="R738">
        <v>484050</v>
      </c>
    </row>
    <row r="739" spans="1:18" x14ac:dyDescent="0.25">
      <c r="A739" s="105">
        <f t="shared" ref="A739:A742" si="95">+A738+1</f>
        <v>661</v>
      </c>
      <c r="B739" s="25" t="s">
        <v>555</v>
      </c>
      <c r="C739" s="25"/>
      <c r="D739" s="106">
        <v>1</v>
      </c>
      <c r="E739" s="82">
        <v>525600</v>
      </c>
      <c r="F739" s="84"/>
      <c r="G739" s="83">
        <v>525600</v>
      </c>
      <c r="H739" s="82">
        <v>551880</v>
      </c>
      <c r="I739" s="84"/>
      <c r="J739" s="84">
        <v>551880</v>
      </c>
      <c r="K739" s="51">
        <v>649270.5882352941</v>
      </c>
      <c r="L739" s="52"/>
      <c r="M739" s="53">
        <v>649270.5882352941</v>
      </c>
      <c r="N739" s="102">
        <f t="shared" si="89"/>
        <v>525600</v>
      </c>
      <c r="O739" s="100">
        <f t="shared" si="90"/>
        <v>0</v>
      </c>
      <c r="P739">
        <v>649270.5882352941</v>
      </c>
      <c r="Q739" s="100">
        <f t="shared" si="87"/>
        <v>0</v>
      </c>
      <c r="R739">
        <v>551880</v>
      </c>
    </row>
    <row r="740" spans="1:18" x14ac:dyDescent="0.25">
      <c r="A740" s="105">
        <f t="shared" si="95"/>
        <v>662</v>
      </c>
      <c r="B740" s="25" t="s">
        <v>556</v>
      </c>
      <c r="C740" s="25"/>
      <c r="D740" s="106">
        <v>1</v>
      </c>
      <c r="E740" s="82">
        <v>168375</v>
      </c>
      <c r="F740" s="84"/>
      <c r="G740" s="83">
        <v>168375</v>
      </c>
      <c r="H740" s="82">
        <v>176794</v>
      </c>
      <c r="I740" s="84"/>
      <c r="J740" s="84">
        <v>176794</v>
      </c>
      <c r="K740" s="51">
        <v>207992.9411764706</v>
      </c>
      <c r="L740" s="52"/>
      <c r="M740" s="53">
        <v>207992.9411764706</v>
      </c>
      <c r="N740" s="102">
        <f t="shared" si="89"/>
        <v>168375</v>
      </c>
      <c r="O740" s="100">
        <f t="shared" si="90"/>
        <v>0</v>
      </c>
      <c r="P740">
        <v>207992.9411764706</v>
      </c>
      <c r="Q740" s="100">
        <f t="shared" si="87"/>
        <v>0</v>
      </c>
      <c r="R740">
        <v>176794</v>
      </c>
    </row>
    <row r="741" spans="1:18" x14ac:dyDescent="0.25">
      <c r="A741" s="105">
        <f t="shared" si="95"/>
        <v>663</v>
      </c>
      <c r="B741" s="25" t="s">
        <v>557</v>
      </c>
      <c r="C741" s="25"/>
      <c r="D741" s="106">
        <v>1</v>
      </c>
      <c r="E741" s="82">
        <v>1849900</v>
      </c>
      <c r="F741" s="84"/>
      <c r="G741" s="83">
        <v>1849900</v>
      </c>
      <c r="H741" s="82">
        <v>1942395</v>
      </c>
      <c r="I741" s="84"/>
      <c r="J741" s="84">
        <v>1942395</v>
      </c>
      <c r="K741" s="51">
        <v>2285170.588235294</v>
      </c>
      <c r="L741" s="52"/>
      <c r="M741" s="53">
        <v>2285170.588235294</v>
      </c>
      <c r="N741" s="102">
        <f t="shared" si="89"/>
        <v>1849900</v>
      </c>
      <c r="O741" s="100">
        <f t="shared" si="90"/>
        <v>0</v>
      </c>
      <c r="P741">
        <v>2285170.588235294</v>
      </c>
      <c r="Q741" s="100">
        <f t="shared" si="87"/>
        <v>0</v>
      </c>
      <c r="R741">
        <v>1942395</v>
      </c>
    </row>
    <row r="742" spans="1:18" x14ac:dyDescent="0.25">
      <c r="A742" s="105">
        <f t="shared" si="95"/>
        <v>664</v>
      </c>
      <c r="B742" s="25" t="s">
        <v>558</v>
      </c>
      <c r="C742" s="25"/>
      <c r="D742" s="106">
        <v>1</v>
      </c>
      <c r="E742" s="82">
        <v>436200</v>
      </c>
      <c r="F742" s="84"/>
      <c r="G742" s="83">
        <v>436200</v>
      </c>
      <c r="H742" s="82">
        <v>458010</v>
      </c>
      <c r="I742" s="84"/>
      <c r="J742" s="84">
        <v>458010</v>
      </c>
      <c r="K742" s="51">
        <v>538835.29411764711</v>
      </c>
      <c r="L742" s="52"/>
      <c r="M742" s="53">
        <v>538835.29411764711</v>
      </c>
      <c r="N742" s="102">
        <f t="shared" si="89"/>
        <v>436200</v>
      </c>
      <c r="O742" s="100">
        <f t="shared" si="90"/>
        <v>0</v>
      </c>
      <c r="P742">
        <v>538835.29411764711</v>
      </c>
      <c r="Q742" s="100">
        <f t="shared" si="87"/>
        <v>0</v>
      </c>
      <c r="R742">
        <v>458010</v>
      </c>
    </row>
    <row r="743" spans="1:18" x14ac:dyDescent="0.25">
      <c r="A743" s="120" t="s">
        <v>559</v>
      </c>
      <c r="B743" s="121"/>
      <c r="C743" s="121"/>
      <c r="D743" s="122"/>
      <c r="E743" s="58"/>
      <c r="F743" s="28"/>
      <c r="G743" s="91"/>
      <c r="H743" s="58"/>
      <c r="I743" s="28"/>
      <c r="J743" s="28"/>
      <c r="K743" s="62"/>
      <c r="L743" s="63"/>
      <c r="M743" s="64"/>
      <c r="N743" s="103"/>
      <c r="O743" s="100">
        <f t="shared" si="90"/>
        <v>0</v>
      </c>
      <c r="Q743" s="100">
        <f t="shared" si="87"/>
        <v>0</v>
      </c>
    </row>
    <row r="744" spans="1:18" ht="22.5" x14ac:dyDescent="0.25">
      <c r="A744" s="58" t="s">
        <v>1</v>
      </c>
      <c r="B744" s="26" t="s">
        <v>560</v>
      </c>
      <c r="C744" s="26"/>
      <c r="D744" s="91"/>
      <c r="E744" s="58"/>
      <c r="F744" s="28"/>
      <c r="G744" s="50"/>
      <c r="H744" s="58"/>
      <c r="I744" s="28"/>
      <c r="J744" s="26"/>
      <c r="K744" s="62"/>
      <c r="L744" s="63"/>
      <c r="M744" s="64"/>
      <c r="N744" s="103"/>
      <c r="O744" s="100">
        <f t="shared" si="90"/>
        <v>0</v>
      </c>
      <c r="Q744" s="100">
        <f t="shared" si="87"/>
        <v>0</v>
      </c>
    </row>
    <row r="745" spans="1:18" x14ac:dyDescent="0.25">
      <c r="A745" s="105">
        <f>+A742+1</f>
        <v>665</v>
      </c>
      <c r="B745" s="25" t="s">
        <v>561</v>
      </c>
      <c r="C745" s="25"/>
      <c r="D745" s="106">
        <v>1</v>
      </c>
      <c r="E745" s="82">
        <v>1460000</v>
      </c>
      <c r="F745" s="84"/>
      <c r="G745" s="83">
        <v>1460000</v>
      </c>
      <c r="H745" s="82">
        <v>1609650</v>
      </c>
      <c r="I745" s="84"/>
      <c r="J745" s="84">
        <v>1609650</v>
      </c>
      <c r="K745" s="51">
        <v>1893705.8823529412</v>
      </c>
      <c r="L745" s="52"/>
      <c r="M745" s="53">
        <v>1893705.8823529412</v>
      </c>
      <c r="N745" s="102">
        <f t="shared" si="89"/>
        <v>1460000</v>
      </c>
      <c r="O745" s="100">
        <f t="shared" si="90"/>
        <v>0</v>
      </c>
      <c r="P745">
        <v>1893705.8823529412</v>
      </c>
      <c r="Q745" s="100">
        <f t="shared" si="87"/>
        <v>0</v>
      </c>
      <c r="R745">
        <v>1609650</v>
      </c>
    </row>
    <row r="746" spans="1:18" x14ac:dyDescent="0.25">
      <c r="A746" s="105">
        <f>+A745+1</f>
        <v>666</v>
      </c>
      <c r="B746" s="25" t="s">
        <v>562</v>
      </c>
      <c r="C746" s="25"/>
      <c r="D746" s="106">
        <v>1</v>
      </c>
      <c r="E746" s="82">
        <v>531950</v>
      </c>
      <c r="F746" s="84"/>
      <c r="G746" s="83">
        <v>531950</v>
      </c>
      <c r="H746" s="82">
        <v>586475</v>
      </c>
      <c r="I746" s="84"/>
      <c r="J746" s="84">
        <v>586475</v>
      </c>
      <c r="K746" s="51">
        <v>689970.5882352941</v>
      </c>
      <c r="L746" s="52"/>
      <c r="M746" s="53">
        <v>689970.5882352941</v>
      </c>
      <c r="N746" s="102">
        <f t="shared" si="89"/>
        <v>531950</v>
      </c>
      <c r="O746" s="100">
        <f t="shared" si="90"/>
        <v>0</v>
      </c>
      <c r="P746">
        <v>689970.5882352941</v>
      </c>
      <c r="Q746" s="100">
        <f t="shared" si="87"/>
        <v>0</v>
      </c>
      <c r="R746">
        <v>586475</v>
      </c>
    </row>
    <row r="747" spans="1:18" x14ac:dyDescent="0.25">
      <c r="A747" s="105">
        <f t="shared" ref="A747:A751" si="96">+A746+1</f>
        <v>667</v>
      </c>
      <c r="B747" s="25" t="s">
        <v>563</v>
      </c>
      <c r="C747" s="25"/>
      <c r="D747" s="106">
        <v>1</v>
      </c>
      <c r="E747" s="82">
        <v>490750</v>
      </c>
      <c r="F747" s="84"/>
      <c r="G747" s="83">
        <v>490750</v>
      </c>
      <c r="H747" s="82">
        <v>541052</v>
      </c>
      <c r="I747" s="84"/>
      <c r="J747" s="84">
        <v>541052</v>
      </c>
      <c r="K747" s="51">
        <v>636531.76470588241</v>
      </c>
      <c r="L747" s="52"/>
      <c r="M747" s="53">
        <v>636531.76470588241</v>
      </c>
      <c r="N747" s="102">
        <f t="shared" si="89"/>
        <v>490750</v>
      </c>
      <c r="O747" s="100">
        <f t="shared" si="90"/>
        <v>0</v>
      </c>
      <c r="P747">
        <v>636531.76470588241</v>
      </c>
      <c r="Q747" s="100">
        <f t="shared" si="87"/>
        <v>0</v>
      </c>
      <c r="R747">
        <v>541052</v>
      </c>
    </row>
    <row r="748" spans="1:18" x14ac:dyDescent="0.25">
      <c r="A748" s="105">
        <f t="shared" si="96"/>
        <v>668</v>
      </c>
      <c r="B748" s="25" t="s">
        <v>564</v>
      </c>
      <c r="C748" s="25"/>
      <c r="D748" s="106">
        <v>1</v>
      </c>
      <c r="E748" s="82">
        <v>1642800</v>
      </c>
      <c r="F748" s="84"/>
      <c r="G748" s="83">
        <v>1642800</v>
      </c>
      <c r="H748" s="82">
        <v>1811187</v>
      </c>
      <c r="I748" s="84"/>
      <c r="J748" s="84">
        <v>1811187</v>
      </c>
      <c r="K748" s="51">
        <v>2130808.2352941176</v>
      </c>
      <c r="L748" s="52"/>
      <c r="M748" s="53">
        <v>2130808.2352941176</v>
      </c>
      <c r="N748" s="102">
        <f t="shared" si="89"/>
        <v>1642800</v>
      </c>
      <c r="O748" s="100">
        <f t="shared" si="90"/>
        <v>0</v>
      </c>
      <c r="P748">
        <v>2130808.2352941176</v>
      </c>
      <c r="Q748" s="100">
        <f t="shared" si="87"/>
        <v>0</v>
      </c>
      <c r="R748">
        <v>1811187</v>
      </c>
    </row>
    <row r="749" spans="1:18" x14ac:dyDescent="0.25">
      <c r="A749" s="105">
        <f t="shared" si="96"/>
        <v>669</v>
      </c>
      <c r="B749" s="25" t="s">
        <v>565</v>
      </c>
      <c r="C749" s="25"/>
      <c r="D749" s="106">
        <v>1</v>
      </c>
      <c r="E749" s="82">
        <v>1290000</v>
      </c>
      <c r="F749" s="84"/>
      <c r="G749" s="83">
        <v>1290000</v>
      </c>
      <c r="H749" s="82">
        <v>1422225</v>
      </c>
      <c r="I749" s="84"/>
      <c r="J749" s="84">
        <v>1422225</v>
      </c>
      <c r="K749" s="51">
        <v>1673205.8823529412</v>
      </c>
      <c r="L749" s="52"/>
      <c r="M749" s="53">
        <v>1673205.8823529412</v>
      </c>
      <c r="N749" s="102">
        <f t="shared" si="89"/>
        <v>1290000</v>
      </c>
      <c r="O749" s="100">
        <f t="shared" si="90"/>
        <v>0</v>
      </c>
      <c r="P749">
        <v>1673205.8823529412</v>
      </c>
      <c r="Q749" s="100">
        <f t="shared" si="87"/>
        <v>0</v>
      </c>
      <c r="R749">
        <v>1422225</v>
      </c>
    </row>
    <row r="750" spans="1:18" x14ac:dyDescent="0.25">
      <c r="A750" s="105">
        <f t="shared" si="96"/>
        <v>670</v>
      </c>
      <c r="B750" s="25" t="s">
        <v>566</v>
      </c>
      <c r="C750" s="43" t="s">
        <v>1612</v>
      </c>
      <c r="D750" s="106">
        <v>1</v>
      </c>
      <c r="E750" s="82">
        <v>350000</v>
      </c>
      <c r="F750" s="84"/>
      <c r="G750" s="83">
        <v>350000</v>
      </c>
      <c r="H750" s="82">
        <v>385875</v>
      </c>
      <c r="I750" s="84"/>
      <c r="J750" s="84">
        <v>385875</v>
      </c>
      <c r="K750" s="51">
        <v>453970.58823529416</v>
      </c>
      <c r="L750" s="52"/>
      <c r="M750" s="53">
        <v>453970.58823529416</v>
      </c>
      <c r="N750" s="102">
        <f t="shared" si="89"/>
        <v>350000</v>
      </c>
      <c r="O750" s="100">
        <f t="shared" si="90"/>
        <v>0</v>
      </c>
      <c r="P750">
        <v>453970.58823529416</v>
      </c>
      <c r="Q750" s="100">
        <f t="shared" si="87"/>
        <v>0</v>
      </c>
      <c r="R750">
        <v>385875</v>
      </c>
    </row>
    <row r="751" spans="1:18" x14ac:dyDescent="0.25">
      <c r="A751" s="105">
        <f t="shared" si="96"/>
        <v>671</v>
      </c>
      <c r="B751" s="25" t="s">
        <v>567</v>
      </c>
      <c r="C751" s="25"/>
      <c r="D751" s="106">
        <v>1</v>
      </c>
      <c r="E751" s="82">
        <v>206330</v>
      </c>
      <c r="F751" s="84"/>
      <c r="G751" s="83">
        <v>206330</v>
      </c>
      <c r="H751" s="82">
        <v>227479</v>
      </c>
      <c r="I751" s="84"/>
      <c r="J751" s="84">
        <v>227479</v>
      </c>
      <c r="K751" s="51">
        <v>267622.3529411765</v>
      </c>
      <c r="L751" s="52"/>
      <c r="M751" s="53">
        <v>267622.3529411765</v>
      </c>
      <c r="N751" s="102">
        <f t="shared" si="89"/>
        <v>206330</v>
      </c>
      <c r="O751" s="100">
        <f t="shared" si="90"/>
        <v>0</v>
      </c>
      <c r="P751">
        <v>267622.3529411765</v>
      </c>
      <c r="Q751" s="100">
        <f t="shared" si="87"/>
        <v>0</v>
      </c>
      <c r="R751">
        <v>227479</v>
      </c>
    </row>
    <row r="752" spans="1:18" ht="22.5" x14ac:dyDescent="0.25">
      <c r="A752" s="58" t="s">
        <v>1</v>
      </c>
      <c r="B752" s="26" t="s">
        <v>568</v>
      </c>
      <c r="C752" s="26"/>
      <c r="D752" s="91"/>
      <c r="E752" s="58"/>
      <c r="F752" s="28"/>
      <c r="G752" s="50"/>
      <c r="H752" s="58"/>
      <c r="I752" s="28"/>
      <c r="J752" s="26"/>
      <c r="K752" s="62"/>
      <c r="L752" s="63"/>
      <c r="M752" s="64"/>
      <c r="N752" s="103"/>
      <c r="O752" s="100">
        <f t="shared" si="90"/>
        <v>0</v>
      </c>
      <c r="Q752" s="100">
        <f t="shared" si="87"/>
        <v>0</v>
      </c>
    </row>
    <row r="753" spans="1:18" x14ac:dyDescent="0.25">
      <c r="A753" s="105">
        <f>+A751+1</f>
        <v>672</v>
      </c>
      <c r="B753" s="25" t="s">
        <v>561</v>
      </c>
      <c r="C753" s="25"/>
      <c r="D753" s="106">
        <v>1</v>
      </c>
      <c r="E753" s="82">
        <v>1383000</v>
      </c>
      <c r="F753" s="84"/>
      <c r="G753" s="83">
        <v>1383000</v>
      </c>
      <c r="H753" s="82">
        <v>1452150</v>
      </c>
      <c r="I753" s="84"/>
      <c r="J753" s="84">
        <v>1452150</v>
      </c>
      <c r="K753" s="51">
        <v>1708411.7647058824</v>
      </c>
      <c r="L753" s="52"/>
      <c r="M753" s="53">
        <v>1708411.7647058824</v>
      </c>
      <c r="N753" s="102">
        <f t="shared" si="89"/>
        <v>1383000</v>
      </c>
      <c r="O753" s="100">
        <f t="shared" si="90"/>
        <v>0</v>
      </c>
      <c r="P753">
        <v>1708411.7647058824</v>
      </c>
      <c r="Q753" s="100">
        <f t="shared" si="87"/>
        <v>0</v>
      </c>
      <c r="R753">
        <v>1452150</v>
      </c>
    </row>
    <row r="754" spans="1:18" x14ac:dyDescent="0.25">
      <c r="A754" s="105">
        <f>+A753+1</f>
        <v>673</v>
      </c>
      <c r="B754" s="25" t="s">
        <v>562</v>
      </c>
      <c r="C754" s="25"/>
      <c r="D754" s="106">
        <v>1</v>
      </c>
      <c r="E754" s="82">
        <v>6510720</v>
      </c>
      <c r="F754" s="84"/>
      <c r="G754" s="83">
        <v>6510720</v>
      </c>
      <c r="H754" s="82">
        <v>6836256</v>
      </c>
      <c r="I754" s="84"/>
      <c r="J754" s="84">
        <v>6836256</v>
      </c>
      <c r="K754" s="51">
        <v>8042654.1176470593</v>
      </c>
      <c r="L754" s="52"/>
      <c r="M754" s="53">
        <v>8042654.1176470593</v>
      </c>
      <c r="N754" s="102">
        <f t="shared" si="89"/>
        <v>6510720</v>
      </c>
      <c r="O754" s="100">
        <f t="shared" si="90"/>
        <v>0</v>
      </c>
      <c r="P754">
        <v>8042654.1176470593</v>
      </c>
      <c r="Q754" s="100">
        <f t="shared" si="87"/>
        <v>0</v>
      </c>
      <c r="R754">
        <v>6836256</v>
      </c>
    </row>
    <row r="755" spans="1:18" x14ac:dyDescent="0.25">
      <c r="A755" s="105">
        <f t="shared" ref="A755:A759" si="97">+A754+1</f>
        <v>674</v>
      </c>
      <c r="B755" s="25" t="s">
        <v>563</v>
      </c>
      <c r="C755" s="25"/>
      <c r="D755" s="106">
        <v>1</v>
      </c>
      <c r="E755" s="82">
        <v>4591900</v>
      </c>
      <c r="F755" s="84"/>
      <c r="G755" s="83">
        <v>4591900</v>
      </c>
      <c r="H755" s="82">
        <v>4821495</v>
      </c>
      <c r="I755" s="84"/>
      <c r="J755" s="84">
        <v>4821495</v>
      </c>
      <c r="K755" s="51">
        <v>5672347.0588235296</v>
      </c>
      <c r="L755" s="52"/>
      <c r="M755" s="53">
        <v>5672347.0588235296</v>
      </c>
      <c r="N755" s="102">
        <f t="shared" si="89"/>
        <v>4591900</v>
      </c>
      <c r="O755" s="100">
        <f t="shared" si="90"/>
        <v>0</v>
      </c>
      <c r="P755">
        <v>5672347.0588235296</v>
      </c>
      <c r="Q755" s="100">
        <f t="shared" si="87"/>
        <v>0</v>
      </c>
      <c r="R755">
        <v>4821495</v>
      </c>
    </row>
    <row r="756" spans="1:18" x14ac:dyDescent="0.25">
      <c r="A756" s="105">
        <f t="shared" si="97"/>
        <v>675</v>
      </c>
      <c r="B756" s="25" t="s">
        <v>564</v>
      </c>
      <c r="C756" s="25"/>
      <c r="D756" s="106">
        <v>1</v>
      </c>
      <c r="E756" s="82">
        <v>5688080</v>
      </c>
      <c r="F756" s="84"/>
      <c r="G756" s="83">
        <v>5688080</v>
      </c>
      <c r="H756" s="82">
        <v>5972484</v>
      </c>
      <c r="I756" s="84"/>
      <c r="J756" s="84">
        <v>5972484</v>
      </c>
      <c r="K756" s="51">
        <v>7026451.7647058824</v>
      </c>
      <c r="L756" s="52"/>
      <c r="M756" s="53">
        <v>7026451.7647058824</v>
      </c>
      <c r="N756" s="102">
        <f t="shared" si="89"/>
        <v>5688080</v>
      </c>
      <c r="O756" s="100">
        <f t="shared" si="90"/>
        <v>0</v>
      </c>
      <c r="P756">
        <v>7026451.7647058824</v>
      </c>
      <c r="Q756" s="100">
        <f t="shared" si="87"/>
        <v>0</v>
      </c>
      <c r="R756">
        <v>5972484</v>
      </c>
    </row>
    <row r="757" spans="1:18" x14ac:dyDescent="0.25">
      <c r="A757" s="105">
        <f t="shared" si="97"/>
        <v>676</v>
      </c>
      <c r="B757" s="25" t="s">
        <v>565</v>
      </c>
      <c r="C757" s="25"/>
      <c r="D757" s="106">
        <v>1</v>
      </c>
      <c r="E757" s="82">
        <v>1642000</v>
      </c>
      <c r="F757" s="84"/>
      <c r="G757" s="83">
        <v>1642000</v>
      </c>
      <c r="H757" s="82">
        <v>1724100</v>
      </c>
      <c r="I757" s="84"/>
      <c r="J757" s="84">
        <v>1724100</v>
      </c>
      <c r="K757" s="51">
        <v>2028352.9411764706</v>
      </c>
      <c r="L757" s="52"/>
      <c r="M757" s="53">
        <v>2028352.9411764706</v>
      </c>
      <c r="N757" s="102">
        <f t="shared" si="89"/>
        <v>1642000</v>
      </c>
      <c r="O757" s="100">
        <f t="shared" si="90"/>
        <v>0</v>
      </c>
      <c r="P757">
        <v>2028352.9411764706</v>
      </c>
      <c r="Q757" s="100">
        <f t="shared" si="87"/>
        <v>0</v>
      </c>
      <c r="R757">
        <v>1724100</v>
      </c>
    </row>
    <row r="758" spans="1:18" x14ac:dyDescent="0.25">
      <c r="A758" s="105">
        <f t="shared" si="97"/>
        <v>677</v>
      </c>
      <c r="B758" s="25" t="s">
        <v>566</v>
      </c>
      <c r="C758" s="43" t="s">
        <v>1612</v>
      </c>
      <c r="D758" s="106">
        <v>1</v>
      </c>
      <c r="E758" s="82">
        <v>392000</v>
      </c>
      <c r="F758" s="84"/>
      <c r="G758" s="83">
        <v>392000</v>
      </c>
      <c r="H758" s="82">
        <v>411600</v>
      </c>
      <c r="I758" s="84"/>
      <c r="J758" s="84">
        <v>411600</v>
      </c>
      <c r="K758" s="51">
        <v>484235.29411764705</v>
      </c>
      <c r="L758" s="52"/>
      <c r="M758" s="53">
        <v>484235.29411764705</v>
      </c>
      <c r="N758" s="102">
        <f t="shared" si="89"/>
        <v>392000</v>
      </c>
      <c r="O758" s="100">
        <f t="shared" si="90"/>
        <v>0</v>
      </c>
      <c r="P758">
        <v>484235.29411764705</v>
      </c>
      <c r="Q758" s="100">
        <f t="shared" si="87"/>
        <v>0</v>
      </c>
      <c r="R758">
        <v>411600</v>
      </c>
    </row>
    <row r="759" spans="1:18" x14ac:dyDescent="0.25">
      <c r="A759" s="105">
        <f t="shared" si="97"/>
        <v>678</v>
      </c>
      <c r="B759" s="25" t="s">
        <v>567</v>
      </c>
      <c r="C759" s="25"/>
      <c r="D759" s="106">
        <v>1</v>
      </c>
      <c r="E759" s="82">
        <v>222830</v>
      </c>
      <c r="F759" s="84"/>
      <c r="G759" s="83">
        <v>222830</v>
      </c>
      <c r="H759" s="82">
        <v>233972</v>
      </c>
      <c r="I759" s="84"/>
      <c r="J759" s="84">
        <v>233972</v>
      </c>
      <c r="K759" s="51">
        <v>275261.17647058825</v>
      </c>
      <c r="L759" s="52"/>
      <c r="M759" s="53">
        <v>275261.17647058825</v>
      </c>
      <c r="N759" s="102">
        <f t="shared" si="89"/>
        <v>222830</v>
      </c>
      <c r="O759" s="100">
        <f t="shared" si="90"/>
        <v>0</v>
      </c>
      <c r="P759">
        <v>275261.17647058825</v>
      </c>
      <c r="Q759" s="100">
        <f t="shared" si="87"/>
        <v>0</v>
      </c>
      <c r="R759">
        <v>233972</v>
      </c>
    </row>
    <row r="760" spans="1:18" ht="22.5" x14ac:dyDescent="0.25">
      <c r="A760" s="58" t="s">
        <v>1</v>
      </c>
      <c r="B760" s="26" t="s">
        <v>569</v>
      </c>
      <c r="C760" s="26"/>
      <c r="D760" s="91"/>
      <c r="E760" s="58"/>
      <c r="F760" s="28"/>
      <c r="G760" s="50"/>
      <c r="H760" s="58"/>
      <c r="I760" s="28"/>
      <c r="J760" s="26"/>
      <c r="K760" s="62"/>
      <c r="L760" s="63"/>
      <c r="M760" s="64"/>
      <c r="N760" s="103"/>
      <c r="O760" s="100">
        <f t="shared" si="90"/>
        <v>0</v>
      </c>
      <c r="Q760" s="100">
        <f t="shared" si="87"/>
        <v>0</v>
      </c>
    </row>
    <row r="761" spans="1:18" x14ac:dyDescent="0.25">
      <c r="A761" s="105">
        <f>+A759+1</f>
        <v>679</v>
      </c>
      <c r="B761" s="25" t="s">
        <v>570</v>
      </c>
      <c r="C761" s="25"/>
      <c r="D761" s="106">
        <v>1</v>
      </c>
      <c r="E761" s="82">
        <v>4015200</v>
      </c>
      <c r="F761" s="84"/>
      <c r="G761" s="83">
        <v>4015200</v>
      </c>
      <c r="H761" s="82">
        <v>4215960</v>
      </c>
      <c r="I761" s="84"/>
      <c r="J761" s="84">
        <v>4215960</v>
      </c>
      <c r="K761" s="51">
        <v>4959952.9411764704</v>
      </c>
      <c r="L761" s="52"/>
      <c r="M761" s="53">
        <v>4959952.9411764704</v>
      </c>
      <c r="N761" s="102">
        <f t="shared" si="89"/>
        <v>4015200</v>
      </c>
      <c r="O761" s="100">
        <f t="shared" si="90"/>
        <v>0</v>
      </c>
      <c r="P761">
        <v>4959952.9411764704</v>
      </c>
      <c r="Q761" s="100">
        <f t="shared" si="87"/>
        <v>0</v>
      </c>
      <c r="R761">
        <v>4215960</v>
      </c>
    </row>
    <row r="762" spans="1:18" x14ac:dyDescent="0.25">
      <c r="A762" s="105">
        <f>+A761+1</f>
        <v>680</v>
      </c>
      <c r="B762" s="25" t="s">
        <v>571</v>
      </c>
      <c r="C762" s="25"/>
      <c r="D762" s="106">
        <v>1</v>
      </c>
      <c r="E762" s="82">
        <v>490500</v>
      </c>
      <c r="F762" s="84"/>
      <c r="G762" s="83">
        <v>490500</v>
      </c>
      <c r="H762" s="82">
        <v>515025</v>
      </c>
      <c r="I762" s="84"/>
      <c r="J762" s="84">
        <v>515025</v>
      </c>
      <c r="K762" s="51">
        <v>605911.76470588241</v>
      </c>
      <c r="L762" s="52"/>
      <c r="M762" s="53">
        <v>605911.76470588241</v>
      </c>
      <c r="N762" s="102">
        <f t="shared" si="89"/>
        <v>490500</v>
      </c>
      <c r="O762" s="100">
        <f t="shared" si="90"/>
        <v>0</v>
      </c>
      <c r="P762">
        <v>605911.76470588241</v>
      </c>
      <c r="Q762" s="100">
        <f t="shared" si="87"/>
        <v>0</v>
      </c>
      <c r="R762">
        <v>515025</v>
      </c>
    </row>
    <row r="763" spans="1:18" x14ac:dyDescent="0.25">
      <c r="A763" s="105">
        <f t="shared" ref="A763:A764" si="98">+A762+1</f>
        <v>681</v>
      </c>
      <c r="B763" s="25" t="s">
        <v>572</v>
      </c>
      <c r="C763" s="25"/>
      <c r="D763" s="106">
        <v>1</v>
      </c>
      <c r="E763" s="82">
        <v>211801</v>
      </c>
      <c r="F763" s="84"/>
      <c r="G763" s="83">
        <v>211801</v>
      </c>
      <c r="H763" s="82">
        <v>222391</v>
      </c>
      <c r="I763" s="84"/>
      <c r="J763" s="84">
        <v>222391</v>
      </c>
      <c r="K763" s="51">
        <v>261636.4705882353</v>
      </c>
      <c r="L763" s="52"/>
      <c r="M763" s="53">
        <v>261636.4705882353</v>
      </c>
      <c r="N763" s="102">
        <f t="shared" si="89"/>
        <v>211801</v>
      </c>
      <c r="O763" s="100">
        <f t="shared" si="90"/>
        <v>0</v>
      </c>
      <c r="P763">
        <v>261636.4705882353</v>
      </c>
      <c r="Q763" s="100">
        <f t="shared" si="87"/>
        <v>0</v>
      </c>
      <c r="R763">
        <v>222391</v>
      </c>
    </row>
    <row r="764" spans="1:18" x14ac:dyDescent="0.25">
      <c r="A764" s="105">
        <f t="shared" si="98"/>
        <v>682</v>
      </c>
      <c r="B764" s="25" t="s">
        <v>573</v>
      </c>
      <c r="C764" s="25"/>
      <c r="D764" s="106">
        <v>1</v>
      </c>
      <c r="E764" s="82">
        <v>197107</v>
      </c>
      <c r="F764" s="84"/>
      <c r="G764" s="83">
        <v>197107</v>
      </c>
      <c r="H764" s="82">
        <v>206962</v>
      </c>
      <c r="I764" s="84"/>
      <c r="J764" s="84">
        <v>206962</v>
      </c>
      <c r="K764" s="51">
        <v>243484.70588235295</v>
      </c>
      <c r="L764" s="52"/>
      <c r="M764" s="53">
        <v>243484.70588235295</v>
      </c>
      <c r="N764" s="102">
        <f t="shared" si="89"/>
        <v>197107</v>
      </c>
      <c r="O764" s="100">
        <f t="shared" si="90"/>
        <v>0</v>
      </c>
      <c r="P764">
        <v>243484.70588235295</v>
      </c>
      <c r="Q764" s="100">
        <f t="shared" si="87"/>
        <v>0</v>
      </c>
      <c r="R764">
        <v>206962</v>
      </c>
    </row>
    <row r="765" spans="1:18" x14ac:dyDescent="0.25">
      <c r="A765" s="58" t="s">
        <v>1</v>
      </c>
      <c r="B765" s="26" t="s">
        <v>574</v>
      </c>
      <c r="C765" s="26"/>
      <c r="D765" s="91"/>
      <c r="E765" s="58"/>
      <c r="F765" s="28"/>
      <c r="G765" s="50"/>
      <c r="H765" s="58"/>
      <c r="I765" s="28"/>
      <c r="J765" s="26"/>
      <c r="K765" s="62"/>
      <c r="L765" s="63"/>
      <c r="M765" s="64"/>
      <c r="N765" s="103"/>
      <c r="O765" s="100">
        <f t="shared" si="90"/>
        <v>0</v>
      </c>
      <c r="Q765" s="100">
        <f t="shared" si="87"/>
        <v>0</v>
      </c>
    </row>
    <row r="766" spans="1:18" x14ac:dyDescent="0.25">
      <c r="A766" s="105">
        <f>+A764+1</f>
        <v>683</v>
      </c>
      <c r="B766" s="25" t="s">
        <v>575</v>
      </c>
      <c r="C766" s="25"/>
      <c r="D766" s="106">
        <v>1</v>
      </c>
      <c r="E766" s="82">
        <v>11560340</v>
      </c>
      <c r="F766" s="84"/>
      <c r="G766" s="83">
        <v>11560340</v>
      </c>
      <c r="H766" s="82">
        <v>12138357</v>
      </c>
      <c r="I766" s="84"/>
      <c r="J766" s="84">
        <v>12138357</v>
      </c>
      <c r="K766" s="51">
        <v>14280420</v>
      </c>
      <c r="L766" s="52"/>
      <c r="M766" s="53">
        <v>14280420</v>
      </c>
      <c r="N766" s="102">
        <f t="shared" si="89"/>
        <v>11560340</v>
      </c>
      <c r="O766" s="100">
        <f t="shared" si="90"/>
        <v>0</v>
      </c>
      <c r="P766">
        <v>14280420</v>
      </c>
      <c r="Q766" s="100">
        <f t="shared" si="87"/>
        <v>0</v>
      </c>
      <c r="R766">
        <v>12138357</v>
      </c>
    </row>
    <row r="767" spans="1:18" x14ac:dyDescent="0.25">
      <c r="A767" s="105">
        <f>+A766+1</f>
        <v>684</v>
      </c>
      <c r="B767" s="25" t="s">
        <v>576</v>
      </c>
      <c r="C767" s="25"/>
      <c r="D767" s="106">
        <v>1</v>
      </c>
      <c r="E767" s="82">
        <v>591333</v>
      </c>
      <c r="F767" s="84"/>
      <c r="G767" s="83">
        <v>591333</v>
      </c>
      <c r="H767" s="82">
        <v>620900</v>
      </c>
      <c r="I767" s="84"/>
      <c r="J767" s="84">
        <v>620900</v>
      </c>
      <c r="K767" s="51">
        <v>730470.5882352941</v>
      </c>
      <c r="L767" s="52"/>
      <c r="M767" s="53">
        <v>730470.5882352941</v>
      </c>
      <c r="N767" s="102">
        <f t="shared" si="89"/>
        <v>591333</v>
      </c>
      <c r="O767" s="100">
        <f t="shared" si="90"/>
        <v>0</v>
      </c>
      <c r="P767">
        <v>730470.5882352941</v>
      </c>
      <c r="Q767" s="100">
        <f t="shared" si="87"/>
        <v>0</v>
      </c>
      <c r="R767">
        <v>620900</v>
      </c>
    </row>
    <row r="768" spans="1:18" x14ac:dyDescent="0.25">
      <c r="A768" s="105">
        <f t="shared" ref="A768:A770" si="99">+A767+1</f>
        <v>685</v>
      </c>
      <c r="B768" s="25" t="s">
        <v>577</v>
      </c>
      <c r="C768" s="25"/>
      <c r="D768" s="106">
        <v>1</v>
      </c>
      <c r="E768" s="82">
        <v>264000</v>
      </c>
      <c r="F768" s="84"/>
      <c r="G768" s="83">
        <v>264000</v>
      </c>
      <c r="H768" s="82">
        <v>277200</v>
      </c>
      <c r="I768" s="84"/>
      <c r="J768" s="84">
        <v>277200</v>
      </c>
      <c r="K768" s="51">
        <v>326117.64705882355</v>
      </c>
      <c r="L768" s="52"/>
      <c r="M768" s="53">
        <v>326117.64705882355</v>
      </c>
      <c r="N768" s="102">
        <f t="shared" si="89"/>
        <v>264000</v>
      </c>
      <c r="O768" s="100">
        <f t="shared" si="90"/>
        <v>0</v>
      </c>
      <c r="P768">
        <v>326117.64705882355</v>
      </c>
      <c r="Q768" s="100">
        <f t="shared" si="87"/>
        <v>0</v>
      </c>
      <c r="R768">
        <v>277200</v>
      </c>
    </row>
    <row r="769" spans="1:18" x14ac:dyDescent="0.25">
      <c r="A769" s="105">
        <f t="shared" si="99"/>
        <v>686</v>
      </c>
      <c r="B769" s="25" t="s">
        <v>578</v>
      </c>
      <c r="C769" s="25"/>
      <c r="D769" s="106">
        <v>1</v>
      </c>
      <c r="E769" s="82">
        <v>5135693</v>
      </c>
      <c r="F769" s="84"/>
      <c r="G769" s="83">
        <v>5135693</v>
      </c>
      <c r="H769" s="82">
        <v>5392478</v>
      </c>
      <c r="I769" s="84"/>
      <c r="J769" s="84">
        <v>5392478</v>
      </c>
      <c r="K769" s="51">
        <v>6344091.7647058824</v>
      </c>
      <c r="L769" s="52"/>
      <c r="M769" s="53">
        <v>6344091.7647058824</v>
      </c>
      <c r="N769" s="102">
        <f t="shared" si="89"/>
        <v>5135693</v>
      </c>
      <c r="O769" s="100">
        <f t="shared" si="90"/>
        <v>0</v>
      </c>
      <c r="P769">
        <v>6344091.7647058824</v>
      </c>
      <c r="Q769" s="100">
        <f t="shared" si="87"/>
        <v>0</v>
      </c>
      <c r="R769">
        <v>5392478</v>
      </c>
    </row>
    <row r="770" spans="1:18" x14ac:dyDescent="0.25">
      <c r="A770" s="105">
        <f t="shared" si="99"/>
        <v>687</v>
      </c>
      <c r="B770" s="25" t="s">
        <v>579</v>
      </c>
      <c r="C770" s="25"/>
      <c r="D770" s="106">
        <v>1</v>
      </c>
      <c r="E770" s="82">
        <v>14925205</v>
      </c>
      <c r="F770" s="84"/>
      <c r="G770" s="83">
        <v>14925205</v>
      </c>
      <c r="H770" s="82">
        <v>15671465</v>
      </c>
      <c r="I770" s="84"/>
      <c r="J770" s="84">
        <v>15671465</v>
      </c>
      <c r="K770" s="51">
        <v>18437017.647058822</v>
      </c>
      <c r="L770" s="52"/>
      <c r="M770" s="53">
        <v>18437017.647058822</v>
      </c>
      <c r="N770" s="102">
        <f t="shared" si="89"/>
        <v>14925205</v>
      </c>
      <c r="O770" s="100">
        <f t="shared" si="90"/>
        <v>0</v>
      </c>
      <c r="P770">
        <v>18437017.647058822</v>
      </c>
      <c r="Q770" s="100">
        <f t="shared" si="87"/>
        <v>0</v>
      </c>
      <c r="R770">
        <v>15671465</v>
      </c>
    </row>
    <row r="771" spans="1:18" x14ac:dyDescent="0.25">
      <c r="A771" s="58" t="s">
        <v>1</v>
      </c>
      <c r="B771" s="26" t="s">
        <v>580</v>
      </c>
      <c r="C771" s="26"/>
      <c r="D771" s="91"/>
      <c r="E771" s="58"/>
      <c r="F771" s="28"/>
      <c r="G771" s="50"/>
      <c r="H771" s="58"/>
      <c r="I771" s="28"/>
      <c r="J771" s="26"/>
      <c r="K771" s="62"/>
      <c r="L771" s="63"/>
      <c r="M771" s="64"/>
      <c r="N771" s="103"/>
      <c r="O771" s="100">
        <f t="shared" si="90"/>
        <v>0</v>
      </c>
      <c r="Q771" s="100">
        <f t="shared" si="87"/>
        <v>0</v>
      </c>
    </row>
    <row r="772" spans="1:18" x14ac:dyDescent="0.25">
      <c r="A772" s="105">
        <f>+A770+1</f>
        <v>688</v>
      </c>
      <c r="B772" s="25" t="s">
        <v>581</v>
      </c>
      <c r="C772" s="25"/>
      <c r="D772" s="106">
        <v>1</v>
      </c>
      <c r="E772" s="82">
        <v>18723155</v>
      </c>
      <c r="F772" s="84"/>
      <c r="G772" s="83">
        <v>18723155</v>
      </c>
      <c r="H772" s="82">
        <v>19659313</v>
      </c>
      <c r="I772" s="84"/>
      <c r="J772" s="84">
        <v>19659313</v>
      </c>
      <c r="K772" s="51">
        <v>23128603.529411767</v>
      </c>
      <c r="L772" s="52"/>
      <c r="M772" s="53">
        <v>23128603.529411767</v>
      </c>
      <c r="N772" s="102">
        <f t="shared" si="89"/>
        <v>18723155</v>
      </c>
      <c r="O772" s="100">
        <f t="shared" si="90"/>
        <v>0</v>
      </c>
      <c r="P772">
        <v>23128603.529411767</v>
      </c>
      <c r="Q772" s="100">
        <f t="shared" ref="Q772:Q835" si="100">R772-J772</f>
        <v>0</v>
      </c>
      <c r="R772">
        <v>19659313</v>
      </c>
    </row>
    <row r="773" spans="1:18" x14ac:dyDescent="0.25">
      <c r="A773" s="105">
        <f>+A772+1</f>
        <v>689</v>
      </c>
      <c r="B773" s="25" t="s">
        <v>582</v>
      </c>
      <c r="C773" s="25"/>
      <c r="D773" s="106">
        <v>1</v>
      </c>
      <c r="E773" s="82">
        <v>12000800</v>
      </c>
      <c r="F773" s="84"/>
      <c r="G773" s="83">
        <v>12000800</v>
      </c>
      <c r="H773" s="82">
        <v>12600840</v>
      </c>
      <c r="I773" s="84"/>
      <c r="J773" s="84">
        <v>12600840</v>
      </c>
      <c r="K773" s="51">
        <v>14824517.647058824</v>
      </c>
      <c r="L773" s="52"/>
      <c r="M773" s="53">
        <v>14824517.647058824</v>
      </c>
      <c r="N773" s="102">
        <f t="shared" ref="N773:N835" si="101">+MIN(G773,J773,M773)</f>
        <v>12000800</v>
      </c>
      <c r="O773" s="100">
        <f t="shared" ref="O773:O836" si="102">M773-P773</f>
        <v>0</v>
      </c>
      <c r="P773">
        <v>14824517.647058824</v>
      </c>
      <c r="Q773" s="100">
        <f t="shared" si="100"/>
        <v>0</v>
      </c>
      <c r="R773">
        <v>12600840</v>
      </c>
    </row>
    <row r="774" spans="1:18" ht="22.5" x14ac:dyDescent="0.25">
      <c r="A774" s="105">
        <f t="shared" ref="A774:A775" si="103">+A773+1</f>
        <v>690</v>
      </c>
      <c r="B774" s="27" t="s">
        <v>583</v>
      </c>
      <c r="C774" s="25"/>
      <c r="D774" s="106">
        <v>1</v>
      </c>
      <c r="E774" s="82">
        <v>18986733</v>
      </c>
      <c r="F774" s="84"/>
      <c r="G774" s="83">
        <v>18986733</v>
      </c>
      <c r="H774" s="82">
        <v>19936070</v>
      </c>
      <c r="I774" s="84"/>
      <c r="J774" s="84">
        <v>19936070</v>
      </c>
      <c r="K774" s="51">
        <v>23454200</v>
      </c>
      <c r="L774" s="52"/>
      <c r="M774" s="53">
        <v>23454200</v>
      </c>
      <c r="N774" s="102">
        <f t="shared" si="101"/>
        <v>18986733</v>
      </c>
      <c r="O774" s="100">
        <f t="shared" si="102"/>
        <v>0</v>
      </c>
      <c r="P774">
        <v>23454200</v>
      </c>
      <c r="Q774" s="100">
        <f t="shared" si="100"/>
        <v>0</v>
      </c>
      <c r="R774">
        <v>19936070</v>
      </c>
    </row>
    <row r="775" spans="1:18" x14ac:dyDescent="0.25">
      <c r="A775" s="105">
        <f t="shared" si="103"/>
        <v>691</v>
      </c>
      <c r="B775" s="27" t="s">
        <v>1728</v>
      </c>
      <c r="C775" s="25"/>
      <c r="D775" s="106">
        <v>1</v>
      </c>
      <c r="E775" s="82">
        <v>17940770</v>
      </c>
      <c r="F775" s="84"/>
      <c r="G775" s="83">
        <v>17940770</v>
      </c>
      <c r="H775" s="82">
        <v>18837809</v>
      </c>
      <c r="I775" s="84"/>
      <c r="J775" s="84">
        <v>18837809</v>
      </c>
      <c r="K775" s="51">
        <v>22162128.235294119</v>
      </c>
      <c r="L775" s="52"/>
      <c r="M775" s="53">
        <v>22162128.235294119</v>
      </c>
      <c r="N775" s="102">
        <f t="shared" si="101"/>
        <v>17940770</v>
      </c>
      <c r="O775" s="100">
        <f t="shared" si="102"/>
        <v>0</v>
      </c>
      <c r="P775">
        <v>22162128.235294119</v>
      </c>
      <c r="Q775" s="100">
        <f t="shared" si="100"/>
        <v>0</v>
      </c>
      <c r="R775">
        <v>18837809</v>
      </c>
    </row>
    <row r="776" spans="1:18" ht="22.5" x14ac:dyDescent="0.25">
      <c r="A776" s="58" t="s">
        <v>1</v>
      </c>
      <c r="B776" s="26" t="s">
        <v>1729</v>
      </c>
      <c r="C776" s="26"/>
      <c r="D776" s="91"/>
      <c r="E776" s="58"/>
      <c r="F776" s="28"/>
      <c r="G776" s="50"/>
      <c r="H776" s="58"/>
      <c r="I776" s="28"/>
      <c r="J776" s="26"/>
      <c r="K776" s="62"/>
      <c r="L776" s="63"/>
      <c r="M776" s="64"/>
      <c r="N776" s="103"/>
      <c r="O776" s="100">
        <f t="shared" si="102"/>
        <v>0</v>
      </c>
      <c r="Q776" s="100">
        <f t="shared" si="100"/>
        <v>0</v>
      </c>
    </row>
    <row r="777" spans="1:18" x14ac:dyDescent="0.25">
      <c r="A777" s="105">
        <f>+A775+1</f>
        <v>692</v>
      </c>
      <c r="B777" s="25" t="s">
        <v>584</v>
      </c>
      <c r="C777" s="25"/>
      <c r="D777" s="106">
        <v>1</v>
      </c>
      <c r="E777" s="82">
        <v>2633173</v>
      </c>
      <c r="F777" s="84"/>
      <c r="G777" s="83">
        <v>2633173</v>
      </c>
      <c r="H777" s="82">
        <v>2764832</v>
      </c>
      <c r="I777" s="84"/>
      <c r="J777" s="84">
        <v>2764832</v>
      </c>
      <c r="K777" s="51">
        <v>3252743.5294117648</v>
      </c>
      <c r="L777" s="52"/>
      <c r="M777" s="53">
        <v>3252743.5294117648</v>
      </c>
      <c r="N777" s="102">
        <f t="shared" si="101"/>
        <v>2633173</v>
      </c>
      <c r="O777" s="100">
        <f t="shared" si="102"/>
        <v>0</v>
      </c>
      <c r="P777">
        <v>3252743.5294117648</v>
      </c>
      <c r="Q777" s="100">
        <f t="shared" si="100"/>
        <v>0</v>
      </c>
      <c r="R777">
        <v>2764832</v>
      </c>
    </row>
    <row r="778" spans="1:18" x14ac:dyDescent="0.25">
      <c r="A778" s="105">
        <f>+A777+1</f>
        <v>693</v>
      </c>
      <c r="B778" s="25" t="s">
        <v>585</v>
      </c>
      <c r="C778" s="25"/>
      <c r="D778" s="106">
        <v>1</v>
      </c>
      <c r="E778" s="82">
        <v>567013</v>
      </c>
      <c r="F778" s="84"/>
      <c r="G778" s="83">
        <v>567013</v>
      </c>
      <c r="H778" s="82">
        <v>595364</v>
      </c>
      <c r="I778" s="84"/>
      <c r="J778" s="84">
        <v>595364</v>
      </c>
      <c r="K778" s="51">
        <v>700428.23529411771</v>
      </c>
      <c r="L778" s="52"/>
      <c r="M778" s="53">
        <v>700428.23529411771</v>
      </c>
      <c r="N778" s="102">
        <f t="shared" si="101"/>
        <v>567013</v>
      </c>
      <c r="O778" s="100">
        <f t="shared" si="102"/>
        <v>0</v>
      </c>
      <c r="P778">
        <v>700428.23529411771</v>
      </c>
      <c r="Q778" s="100">
        <f t="shared" si="100"/>
        <v>0</v>
      </c>
      <c r="R778">
        <v>595364</v>
      </c>
    </row>
    <row r="779" spans="1:18" x14ac:dyDescent="0.25">
      <c r="A779" s="105">
        <f t="shared" ref="A779:A788" si="104">+A778+1</f>
        <v>694</v>
      </c>
      <c r="B779" s="25" t="s">
        <v>586</v>
      </c>
      <c r="C779" s="25"/>
      <c r="D779" s="106">
        <v>1</v>
      </c>
      <c r="E779" s="82">
        <v>567013</v>
      </c>
      <c r="F779" s="84"/>
      <c r="G779" s="83">
        <v>567013</v>
      </c>
      <c r="H779" s="82">
        <v>595364</v>
      </c>
      <c r="I779" s="84"/>
      <c r="J779" s="84">
        <v>595364</v>
      </c>
      <c r="K779" s="51">
        <v>700428.23529411771</v>
      </c>
      <c r="L779" s="52"/>
      <c r="M779" s="53">
        <v>700428.23529411771</v>
      </c>
      <c r="N779" s="102">
        <f t="shared" si="101"/>
        <v>567013</v>
      </c>
      <c r="O779" s="100">
        <f t="shared" si="102"/>
        <v>0</v>
      </c>
      <c r="P779">
        <v>700428.23529411771</v>
      </c>
      <c r="Q779" s="100">
        <f t="shared" si="100"/>
        <v>0</v>
      </c>
      <c r="R779">
        <v>595364</v>
      </c>
    </row>
    <row r="780" spans="1:18" x14ac:dyDescent="0.25">
      <c r="A780" s="105">
        <f t="shared" si="104"/>
        <v>695</v>
      </c>
      <c r="B780" s="25" t="s">
        <v>558</v>
      </c>
      <c r="C780" s="25"/>
      <c r="D780" s="106">
        <v>1</v>
      </c>
      <c r="E780" s="82">
        <v>950000</v>
      </c>
      <c r="F780" s="84"/>
      <c r="G780" s="83">
        <v>950000</v>
      </c>
      <c r="H780" s="82">
        <v>997500</v>
      </c>
      <c r="I780" s="84"/>
      <c r="J780" s="84">
        <v>997500</v>
      </c>
      <c r="K780" s="51">
        <v>1173529.411764706</v>
      </c>
      <c r="L780" s="52"/>
      <c r="M780" s="53">
        <v>1173529.411764706</v>
      </c>
      <c r="N780" s="102">
        <f t="shared" si="101"/>
        <v>950000</v>
      </c>
      <c r="O780" s="100">
        <f t="shared" si="102"/>
        <v>0</v>
      </c>
      <c r="P780">
        <v>1173529.411764706</v>
      </c>
      <c r="Q780" s="100">
        <f t="shared" si="100"/>
        <v>0</v>
      </c>
      <c r="R780">
        <v>997500</v>
      </c>
    </row>
    <row r="781" spans="1:18" x14ac:dyDescent="0.25">
      <c r="A781" s="105">
        <f t="shared" si="104"/>
        <v>696</v>
      </c>
      <c r="B781" s="25" t="s">
        <v>587</v>
      </c>
      <c r="C781" s="25"/>
      <c r="D781" s="106">
        <v>1</v>
      </c>
      <c r="E781" s="82">
        <v>988170</v>
      </c>
      <c r="F781" s="84"/>
      <c r="G781" s="83">
        <v>988170</v>
      </c>
      <c r="H781" s="82">
        <v>1037579</v>
      </c>
      <c r="I781" s="84"/>
      <c r="J781" s="84">
        <v>1037579</v>
      </c>
      <c r="K781" s="51">
        <v>1220681.1764705882</v>
      </c>
      <c r="L781" s="52"/>
      <c r="M781" s="53">
        <v>1220681.1764705882</v>
      </c>
      <c r="N781" s="102">
        <f t="shared" si="101"/>
        <v>988170</v>
      </c>
      <c r="O781" s="100">
        <f t="shared" si="102"/>
        <v>0</v>
      </c>
      <c r="P781">
        <v>1220681.1764705882</v>
      </c>
      <c r="Q781" s="100">
        <f t="shared" si="100"/>
        <v>0</v>
      </c>
      <c r="R781">
        <v>1037579</v>
      </c>
    </row>
    <row r="782" spans="1:18" x14ac:dyDescent="0.25">
      <c r="A782" s="105">
        <f t="shared" si="104"/>
        <v>697</v>
      </c>
      <c r="B782" s="25" t="s">
        <v>588</v>
      </c>
      <c r="C782" s="25"/>
      <c r="D782" s="106">
        <v>1</v>
      </c>
      <c r="E782" s="82">
        <v>745000</v>
      </c>
      <c r="F782" s="84"/>
      <c r="G782" s="83">
        <v>745000</v>
      </c>
      <c r="H782" s="82">
        <v>782250</v>
      </c>
      <c r="I782" s="84"/>
      <c r="J782" s="84">
        <v>782250</v>
      </c>
      <c r="K782" s="51">
        <v>920294.1176470588</v>
      </c>
      <c r="L782" s="52"/>
      <c r="M782" s="53">
        <v>920294.1176470588</v>
      </c>
      <c r="N782" s="102">
        <f t="shared" si="101"/>
        <v>745000</v>
      </c>
      <c r="O782" s="100">
        <f t="shared" si="102"/>
        <v>0</v>
      </c>
      <c r="P782">
        <v>920294.1176470588</v>
      </c>
      <c r="Q782" s="100">
        <f t="shared" si="100"/>
        <v>0</v>
      </c>
      <c r="R782">
        <v>782250</v>
      </c>
    </row>
    <row r="783" spans="1:18" x14ac:dyDescent="0.25">
      <c r="A783" s="105">
        <f t="shared" si="104"/>
        <v>698</v>
      </c>
      <c r="B783" s="25" t="s">
        <v>589</v>
      </c>
      <c r="C783" s="25"/>
      <c r="D783" s="106">
        <v>1</v>
      </c>
      <c r="E783" s="82">
        <v>438987</v>
      </c>
      <c r="F783" s="84"/>
      <c r="G783" s="83">
        <v>438987</v>
      </c>
      <c r="H783" s="82">
        <v>460936</v>
      </c>
      <c r="I783" s="84"/>
      <c r="J783" s="84">
        <v>460936</v>
      </c>
      <c r="K783" s="51">
        <v>542277.6470588235</v>
      </c>
      <c r="L783" s="52"/>
      <c r="M783" s="53">
        <v>542277.6470588235</v>
      </c>
      <c r="N783" s="102">
        <f t="shared" si="101"/>
        <v>438987</v>
      </c>
      <c r="O783" s="100">
        <f t="shared" si="102"/>
        <v>0</v>
      </c>
      <c r="P783">
        <v>542277.6470588235</v>
      </c>
      <c r="Q783" s="100">
        <f t="shared" si="100"/>
        <v>0</v>
      </c>
      <c r="R783">
        <v>460936</v>
      </c>
    </row>
    <row r="784" spans="1:18" x14ac:dyDescent="0.25">
      <c r="A784" s="105">
        <f t="shared" si="104"/>
        <v>699</v>
      </c>
      <c r="B784" s="25" t="s">
        <v>590</v>
      </c>
      <c r="C784" s="25"/>
      <c r="D784" s="106">
        <v>1</v>
      </c>
      <c r="E784" s="82">
        <v>251867</v>
      </c>
      <c r="F784" s="84"/>
      <c r="G784" s="83">
        <v>251867</v>
      </c>
      <c r="H784" s="82">
        <v>264460</v>
      </c>
      <c r="I784" s="84"/>
      <c r="J784" s="84">
        <v>264460</v>
      </c>
      <c r="K784" s="51">
        <v>311129.4117647059</v>
      </c>
      <c r="L784" s="52"/>
      <c r="M784" s="53">
        <v>311129.4117647059</v>
      </c>
      <c r="N784" s="102">
        <f t="shared" si="101"/>
        <v>251867</v>
      </c>
      <c r="O784" s="100">
        <f t="shared" si="102"/>
        <v>0</v>
      </c>
      <c r="P784">
        <v>311129.4117647059</v>
      </c>
      <c r="Q784" s="100">
        <f t="shared" si="100"/>
        <v>0</v>
      </c>
      <c r="R784">
        <v>264460</v>
      </c>
    </row>
    <row r="785" spans="1:18" x14ac:dyDescent="0.25">
      <c r="A785" s="105">
        <f t="shared" si="104"/>
        <v>700</v>
      </c>
      <c r="B785" s="25" t="s">
        <v>556</v>
      </c>
      <c r="C785" s="25"/>
      <c r="D785" s="106">
        <v>1</v>
      </c>
      <c r="E785" s="82">
        <v>619550</v>
      </c>
      <c r="F785" s="84"/>
      <c r="G785" s="83">
        <v>619550</v>
      </c>
      <c r="H785" s="82">
        <v>650528</v>
      </c>
      <c r="I785" s="84"/>
      <c r="J785" s="84">
        <v>650528</v>
      </c>
      <c r="K785" s="51">
        <v>765327.0588235294</v>
      </c>
      <c r="L785" s="52"/>
      <c r="M785" s="53">
        <v>765327.0588235294</v>
      </c>
      <c r="N785" s="102">
        <f t="shared" si="101"/>
        <v>619550</v>
      </c>
      <c r="O785" s="100">
        <f t="shared" si="102"/>
        <v>0</v>
      </c>
      <c r="P785">
        <v>765327.0588235294</v>
      </c>
      <c r="Q785" s="100">
        <f t="shared" si="100"/>
        <v>0</v>
      </c>
      <c r="R785">
        <v>650528</v>
      </c>
    </row>
    <row r="786" spans="1:18" x14ac:dyDescent="0.25">
      <c r="A786" s="105">
        <f t="shared" si="104"/>
        <v>701</v>
      </c>
      <c r="B786" s="25" t="s">
        <v>591</v>
      </c>
      <c r="C786" s="25"/>
      <c r="D786" s="106">
        <v>1</v>
      </c>
      <c r="E786" s="82">
        <v>538240</v>
      </c>
      <c r="F786" s="84"/>
      <c r="G786" s="83">
        <v>538240</v>
      </c>
      <c r="H786" s="82">
        <v>565152</v>
      </c>
      <c r="I786" s="84"/>
      <c r="J786" s="84">
        <v>565152</v>
      </c>
      <c r="K786" s="51">
        <v>664884.70588235301</v>
      </c>
      <c r="L786" s="52"/>
      <c r="M786" s="53">
        <v>664884.70588235301</v>
      </c>
      <c r="N786" s="102">
        <f t="shared" si="101"/>
        <v>538240</v>
      </c>
      <c r="O786" s="100">
        <f t="shared" si="102"/>
        <v>0</v>
      </c>
      <c r="P786">
        <v>664884.70588235301</v>
      </c>
      <c r="Q786" s="100">
        <f t="shared" si="100"/>
        <v>0</v>
      </c>
      <c r="R786">
        <v>565152</v>
      </c>
    </row>
    <row r="787" spans="1:18" x14ac:dyDescent="0.25">
      <c r="A787" s="105">
        <f t="shared" si="104"/>
        <v>702</v>
      </c>
      <c r="B787" s="25" t="s">
        <v>592</v>
      </c>
      <c r="C787" s="25"/>
      <c r="D787" s="106">
        <v>1</v>
      </c>
      <c r="E787" s="82">
        <v>461596</v>
      </c>
      <c r="F787" s="84"/>
      <c r="G787" s="83">
        <v>461596</v>
      </c>
      <c r="H787" s="82">
        <v>484676</v>
      </c>
      <c r="I787" s="84"/>
      <c r="J787" s="84">
        <v>484676</v>
      </c>
      <c r="K787" s="51">
        <v>570207.0588235294</v>
      </c>
      <c r="L787" s="52"/>
      <c r="M787" s="53">
        <v>570207.0588235294</v>
      </c>
      <c r="N787" s="102">
        <f t="shared" si="101"/>
        <v>461596</v>
      </c>
      <c r="O787" s="100">
        <f t="shared" si="102"/>
        <v>0</v>
      </c>
      <c r="P787">
        <v>570207.0588235294</v>
      </c>
      <c r="Q787" s="100">
        <f t="shared" si="100"/>
        <v>0</v>
      </c>
      <c r="R787">
        <v>484676</v>
      </c>
    </row>
    <row r="788" spans="1:18" x14ac:dyDescent="0.25">
      <c r="A788" s="105">
        <f t="shared" si="104"/>
        <v>703</v>
      </c>
      <c r="B788" s="25" t="s">
        <v>593</v>
      </c>
      <c r="C788" s="25"/>
      <c r="D788" s="106">
        <v>1</v>
      </c>
      <c r="E788" s="82">
        <v>303200</v>
      </c>
      <c r="F788" s="84"/>
      <c r="G788" s="83">
        <v>303200</v>
      </c>
      <c r="H788" s="82">
        <v>318360</v>
      </c>
      <c r="I788" s="84"/>
      <c r="J788" s="84">
        <v>318360</v>
      </c>
      <c r="K788" s="51">
        <v>374541.17647058825</v>
      </c>
      <c r="L788" s="52"/>
      <c r="M788" s="53">
        <v>374541.17647058825</v>
      </c>
      <c r="N788" s="102">
        <f t="shared" si="101"/>
        <v>303200</v>
      </c>
      <c r="O788" s="100">
        <f t="shared" si="102"/>
        <v>0</v>
      </c>
      <c r="P788">
        <v>374541.17647058825</v>
      </c>
      <c r="Q788" s="100">
        <f t="shared" si="100"/>
        <v>0</v>
      </c>
      <c r="R788">
        <v>318360</v>
      </c>
    </row>
    <row r="789" spans="1:18" x14ac:dyDescent="0.25">
      <c r="A789" s="58" t="s">
        <v>1</v>
      </c>
      <c r="B789" s="26" t="s">
        <v>594</v>
      </c>
      <c r="C789" s="28"/>
      <c r="D789" s="91"/>
      <c r="E789" s="58"/>
      <c r="F789" s="28"/>
      <c r="G789" s="50"/>
      <c r="H789" s="58"/>
      <c r="I789" s="28"/>
      <c r="J789" s="26"/>
      <c r="K789" s="62"/>
      <c r="L789" s="63"/>
      <c r="M789" s="64"/>
      <c r="N789" s="103"/>
      <c r="O789" s="100">
        <f t="shared" si="102"/>
        <v>0</v>
      </c>
      <c r="Q789" s="100">
        <f t="shared" si="100"/>
        <v>0</v>
      </c>
    </row>
    <row r="790" spans="1:18" x14ac:dyDescent="0.25">
      <c r="A790" s="105">
        <f>+A788+1</f>
        <v>704</v>
      </c>
      <c r="B790" s="25" t="s">
        <v>595</v>
      </c>
      <c r="C790" s="25"/>
      <c r="D790" s="106">
        <v>1</v>
      </c>
      <c r="E790" s="82">
        <v>3500347</v>
      </c>
      <c r="F790" s="84"/>
      <c r="G790" s="83">
        <v>3500347</v>
      </c>
      <c r="H790" s="82">
        <v>3675364</v>
      </c>
      <c r="I790" s="84"/>
      <c r="J790" s="84">
        <v>3675364</v>
      </c>
      <c r="K790" s="51">
        <v>4323957.6470588241</v>
      </c>
      <c r="L790" s="52"/>
      <c r="M790" s="53">
        <v>4323957.6470588241</v>
      </c>
      <c r="N790" s="102">
        <f t="shared" si="101"/>
        <v>3500347</v>
      </c>
      <c r="O790" s="100">
        <f t="shared" si="102"/>
        <v>0</v>
      </c>
      <c r="P790">
        <v>4323957.6470588241</v>
      </c>
      <c r="Q790" s="100">
        <f t="shared" si="100"/>
        <v>0</v>
      </c>
      <c r="R790">
        <v>3675364</v>
      </c>
    </row>
    <row r="791" spans="1:18" x14ac:dyDescent="0.25">
      <c r="A791" s="105">
        <f>+A790+1</f>
        <v>705</v>
      </c>
      <c r="B791" s="25" t="s">
        <v>596</v>
      </c>
      <c r="C791" s="25"/>
      <c r="D791" s="106">
        <v>1</v>
      </c>
      <c r="E791" s="82">
        <v>836213</v>
      </c>
      <c r="F791" s="84"/>
      <c r="G791" s="83">
        <v>836213</v>
      </c>
      <c r="H791" s="82">
        <v>878024</v>
      </c>
      <c r="I791" s="84"/>
      <c r="J791" s="84">
        <v>878024</v>
      </c>
      <c r="K791" s="51">
        <v>1032969.4117647059</v>
      </c>
      <c r="L791" s="52"/>
      <c r="M791" s="53">
        <v>1032969.4117647059</v>
      </c>
      <c r="N791" s="102">
        <f t="shared" si="101"/>
        <v>836213</v>
      </c>
      <c r="O791" s="100">
        <f t="shared" si="102"/>
        <v>0</v>
      </c>
      <c r="P791">
        <v>1032969.4117647059</v>
      </c>
      <c r="Q791" s="100">
        <f t="shared" si="100"/>
        <v>0</v>
      </c>
      <c r="R791">
        <v>878024</v>
      </c>
    </row>
    <row r="792" spans="1:18" x14ac:dyDescent="0.25">
      <c r="A792" s="105">
        <f t="shared" ref="A792:A805" si="105">+A791+1</f>
        <v>706</v>
      </c>
      <c r="B792" s="25" t="s">
        <v>597</v>
      </c>
      <c r="C792" s="25"/>
      <c r="D792" s="106">
        <v>1</v>
      </c>
      <c r="E792" s="82">
        <v>874480</v>
      </c>
      <c r="F792" s="84"/>
      <c r="G792" s="83">
        <v>874480</v>
      </c>
      <c r="H792" s="82">
        <v>918204</v>
      </c>
      <c r="I792" s="84"/>
      <c r="J792" s="84">
        <v>918204</v>
      </c>
      <c r="K792" s="51">
        <v>1080240</v>
      </c>
      <c r="L792" s="52"/>
      <c r="M792" s="53">
        <v>1080240</v>
      </c>
      <c r="N792" s="102">
        <f t="shared" si="101"/>
        <v>874480</v>
      </c>
      <c r="O792" s="100">
        <f t="shared" si="102"/>
        <v>0</v>
      </c>
      <c r="P792">
        <v>1080240</v>
      </c>
      <c r="Q792" s="100">
        <f t="shared" si="100"/>
        <v>0</v>
      </c>
      <c r="R792">
        <v>918204</v>
      </c>
    </row>
    <row r="793" spans="1:18" x14ac:dyDescent="0.25">
      <c r="A793" s="105">
        <f t="shared" si="105"/>
        <v>707</v>
      </c>
      <c r="B793" s="25" t="s">
        <v>598</v>
      </c>
      <c r="C793" s="25"/>
      <c r="D793" s="106">
        <v>1</v>
      </c>
      <c r="E793" s="82">
        <v>430600</v>
      </c>
      <c r="F793" s="84"/>
      <c r="G793" s="83">
        <v>430600</v>
      </c>
      <c r="H793" s="82">
        <v>452130</v>
      </c>
      <c r="I793" s="84"/>
      <c r="J793" s="84">
        <v>452130</v>
      </c>
      <c r="K793" s="51">
        <v>531917.6470588235</v>
      </c>
      <c r="L793" s="52"/>
      <c r="M793" s="53">
        <v>531917.6470588235</v>
      </c>
      <c r="N793" s="102">
        <f t="shared" si="101"/>
        <v>430600</v>
      </c>
      <c r="O793" s="100">
        <f t="shared" si="102"/>
        <v>0</v>
      </c>
      <c r="P793">
        <v>531917.6470588235</v>
      </c>
      <c r="Q793" s="100">
        <f t="shared" si="100"/>
        <v>0</v>
      </c>
      <c r="R793">
        <v>452130</v>
      </c>
    </row>
    <row r="794" spans="1:18" x14ac:dyDescent="0.25">
      <c r="A794" s="105">
        <f t="shared" si="105"/>
        <v>708</v>
      </c>
      <c r="B794" s="25" t="s">
        <v>599</v>
      </c>
      <c r="C794" s="25"/>
      <c r="D794" s="106">
        <v>1</v>
      </c>
      <c r="E794" s="82">
        <v>86333</v>
      </c>
      <c r="F794" s="84"/>
      <c r="G794" s="83">
        <v>86333</v>
      </c>
      <c r="H794" s="82">
        <v>90650</v>
      </c>
      <c r="I794" s="84"/>
      <c r="J794" s="84">
        <v>90650</v>
      </c>
      <c r="K794" s="51">
        <v>106647.05882352941</v>
      </c>
      <c r="L794" s="52"/>
      <c r="M794" s="53">
        <v>106647.05882352941</v>
      </c>
      <c r="N794" s="102">
        <f t="shared" si="101"/>
        <v>86333</v>
      </c>
      <c r="O794" s="100">
        <f t="shared" si="102"/>
        <v>0</v>
      </c>
      <c r="P794">
        <v>106647.05882352941</v>
      </c>
      <c r="Q794" s="100">
        <f t="shared" si="100"/>
        <v>0</v>
      </c>
      <c r="R794">
        <v>90650</v>
      </c>
    </row>
    <row r="795" spans="1:18" x14ac:dyDescent="0.25">
      <c r="A795" s="105">
        <f t="shared" si="105"/>
        <v>709</v>
      </c>
      <c r="B795" s="25" t="s">
        <v>600</v>
      </c>
      <c r="C795" s="25"/>
      <c r="D795" s="106">
        <v>1</v>
      </c>
      <c r="E795" s="82">
        <v>94333</v>
      </c>
      <c r="F795" s="84"/>
      <c r="G795" s="83">
        <v>94333</v>
      </c>
      <c r="H795" s="82">
        <v>99050</v>
      </c>
      <c r="I795" s="84"/>
      <c r="J795" s="84">
        <v>99050</v>
      </c>
      <c r="K795" s="51">
        <v>116529.41176470589</v>
      </c>
      <c r="L795" s="52"/>
      <c r="M795" s="53">
        <v>116529.41176470589</v>
      </c>
      <c r="N795" s="102">
        <f t="shared" si="101"/>
        <v>94333</v>
      </c>
      <c r="O795" s="100">
        <f t="shared" si="102"/>
        <v>0</v>
      </c>
      <c r="P795">
        <v>116529.41176470589</v>
      </c>
      <c r="Q795" s="100">
        <f t="shared" si="100"/>
        <v>0</v>
      </c>
      <c r="R795">
        <v>99050</v>
      </c>
    </row>
    <row r="796" spans="1:18" x14ac:dyDescent="0.25">
      <c r="A796" s="105">
        <f t="shared" si="105"/>
        <v>710</v>
      </c>
      <c r="B796" s="25" t="s">
        <v>412</v>
      </c>
      <c r="C796" s="43" t="s">
        <v>1612</v>
      </c>
      <c r="D796" s="106">
        <v>1</v>
      </c>
      <c r="E796" s="82">
        <v>70333</v>
      </c>
      <c r="F796" s="84"/>
      <c r="G796" s="83">
        <v>70333</v>
      </c>
      <c r="H796" s="82">
        <v>73850</v>
      </c>
      <c r="I796" s="84"/>
      <c r="J796" s="84">
        <v>73850</v>
      </c>
      <c r="K796" s="51">
        <v>86882.352941176476</v>
      </c>
      <c r="L796" s="52"/>
      <c r="M796" s="53">
        <v>86882.352941176476</v>
      </c>
      <c r="N796" s="102">
        <f t="shared" si="101"/>
        <v>70333</v>
      </c>
      <c r="O796" s="100">
        <f t="shared" si="102"/>
        <v>0</v>
      </c>
      <c r="P796">
        <v>86882.352941176476</v>
      </c>
      <c r="Q796" s="100">
        <f t="shared" si="100"/>
        <v>0</v>
      </c>
      <c r="R796">
        <v>73850</v>
      </c>
    </row>
    <row r="797" spans="1:18" x14ac:dyDescent="0.25">
      <c r="A797" s="105">
        <f t="shared" si="105"/>
        <v>711</v>
      </c>
      <c r="B797" s="25" t="s">
        <v>601</v>
      </c>
      <c r="C797" s="43" t="s">
        <v>1622</v>
      </c>
      <c r="D797" s="106">
        <v>1</v>
      </c>
      <c r="E797" s="82">
        <v>202667</v>
      </c>
      <c r="F797" s="84"/>
      <c r="G797" s="83">
        <v>202667</v>
      </c>
      <c r="H797" s="82">
        <v>212800</v>
      </c>
      <c r="I797" s="84"/>
      <c r="J797" s="84">
        <v>212800</v>
      </c>
      <c r="K797" s="51">
        <v>250352.9411764706</v>
      </c>
      <c r="L797" s="52"/>
      <c r="M797" s="53">
        <v>250352.9411764706</v>
      </c>
      <c r="N797" s="102">
        <f t="shared" si="101"/>
        <v>202667</v>
      </c>
      <c r="O797" s="100">
        <f t="shared" si="102"/>
        <v>0</v>
      </c>
      <c r="P797">
        <v>250352.9411764706</v>
      </c>
      <c r="Q797" s="100">
        <f t="shared" si="100"/>
        <v>0</v>
      </c>
      <c r="R797">
        <v>212800</v>
      </c>
    </row>
    <row r="798" spans="1:18" x14ac:dyDescent="0.25">
      <c r="A798" s="105">
        <f t="shared" si="105"/>
        <v>712</v>
      </c>
      <c r="B798" s="25" t="s">
        <v>602</v>
      </c>
      <c r="C798" s="25"/>
      <c r="D798" s="106">
        <v>1</v>
      </c>
      <c r="E798" s="82">
        <v>1559848</v>
      </c>
      <c r="F798" s="84"/>
      <c r="G798" s="83">
        <v>1559848</v>
      </c>
      <c r="H798" s="82">
        <v>1637840</v>
      </c>
      <c r="I798" s="84"/>
      <c r="J798" s="84">
        <v>1637840</v>
      </c>
      <c r="K798" s="51">
        <v>1926870.5882352942</v>
      </c>
      <c r="L798" s="52"/>
      <c r="M798" s="53">
        <v>1926870.5882352942</v>
      </c>
      <c r="N798" s="102">
        <f t="shared" si="101"/>
        <v>1559848</v>
      </c>
      <c r="O798" s="100">
        <f t="shared" si="102"/>
        <v>0</v>
      </c>
      <c r="P798">
        <v>1926870.5882352942</v>
      </c>
      <c r="Q798" s="100">
        <f t="shared" si="100"/>
        <v>0</v>
      </c>
      <c r="R798">
        <v>1637840</v>
      </c>
    </row>
    <row r="799" spans="1:18" x14ac:dyDescent="0.25">
      <c r="A799" s="105">
        <f t="shared" si="105"/>
        <v>713</v>
      </c>
      <c r="B799" s="25" t="s">
        <v>603</v>
      </c>
      <c r="C799" s="25"/>
      <c r="D799" s="106">
        <v>1</v>
      </c>
      <c r="E799" s="82">
        <v>1559797</v>
      </c>
      <c r="F799" s="84"/>
      <c r="G799" s="83">
        <v>1559797</v>
      </c>
      <c r="H799" s="82">
        <v>1637787</v>
      </c>
      <c r="I799" s="84"/>
      <c r="J799" s="84">
        <v>1637787</v>
      </c>
      <c r="K799" s="51">
        <v>1926808.2352941176</v>
      </c>
      <c r="L799" s="52"/>
      <c r="M799" s="53">
        <v>1926808.2352941176</v>
      </c>
      <c r="N799" s="102">
        <f t="shared" si="101"/>
        <v>1559797</v>
      </c>
      <c r="O799" s="100">
        <f t="shared" si="102"/>
        <v>0</v>
      </c>
      <c r="P799">
        <v>1926808.2352941176</v>
      </c>
      <c r="Q799" s="100">
        <f t="shared" si="100"/>
        <v>0</v>
      </c>
      <c r="R799">
        <v>1637787</v>
      </c>
    </row>
    <row r="800" spans="1:18" x14ac:dyDescent="0.25">
      <c r="A800" s="105">
        <f t="shared" si="105"/>
        <v>714</v>
      </c>
      <c r="B800" s="25" t="s">
        <v>604</v>
      </c>
      <c r="C800" s="25"/>
      <c r="D800" s="106">
        <v>1</v>
      </c>
      <c r="E800" s="82">
        <v>8665128</v>
      </c>
      <c r="F800" s="84"/>
      <c r="G800" s="83">
        <v>8665128</v>
      </c>
      <c r="H800" s="82">
        <v>9098384</v>
      </c>
      <c r="I800" s="84"/>
      <c r="J800" s="84">
        <v>9098384</v>
      </c>
      <c r="K800" s="51">
        <v>10703981.176470589</v>
      </c>
      <c r="L800" s="52"/>
      <c r="M800" s="53">
        <v>10703981.176470589</v>
      </c>
      <c r="N800" s="102">
        <f t="shared" si="101"/>
        <v>8665128</v>
      </c>
      <c r="O800" s="100">
        <f t="shared" si="102"/>
        <v>0</v>
      </c>
      <c r="P800">
        <v>10703981.176470589</v>
      </c>
      <c r="Q800" s="100">
        <f t="shared" si="100"/>
        <v>0</v>
      </c>
      <c r="R800">
        <v>9098384</v>
      </c>
    </row>
    <row r="801" spans="1:18" x14ac:dyDescent="0.25">
      <c r="A801" s="105">
        <f t="shared" si="105"/>
        <v>715</v>
      </c>
      <c r="B801" s="25" t="s">
        <v>605</v>
      </c>
      <c r="C801" s="25"/>
      <c r="D801" s="106">
        <v>1</v>
      </c>
      <c r="E801" s="82">
        <v>3993269</v>
      </c>
      <c r="F801" s="84"/>
      <c r="G801" s="83">
        <v>3993269</v>
      </c>
      <c r="H801" s="82">
        <v>4192933</v>
      </c>
      <c r="I801" s="84"/>
      <c r="J801" s="84">
        <v>4192933</v>
      </c>
      <c r="K801" s="51">
        <v>4932862.3529411769</v>
      </c>
      <c r="L801" s="52"/>
      <c r="M801" s="53">
        <v>4932862.3529411769</v>
      </c>
      <c r="N801" s="102">
        <f t="shared" si="101"/>
        <v>3993269</v>
      </c>
      <c r="O801" s="100">
        <f t="shared" si="102"/>
        <v>0</v>
      </c>
      <c r="P801">
        <v>4932862.3529411769</v>
      </c>
      <c r="Q801" s="100">
        <f t="shared" si="100"/>
        <v>0</v>
      </c>
      <c r="R801">
        <v>4192933</v>
      </c>
    </row>
    <row r="802" spans="1:18" x14ac:dyDescent="0.25">
      <c r="A802" s="105">
        <f t="shared" si="105"/>
        <v>716</v>
      </c>
      <c r="B802" s="25" t="s">
        <v>606</v>
      </c>
      <c r="C802" s="25"/>
      <c r="D802" s="106">
        <v>1</v>
      </c>
      <c r="E802" s="82">
        <v>7209571</v>
      </c>
      <c r="F802" s="84"/>
      <c r="G802" s="83">
        <v>7209571</v>
      </c>
      <c r="H802" s="82">
        <v>7570050</v>
      </c>
      <c r="I802" s="84"/>
      <c r="J802" s="84">
        <v>7570050</v>
      </c>
      <c r="K802" s="51">
        <v>8905941.1764705889</v>
      </c>
      <c r="L802" s="52"/>
      <c r="M802" s="53">
        <v>8905941.1764705889</v>
      </c>
      <c r="N802" s="102">
        <f t="shared" si="101"/>
        <v>7209571</v>
      </c>
      <c r="O802" s="100">
        <f t="shared" si="102"/>
        <v>0</v>
      </c>
      <c r="P802">
        <v>8905941.1764705889</v>
      </c>
      <c r="Q802" s="100">
        <f t="shared" si="100"/>
        <v>0</v>
      </c>
      <c r="R802">
        <v>7570050</v>
      </c>
    </row>
    <row r="803" spans="1:18" x14ac:dyDescent="0.25">
      <c r="A803" s="105">
        <f t="shared" si="105"/>
        <v>717</v>
      </c>
      <c r="B803" s="25" t="s">
        <v>556</v>
      </c>
      <c r="C803" s="25"/>
      <c r="D803" s="106">
        <v>1</v>
      </c>
      <c r="E803" s="82">
        <v>534433</v>
      </c>
      <c r="F803" s="84"/>
      <c r="G803" s="83">
        <v>534433</v>
      </c>
      <c r="H803" s="82">
        <v>561155</v>
      </c>
      <c r="I803" s="84"/>
      <c r="J803" s="84">
        <v>561155</v>
      </c>
      <c r="K803" s="51">
        <v>660182.3529411765</v>
      </c>
      <c r="L803" s="52"/>
      <c r="M803" s="53">
        <v>660182.3529411765</v>
      </c>
      <c r="N803" s="102">
        <f t="shared" si="101"/>
        <v>534433</v>
      </c>
      <c r="O803" s="100">
        <f t="shared" si="102"/>
        <v>0</v>
      </c>
      <c r="P803">
        <v>660182.3529411765</v>
      </c>
      <c r="Q803" s="100">
        <f t="shared" si="100"/>
        <v>0</v>
      </c>
      <c r="R803">
        <v>561155</v>
      </c>
    </row>
    <row r="804" spans="1:18" x14ac:dyDescent="0.25">
      <c r="A804" s="105">
        <f t="shared" si="105"/>
        <v>718</v>
      </c>
      <c r="B804" s="25" t="s">
        <v>607</v>
      </c>
      <c r="C804" s="25"/>
      <c r="D804" s="106">
        <v>1</v>
      </c>
      <c r="E804" s="82">
        <v>365760</v>
      </c>
      <c r="F804" s="84"/>
      <c r="G804" s="83">
        <v>365760</v>
      </c>
      <c r="H804" s="82">
        <v>384048</v>
      </c>
      <c r="I804" s="84"/>
      <c r="J804" s="84">
        <v>384048</v>
      </c>
      <c r="K804" s="51">
        <v>451821.17647058825</v>
      </c>
      <c r="L804" s="52"/>
      <c r="M804" s="53">
        <v>451821.17647058825</v>
      </c>
      <c r="N804" s="102">
        <f t="shared" si="101"/>
        <v>365760</v>
      </c>
      <c r="O804" s="100">
        <f t="shared" si="102"/>
        <v>0</v>
      </c>
      <c r="P804">
        <v>451821.17647058825</v>
      </c>
      <c r="Q804" s="100">
        <f t="shared" si="100"/>
        <v>0</v>
      </c>
      <c r="R804">
        <v>384048</v>
      </c>
    </row>
    <row r="805" spans="1:18" x14ac:dyDescent="0.25">
      <c r="A805" s="105">
        <f t="shared" si="105"/>
        <v>719</v>
      </c>
      <c r="B805" s="25" t="s">
        <v>608</v>
      </c>
      <c r="C805" s="25"/>
      <c r="D805" s="106">
        <v>1</v>
      </c>
      <c r="E805" s="82">
        <v>2219542</v>
      </c>
      <c r="F805" s="84"/>
      <c r="G805" s="83">
        <v>2219542</v>
      </c>
      <c r="H805" s="82">
        <v>2330519</v>
      </c>
      <c r="I805" s="84"/>
      <c r="J805" s="84">
        <v>2330519</v>
      </c>
      <c r="K805" s="51">
        <v>2741787.0588235296</v>
      </c>
      <c r="L805" s="52"/>
      <c r="M805" s="53">
        <v>2741787.0588235296</v>
      </c>
      <c r="N805" s="102">
        <f t="shared" si="101"/>
        <v>2219542</v>
      </c>
      <c r="O805" s="100">
        <f t="shared" si="102"/>
        <v>0</v>
      </c>
      <c r="P805">
        <v>2741787.0588235296</v>
      </c>
      <c r="Q805" s="100">
        <f t="shared" si="100"/>
        <v>0</v>
      </c>
      <c r="R805">
        <v>2330519</v>
      </c>
    </row>
    <row r="806" spans="1:18" x14ac:dyDescent="0.25">
      <c r="A806" s="58" t="s">
        <v>1</v>
      </c>
      <c r="B806" s="26" t="s">
        <v>609</v>
      </c>
      <c r="C806" s="28"/>
      <c r="D806" s="91"/>
      <c r="E806" s="58"/>
      <c r="F806" s="28"/>
      <c r="G806" s="50"/>
      <c r="H806" s="58"/>
      <c r="I806" s="28"/>
      <c r="J806" s="26"/>
      <c r="K806" s="62"/>
      <c r="L806" s="63"/>
      <c r="M806" s="64"/>
      <c r="N806" s="103"/>
      <c r="O806" s="100" t="e">
        <f t="shared" si="102"/>
        <v>#VALUE!</v>
      </c>
      <c r="P806" t="s">
        <v>1934</v>
      </c>
      <c r="Q806" s="100">
        <f t="shared" si="100"/>
        <v>0</v>
      </c>
    </row>
    <row r="807" spans="1:18" x14ac:dyDescent="0.25">
      <c r="A807" s="105">
        <f>+A805+1</f>
        <v>720</v>
      </c>
      <c r="B807" s="25" t="s">
        <v>587</v>
      </c>
      <c r="C807" s="25"/>
      <c r="D807" s="106">
        <v>1</v>
      </c>
      <c r="E807" s="82">
        <v>1230000</v>
      </c>
      <c r="F807" s="84"/>
      <c r="G807" s="83">
        <v>1230000</v>
      </c>
      <c r="H807" s="82">
        <v>1291500</v>
      </c>
      <c r="I807" s="84"/>
      <c r="J807" s="84">
        <v>1291500</v>
      </c>
      <c r="K807" s="51">
        <v>1519411.7647058824</v>
      </c>
      <c r="L807" s="52"/>
      <c r="M807" s="53">
        <v>1519411.7647058824</v>
      </c>
      <c r="N807" s="102">
        <f t="shared" si="101"/>
        <v>1230000</v>
      </c>
      <c r="O807" s="100">
        <f t="shared" si="102"/>
        <v>0</v>
      </c>
      <c r="P807">
        <v>1519411.7647058824</v>
      </c>
      <c r="Q807" s="100">
        <f t="shared" si="100"/>
        <v>0</v>
      </c>
      <c r="R807">
        <v>1291500</v>
      </c>
    </row>
    <row r="808" spans="1:18" x14ac:dyDescent="0.25">
      <c r="A808" s="105">
        <f>+A807+1</f>
        <v>721</v>
      </c>
      <c r="B808" s="25" t="s">
        <v>610</v>
      </c>
      <c r="C808" s="25"/>
      <c r="D808" s="106">
        <v>1</v>
      </c>
      <c r="E808" s="82">
        <v>352320</v>
      </c>
      <c r="F808" s="84"/>
      <c r="G808" s="83">
        <v>352320</v>
      </c>
      <c r="H808" s="82">
        <v>369936</v>
      </c>
      <c r="I808" s="84"/>
      <c r="J808" s="84">
        <v>369936</v>
      </c>
      <c r="K808" s="51">
        <v>435218.82352941175</v>
      </c>
      <c r="L808" s="52"/>
      <c r="M808" s="53">
        <v>435218.82352941175</v>
      </c>
      <c r="N808" s="102">
        <f t="shared" si="101"/>
        <v>352320</v>
      </c>
      <c r="O808" s="100">
        <f t="shared" si="102"/>
        <v>0</v>
      </c>
      <c r="P808">
        <v>435218.82352941175</v>
      </c>
      <c r="Q808" s="100">
        <f t="shared" si="100"/>
        <v>0</v>
      </c>
      <c r="R808">
        <v>369936</v>
      </c>
    </row>
    <row r="809" spans="1:18" x14ac:dyDescent="0.25">
      <c r="A809" s="105">
        <f t="shared" ref="A809:A812" si="106">+A808+1</f>
        <v>722</v>
      </c>
      <c r="B809" s="25" t="s">
        <v>611</v>
      </c>
      <c r="C809" s="25"/>
      <c r="D809" s="106">
        <v>1</v>
      </c>
      <c r="E809" s="82">
        <v>890680</v>
      </c>
      <c r="F809" s="84"/>
      <c r="G809" s="83">
        <v>890680</v>
      </c>
      <c r="H809" s="82">
        <v>935214</v>
      </c>
      <c r="I809" s="84"/>
      <c r="J809" s="84">
        <v>935214</v>
      </c>
      <c r="K809" s="51">
        <v>1100251.7647058824</v>
      </c>
      <c r="L809" s="52"/>
      <c r="M809" s="53">
        <v>1100251.7647058824</v>
      </c>
      <c r="N809" s="102">
        <f t="shared" si="101"/>
        <v>890680</v>
      </c>
      <c r="O809" s="100">
        <f t="shared" si="102"/>
        <v>0</v>
      </c>
      <c r="P809">
        <v>1100251.7647058824</v>
      </c>
      <c r="Q809" s="100">
        <f t="shared" si="100"/>
        <v>0</v>
      </c>
      <c r="R809">
        <v>935214</v>
      </c>
    </row>
    <row r="810" spans="1:18" x14ac:dyDescent="0.25">
      <c r="A810" s="105">
        <f t="shared" si="106"/>
        <v>723</v>
      </c>
      <c r="B810" s="25" t="s">
        <v>556</v>
      </c>
      <c r="C810" s="25"/>
      <c r="D810" s="106">
        <v>1</v>
      </c>
      <c r="E810" s="82">
        <v>373250</v>
      </c>
      <c r="F810" s="84"/>
      <c r="G810" s="83">
        <v>373250</v>
      </c>
      <c r="H810" s="82">
        <v>391913</v>
      </c>
      <c r="I810" s="84"/>
      <c r="J810" s="84">
        <v>391913</v>
      </c>
      <c r="K810" s="51">
        <v>461074.11764705885</v>
      </c>
      <c r="L810" s="52"/>
      <c r="M810" s="53">
        <v>461074.11764705885</v>
      </c>
      <c r="N810" s="102">
        <f t="shared" si="101"/>
        <v>373250</v>
      </c>
      <c r="O810" s="100">
        <f t="shared" si="102"/>
        <v>0</v>
      </c>
      <c r="P810">
        <v>461074.11764705885</v>
      </c>
      <c r="Q810" s="100">
        <f t="shared" si="100"/>
        <v>0</v>
      </c>
      <c r="R810">
        <v>391913</v>
      </c>
    </row>
    <row r="811" spans="1:18" x14ac:dyDescent="0.25">
      <c r="A811" s="105">
        <f t="shared" si="106"/>
        <v>724</v>
      </c>
      <c r="B811" s="25" t="s">
        <v>557</v>
      </c>
      <c r="C811" s="25"/>
      <c r="D811" s="106">
        <v>1</v>
      </c>
      <c r="E811" s="82">
        <v>2495463</v>
      </c>
      <c r="F811" s="84"/>
      <c r="G811" s="83">
        <v>2495463</v>
      </c>
      <c r="H811" s="82">
        <v>2620236</v>
      </c>
      <c r="I811" s="84"/>
      <c r="J811" s="84">
        <v>2620236</v>
      </c>
      <c r="K811" s="51">
        <v>3082630.588235294</v>
      </c>
      <c r="L811" s="52"/>
      <c r="M811" s="53">
        <v>3082630.588235294</v>
      </c>
      <c r="N811" s="102">
        <f t="shared" si="101"/>
        <v>2495463</v>
      </c>
      <c r="O811" s="100">
        <f t="shared" si="102"/>
        <v>0</v>
      </c>
      <c r="P811">
        <v>3082630.588235294</v>
      </c>
      <c r="Q811" s="100">
        <f t="shared" si="100"/>
        <v>0</v>
      </c>
      <c r="R811">
        <v>2620236</v>
      </c>
    </row>
    <row r="812" spans="1:18" x14ac:dyDescent="0.25">
      <c r="A812" s="105">
        <f t="shared" si="106"/>
        <v>725</v>
      </c>
      <c r="B812" s="25" t="s">
        <v>558</v>
      </c>
      <c r="C812" s="25"/>
      <c r="D812" s="106">
        <v>1</v>
      </c>
      <c r="E812" s="82">
        <v>990000</v>
      </c>
      <c r="F812" s="84"/>
      <c r="G812" s="83">
        <v>990000</v>
      </c>
      <c r="H812" s="82">
        <v>1039500</v>
      </c>
      <c r="I812" s="84"/>
      <c r="J812" s="84">
        <v>1039500</v>
      </c>
      <c r="K812" s="51">
        <v>1222941.1764705882</v>
      </c>
      <c r="L812" s="52"/>
      <c r="M812" s="53">
        <v>1222941.1764705882</v>
      </c>
      <c r="N812" s="102">
        <f t="shared" si="101"/>
        <v>990000</v>
      </c>
      <c r="O812" s="100">
        <f t="shared" si="102"/>
        <v>0</v>
      </c>
      <c r="P812">
        <v>1222941.1764705882</v>
      </c>
      <c r="Q812" s="100">
        <f t="shared" si="100"/>
        <v>0</v>
      </c>
      <c r="R812">
        <v>1039500</v>
      </c>
    </row>
    <row r="813" spans="1:18" x14ac:dyDescent="0.25">
      <c r="A813" s="58" t="s">
        <v>1</v>
      </c>
      <c r="B813" s="26" t="s">
        <v>612</v>
      </c>
      <c r="C813" s="28"/>
      <c r="D813" s="91"/>
      <c r="E813" s="58"/>
      <c r="F813" s="28"/>
      <c r="G813" s="50"/>
      <c r="H813" s="58"/>
      <c r="I813" s="28"/>
      <c r="J813" s="26"/>
      <c r="K813" s="62"/>
      <c r="L813" s="63"/>
      <c r="M813" s="64"/>
      <c r="N813" s="103"/>
      <c r="O813" s="100" t="e">
        <f t="shared" si="102"/>
        <v>#VALUE!</v>
      </c>
      <c r="P813" t="s">
        <v>1934</v>
      </c>
      <c r="Q813" s="100">
        <f t="shared" si="100"/>
        <v>0</v>
      </c>
    </row>
    <row r="814" spans="1:18" x14ac:dyDescent="0.25">
      <c r="A814" s="105">
        <f>+A812+1</f>
        <v>726</v>
      </c>
      <c r="B814" s="25" t="s">
        <v>587</v>
      </c>
      <c r="C814" s="25"/>
      <c r="D814" s="106">
        <v>1</v>
      </c>
      <c r="E814" s="82">
        <v>1230000</v>
      </c>
      <c r="F814" s="84"/>
      <c r="G814" s="83">
        <v>1230000</v>
      </c>
      <c r="H814" s="82">
        <v>1291500</v>
      </c>
      <c r="I814" s="84"/>
      <c r="J814" s="84">
        <v>1291500</v>
      </c>
      <c r="K814" s="51">
        <v>1519411.7647058824</v>
      </c>
      <c r="L814" s="52"/>
      <c r="M814" s="53">
        <v>1519411.7647058824</v>
      </c>
      <c r="N814" s="102">
        <f t="shared" si="101"/>
        <v>1230000</v>
      </c>
      <c r="O814" s="100">
        <f t="shared" si="102"/>
        <v>0</v>
      </c>
      <c r="P814">
        <v>1519411.7647058824</v>
      </c>
      <c r="Q814" s="100">
        <f t="shared" si="100"/>
        <v>0</v>
      </c>
      <c r="R814">
        <v>1291500</v>
      </c>
    </row>
    <row r="815" spans="1:18" x14ac:dyDescent="0.25">
      <c r="A815" s="105">
        <f>+A814+1</f>
        <v>727</v>
      </c>
      <c r="B815" s="25" t="s">
        <v>554</v>
      </c>
      <c r="C815" s="25"/>
      <c r="D815" s="106">
        <v>1</v>
      </c>
      <c r="E815" s="82">
        <v>352320</v>
      </c>
      <c r="F815" s="84"/>
      <c r="G815" s="83">
        <v>352320</v>
      </c>
      <c r="H815" s="82">
        <v>369936</v>
      </c>
      <c r="I815" s="84"/>
      <c r="J815" s="84">
        <v>369936</v>
      </c>
      <c r="K815" s="51">
        <v>435218.82352941175</v>
      </c>
      <c r="L815" s="52"/>
      <c r="M815" s="53">
        <v>435218.82352941175</v>
      </c>
      <c r="N815" s="102">
        <f t="shared" si="101"/>
        <v>352320</v>
      </c>
      <c r="O815" s="100">
        <f t="shared" si="102"/>
        <v>0</v>
      </c>
      <c r="P815">
        <v>435218.82352941175</v>
      </c>
      <c r="Q815" s="100">
        <f t="shared" si="100"/>
        <v>0</v>
      </c>
      <c r="R815">
        <v>369936</v>
      </c>
    </row>
    <row r="816" spans="1:18" x14ac:dyDescent="0.25">
      <c r="A816" s="105">
        <f t="shared" ref="A816:A819" si="107">+A815+1</f>
        <v>728</v>
      </c>
      <c r="B816" s="25" t="s">
        <v>611</v>
      </c>
      <c r="C816" s="25"/>
      <c r="D816" s="106">
        <v>1</v>
      </c>
      <c r="E816" s="82">
        <v>890680</v>
      </c>
      <c r="F816" s="84"/>
      <c r="G816" s="83">
        <v>890680</v>
      </c>
      <c r="H816" s="82">
        <v>935214</v>
      </c>
      <c r="I816" s="84"/>
      <c r="J816" s="84">
        <v>935214</v>
      </c>
      <c r="K816" s="51">
        <v>1100251.7647058824</v>
      </c>
      <c r="L816" s="52"/>
      <c r="M816" s="53">
        <v>1100251.7647058824</v>
      </c>
      <c r="N816" s="102">
        <f t="shared" si="101"/>
        <v>890680</v>
      </c>
      <c r="O816" s="100">
        <f t="shared" si="102"/>
        <v>0</v>
      </c>
      <c r="P816">
        <v>1100251.7647058824</v>
      </c>
      <c r="Q816" s="100">
        <f t="shared" si="100"/>
        <v>0</v>
      </c>
      <c r="R816">
        <v>935214</v>
      </c>
    </row>
    <row r="817" spans="1:18" x14ac:dyDescent="0.25">
      <c r="A817" s="105">
        <f t="shared" si="107"/>
        <v>729</v>
      </c>
      <c r="B817" s="25" t="s">
        <v>556</v>
      </c>
      <c r="C817" s="25"/>
      <c r="D817" s="106">
        <v>1</v>
      </c>
      <c r="E817" s="82">
        <v>373250</v>
      </c>
      <c r="F817" s="84"/>
      <c r="G817" s="83">
        <v>373250</v>
      </c>
      <c r="H817" s="82">
        <v>391913</v>
      </c>
      <c r="I817" s="84"/>
      <c r="J817" s="84">
        <v>391913</v>
      </c>
      <c r="K817" s="51">
        <v>461074.11764705885</v>
      </c>
      <c r="L817" s="52"/>
      <c r="M817" s="53">
        <v>461074.11764705885</v>
      </c>
      <c r="N817" s="102">
        <f t="shared" si="101"/>
        <v>373250</v>
      </c>
      <c r="O817" s="100">
        <f t="shared" si="102"/>
        <v>0</v>
      </c>
      <c r="P817">
        <v>461074.11764705885</v>
      </c>
      <c r="Q817" s="100">
        <f t="shared" si="100"/>
        <v>0</v>
      </c>
      <c r="R817">
        <v>391913</v>
      </c>
    </row>
    <row r="818" spans="1:18" x14ac:dyDescent="0.25">
      <c r="A818" s="105">
        <f t="shared" si="107"/>
        <v>730</v>
      </c>
      <c r="B818" s="25" t="s">
        <v>578</v>
      </c>
      <c r="C818" s="25"/>
      <c r="D818" s="106">
        <v>1</v>
      </c>
      <c r="E818" s="82">
        <v>2495463</v>
      </c>
      <c r="F818" s="84"/>
      <c r="G818" s="83">
        <v>2495463</v>
      </c>
      <c r="H818" s="82">
        <v>2620236</v>
      </c>
      <c r="I818" s="84"/>
      <c r="J818" s="84">
        <v>2620236</v>
      </c>
      <c r="K818" s="51">
        <v>3082630.588235294</v>
      </c>
      <c r="L818" s="52"/>
      <c r="M818" s="53">
        <v>3082630.588235294</v>
      </c>
      <c r="N818" s="102">
        <f t="shared" si="101"/>
        <v>2495463</v>
      </c>
      <c r="O818" s="100">
        <f t="shared" si="102"/>
        <v>0</v>
      </c>
      <c r="P818">
        <v>3082630.588235294</v>
      </c>
      <c r="Q818" s="100">
        <f t="shared" si="100"/>
        <v>0</v>
      </c>
      <c r="R818">
        <v>2620236</v>
      </c>
    </row>
    <row r="819" spans="1:18" x14ac:dyDescent="0.25">
      <c r="A819" s="105">
        <f t="shared" si="107"/>
        <v>731</v>
      </c>
      <c r="B819" s="25" t="s">
        <v>558</v>
      </c>
      <c r="C819" s="25"/>
      <c r="D819" s="106">
        <v>1</v>
      </c>
      <c r="E819" s="82">
        <v>990000</v>
      </c>
      <c r="F819" s="84"/>
      <c r="G819" s="83">
        <v>990000</v>
      </c>
      <c r="H819" s="82">
        <v>1039500</v>
      </c>
      <c r="I819" s="84"/>
      <c r="J819" s="84">
        <v>1039500</v>
      </c>
      <c r="K819" s="51">
        <v>1222941.1764705882</v>
      </c>
      <c r="L819" s="52"/>
      <c r="M819" s="53">
        <v>1222941.1764705882</v>
      </c>
      <c r="N819" s="102">
        <f t="shared" si="101"/>
        <v>990000</v>
      </c>
      <c r="O819" s="100">
        <f t="shared" si="102"/>
        <v>0</v>
      </c>
      <c r="P819">
        <v>1222941.1764705882</v>
      </c>
      <c r="Q819" s="100">
        <f t="shared" si="100"/>
        <v>0</v>
      </c>
      <c r="R819">
        <v>1039500</v>
      </c>
    </row>
    <row r="820" spans="1:18" x14ac:dyDescent="0.25">
      <c r="A820" s="58" t="s">
        <v>1</v>
      </c>
      <c r="B820" s="26" t="s">
        <v>613</v>
      </c>
      <c r="C820" s="28"/>
      <c r="D820" s="91"/>
      <c r="E820" s="58"/>
      <c r="F820" s="28"/>
      <c r="G820" s="50"/>
      <c r="H820" s="58"/>
      <c r="I820" s="28"/>
      <c r="J820" s="26"/>
      <c r="K820" s="62"/>
      <c r="L820" s="63"/>
      <c r="M820" s="64"/>
      <c r="N820" s="103"/>
      <c r="O820" s="100" t="e">
        <f t="shared" si="102"/>
        <v>#VALUE!</v>
      </c>
      <c r="P820" t="s">
        <v>1934</v>
      </c>
      <c r="Q820" s="100">
        <f t="shared" si="100"/>
        <v>0</v>
      </c>
    </row>
    <row r="821" spans="1:18" x14ac:dyDescent="0.25">
      <c r="A821" s="105">
        <f>+A819+1</f>
        <v>732</v>
      </c>
      <c r="B821" s="25" t="s">
        <v>614</v>
      </c>
      <c r="C821" s="25"/>
      <c r="D821" s="106">
        <v>1</v>
      </c>
      <c r="E821" s="82">
        <v>4153500</v>
      </c>
      <c r="F821" s="84"/>
      <c r="G821" s="83">
        <v>4153500</v>
      </c>
      <c r="H821" s="82">
        <v>4361175</v>
      </c>
      <c r="I821" s="84"/>
      <c r="J821" s="84">
        <v>4361175</v>
      </c>
      <c r="K821" s="51">
        <v>5130794.1176470593</v>
      </c>
      <c r="L821" s="52"/>
      <c r="M821" s="53">
        <v>5130794.1176470593</v>
      </c>
      <c r="N821" s="102">
        <f t="shared" si="101"/>
        <v>4153500</v>
      </c>
      <c r="O821" s="100">
        <f t="shared" si="102"/>
        <v>0</v>
      </c>
      <c r="P821">
        <v>5130794.1176470593</v>
      </c>
      <c r="Q821" s="100">
        <f t="shared" si="100"/>
        <v>0</v>
      </c>
      <c r="R821">
        <v>4361175</v>
      </c>
    </row>
    <row r="822" spans="1:18" x14ac:dyDescent="0.25">
      <c r="A822" s="105">
        <f>+A821+1</f>
        <v>733</v>
      </c>
      <c r="B822" s="25" t="s">
        <v>615</v>
      </c>
      <c r="C822" s="25"/>
      <c r="D822" s="106">
        <v>1</v>
      </c>
      <c r="E822" s="82">
        <v>3070080</v>
      </c>
      <c r="F822" s="84"/>
      <c r="G822" s="83">
        <v>3070080</v>
      </c>
      <c r="H822" s="82">
        <v>3223584</v>
      </c>
      <c r="I822" s="84"/>
      <c r="J822" s="84">
        <v>3223584</v>
      </c>
      <c r="K822" s="51">
        <v>3792451.7647058824</v>
      </c>
      <c r="L822" s="52"/>
      <c r="M822" s="53">
        <v>3792451.7647058824</v>
      </c>
      <c r="N822" s="102">
        <f t="shared" si="101"/>
        <v>3070080</v>
      </c>
      <c r="O822" s="100">
        <f t="shared" si="102"/>
        <v>0</v>
      </c>
      <c r="P822">
        <v>3792451.7647058824</v>
      </c>
      <c r="Q822" s="100">
        <f t="shared" si="100"/>
        <v>0</v>
      </c>
      <c r="R822">
        <v>3223584</v>
      </c>
    </row>
    <row r="823" spans="1:18" x14ac:dyDescent="0.25">
      <c r="A823" s="105">
        <f t="shared" ref="A823:A835" si="108">+A822+1</f>
        <v>734</v>
      </c>
      <c r="B823" s="25" t="s">
        <v>616</v>
      </c>
      <c r="C823" s="25"/>
      <c r="D823" s="106">
        <v>1</v>
      </c>
      <c r="E823" s="82">
        <v>3997560</v>
      </c>
      <c r="F823" s="84"/>
      <c r="G823" s="83">
        <v>3997560</v>
      </c>
      <c r="H823" s="82">
        <v>4197438</v>
      </c>
      <c r="I823" s="84"/>
      <c r="J823" s="84">
        <v>4197438</v>
      </c>
      <c r="K823" s="51">
        <v>4938162.3529411769</v>
      </c>
      <c r="L823" s="52"/>
      <c r="M823" s="53">
        <v>4938162.3529411769</v>
      </c>
      <c r="N823" s="102">
        <f t="shared" si="101"/>
        <v>3997560</v>
      </c>
      <c r="O823" s="100">
        <f t="shared" si="102"/>
        <v>0</v>
      </c>
      <c r="P823">
        <v>4938162.3529411769</v>
      </c>
      <c r="Q823" s="100">
        <f t="shared" si="100"/>
        <v>0</v>
      </c>
      <c r="R823">
        <v>4197438</v>
      </c>
    </row>
    <row r="824" spans="1:18" x14ac:dyDescent="0.25">
      <c r="A824" s="105">
        <f t="shared" si="108"/>
        <v>735</v>
      </c>
      <c r="B824" s="25" t="s">
        <v>617</v>
      </c>
      <c r="C824" s="25"/>
      <c r="D824" s="106">
        <v>1</v>
      </c>
      <c r="E824" s="82">
        <v>750000</v>
      </c>
      <c r="F824" s="84"/>
      <c r="G824" s="83">
        <v>750000</v>
      </c>
      <c r="H824" s="82">
        <v>787500</v>
      </c>
      <c r="I824" s="84"/>
      <c r="J824" s="84">
        <v>787500</v>
      </c>
      <c r="K824" s="51">
        <v>926470.5882352941</v>
      </c>
      <c r="L824" s="52"/>
      <c r="M824" s="53">
        <v>926470.5882352941</v>
      </c>
      <c r="N824" s="102">
        <f t="shared" si="101"/>
        <v>750000</v>
      </c>
      <c r="O824" s="100">
        <f t="shared" si="102"/>
        <v>0</v>
      </c>
      <c r="P824">
        <v>926470.5882352941</v>
      </c>
      <c r="Q824" s="100">
        <f t="shared" si="100"/>
        <v>0</v>
      </c>
      <c r="R824">
        <v>787500</v>
      </c>
    </row>
    <row r="825" spans="1:18" x14ac:dyDescent="0.25">
      <c r="A825" s="105">
        <f t="shared" si="108"/>
        <v>736</v>
      </c>
      <c r="B825" s="25" t="s">
        <v>618</v>
      </c>
      <c r="C825" s="25"/>
      <c r="D825" s="106">
        <v>1</v>
      </c>
      <c r="E825" s="82">
        <v>1850000</v>
      </c>
      <c r="F825" s="84"/>
      <c r="G825" s="83">
        <v>1850000</v>
      </c>
      <c r="H825" s="82">
        <v>1942500</v>
      </c>
      <c r="I825" s="84"/>
      <c r="J825" s="84">
        <v>1942500</v>
      </c>
      <c r="K825" s="51">
        <v>2285294.1176470588</v>
      </c>
      <c r="L825" s="52"/>
      <c r="M825" s="53">
        <v>2285294.1176470588</v>
      </c>
      <c r="N825" s="102">
        <f t="shared" si="101"/>
        <v>1850000</v>
      </c>
      <c r="O825" s="100">
        <f t="shared" si="102"/>
        <v>0</v>
      </c>
      <c r="P825">
        <v>2285294.1176470588</v>
      </c>
      <c r="Q825" s="100">
        <f t="shared" si="100"/>
        <v>0</v>
      </c>
      <c r="R825">
        <v>1942500</v>
      </c>
    </row>
    <row r="826" spans="1:18" x14ac:dyDescent="0.25">
      <c r="A826" s="105">
        <f t="shared" si="108"/>
        <v>737</v>
      </c>
      <c r="B826" s="25" t="s">
        <v>619</v>
      </c>
      <c r="C826" s="25"/>
      <c r="D826" s="106">
        <v>1</v>
      </c>
      <c r="E826" s="82">
        <v>6138000</v>
      </c>
      <c r="F826" s="84"/>
      <c r="G826" s="83">
        <v>6138000</v>
      </c>
      <c r="H826" s="82">
        <v>6444900</v>
      </c>
      <c r="I826" s="84"/>
      <c r="J826" s="84">
        <v>6444900</v>
      </c>
      <c r="K826" s="51">
        <v>7582235.2941176472</v>
      </c>
      <c r="L826" s="52"/>
      <c r="M826" s="53">
        <v>7582235.2941176472</v>
      </c>
      <c r="N826" s="102">
        <f t="shared" si="101"/>
        <v>6138000</v>
      </c>
      <c r="O826" s="100">
        <f t="shared" si="102"/>
        <v>0</v>
      </c>
      <c r="P826">
        <v>7582235.2941176472</v>
      </c>
      <c r="Q826" s="100">
        <f t="shared" si="100"/>
        <v>0</v>
      </c>
      <c r="R826">
        <v>6444900</v>
      </c>
    </row>
    <row r="827" spans="1:18" x14ac:dyDescent="0.25">
      <c r="A827" s="105">
        <f t="shared" si="108"/>
        <v>738</v>
      </c>
      <c r="B827" s="25" t="s">
        <v>620</v>
      </c>
      <c r="C827" s="25"/>
      <c r="D827" s="106">
        <v>1</v>
      </c>
      <c r="E827" s="82">
        <v>180000</v>
      </c>
      <c r="F827" s="84"/>
      <c r="G827" s="83">
        <v>180000</v>
      </c>
      <c r="H827" s="82">
        <v>189000</v>
      </c>
      <c r="I827" s="84"/>
      <c r="J827" s="84">
        <v>189000</v>
      </c>
      <c r="K827" s="51">
        <v>222352.9411764706</v>
      </c>
      <c r="L827" s="52"/>
      <c r="M827" s="53">
        <v>222352.9411764706</v>
      </c>
      <c r="N827" s="102">
        <f t="shared" si="101"/>
        <v>180000</v>
      </c>
      <c r="O827" s="100">
        <f t="shared" si="102"/>
        <v>0</v>
      </c>
      <c r="P827">
        <v>222352.9411764706</v>
      </c>
      <c r="Q827" s="100">
        <f t="shared" si="100"/>
        <v>0</v>
      </c>
      <c r="R827">
        <v>189000</v>
      </c>
    </row>
    <row r="828" spans="1:18" x14ac:dyDescent="0.25">
      <c r="A828" s="105">
        <f t="shared" si="108"/>
        <v>739</v>
      </c>
      <c r="B828" s="25" t="s">
        <v>621</v>
      </c>
      <c r="C828" s="25"/>
      <c r="D828" s="106">
        <v>1</v>
      </c>
      <c r="E828" s="82">
        <v>690000</v>
      </c>
      <c r="F828" s="84"/>
      <c r="G828" s="83">
        <v>690000</v>
      </c>
      <c r="H828" s="82">
        <v>724500</v>
      </c>
      <c r="I828" s="84"/>
      <c r="J828" s="84">
        <v>724500</v>
      </c>
      <c r="K828" s="51">
        <v>852352.9411764706</v>
      </c>
      <c r="L828" s="52"/>
      <c r="M828" s="53">
        <v>852352.9411764706</v>
      </c>
      <c r="N828" s="102">
        <f t="shared" si="101"/>
        <v>690000</v>
      </c>
      <c r="O828" s="100">
        <f t="shared" si="102"/>
        <v>0</v>
      </c>
      <c r="P828">
        <v>852352.9411764706</v>
      </c>
      <c r="Q828" s="100">
        <f t="shared" si="100"/>
        <v>0</v>
      </c>
      <c r="R828">
        <v>724500</v>
      </c>
    </row>
    <row r="829" spans="1:18" x14ac:dyDescent="0.25">
      <c r="A829" s="105">
        <f t="shared" si="108"/>
        <v>740</v>
      </c>
      <c r="B829" s="25" t="s">
        <v>622</v>
      </c>
      <c r="C829" s="25"/>
      <c r="D829" s="106">
        <v>1</v>
      </c>
      <c r="E829" s="82">
        <v>98774</v>
      </c>
      <c r="F829" s="84"/>
      <c r="G829" s="83">
        <v>98774</v>
      </c>
      <c r="H829" s="82">
        <v>103713</v>
      </c>
      <c r="I829" s="84"/>
      <c r="J829" s="84">
        <v>103713</v>
      </c>
      <c r="K829" s="51">
        <v>122015.29411764706</v>
      </c>
      <c r="L829" s="52"/>
      <c r="M829" s="53">
        <v>122015.29411764706</v>
      </c>
      <c r="N829" s="102">
        <f t="shared" si="101"/>
        <v>98774</v>
      </c>
      <c r="O829" s="100">
        <f t="shared" si="102"/>
        <v>0</v>
      </c>
      <c r="P829">
        <v>122015.29411764706</v>
      </c>
      <c r="Q829" s="100">
        <f t="shared" si="100"/>
        <v>0</v>
      </c>
      <c r="R829">
        <v>103713</v>
      </c>
    </row>
    <row r="830" spans="1:18" x14ac:dyDescent="0.25">
      <c r="A830" s="105">
        <f t="shared" si="108"/>
        <v>741</v>
      </c>
      <c r="B830" s="25" t="s">
        <v>623</v>
      </c>
      <c r="C830" s="25"/>
      <c r="D830" s="106">
        <v>1</v>
      </c>
      <c r="E830" s="82">
        <v>530000</v>
      </c>
      <c r="F830" s="84"/>
      <c r="G830" s="83">
        <v>530000</v>
      </c>
      <c r="H830" s="82">
        <v>556500</v>
      </c>
      <c r="I830" s="84"/>
      <c r="J830" s="84">
        <v>556500</v>
      </c>
      <c r="K830" s="51">
        <v>654705.8823529412</v>
      </c>
      <c r="L830" s="52"/>
      <c r="M830" s="53">
        <v>654705.8823529412</v>
      </c>
      <c r="N830" s="102">
        <f t="shared" si="101"/>
        <v>530000</v>
      </c>
      <c r="O830" s="100">
        <f t="shared" si="102"/>
        <v>0</v>
      </c>
      <c r="P830">
        <v>654705.8823529412</v>
      </c>
      <c r="Q830" s="100">
        <f t="shared" si="100"/>
        <v>0</v>
      </c>
      <c r="R830">
        <v>556500</v>
      </c>
    </row>
    <row r="831" spans="1:18" x14ac:dyDescent="0.25">
      <c r="A831" s="105">
        <f t="shared" si="108"/>
        <v>742</v>
      </c>
      <c r="B831" s="25" t="s">
        <v>624</v>
      </c>
      <c r="C831" s="25"/>
      <c r="D831" s="106">
        <v>1</v>
      </c>
      <c r="E831" s="82">
        <v>490000</v>
      </c>
      <c r="F831" s="84"/>
      <c r="G831" s="83">
        <v>490000</v>
      </c>
      <c r="H831" s="82">
        <v>514500</v>
      </c>
      <c r="I831" s="84"/>
      <c r="J831" s="84">
        <v>514500</v>
      </c>
      <c r="K831" s="51">
        <v>605294.1176470588</v>
      </c>
      <c r="L831" s="52"/>
      <c r="M831" s="53">
        <v>605294.1176470588</v>
      </c>
      <c r="N831" s="102">
        <f t="shared" si="101"/>
        <v>490000</v>
      </c>
      <c r="O831" s="100">
        <f t="shared" si="102"/>
        <v>0</v>
      </c>
      <c r="P831">
        <v>605294.1176470588</v>
      </c>
      <c r="Q831" s="100">
        <f t="shared" si="100"/>
        <v>0</v>
      </c>
      <c r="R831">
        <v>514500</v>
      </c>
    </row>
    <row r="832" spans="1:18" x14ac:dyDescent="0.25">
      <c r="A832" s="105">
        <f t="shared" si="108"/>
        <v>743</v>
      </c>
      <c r="B832" s="25" t="s">
        <v>625</v>
      </c>
      <c r="C832" s="25"/>
      <c r="D832" s="106">
        <v>1</v>
      </c>
      <c r="E832" s="82">
        <v>590000</v>
      </c>
      <c r="F832" s="84"/>
      <c r="G832" s="83">
        <v>590000</v>
      </c>
      <c r="H832" s="82">
        <v>619500</v>
      </c>
      <c r="I832" s="84"/>
      <c r="J832" s="84">
        <v>619500</v>
      </c>
      <c r="K832" s="51">
        <v>728823.5294117647</v>
      </c>
      <c r="L832" s="52"/>
      <c r="M832" s="53">
        <v>728823.5294117647</v>
      </c>
      <c r="N832" s="102">
        <f t="shared" si="101"/>
        <v>590000</v>
      </c>
      <c r="O832" s="100">
        <f t="shared" si="102"/>
        <v>0</v>
      </c>
      <c r="P832">
        <v>728823.5294117647</v>
      </c>
      <c r="Q832" s="100">
        <f t="shared" si="100"/>
        <v>0</v>
      </c>
      <c r="R832">
        <v>619500</v>
      </c>
    </row>
    <row r="833" spans="1:18" x14ac:dyDescent="0.25">
      <c r="A833" s="105">
        <f t="shared" si="108"/>
        <v>744</v>
      </c>
      <c r="B833" s="25" t="s">
        <v>626</v>
      </c>
      <c r="C833" s="25"/>
      <c r="D833" s="106">
        <v>1</v>
      </c>
      <c r="E833" s="82">
        <v>2818148</v>
      </c>
      <c r="F833" s="84"/>
      <c r="G833" s="83">
        <v>2818148</v>
      </c>
      <c r="H833" s="82">
        <v>2959055</v>
      </c>
      <c r="I833" s="84"/>
      <c r="J833" s="84">
        <v>2959055</v>
      </c>
      <c r="K833" s="51">
        <v>3481241.1764705884</v>
      </c>
      <c r="L833" s="52"/>
      <c r="M833" s="53">
        <v>3481241.1764705884</v>
      </c>
      <c r="N833" s="102">
        <f t="shared" si="101"/>
        <v>2818148</v>
      </c>
      <c r="O833" s="100">
        <f t="shared" si="102"/>
        <v>0</v>
      </c>
      <c r="P833">
        <v>3481241.1764705884</v>
      </c>
      <c r="Q833" s="100">
        <f t="shared" si="100"/>
        <v>0</v>
      </c>
      <c r="R833">
        <v>2959055</v>
      </c>
    </row>
    <row r="834" spans="1:18" x14ac:dyDescent="0.25">
      <c r="A834" s="105">
        <f t="shared" si="108"/>
        <v>745</v>
      </c>
      <c r="B834" s="25" t="s">
        <v>627</v>
      </c>
      <c r="C834" s="25"/>
      <c r="D834" s="106">
        <v>1</v>
      </c>
      <c r="E834" s="82">
        <v>698000</v>
      </c>
      <c r="F834" s="84"/>
      <c r="G834" s="83">
        <v>698000</v>
      </c>
      <c r="H834" s="82">
        <v>732900</v>
      </c>
      <c r="I834" s="84"/>
      <c r="J834" s="84">
        <v>732900</v>
      </c>
      <c r="K834" s="51">
        <v>862235.29411764711</v>
      </c>
      <c r="L834" s="52"/>
      <c r="M834" s="53">
        <v>862235.29411764711</v>
      </c>
      <c r="N834" s="102">
        <f t="shared" si="101"/>
        <v>698000</v>
      </c>
      <c r="O834" s="100">
        <f t="shared" si="102"/>
        <v>0</v>
      </c>
      <c r="P834">
        <v>862235.29411764711</v>
      </c>
      <c r="Q834" s="100">
        <f t="shared" si="100"/>
        <v>0</v>
      </c>
      <c r="R834">
        <v>732900</v>
      </c>
    </row>
    <row r="835" spans="1:18" x14ac:dyDescent="0.25">
      <c r="A835" s="105">
        <f t="shared" si="108"/>
        <v>746</v>
      </c>
      <c r="B835" s="25" t="s">
        <v>628</v>
      </c>
      <c r="C835" s="25"/>
      <c r="D835" s="106">
        <v>1</v>
      </c>
      <c r="E835" s="82">
        <v>4280000</v>
      </c>
      <c r="F835" s="84"/>
      <c r="G835" s="83">
        <v>4280000</v>
      </c>
      <c r="H835" s="82">
        <v>4494000</v>
      </c>
      <c r="I835" s="84"/>
      <c r="J835" s="84">
        <v>4494000</v>
      </c>
      <c r="K835" s="51">
        <v>5287058.823529412</v>
      </c>
      <c r="L835" s="52"/>
      <c r="M835" s="53">
        <v>5287058.823529412</v>
      </c>
      <c r="N835" s="102">
        <f t="shared" si="101"/>
        <v>4280000</v>
      </c>
      <c r="O835" s="100">
        <f t="shared" si="102"/>
        <v>0</v>
      </c>
      <c r="P835">
        <v>5287058.823529412</v>
      </c>
      <c r="Q835" s="100">
        <f t="shared" si="100"/>
        <v>0</v>
      </c>
      <c r="R835">
        <v>4494000</v>
      </c>
    </row>
    <row r="836" spans="1:18" x14ac:dyDescent="0.25">
      <c r="A836" s="58" t="s">
        <v>1</v>
      </c>
      <c r="B836" s="26" t="s">
        <v>629</v>
      </c>
      <c r="C836" s="28"/>
      <c r="D836" s="91"/>
      <c r="E836" s="58"/>
      <c r="F836" s="28"/>
      <c r="G836" s="50"/>
      <c r="H836" s="58"/>
      <c r="I836" s="28"/>
      <c r="J836" s="26"/>
      <c r="K836" s="62"/>
      <c r="L836" s="63"/>
      <c r="M836" s="64"/>
      <c r="N836" s="103"/>
      <c r="O836" s="100" t="e">
        <f t="shared" si="102"/>
        <v>#VALUE!</v>
      </c>
      <c r="P836" t="s">
        <v>1934</v>
      </c>
      <c r="Q836" s="100">
        <f t="shared" ref="Q836:Q899" si="109">R836-J836</f>
        <v>0</v>
      </c>
    </row>
    <row r="837" spans="1:18" x14ac:dyDescent="0.25">
      <c r="A837" s="105">
        <f>+A835+1</f>
        <v>747</v>
      </c>
      <c r="B837" s="27" t="s">
        <v>1730</v>
      </c>
      <c r="C837" s="25"/>
      <c r="D837" s="106">
        <v>1</v>
      </c>
      <c r="E837" s="82">
        <v>10588140</v>
      </c>
      <c r="F837" s="84"/>
      <c r="G837" s="83">
        <v>10588140</v>
      </c>
      <c r="H837" s="82">
        <v>11117547</v>
      </c>
      <c r="I837" s="84"/>
      <c r="J837" s="84">
        <v>11117547</v>
      </c>
      <c r="K837" s="51">
        <v>13079467.05882353</v>
      </c>
      <c r="L837" s="52"/>
      <c r="M837" s="53">
        <v>13079467.05882353</v>
      </c>
      <c r="N837" s="102">
        <f t="shared" ref="N837:N900" si="110">+MIN(G837,J837,M837)</f>
        <v>10588140</v>
      </c>
      <c r="O837" s="100">
        <f t="shared" ref="O837:O900" si="111">M837-P837</f>
        <v>0</v>
      </c>
      <c r="P837">
        <v>13079467.05882353</v>
      </c>
      <c r="Q837" s="100">
        <f t="shared" si="109"/>
        <v>0</v>
      </c>
      <c r="R837">
        <v>11117547</v>
      </c>
    </row>
    <row r="838" spans="1:18" x14ac:dyDescent="0.25">
      <c r="A838" s="105">
        <f>+A837+1</f>
        <v>748</v>
      </c>
      <c r="B838" s="107" t="s">
        <v>1731</v>
      </c>
      <c r="C838" s="25"/>
      <c r="D838" s="106">
        <v>1</v>
      </c>
      <c r="E838" s="82">
        <v>11258720</v>
      </c>
      <c r="F838" s="84"/>
      <c r="G838" s="83">
        <v>11258720</v>
      </c>
      <c r="H838" s="82">
        <v>11821656</v>
      </c>
      <c r="I838" s="84"/>
      <c r="J838" s="84">
        <v>11821656</v>
      </c>
      <c r="K838" s="51">
        <v>13907830.588235294</v>
      </c>
      <c r="L838" s="52"/>
      <c r="M838" s="53">
        <v>13907830.588235294</v>
      </c>
      <c r="N838" s="102">
        <f t="shared" si="110"/>
        <v>11258720</v>
      </c>
      <c r="O838" s="100">
        <f t="shared" si="111"/>
        <v>0</v>
      </c>
      <c r="P838">
        <v>13907830.588235294</v>
      </c>
      <c r="Q838" s="100">
        <f t="shared" si="109"/>
        <v>0</v>
      </c>
      <c r="R838">
        <v>11821656</v>
      </c>
    </row>
    <row r="839" spans="1:18" x14ac:dyDescent="0.25">
      <c r="A839" s="105">
        <f t="shared" ref="A839:A851" si="112">+A838+1</f>
        <v>749</v>
      </c>
      <c r="B839" s="27" t="s">
        <v>1732</v>
      </c>
      <c r="C839" s="25"/>
      <c r="D839" s="106">
        <v>1</v>
      </c>
      <c r="E839" s="82">
        <v>25800000</v>
      </c>
      <c r="F839" s="84"/>
      <c r="G839" s="83">
        <v>25800000</v>
      </c>
      <c r="H839" s="82">
        <v>27090000</v>
      </c>
      <c r="I839" s="84"/>
      <c r="J839" s="84">
        <v>27090000</v>
      </c>
      <c r="K839" s="51">
        <v>31870588.235294119</v>
      </c>
      <c r="L839" s="52"/>
      <c r="M839" s="53">
        <v>31870588.235294119</v>
      </c>
      <c r="N839" s="102">
        <f t="shared" si="110"/>
        <v>25800000</v>
      </c>
      <c r="O839" s="100">
        <f t="shared" si="111"/>
        <v>0</v>
      </c>
      <c r="P839">
        <v>31870588.235294119</v>
      </c>
      <c r="Q839" s="100">
        <f t="shared" si="109"/>
        <v>0</v>
      </c>
      <c r="R839">
        <v>27090000</v>
      </c>
    </row>
    <row r="840" spans="1:18" x14ac:dyDescent="0.25">
      <c r="A840" s="105">
        <f t="shared" si="112"/>
        <v>750</v>
      </c>
      <c r="B840" s="27" t="s">
        <v>630</v>
      </c>
      <c r="C840" s="25"/>
      <c r="D840" s="106">
        <v>1</v>
      </c>
      <c r="E840" s="82">
        <v>6602220</v>
      </c>
      <c r="F840" s="84"/>
      <c r="G840" s="83">
        <v>6602220</v>
      </c>
      <c r="H840" s="82">
        <v>6932331</v>
      </c>
      <c r="I840" s="84"/>
      <c r="J840" s="84">
        <v>6932331</v>
      </c>
      <c r="K840" s="51">
        <v>8155683.5294117648</v>
      </c>
      <c r="L840" s="52"/>
      <c r="M840" s="53">
        <v>8155683.5294117648</v>
      </c>
      <c r="N840" s="102">
        <f t="shared" si="110"/>
        <v>6602220</v>
      </c>
      <c r="O840" s="100">
        <f t="shared" si="111"/>
        <v>0</v>
      </c>
      <c r="P840">
        <v>8155683.5294117648</v>
      </c>
      <c r="Q840" s="100">
        <f t="shared" si="109"/>
        <v>0</v>
      </c>
      <c r="R840">
        <v>6932331</v>
      </c>
    </row>
    <row r="841" spans="1:18" x14ac:dyDescent="0.25">
      <c r="A841" s="105">
        <f t="shared" si="112"/>
        <v>751</v>
      </c>
      <c r="B841" s="27" t="s">
        <v>1733</v>
      </c>
      <c r="C841" s="25"/>
      <c r="D841" s="106">
        <v>1</v>
      </c>
      <c r="E841" s="82">
        <v>371667</v>
      </c>
      <c r="F841" s="84"/>
      <c r="G841" s="83">
        <v>371667</v>
      </c>
      <c r="H841" s="82">
        <v>390250</v>
      </c>
      <c r="I841" s="84"/>
      <c r="J841" s="84">
        <v>390250</v>
      </c>
      <c r="K841" s="51">
        <v>459117.64705882355</v>
      </c>
      <c r="L841" s="52"/>
      <c r="M841" s="53">
        <v>459117.64705882355</v>
      </c>
      <c r="N841" s="102">
        <f t="shared" si="110"/>
        <v>371667</v>
      </c>
      <c r="O841" s="100">
        <f t="shared" si="111"/>
        <v>0</v>
      </c>
      <c r="P841">
        <v>459117.64705882355</v>
      </c>
      <c r="Q841" s="100">
        <f t="shared" si="109"/>
        <v>0</v>
      </c>
      <c r="R841">
        <v>390250</v>
      </c>
    </row>
    <row r="842" spans="1:18" x14ac:dyDescent="0.25">
      <c r="A842" s="105">
        <f t="shared" si="112"/>
        <v>752</v>
      </c>
      <c r="B842" s="27" t="s">
        <v>1734</v>
      </c>
      <c r="C842" s="25"/>
      <c r="D842" s="106">
        <v>1</v>
      </c>
      <c r="E842" s="82">
        <v>371667</v>
      </c>
      <c r="F842" s="84"/>
      <c r="G842" s="83">
        <v>371667</v>
      </c>
      <c r="H842" s="82">
        <v>390250</v>
      </c>
      <c r="I842" s="84"/>
      <c r="J842" s="84">
        <v>390250</v>
      </c>
      <c r="K842" s="51">
        <v>459117.64705882355</v>
      </c>
      <c r="L842" s="52"/>
      <c r="M842" s="53">
        <v>459117.64705882355</v>
      </c>
      <c r="N842" s="102">
        <f t="shared" si="110"/>
        <v>371667</v>
      </c>
      <c r="O842" s="100">
        <f t="shared" si="111"/>
        <v>0</v>
      </c>
      <c r="P842">
        <v>459117.64705882355</v>
      </c>
      <c r="Q842" s="100">
        <f t="shared" si="109"/>
        <v>0</v>
      </c>
      <c r="R842">
        <v>390250</v>
      </c>
    </row>
    <row r="843" spans="1:18" x14ac:dyDescent="0.25">
      <c r="A843" s="105">
        <f t="shared" si="112"/>
        <v>753</v>
      </c>
      <c r="B843" s="27" t="s">
        <v>1735</v>
      </c>
      <c r="C843" s="25"/>
      <c r="D843" s="106">
        <v>1</v>
      </c>
      <c r="E843" s="82">
        <v>371667</v>
      </c>
      <c r="F843" s="84"/>
      <c r="G843" s="83">
        <v>371667</v>
      </c>
      <c r="H843" s="82">
        <v>390250</v>
      </c>
      <c r="I843" s="84"/>
      <c r="J843" s="84">
        <v>390250</v>
      </c>
      <c r="K843" s="51">
        <v>459117.64705882355</v>
      </c>
      <c r="L843" s="52"/>
      <c r="M843" s="53">
        <v>459117.64705882355</v>
      </c>
      <c r="N843" s="102">
        <f t="shared" si="110"/>
        <v>371667</v>
      </c>
      <c r="O843" s="100">
        <f t="shared" si="111"/>
        <v>0</v>
      </c>
      <c r="P843">
        <v>459117.64705882355</v>
      </c>
      <c r="Q843" s="100">
        <f t="shared" si="109"/>
        <v>0</v>
      </c>
      <c r="R843">
        <v>390250</v>
      </c>
    </row>
    <row r="844" spans="1:18" x14ac:dyDescent="0.25">
      <c r="A844" s="105">
        <f t="shared" si="112"/>
        <v>754</v>
      </c>
      <c r="B844" s="27" t="s">
        <v>1736</v>
      </c>
      <c r="C844" s="25"/>
      <c r="D844" s="106">
        <v>1</v>
      </c>
      <c r="E844" s="82">
        <v>371667</v>
      </c>
      <c r="F844" s="84"/>
      <c r="G844" s="83">
        <v>371667</v>
      </c>
      <c r="H844" s="82">
        <v>390250</v>
      </c>
      <c r="I844" s="84"/>
      <c r="J844" s="84">
        <v>390250</v>
      </c>
      <c r="K844" s="51">
        <v>459117.64705882355</v>
      </c>
      <c r="L844" s="52"/>
      <c r="M844" s="53">
        <v>459117.64705882355</v>
      </c>
      <c r="N844" s="102">
        <f t="shared" si="110"/>
        <v>371667</v>
      </c>
      <c r="O844" s="100">
        <f t="shared" si="111"/>
        <v>0</v>
      </c>
      <c r="P844">
        <v>459117.64705882355</v>
      </c>
      <c r="Q844" s="100">
        <f t="shared" si="109"/>
        <v>0</v>
      </c>
      <c r="R844">
        <v>390250</v>
      </c>
    </row>
    <row r="845" spans="1:18" x14ac:dyDescent="0.25">
      <c r="A845" s="105">
        <f t="shared" si="112"/>
        <v>755</v>
      </c>
      <c r="B845" s="27" t="s">
        <v>1737</v>
      </c>
      <c r="C845" s="25"/>
      <c r="D845" s="106">
        <v>1</v>
      </c>
      <c r="E845" s="82">
        <v>316667</v>
      </c>
      <c r="F845" s="84"/>
      <c r="G845" s="83">
        <v>316667</v>
      </c>
      <c r="H845" s="82">
        <v>332500</v>
      </c>
      <c r="I845" s="84"/>
      <c r="J845" s="84">
        <v>332500</v>
      </c>
      <c r="K845" s="51">
        <v>391176.4705882353</v>
      </c>
      <c r="L845" s="52"/>
      <c r="M845" s="53">
        <v>391176.4705882353</v>
      </c>
      <c r="N845" s="102">
        <f t="shared" si="110"/>
        <v>316667</v>
      </c>
      <c r="O845" s="100">
        <f t="shared" si="111"/>
        <v>0</v>
      </c>
      <c r="P845">
        <v>391176.4705882353</v>
      </c>
      <c r="Q845" s="100">
        <f t="shared" si="109"/>
        <v>0</v>
      </c>
      <c r="R845">
        <v>332500</v>
      </c>
    </row>
    <row r="846" spans="1:18" x14ac:dyDescent="0.25">
      <c r="A846" s="105">
        <f t="shared" si="112"/>
        <v>756</v>
      </c>
      <c r="B846" s="27" t="s">
        <v>631</v>
      </c>
      <c r="C846" s="25"/>
      <c r="D846" s="106">
        <v>1</v>
      </c>
      <c r="E846" s="82">
        <v>370000</v>
      </c>
      <c r="F846" s="84">
        <v>70300</v>
      </c>
      <c r="G846" s="83">
        <v>440300</v>
      </c>
      <c r="H846" s="82">
        <v>462315</v>
      </c>
      <c r="I846" s="84">
        <v>87840</v>
      </c>
      <c r="J846" s="84">
        <v>550155</v>
      </c>
      <c r="K846" s="51">
        <v>543900</v>
      </c>
      <c r="L846" s="52">
        <v>103341.17647058819</v>
      </c>
      <c r="M846" s="53">
        <v>647241.17647058819</v>
      </c>
      <c r="N846" s="102">
        <f t="shared" si="110"/>
        <v>440300</v>
      </c>
      <c r="O846" s="100">
        <f t="shared" si="111"/>
        <v>0</v>
      </c>
      <c r="P846">
        <v>647241.17647058819</v>
      </c>
      <c r="Q846" s="100">
        <f t="shared" si="109"/>
        <v>0</v>
      </c>
      <c r="R846">
        <v>550155</v>
      </c>
    </row>
    <row r="847" spans="1:18" x14ac:dyDescent="0.25">
      <c r="A847" s="105">
        <f t="shared" si="112"/>
        <v>757</v>
      </c>
      <c r="B847" s="27" t="s">
        <v>632</v>
      </c>
      <c r="C847" s="25"/>
      <c r="D847" s="106">
        <v>1</v>
      </c>
      <c r="E847" s="82">
        <v>650340</v>
      </c>
      <c r="F847" s="84"/>
      <c r="G847" s="83">
        <v>650340</v>
      </c>
      <c r="H847" s="82">
        <v>682857</v>
      </c>
      <c r="I847" s="84"/>
      <c r="J847" s="84">
        <v>682857</v>
      </c>
      <c r="K847" s="51">
        <v>803361.17647058831</v>
      </c>
      <c r="L847" s="52"/>
      <c r="M847" s="53">
        <v>803361.17647058831</v>
      </c>
      <c r="N847" s="102">
        <f t="shared" si="110"/>
        <v>650340</v>
      </c>
      <c r="O847" s="100">
        <f t="shared" si="111"/>
        <v>0</v>
      </c>
      <c r="P847">
        <v>803361.17647058831</v>
      </c>
      <c r="Q847" s="100">
        <f t="shared" si="109"/>
        <v>0</v>
      </c>
      <c r="R847">
        <v>682857</v>
      </c>
    </row>
    <row r="848" spans="1:18" x14ac:dyDescent="0.25">
      <c r="A848" s="105">
        <f t="shared" si="112"/>
        <v>758</v>
      </c>
      <c r="B848" s="27" t="s">
        <v>633</v>
      </c>
      <c r="C848" s="25"/>
      <c r="D848" s="106">
        <v>1</v>
      </c>
      <c r="E848" s="82">
        <v>650340</v>
      </c>
      <c r="F848" s="84"/>
      <c r="G848" s="83">
        <v>650340</v>
      </c>
      <c r="H848" s="82">
        <v>682857</v>
      </c>
      <c r="I848" s="84"/>
      <c r="J848" s="84">
        <v>682857</v>
      </c>
      <c r="K848" s="51">
        <v>803361.17647058831</v>
      </c>
      <c r="L848" s="52"/>
      <c r="M848" s="53">
        <v>803361.17647058831</v>
      </c>
      <c r="N848" s="102">
        <f t="shared" si="110"/>
        <v>650340</v>
      </c>
      <c r="O848" s="100">
        <f t="shared" si="111"/>
        <v>0</v>
      </c>
      <c r="P848">
        <v>803361.17647058831</v>
      </c>
      <c r="Q848" s="100">
        <f t="shared" si="109"/>
        <v>0</v>
      </c>
      <c r="R848">
        <v>682857</v>
      </c>
    </row>
    <row r="849" spans="1:18" x14ac:dyDescent="0.25">
      <c r="A849" s="105">
        <f t="shared" si="112"/>
        <v>759</v>
      </c>
      <c r="B849" s="27" t="s">
        <v>1738</v>
      </c>
      <c r="C849" s="25"/>
      <c r="D849" s="106">
        <v>1</v>
      </c>
      <c r="E849" s="82">
        <v>240000</v>
      </c>
      <c r="F849" s="84"/>
      <c r="G849" s="83">
        <v>240000</v>
      </c>
      <c r="H849" s="82">
        <v>252000</v>
      </c>
      <c r="I849" s="84"/>
      <c r="J849" s="84">
        <v>252000</v>
      </c>
      <c r="K849" s="51">
        <v>296470.5882352941</v>
      </c>
      <c r="L849" s="52"/>
      <c r="M849" s="53">
        <v>296470.5882352941</v>
      </c>
      <c r="N849" s="102">
        <f t="shared" si="110"/>
        <v>240000</v>
      </c>
      <c r="O849" s="100">
        <f t="shared" si="111"/>
        <v>0</v>
      </c>
      <c r="P849">
        <v>296470.5882352941</v>
      </c>
      <c r="Q849" s="100">
        <f t="shared" si="109"/>
        <v>0</v>
      </c>
      <c r="R849">
        <v>252000</v>
      </c>
    </row>
    <row r="850" spans="1:18" x14ac:dyDescent="0.25">
      <c r="A850" s="105">
        <f t="shared" si="112"/>
        <v>760</v>
      </c>
      <c r="B850" s="27" t="s">
        <v>1739</v>
      </c>
      <c r="C850" s="25"/>
      <c r="D850" s="106">
        <v>1</v>
      </c>
      <c r="E850" s="82">
        <v>240000</v>
      </c>
      <c r="F850" s="84"/>
      <c r="G850" s="83">
        <v>240000</v>
      </c>
      <c r="H850" s="82">
        <v>252000</v>
      </c>
      <c r="I850" s="84"/>
      <c r="J850" s="84">
        <v>252000</v>
      </c>
      <c r="K850" s="51">
        <v>296470.5882352941</v>
      </c>
      <c r="L850" s="52"/>
      <c r="M850" s="53">
        <v>296470.5882352941</v>
      </c>
      <c r="N850" s="102">
        <f t="shared" si="110"/>
        <v>240000</v>
      </c>
      <c r="O850" s="100">
        <f t="shared" si="111"/>
        <v>0</v>
      </c>
      <c r="P850">
        <v>296470.5882352941</v>
      </c>
      <c r="Q850" s="100">
        <f t="shared" si="109"/>
        <v>0</v>
      </c>
      <c r="R850">
        <v>252000</v>
      </c>
    </row>
    <row r="851" spans="1:18" x14ac:dyDescent="0.25">
      <c r="A851" s="105">
        <f t="shared" si="112"/>
        <v>761</v>
      </c>
      <c r="B851" s="27" t="s">
        <v>1740</v>
      </c>
      <c r="C851" s="25">
        <v>2300784</v>
      </c>
      <c r="D851" s="106">
        <v>1</v>
      </c>
      <c r="E851" s="82">
        <v>142000</v>
      </c>
      <c r="F851" s="84">
        <v>26980</v>
      </c>
      <c r="G851" s="83">
        <v>168980</v>
      </c>
      <c r="H851" s="82">
        <v>177429</v>
      </c>
      <c r="I851" s="84">
        <v>33712</v>
      </c>
      <c r="J851" s="84">
        <v>211141</v>
      </c>
      <c r="K851" s="51">
        <v>208740</v>
      </c>
      <c r="L851" s="52">
        <v>39661.176470588252</v>
      </c>
      <c r="M851" s="53">
        <v>248401.17647058825</v>
      </c>
      <c r="N851" s="102">
        <f t="shared" si="110"/>
        <v>168980</v>
      </c>
      <c r="O851" s="100">
        <f t="shared" si="111"/>
        <v>0</v>
      </c>
      <c r="P851">
        <v>248401.17647058825</v>
      </c>
      <c r="Q851" s="100">
        <f t="shared" si="109"/>
        <v>0</v>
      </c>
      <c r="R851">
        <v>211141</v>
      </c>
    </row>
    <row r="852" spans="1:18" x14ac:dyDescent="0.25">
      <c r="A852" s="58" t="s">
        <v>1</v>
      </c>
      <c r="B852" s="26" t="s">
        <v>634</v>
      </c>
      <c r="C852" s="28"/>
      <c r="D852" s="91"/>
      <c r="E852" s="58"/>
      <c r="F852" s="28"/>
      <c r="G852" s="50"/>
      <c r="H852" s="58"/>
      <c r="I852" s="28"/>
      <c r="J852" s="26"/>
      <c r="K852" s="62"/>
      <c r="L852" s="63"/>
      <c r="M852" s="64"/>
      <c r="N852" s="103"/>
      <c r="O852" s="100" t="e">
        <f t="shared" si="111"/>
        <v>#VALUE!</v>
      </c>
      <c r="P852" t="s">
        <v>1934</v>
      </c>
      <c r="Q852" s="100">
        <f t="shared" si="109"/>
        <v>0</v>
      </c>
    </row>
    <row r="853" spans="1:18" x14ac:dyDescent="0.25">
      <c r="A853" s="105">
        <f>+A851+1</f>
        <v>762</v>
      </c>
      <c r="B853" s="25" t="s">
        <v>635</v>
      </c>
      <c r="C853" s="25"/>
      <c r="D853" s="106">
        <v>1</v>
      </c>
      <c r="E853" s="82">
        <v>19060000</v>
      </c>
      <c r="F853" s="84"/>
      <c r="G853" s="83">
        <v>19060000</v>
      </c>
      <c r="H853" s="82">
        <v>20013000</v>
      </c>
      <c r="I853" s="84"/>
      <c r="J853" s="84">
        <v>20013000</v>
      </c>
      <c r="K853" s="51">
        <v>23544705.882352941</v>
      </c>
      <c r="L853" s="52"/>
      <c r="M853" s="53">
        <v>23544705.882352941</v>
      </c>
      <c r="N853" s="102">
        <f t="shared" si="110"/>
        <v>19060000</v>
      </c>
      <c r="O853" s="100">
        <f t="shared" si="111"/>
        <v>0</v>
      </c>
      <c r="P853">
        <v>23544705.882352941</v>
      </c>
      <c r="Q853" s="100">
        <f t="shared" si="109"/>
        <v>0</v>
      </c>
      <c r="R853">
        <v>20013000</v>
      </c>
    </row>
    <row r="854" spans="1:18" x14ac:dyDescent="0.25">
      <c r="A854" s="105">
        <f>+A853+1</f>
        <v>763</v>
      </c>
      <c r="B854" s="25" t="s">
        <v>636</v>
      </c>
      <c r="C854" s="25"/>
      <c r="D854" s="106">
        <v>1</v>
      </c>
      <c r="E854" s="82">
        <v>20965000</v>
      </c>
      <c r="F854" s="84"/>
      <c r="G854" s="83">
        <v>20965000</v>
      </c>
      <c r="H854" s="82">
        <v>22013250</v>
      </c>
      <c r="I854" s="84"/>
      <c r="J854" s="84">
        <v>22013250</v>
      </c>
      <c r="K854" s="51">
        <v>25897941.176470589</v>
      </c>
      <c r="L854" s="52"/>
      <c r="M854" s="53">
        <v>25897941.176470589</v>
      </c>
      <c r="N854" s="102">
        <f t="shared" si="110"/>
        <v>20965000</v>
      </c>
      <c r="O854" s="100">
        <f t="shared" si="111"/>
        <v>0</v>
      </c>
      <c r="P854">
        <v>25897941.176470589</v>
      </c>
      <c r="Q854" s="100">
        <f t="shared" si="109"/>
        <v>0</v>
      </c>
      <c r="R854">
        <v>22013250</v>
      </c>
    </row>
    <row r="855" spans="1:18" x14ac:dyDescent="0.25">
      <c r="A855" s="105">
        <f t="shared" ref="A855:A918" si="113">+A854+1</f>
        <v>764</v>
      </c>
      <c r="B855" s="25" t="s">
        <v>637</v>
      </c>
      <c r="C855" s="25"/>
      <c r="D855" s="106">
        <v>1</v>
      </c>
      <c r="E855" s="82">
        <v>13721760</v>
      </c>
      <c r="F855" s="84"/>
      <c r="G855" s="83">
        <v>13721760</v>
      </c>
      <c r="H855" s="82">
        <v>14407848</v>
      </c>
      <c r="I855" s="84"/>
      <c r="J855" s="84">
        <v>14407848</v>
      </c>
      <c r="K855" s="51">
        <v>16950409.411764707</v>
      </c>
      <c r="L855" s="52"/>
      <c r="M855" s="53">
        <v>16950409.411764707</v>
      </c>
      <c r="N855" s="102">
        <f t="shared" si="110"/>
        <v>13721760</v>
      </c>
      <c r="O855" s="100">
        <f t="shared" si="111"/>
        <v>0</v>
      </c>
      <c r="P855">
        <v>16950409.411764707</v>
      </c>
      <c r="Q855" s="100">
        <f t="shared" si="109"/>
        <v>0</v>
      </c>
      <c r="R855">
        <v>14407848</v>
      </c>
    </row>
    <row r="856" spans="1:18" x14ac:dyDescent="0.25">
      <c r="A856" s="105">
        <f t="shared" si="113"/>
        <v>765</v>
      </c>
      <c r="B856" s="25" t="s">
        <v>638</v>
      </c>
      <c r="C856" s="25"/>
      <c r="D856" s="106">
        <v>1</v>
      </c>
      <c r="E856" s="82">
        <v>5582507</v>
      </c>
      <c r="F856" s="84"/>
      <c r="G856" s="83">
        <v>5582507</v>
      </c>
      <c r="H856" s="82">
        <v>5861632</v>
      </c>
      <c r="I856" s="84"/>
      <c r="J856" s="84">
        <v>5861632</v>
      </c>
      <c r="K856" s="51">
        <v>6896037.6470588241</v>
      </c>
      <c r="L856" s="52"/>
      <c r="M856" s="53">
        <v>6896037.6470588241</v>
      </c>
      <c r="N856" s="102">
        <f t="shared" si="110"/>
        <v>5582507</v>
      </c>
      <c r="O856" s="100">
        <f t="shared" si="111"/>
        <v>0</v>
      </c>
      <c r="P856">
        <v>6896037.6470588241</v>
      </c>
      <c r="Q856" s="100">
        <f t="shared" si="109"/>
        <v>0</v>
      </c>
      <c r="R856">
        <v>5861632</v>
      </c>
    </row>
    <row r="857" spans="1:18" x14ac:dyDescent="0.25">
      <c r="A857" s="105">
        <f t="shared" si="113"/>
        <v>766</v>
      </c>
      <c r="B857" s="25" t="s">
        <v>639</v>
      </c>
      <c r="C857" s="25"/>
      <c r="D857" s="106">
        <v>1</v>
      </c>
      <c r="E857" s="82">
        <v>5426455</v>
      </c>
      <c r="F857" s="84"/>
      <c r="G857" s="83">
        <v>5426455</v>
      </c>
      <c r="H857" s="82">
        <v>5697778</v>
      </c>
      <c r="I857" s="84"/>
      <c r="J857" s="84">
        <v>5697778</v>
      </c>
      <c r="K857" s="51">
        <v>6703268.2352941176</v>
      </c>
      <c r="L857" s="52"/>
      <c r="M857" s="53">
        <v>6703268.2352941176</v>
      </c>
      <c r="N857" s="102">
        <f t="shared" si="110"/>
        <v>5426455</v>
      </c>
      <c r="O857" s="100">
        <f t="shared" si="111"/>
        <v>0</v>
      </c>
      <c r="P857">
        <v>6703268.2352941176</v>
      </c>
      <c r="Q857" s="100">
        <f t="shared" si="109"/>
        <v>0</v>
      </c>
      <c r="R857">
        <v>5697778</v>
      </c>
    </row>
    <row r="858" spans="1:18" x14ac:dyDescent="0.25">
      <c r="A858" s="105">
        <f t="shared" si="113"/>
        <v>767</v>
      </c>
      <c r="B858" s="25" t="s">
        <v>640</v>
      </c>
      <c r="C858" s="25"/>
      <c r="D858" s="106">
        <v>1</v>
      </c>
      <c r="E858" s="82">
        <v>5307977</v>
      </c>
      <c r="F858" s="84"/>
      <c r="G858" s="83">
        <v>5307977</v>
      </c>
      <c r="H858" s="82">
        <v>5573376</v>
      </c>
      <c r="I858" s="84"/>
      <c r="J858" s="84">
        <v>5573376</v>
      </c>
      <c r="K858" s="51">
        <v>6556912.9411764704</v>
      </c>
      <c r="L858" s="52"/>
      <c r="M858" s="53">
        <v>6556912.9411764704</v>
      </c>
      <c r="N858" s="102">
        <f t="shared" si="110"/>
        <v>5307977</v>
      </c>
      <c r="O858" s="100">
        <f t="shared" si="111"/>
        <v>0</v>
      </c>
      <c r="P858">
        <v>6556912.9411764704</v>
      </c>
      <c r="Q858" s="100">
        <f t="shared" si="109"/>
        <v>0</v>
      </c>
      <c r="R858">
        <v>5573376</v>
      </c>
    </row>
    <row r="859" spans="1:18" x14ac:dyDescent="0.25">
      <c r="A859" s="105">
        <f t="shared" si="113"/>
        <v>768</v>
      </c>
      <c r="B859" s="25" t="s">
        <v>641</v>
      </c>
      <c r="C859" s="25"/>
      <c r="D859" s="106">
        <v>1</v>
      </c>
      <c r="E859" s="82">
        <v>4658940</v>
      </c>
      <c r="F859" s="84"/>
      <c r="G859" s="83">
        <v>4658940</v>
      </c>
      <c r="H859" s="82">
        <v>4891887</v>
      </c>
      <c r="I859" s="84"/>
      <c r="J859" s="84">
        <v>4891887</v>
      </c>
      <c r="K859" s="51">
        <v>5755161.176470588</v>
      </c>
      <c r="L859" s="52"/>
      <c r="M859" s="53">
        <v>5755161.176470588</v>
      </c>
      <c r="N859" s="102">
        <f t="shared" si="110"/>
        <v>4658940</v>
      </c>
      <c r="O859" s="100">
        <f t="shared" si="111"/>
        <v>0</v>
      </c>
      <c r="P859">
        <v>5755161.176470588</v>
      </c>
      <c r="Q859" s="100">
        <f t="shared" si="109"/>
        <v>0</v>
      </c>
      <c r="R859">
        <v>4891887</v>
      </c>
    </row>
    <row r="860" spans="1:18" x14ac:dyDescent="0.25">
      <c r="A860" s="105">
        <f t="shared" si="113"/>
        <v>769</v>
      </c>
      <c r="B860" s="25" t="s">
        <v>642</v>
      </c>
      <c r="C860" s="25"/>
      <c r="D860" s="106">
        <v>1</v>
      </c>
      <c r="E860" s="82">
        <v>8594000</v>
      </c>
      <c r="F860" s="84"/>
      <c r="G860" s="83">
        <v>8594000</v>
      </c>
      <c r="H860" s="82">
        <v>9023700</v>
      </c>
      <c r="I860" s="84"/>
      <c r="J860" s="84">
        <v>9023700</v>
      </c>
      <c r="K860" s="51">
        <v>10616117.647058824</v>
      </c>
      <c r="L860" s="52"/>
      <c r="M860" s="53">
        <v>10616117.647058824</v>
      </c>
      <c r="N860" s="102">
        <f t="shared" si="110"/>
        <v>8594000</v>
      </c>
      <c r="O860" s="100">
        <f t="shared" si="111"/>
        <v>0</v>
      </c>
      <c r="P860">
        <v>10616117.647058824</v>
      </c>
      <c r="Q860" s="100">
        <f t="shared" si="109"/>
        <v>0</v>
      </c>
      <c r="R860">
        <v>9023700</v>
      </c>
    </row>
    <row r="861" spans="1:18" x14ac:dyDescent="0.25">
      <c r="A861" s="105">
        <f t="shared" si="113"/>
        <v>770</v>
      </c>
      <c r="B861" s="25" t="s">
        <v>643</v>
      </c>
      <c r="C861" s="25"/>
      <c r="D861" s="106">
        <v>1</v>
      </c>
      <c r="E861" s="82">
        <v>5484600</v>
      </c>
      <c r="F861" s="84"/>
      <c r="G861" s="83">
        <v>5484600</v>
      </c>
      <c r="H861" s="82">
        <v>5758830</v>
      </c>
      <c r="I861" s="84"/>
      <c r="J861" s="84">
        <v>5758830</v>
      </c>
      <c r="K861" s="51">
        <v>6775094.1176470593</v>
      </c>
      <c r="L861" s="52"/>
      <c r="M861" s="53">
        <v>6775094.1176470593</v>
      </c>
      <c r="N861" s="102">
        <f t="shared" si="110"/>
        <v>5484600</v>
      </c>
      <c r="O861" s="100">
        <f t="shared" si="111"/>
        <v>0</v>
      </c>
      <c r="P861">
        <v>6775094.1176470593</v>
      </c>
      <c r="Q861" s="100">
        <f t="shared" si="109"/>
        <v>0</v>
      </c>
      <c r="R861">
        <v>5758830</v>
      </c>
    </row>
    <row r="862" spans="1:18" x14ac:dyDescent="0.25">
      <c r="A862" s="105">
        <f t="shared" si="113"/>
        <v>771</v>
      </c>
      <c r="B862" s="25" t="s">
        <v>644</v>
      </c>
      <c r="C862" s="25"/>
      <c r="D862" s="106">
        <v>1</v>
      </c>
      <c r="E862" s="82">
        <v>6985800</v>
      </c>
      <c r="F862" s="84"/>
      <c r="G862" s="83">
        <v>6985800</v>
      </c>
      <c r="H862" s="82">
        <v>7335090</v>
      </c>
      <c r="I862" s="84"/>
      <c r="J862" s="84">
        <v>7335090</v>
      </c>
      <c r="K862" s="51">
        <v>8629517.6470588241</v>
      </c>
      <c r="L862" s="52"/>
      <c r="M862" s="53">
        <v>8629517.6470588241</v>
      </c>
      <c r="N862" s="102">
        <f t="shared" si="110"/>
        <v>6985800</v>
      </c>
      <c r="O862" s="100">
        <f t="shared" si="111"/>
        <v>0</v>
      </c>
      <c r="P862">
        <v>8629517.6470588241</v>
      </c>
      <c r="Q862" s="100">
        <f t="shared" si="109"/>
        <v>0</v>
      </c>
      <c r="R862">
        <v>7335090</v>
      </c>
    </row>
    <row r="863" spans="1:18" x14ac:dyDescent="0.25">
      <c r="A863" s="105">
        <f t="shared" si="113"/>
        <v>772</v>
      </c>
      <c r="B863" s="25" t="s">
        <v>645</v>
      </c>
      <c r="C863" s="25"/>
      <c r="D863" s="106">
        <v>1</v>
      </c>
      <c r="E863" s="82">
        <v>40000000</v>
      </c>
      <c r="F863" s="84"/>
      <c r="G863" s="83">
        <v>40000000</v>
      </c>
      <c r="H863" s="82">
        <v>42000000</v>
      </c>
      <c r="I863" s="84"/>
      <c r="J863" s="84">
        <v>42000000</v>
      </c>
      <c r="K863" s="51">
        <v>49411764.705882356</v>
      </c>
      <c r="L863" s="52"/>
      <c r="M863" s="53">
        <v>49411764.705882356</v>
      </c>
      <c r="N863" s="102">
        <f t="shared" si="110"/>
        <v>40000000</v>
      </c>
      <c r="O863" s="100">
        <f t="shared" si="111"/>
        <v>0</v>
      </c>
      <c r="P863">
        <v>49411764.705882356</v>
      </c>
      <c r="Q863" s="100">
        <f t="shared" si="109"/>
        <v>0</v>
      </c>
      <c r="R863">
        <v>42000000</v>
      </c>
    </row>
    <row r="864" spans="1:18" x14ac:dyDescent="0.25">
      <c r="A864" s="105">
        <f t="shared" si="113"/>
        <v>773</v>
      </c>
      <c r="B864" s="25" t="s">
        <v>646</v>
      </c>
      <c r="C864" s="25"/>
      <c r="D864" s="106">
        <v>1</v>
      </c>
      <c r="E864" s="82">
        <v>48000000</v>
      </c>
      <c r="F864" s="84"/>
      <c r="G864" s="83">
        <v>48000000</v>
      </c>
      <c r="H864" s="82">
        <v>50400000</v>
      </c>
      <c r="I864" s="84"/>
      <c r="J864" s="84">
        <v>50400000</v>
      </c>
      <c r="K864" s="51">
        <v>59294117.647058822</v>
      </c>
      <c r="L864" s="52"/>
      <c r="M864" s="53">
        <v>59294117.647058822</v>
      </c>
      <c r="N864" s="102">
        <f t="shared" si="110"/>
        <v>48000000</v>
      </c>
      <c r="O864" s="100">
        <f t="shared" si="111"/>
        <v>0</v>
      </c>
      <c r="P864">
        <v>59294117.647058822</v>
      </c>
      <c r="Q864" s="100">
        <f t="shared" si="109"/>
        <v>0</v>
      </c>
      <c r="R864">
        <v>50400000</v>
      </c>
    </row>
    <row r="865" spans="1:18" x14ac:dyDescent="0.25">
      <c r="A865" s="105">
        <f t="shared" si="113"/>
        <v>774</v>
      </c>
      <c r="B865" s="25" t="s">
        <v>647</v>
      </c>
      <c r="C865" s="25"/>
      <c r="D865" s="106">
        <v>1</v>
      </c>
      <c r="E865" s="82">
        <v>30548000</v>
      </c>
      <c r="F865" s="84"/>
      <c r="G865" s="83">
        <v>30548000</v>
      </c>
      <c r="H865" s="82">
        <v>32075400</v>
      </c>
      <c r="I865" s="84"/>
      <c r="J865" s="84">
        <v>32075400</v>
      </c>
      <c r="K865" s="51">
        <v>37735764.705882356</v>
      </c>
      <c r="L865" s="52"/>
      <c r="M865" s="53">
        <v>37735764.705882356</v>
      </c>
      <c r="N865" s="102">
        <f t="shared" si="110"/>
        <v>30548000</v>
      </c>
      <c r="O865" s="100">
        <f t="shared" si="111"/>
        <v>0</v>
      </c>
      <c r="P865">
        <v>37735764.705882356</v>
      </c>
      <c r="Q865" s="100">
        <f t="shared" si="109"/>
        <v>0</v>
      </c>
      <c r="R865">
        <v>32075400</v>
      </c>
    </row>
    <row r="866" spans="1:18" x14ac:dyDescent="0.25">
      <c r="A866" s="105">
        <f t="shared" si="113"/>
        <v>775</v>
      </c>
      <c r="B866" s="25" t="s">
        <v>648</v>
      </c>
      <c r="C866" s="25"/>
      <c r="D866" s="106">
        <v>1</v>
      </c>
      <c r="E866" s="82">
        <v>16190460</v>
      </c>
      <c r="F866" s="84"/>
      <c r="G866" s="83">
        <v>16190460</v>
      </c>
      <c r="H866" s="82">
        <v>16999983</v>
      </c>
      <c r="I866" s="84"/>
      <c r="J866" s="84">
        <v>16999983</v>
      </c>
      <c r="K866" s="51">
        <v>19999980</v>
      </c>
      <c r="L866" s="52"/>
      <c r="M866" s="53">
        <v>19999980</v>
      </c>
      <c r="N866" s="102">
        <f t="shared" si="110"/>
        <v>16190460</v>
      </c>
      <c r="O866" s="100">
        <f t="shared" si="111"/>
        <v>0</v>
      </c>
      <c r="P866">
        <v>19999980</v>
      </c>
      <c r="Q866" s="100">
        <f t="shared" si="109"/>
        <v>0</v>
      </c>
      <c r="R866">
        <v>16999983</v>
      </c>
    </row>
    <row r="867" spans="1:18" x14ac:dyDescent="0.25">
      <c r="A867" s="105">
        <f t="shared" si="113"/>
        <v>776</v>
      </c>
      <c r="B867" s="25" t="s">
        <v>649</v>
      </c>
      <c r="C867" s="25"/>
      <c r="D867" s="106">
        <v>1</v>
      </c>
      <c r="E867" s="82">
        <v>9298000</v>
      </c>
      <c r="F867" s="84"/>
      <c r="G867" s="83">
        <v>9298000</v>
      </c>
      <c r="H867" s="82">
        <v>9762900</v>
      </c>
      <c r="I867" s="84"/>
      <c r="J867" s="84">
        <v>9762900</v>
      </c>
      <c r="K867" s="51">
        <v>11485764.705882354</v>
      </c>
      <c r="L867" s="52"/>
      <c r="M867" s="53">
        <v>11485764.705882354</v>
      </c>
      <c r="N867" s="102">
        <f t="shared" si="110"/>
        <v>9298000</v>
      </c>
      <c r="O867" s="100">
        <f t="shared" si="111"/>
        <v>0</v>
      </c>
      <c r="P867">
        <v>11485764.705882354</v>
      </c>
      <c r="Q867" s="100">
        <f t="shared" si="109"/>
        <v>0</v>
      </c>
      <c r="R867">
        <v>9762900</v>
      </c>
    </row>
    <row r="868" spans="1:18" x14ac:dyDescent="0.25">
      <c r="A868" s="105">
        <f t="shared" si="113"/>
        <v>777</v>
      </c>
      <c r="B868" s="25" t="s">
        <v>650</v>
      </c>
      <c r="C868" s="25"/>
      <c r="D868" s="106">
        <v>1</v>
      </c>
      <c r="E868" s="82">
        <v>4659120</v>
      </c>
      <c r="F868" s="84"/>
      <c r="G868" s="83">
        <v>4659120</v>
      </c>
      <c r="H868" s="82">
        <v>4892076</v>
      </c>
      <c r="I868" s="84"/>
      <c r="J868" s="84">
        <v>4892076</v>
      </c>
      <c r="K868" s="51">
        <v>5755383.5294117648</v>
      </c>
      <c r="L868" s="52"/>
      <c r="M868" s="53">
        <v>5755383.5294117648</v>
      </c>
      <c r="N868" s="102">
        <f t="shared" si="110"/>
        <v>4659120</v>
      </c>
      <c r="O868" s="100">
        <f t="shared" si="111"/>
        <v>0</v>
      </c>
      <c r="P868">
        <v>5755383.5294117648</v>
      </c>
      <c r="Q868" s="100">
        <f t="shared" si="109"/>
        <v>0</v>
      </c>
      <c r="R868">
        <v>4892076</v>
      </c>
    </row>
    <row r="869" spans="1:18" x14ac:dyDescent="0.25">
      <c r="A869" s="105">
        <f t="shared" si="113"/>
        <v>778</v>
      </c>
      <c r="B869" s="25" t="s">
        <v>651</v>
      </c>
      <c r="C869" s="25"/>
      <c r="D869" s="106">
        <v>1</v>
      </c>
      <c r="E869" s="82">
        <v>9720000</v>
      </c>
      <c r="F869" s="84"/>
      <c r="G869" s="83">
        <v>9720000</v>
      </c>
      <c r="H869" s="82">
        <v>10206000</v>
      </c>
      <c r="I869" s="84"/>
      <c r="J869" s="84">
        <v>10206000</v>
      </c>
      <c r="K869" s="51">
        <v>12007058.823529413</v>
      </c>
      <c r="L869" s="52"/>
      <c r="M869" s="53">
        <v>12007058.823529413</v>
      </c>
      <c r="N869" s="102">
        <f t="shared" si="110"/>
        <v>9720000</v>
      </c>
      <c r="O869" s="100">
        <f t="shared" si="111"/>
        <v>0</v>
      </c>
      <c r="P869">
        <v>12007058.823529413</v>
      </c>
      <c r="Q869" s="100">
        <f t="shared" si="109"/>
        <v>0</v>
      </c>
      <c r="R869">
        <v>10206000</v>
      </c>
    </row>
    <row r="870" spans="1:18" x14ac:dyDescent="0.25">
      <c r="A870" s="105">
        <f t="shared" si="113"/>
        <v>779</v>
      </c>
      <c r="B870" s="25" t="s">
        <v>652</v>
      </c>
      <c r="C870" s="25"/>
      <c r="D870" s="106">
        <v>1</v>
      </c>
      <c r="E870" s="82">
        <v>13129020</v>
      </c>
      <c r="F870" s="84"/>
      <c r="G870" s="83">
        <v>13129020</v>
      </c>
      <c r="H870" s="82">
        <v>13785471</v>
      </c>
      <c r="I870" s="84"/>
      <c r="J870" s="84">
        <v>13785471</v>
      </c>
      <c r="K870" s="51">
        <v>16218201.176470589</v>
      </c>
      <c r="L870" s="52"/>
      <c r="M870" s="53">
        <v>16218201.176470589</v>
      </c>
      <c r="N870" s="102">
        <f t="shared" si="110"/>
        <v>13129020</v>
      </c>
      <c r="O870" s="100">
        <f t="shared" si="111"/>
        <v>0</v>
      </c>
      <c r="P870">
        <v>16218201.176470589</v>
      </c>
      <c r="Q870" s="100">
        <f t="shared" si="109"/>
        <v>0</v>
      </c>
      <c r="R870">
        <v>13785471</v>
      </c>
    </row>
    <row r="871" spans="1:18" x14ac:dyDescent="0.25">
      <c r="A871" s="105">
        <f t="shared" si="113"/>
        <v>780</v>
      </c>
      <c r="B871" s="25" t="s">
        <v>653</v>
      </c>
      <c r="C871" s="25"/>
      <c r="D871" s="106">
        <v>1</v>
      </c>
      <c r="E871" s="82">
        <v>4235760</v>
      </c>
      <c r="F871" s="84"/>
      <c r="G871" s="83">
        <v>4235760</v>
      </c>
      <c r="H871" s="82">
        <v>4447548</v>
      </c>
      <c r="I871" s="84"/>
      <c r="J871" s="84">
        <v>4447548</v>
      </c>
      <c r="K871" s="51">
        <v>5232409.4117647056</v>
      </c>
      <c r="L871" s="52"/>
      <c r="M871" s="53">
        <v>5232409.4117647056</v>
      </c>
      <c r="N871" s="102">
        <f t="shared" si="110"/>
        <v>4235760</v>
      </c>
      <c r="O871" s="100">
        <f t="shared" si="111"/>
        <v>0</v>
      </c>
      <c r="P871">
        <v>5232409.4117647056</v>
      </c>
      <c r="Q871" s="100">
        <f t="shared" si="109"/>
        <v>0</v>
      </c>
      <c r="R871">
        <v>4447548</v>
      </c>
    </row>
    <row r="872" spans="1:18" x14ac:dyDescent="0.25">
      <c r="A872" s="105">
        <f t="shared" si="113"/>
        <v>781</v>
      </c>
      <c r="B872" s="25" t="s">
        <v>654</v>
      </c>
      <c r="C872" s="25"/>
      <c r="D872" s="106">
        <v>1</v>
      </c>
      <c r="E872" s="82">
        <v>12109860</v>
      </c>
      <c r="F872" s="84"/>
      <c r="G872" s="83">
        <v>12109860</v>
      </c>
      <c r="H872" s="82">
        <v>12715353</v>
      </c>
      <c r="I872" s="84"/>
      <c r="J872" s="84">
        <v>12715353</v>
      </c>
      <c r="K872" s="51">
        <v>14959238.823529413</v>
      </c>
      <c r="L872" s="52"/>
      <c r="M872" s="53">
        <v>14959238.823529413</v>
      </c>
      <c r="N872" s="102">
        <f t="shared" si="110"/>
        <v>12109860</v>
      </c>
      <c r="O872" s="100">
        <f t="shared" si="111"/>
        <v>0</v>
      </c>
      <c r="P872">
        <v>14959238.823529413</v>
      </c>
      <c r="Q872" s="100">
        <f t="shared" si="109"/>
        <v>0</v>
      </c>
      <c r="R872">
        <v>12715353</v>
      </c>
    </row>
    <row r="873" spans="1:18" x14ac:dyDescent="0.25">
      <c r="A873" s="105">
        <f t="shared" si="113"/>
        <v>782</v>
      </c>
      <c r="B873" s="25" t="s">
        <v>655</v>
      </c>
      <c r="C873" s="25"/>
      <c r="D873" s="106">
        <v>1</v>
      </c>
      <c r="E873" s="82">
        <v>10431360</v>
      </c>
      <c r="F873" s="84"/>
      <c r="G873" s="83">
        <v>10431360</v>
      </c>
      <c r="H873" s="82">
        <v>10952928</v>
      </c>
      <c r="I873" s="84"/>
      <c r="J873" s="84">
        <v>10952928</v>
      </c>
      <c r="K873" s="51">
        <v>12885797.647058824</v>
      </c>
      <c r="L873" s="52"/>
      <c r="M873" s="53">
        <v>12885797.647058824</v>
      </c>
      <c r="N873" s="102">
        <f t="shared" si="110"/>
        <v>10431360</v>
      </c>
      <c r="O873" s="100">
        <f t="shared" si="111"/>
        <v>0</v>
      </c>
      <c r="P873">
        <v>12885797.647058824</v>
      </c>
      <c r="Q873" s="100">
        <f t="shared" si="109"/>
        <v>0</v>
      </c>
      <c r="R873">
        <v>10952928</v>
      </c>
    </row>
    <row r="874" spans="1:18" x14ac:dyDescent="0.25">
      <c r="A874" s="105">
        <f t="shared" si="113"/>
        <v>783</v>
      </c>
      <c r="B874" s="25" t="s">
        <v>656</v>
      </c>
      <c r="C874" s="25"/>
      <c r="D874" s="106">
        <v>1</v>
      </c>
      <c r="E874" s="82">
        <v>8910180</v>
      </c>
      <c r="F874" s="84"/>
      <c r="G874" s="83">
        <v>8910180</v>
      </c>
      <c r="H874" s="82">
        <v>9355689</v>
      </c>
      <c r="I874" s="84"/>
      <c r="J874" s="84">
        <v>9355689</v>
      </c>
      <c r="K874" s="51">
        <v>11006692.94117647</v>
      </c>
      <c r="L874" s="52"/>
      <c r="M874" s="53">
        <v>11006692.94117647</v>
      </c>
      <c r="N874" s="102">
        <f t="shared" si="110"/>
        <v>8910180</v>
      </c>
      <c r="O874" s="100">
        <f t="shared" si="111"/>
        <v>0</v>
      </c>
      <c r="P874">
        <v>11006692.94117647</v>
      </c>
      <c r="Q874" s="100">
        <f t="shared" si="109"/>
        <v>0</v>
      </c>
      <c r="R874">
        <v>9355689</v>
      </c>
    </row>
    <row r="875" spans="1:18" x14ac:dyDescent="0.25">
      <c r="A875" s="105">
        <f t="shared" si="113"/>
        <v>784</v>
      </c>
      <c r="B875" s="25" t="s">
        <v>657</v>
      </c>
      <c r="C875" s="25"/>
      <c r="D875" s="106">
        <v>1</v>
      </c>
      <c r="E875" s="82">
        <v>12380400</v>
      </c>
      <c r="F875" s="84"/>
      <c r="G875" s="83">
        <v>12380400</v>
      </c>
      <c r="H875" s="82">
        <v>12999420</v>
      </c>
      <c r="I875" s="84"/>
      <c r="J875" s="84">
        <v>12999420</v>
      </c>
      <c r="K875" s="51">
        <v>15293435.294117648</v>
      </c>
      <c r="L875" s="52"/>
      <c r="M875" s="53">
        <v>15293435.294117648</v>
      </c>
      <c r="N875" s="102">
        <f t="shared" si="110"/>
        <v>12380400</v>
      </c>
      <c r="O875" s="100">
        <f t="shared" si="111"/>
        <v>0</v>
      </c>
      <c r="P875">
        <v>15293435.294117648</v>
      </c>
      <c r="Q875" s="100">
        <f t="shared" si="109"/>
        <v>0</v>
      </c>
      <c r="R875">
        <v>12999420</v>
      </c>
    </row>
    <row r="876" spans="1:18" x14ac:dyDescent="0.25">
      <c r="A876" s="105">
        <f t="shared" si="113"/>
        <v>785</v>
      </c>
      <c r="B876" s="25" t="s">
        <v>658</v>
      </c>
      <c r="C876" s="25"/>
      <c r="D876" s="106">
        <v>1</v>
      </c>
      <c r="E876" s="82">
        <v>18839680</v>
      </c>
      <c r="F876" s="84"/>
      <c r="G876" s="83">
        <v>18839680</v>
      </c>
      <c r="H876" s="82">
        <v>19781664</v>
      </c>
      <c r="I876" s="84"/>
      <c r="J876" s="84">
        <v>19781664</v>
      </c>
      <c r="K876" s="51">
        <v>23272545.882352941</v>
      </c>
      <c r="L876" s="52"/>
      <c r="M876" s="53">
        <v>23272545.882352941</v>
      </c>
      <c r="N876" s="102">
        <f t="shared" si="110"/>
        <v>18839680</v>
      </c>
      <c r="O876" s="100">
        <f t="shared" si="111"/>
        <v>0</v>
      </c>
      <c r="P876">
        <v>23272545.882352941</v>
      </c>
      <c r="Q876" s="100">
        <f t="shared" si="109"/>
        <v>0</v>
      </c>
      <c r="R876">
        <v>19781664</v>
      </c>
    </row>
    <row r="877" spans="1:18" x14ac:dyDescent="0.25">
      <c r="A877" s="105">
        <f t="shared" si="113"/>
        <v>786</v>
      </c>
      <c r="B877" s="25" t="s">
        <v>659</v>
      </c>
      <c r="C877" s="25"/>
      <c r="D877" s="106">
        <v>1</v>
      </c>
      <c r="E877" s="82">
        <v>19860306</v>
      </c>
      <c r="F877" s="84"/>
      <c r="G877" s="83">
        <v>19860306</v>
      </c>
      <c r="H877" s="82">
        <v>20853322</v>
      </c>
      <c r="I877" s="84"/>
      <c r="J877" s="84">
        <v>20853322</v>
      </c>
      <c r="K877" s="51">
        <v>24533320</v>
      </c>
      <c r="L877" s="52"/>
      <c r="M877" s="53">
        <v>24533320</v>
      </c>
      <c r="N877" s="102">
        <f t="shared" si="110"/>
        <v>19860306</v>
      </c>
      <c r="O877" s="100">
        <f t="shared" si="111"/>
        <v>0</v>
      </c>
      <c r="P877">
        <v>24533320</v>
      </c>
      <c r="Q877" s="100">
        <f t="shared" si="109"/>
        <v>0</v>
      </c>
      <c r="R877">
        <v>20853322</v>
      </c>
    </row>
    <row r="878" spans="1:18" x14ac:dyDescent="0.25">
      <c r="A878" s="105">
        <f t="shared" si="113"/>
        <v>787</v>
      </c>
      <c r="B878" s="25" t="s">
        <v>660</v>
      </c>
      <c r="C878" s="25"/>
      <c r="D878" s="106">
        <v>1</v>
      </c>
      <c r="E878" s="82">
        <v>16903260</v>
      </c>
      <c r="F878" s="84"/>
      <c r="G878" s="83">
        <v>16903260</v>
      </c>
      <c r="H878" s="82">
        <v>17748423</v>
      </c>
      <c r="I878" s="84"/>
      <c r="J878" s="84">
        <v>17748423</v>
      </c>
      <c r="K878" s="51">
        <v>20880497.647058822</v>
      </c>
      <c r="L878" s="52"/>
      <c r="M878" s="53">
        <v>20880497.647058822</v>
      </c>
      <c r="N878" s="102">
        <f t="shared" si="110"/>
        <v>16903260</v>
      </c>
      <c r="O878" s="100">
        <f t="shared" si="111"/>
        <v>0</v>
      </c>
      <c r="P878">
        <v>20880497.647058822</v>
      </c>
      <c r="Q878" s="100">
        <f t="shared" si="109"/>
        <v>0</v>
      </c>
      <c r="R878">
        <v>17748423</v>
      </c>
    </row>
    <row r="879" spans="1:18" x14ac:dyDescent="0.25">
      <c r="A879" s="105">
        <f t="shared" si="113"/>
        <v>788</v>
      </c>
      <c r="B879" s="25" t="s">
        <v>661</v>
      </c>
      <c r="C879" s="25"/>
      <c r="D879" s="106">
        <v>1</v>
      </c>
      <c r="E879" s="82">
        <v>20599020</v>
      </c>
      <c r="F879" s="84"/>
      <c r="G879" s="83">
        <v>20599020</v>
      </c>
      <c r="H879" s="82">
        <v>21628971</v>
      </c>
      <c r="I879" s="84"/>
      <c r="J879" s="84">
        <v>21628971</v>
      </c>
      <c r="K879" s="51">
        <v>25445848.235294119</v>
      </c>
      <c r="L879" s="52"/>
      <c r="M879" s="53">
        <v>25445848.235294119</v>
      </c>
      <c r="N879" s="102">
        <f t="shared" si="110"/>
        <v>20599020</v>
      </c>
      <c r="O879" s="100">
        <f t="shared" si="111"/>
        <v>0</v>
      </c>
      <c r="P879">
        <v>25445848.235294119</v>
      </c>
      <c r="Q879" s="100">
        <f t="shared" si="109"/>
        <v>0</v>
      </c>
      <c r="R879">
        <v>21628971</v>
      </c>
    </row>
    <row r="880" spans="1:18" x14ac:dyDescent="0.25">
      <c r="A880" s="105">
        <f t="shared" si="113"/>
        <v>789</v>
      </c>
      <c r="B880" s="27" t="s">
        <v>1741</v>
      </c>
      <c r="C880" s="25"/>
      <c r="D880" s="106">
        <v>1</v>
      </c>
      <c r="E880" s="82">
        <v>590000</v>
      </c>
      <c r="F880" s="84"/>
      <c r="G880" s="83">
        <v>590000</v>
      </c>
      <c r="H880" s="82">
        <v>619500</v>
      </c>
      <c r="I880" s="84"/>
      <c r="J880" s="84">
        <v>619500</v>
      </c>
      <c r="K880" s="51">
        <v>728823.5294117647</v>
      </c>
      <c r="L880" s="52"/>
      <c r="M880" s="53">
        <v>728823.5294117647</v>
      </c>
      <c r="N880" s="102">
        <f t="shared" si="110"/>
        <v>590000</v>
      </c>
      <c r="O880" s="100">
        <f t="shared" si="111"/>
        <v>0</v>
      </c>
      <c r="P880">
        <v>728823.5294117647</v>
      </c>
      <c r="Q880" s="100">
        <f t="shared" si="109"/>
        <v>0</v>
      </c>
      <c r="R880">
        <v>619500</v>
      </c>
    </row>
    <row r="881" spans="1:18" x14ac:dyDescent="0.25">
      <c r="A881" s="105">
        <f t="shared" si="113"/>
        <v>790</v>
      </c>
      <c r="B881" s="25" t="s">
        <v>662</v>
      </c>
      <c r="C881" s="25"/>
      <c r="D881" s="106">
        <v>1</v>
      </c>
      <c r="E881" s="82">
        <v>331920</v>
      </c>
      <c r="F881" s="84"/>
      <c r="G881" s="83">
        <v>331920</v>
      </c>
      <c r="H881" s="82">
        <v>348516</v>
      </c>
      <c r="I881" s="84"/>
      <c r="J881" s="84">
        <v>348516</v>
      </c>
      <c r="K881" s="51">
        <v>410018.82352941175</v>
      </c>
      <c r="L881" s="52"/>
      <c r="M881" s="53">
        <v>410018.82352941175</v>
      </c>
      <c r="N881" s="102">
        <f t="shared" si="110"/>
        <v>331920</v>
      </c>
      <c r="O881" s="100">
        <f t="shared" si="111"/>
        <v>0</v>
      </c>
      <c r="P881">
        <v>410018.82352941175</v>
      </c>
      <c r="Q881" s="100">
        <f t="shared" si="109"/>
        <v>0</v>
      </c>
      <c r="R881">
        <v>348516</v>
      </c>
    </row>
    <row r="882" spans="1:18" x14ac:dyDescent="0.25">
      <c r="A882" s="105">
        <f t="shared" si="113"/>
        <v>791</v>
      </c>
      <c r="B882" s="25" t="s">
        <v>663</v>
      </c>
      <c r="C882" s="25"/>
      <c r="D882" s="106">
        <v>1</v>
      </c>
      <c r="E882" s="82">
        <v>331920</v>
      </c>
      <c r="F882" s="84"/>
      <c r="G882" s="83">
        <v>331920</v>
      </c>
      <c r="H882" s="82">
        <v>348516</v>
      </c>
      <c r="I882" s="84"/>
      <c r="J882" s="84">
        <v>348516</v>
      </c>
      <c r="K882" s="51">
        <v>410018.82352941175</v>
      </c>
      <c r="L882" s="52"/>
      <c r="M882" s="53">
        <v>410018.82352941175</v>
      </c>
      <c r="N882" s="102">
        <f t="shared" si="110"/>
        <v>331920</v>
      </c>
      <c r="O882" s="100">
        <f t="shared" si="111"/>
        <v>0</v>
      </c>
      <c r="P882">
        <v>410018.82352941175</v>
      </c>
      <c r="Q882" s="100">
        <f t="shared" si="109"/>
        <v>0</v>
      </c>
      <c r="R882">
        <v>348516</v>
      </c>
    </row>
    <row r="883" spans="1:18" x14ac:dyDescent="0.25">
      <c r="A883" s="105">
        <f t="shared" si="113"/>
        <v>792</v>
      </c>
      <c r="B883" s="25" t="s">
        <v>664</v>
      </c>
      <c r="C883" s="25"/>
      <c r="D883" s="106">
        <v>1</v>
      </c>
      <c r="E883" s="82">
        <v>331920</v>
      </c>
      <c r="F883" s="84"/>
      <c r="G883" s="83">
        <v>331920</v>
      </c>
      <c r="H883" s="82">
        <v>348516</v>
      </c>
      <c r="I883" s="84"/>
      <c r="J883" s="84">
        <v>348516</v>
      </c>
      <c r="K883" s="51">
        <v>410018.82352941175</v>
      </c>
      <c r="L883" s="52"/>
      <c r="M883" s="53">
        <v>410018.82352941175</v>
      </c>
      <c r="N883" s="102">
        <f t="shared" si="110"/>
        <v>331920</v>
      </c>
      <c r="O883" s="100">
        <f t="shared" si="111"/>
        <v>0</v>
      </c>
      <c r="P883">
        <v>410018.82352941175</v>
      </c>
      <c r="Q883" s="100">
        <f t="shared" si="109"/>
        <v>0</v>
      </c>
      <c r="R883">
        <v>348516</v>
      </c>
    </row>
    <row r="884" spans="1:18" x14ac:dyDescent="0.25">
      <c r="A884" s="105">
        <f t="shared" si="113"/>
        <v>793</v>
      </c>
      <c r="B884" s="25" t="s">
        <v>665</v>
      </c>
      <c r="C884" s="25"/>
      <c r="D884" s="106">
        <v>1</v>
      </c>
      <c r="E884" s="82">
        <v>331920</v>
      </c>
      <c r="F884" s="84"/>
      <c r="G884" s="83">
        <v>331920</v>
      </c>
      <c r="H884" s="82">
        <v>348516</v>
      </c>
      <c r="I884" s="84"/>
      <c r="J884" s="84">
        <v>348516</v>
      </c>
      <c r="K884" s="51">
        <v>410018.82352941175</v>
      </c>
      <c r="L884" s="52"/>
      <c r="M884" s="53">
        <v>410018.82352941175</v>
      </c>
      <c r="N884" s="102">
        <f t="shared" si="110"/>
        <v>331920</v>
      </c>
      <c r="O884" s="100">
        <f t="shared" si="111"/>
        <v>0</v>
      </c>
      <c r="P884">
        <v>410018.82352941175</v>
      </c>
      <c r="Q884" s="100">
        <f t="shared" si="109"/>
        <v>0</v>
      </c>
      <c r="R884">
        <v>348516</v>
      </c>
    </row>
    <row r="885" spans="1:18" x14ac:dyDescent="0.25">
      <c r="A885" s="105">
        <f t="shared" si="113"/>
        <v>794</v>
      </c>
      <c r="B885" s="25" t="s">
        <v>666</v>
      </c>
      <c r="C885" s="25"/>
      <c r="D885" s="106">
        <v>1</v>
      </c>
      <c r="E885" s="82">
        <v>746640</v>
      </c>
      <c r="F885" s="84"/>
      <c r="G885" s="83">
        <v>746640</v>
      </c>
      <c r="H885" s="82">
        <v>783972</v>
      </c>
      <c r="I885" s="84"/>
      <c r="J885" s="84">
        <v>783972</v>
      </c>
      <c r="K885" s="51">
        <v>922320</v>
      </c>
      <c r="L885" s="52"/>
      <c r="M885" s="53">
        <v>922320</v>
      </c>
      <c r="N885" s="102">
        <f t="shared" si="110"/>
        <v>746640</v>
      </c>
      <c r="O885" s="100">
        <f t="shared" si="111"/>
        <v>0</v>
      </c>
      <c r="P885">
        <v>922320</v>
      </c>
      <c r="Q885" s="100">
        <f t="shared" si="109"/>
        <v>0</v>
      </c>
      <c r="R885">
        <v>783972</v>
      </c>
    </row>
    <row r="886" spans="1:18" x14ac:dyDescent="0.25">
      <c r="A886" s="105">
        <f t="shared" si="113"/>
        <v>795</v>
      </c>
      <c r="B886" s="25" t="s">
        <v>667</v>
      </c>
      <c r="C886" s="25"/>
      <c r="D886" s="106">
        <v>1</v>
      </c>
      <c r="E886" s="82">
        <v>331920</v>
      </c>
      <c r="F886" s="84"/>
      <c r="G886" s="83">
        <v>331920</v>
      </c>
      <c r="H886" s="82">
        <v>348516</v>
      </c>
      <c r="I886" s="84"/>
      <c r="J886" s="84">
        <v>348516</v>
      </c>
      <c r="K886" s="51">
        <v>410018.82352941175</v>
      </c>
      <c r="L886" s="52"/>
      <c r="M886" s="53">
        <v>410018.82352941175</v>
      </c>
      <c r="N886" s="102">
        <f t="shared" si="110"/>
        <v>331920</v>
      </c>
      <c r="O886" s="100">
        <f t="shared" si="111"/>
        <v>0</v>
      </c>
      <c r="P886">
        <v>410018.82352941175</v>
      </c>
      <c r="Q886" s="100">
        <f t="shared" si="109"/>
        <v>0</v>
      </c>
      <c r="R886">
        <v>348516</v>
      </c>
    </row>
    <row r="887" spans="1:18" x14ac:dyDescent="0.25">
      <c r="A887" s="105">
        <f t="shared" si="113"/>
        <v>796</v>
      </c>
      <c r="B887" s="25" t="s">
        <v>668</v>
      </c>
      <c r="C887" s="25"/>
      <c r="D887" s="106">
        <v>1</v>
      </c>
      <c r="E887" s="82">
        <v>331920</v>
      </c>
      <c r="F887" s="84"/>
      <c r="G887" s="83">
        <v>331920</v>
      </c>
      <c r="H887" s="82">
        <v>348516</v>
      </c>
      <c r="I887" s="84"/>
      <c r="J887" s="84">
        <v>348516</v>
      </c>
      <c r="K887" s="51">
        <v>410018.82352941175</v>
      </c>
      <c r="L887" s="52"/>
      <c r="M887" s="53">
        <v>410018.82352941175</v>
      </c>
      <c r="N887" s="102">
        <f t="shared" si="110"/>
        <v>331920</v>
      </c>
      <c r="O887" s="100">
        <f t="shared" si="111"/>
        <v>0</v>
      </c>
      <c r="P887">
        <v>410018.82352941175</v>
      </c>
      <c r="Q887" s="100">
        <f t="shared" si="109"/>
        <v>0</v>
      </c>
      <c r="R887">
        <v>348516</v>
      </c>
    </row>
    <row r="888" spans="1:18" x14ac:dyDescent="0.25">
      <c r="A888" s="105">
        <f t="shared" si="113"/>
        <v>797</v>
      </c>
      <c r="B888" s="25" t="s">
        <v>669</v>
      </c>
      <c r="C888" s="25"/>
      <c r="D888" s="106">
        <v>1</v>
      </c>
      <c r="E888" s="82">
        <v>331920</v>
      </c>
      <c r="F888" s="84"/>
      <c r="G888" s="83">
        <v>331920</v>
      </c>
      <c r="H888" s="82">
        <v>348516</v>
      </c>
      <c r="I888" s="84"/>
      <c r="J888" s="84">
        <v>348516</v>
      </c>
      <c r="K888" s="51">
        <v>410018.82352941175</v>
      </c>
      <c r="L888" s="52"/>
      <c r="M888" s="53">
        <v>410018.82352941175</v>
      </c>
      <c r="N888" s="102">
        <f t="shared" si="110"/>
        <v>331920</v>
      </c>
      <c r="O888" s="100">
        <f t="shared" si="111"/>
        <v>0</v>
      </c>
      <c r="P888">
        <v>410018.82352941175</v>
      </c>
      <c r="Q888" s="100">
        <f t="shared" si="109"/>
        <v>0</v>
      </c>
      <c r="R888">
        <v>348516</v>
      </c>
    </row>
    <row r="889" spans="1:18" x14ac:dyDescent="0.25">
      <c r="A889" s="105">
        <f t="shared" si="113"/>
        <v>798</v>
      </c>
      <c r="B889" s="25" t="s">
        <v>670</v>
      </c>
      <c r="C889" s="25"/>
      <c r="D889" s="106">
        <v>1</v>
      </c>
      <c r="E889" s="82">
        <v>331920</v>
      </c>
      <c r="F889" s="84"/>
      <c r="G889" s="83">
        <v>331920</v>
      </c>
      <c r="H889" s="82">
        <v>348516</v>
      </c>
      <c r="I889" s="84"/>
      <c r="J889" s="84">
        <v>348516</v>
      </c>
      <c r="K889" s="51">
        <v>410018.82352941175</v>
      </c>
      <c r="L889" s="52"/>
      <c r="M889" s="53">
        <v>410018.82352941175</v>
      </c>
      <c r="N889" s="102">
        <f t="shared" si="110"/>
        <v>331920</v>
      </c>
      <c r="O889" s="100">
        <f t="shared" si="111"/>
        <v>0</v>
      </c>
      <c r="P889">
        <v>410018.82352941175</v>
      </c>
      <c r="Q889" s="100">
        <f t="shared" si="109"/>
        <v>0</v>
      </c>
      <c r="R889">
        <v>348516</v>
      </c>
    </row>
    <row r="890" spans="1:18" x14ac:dyDescent="0.25">
      <c r="A890" s="105">
        <f t="shared" si="113"/>
        <v>799</v>
      </c>
      <c r="B890" s="25" t="s">
        <v>671</v>
      </c>
      <c r="C890" s="25"/>
      <c r="D890" s="106">
        <v>1</v>
      </c>
      <c r="E890" s="82">
        <v>331920</v>
      </c>
      <c r="F890" s="84"/>
      <c r="G890" s="83">
        <v>331920</v>
      </c>
      <c r="H890" s="82">
        <v>348516</v>
      </c>
      <c r="I890" s="84"/>
      <c r="J890" s="84">
        <v>348516</v>
      </c>
      <c r="K890" s="51">
        <v>410018.82352941175</v>
      </c>
      <c r="L890" s="52"/>
      <c r="M890" s="53">
        <v>410018.82352941175</v>
      </c>
      <c r="N890" s="102">
        <f t="shared" si="110"/>
        <v>331920</v>
      </c>
      <c r="O890" s="100">
        <f t="shared" si="111"/>
        <v>0</v>
      </c>
      <c r="P890">
        <v>410018.82352941175</v>
      </c>
      <c r="Q890" s="100">
        <f t="shared" si="109"/>
        <v>0</v>
      </c>
      <c r="R890">
        <v>348516</v>
      </c>
    </row>
    <row r="891" spans="1:18" x14ac:dyDescent="0.25">
      <c r="A891" s="105">
        <f t="shared" si="113"/>
        <v>800</v>
      </c>
      <c r="B891" s="25" t="s">
        <v>672</v>
      </c>
      <c r="C891" s="25"/>
      <c r="D891" s="106">
        <v>1</v>
      </c>
      <c r="E891" s="82">
        <v>331920</v>
      </c>
      <c r="F891" s="84"/>
      <c r="G891" s="83">
        <v>331920</v>
      </c>
      <c r="H891" s="82">
        <v>348516</v>
      </c>
      <c r="I891" s="84"/>
      <c r="J891" s="84">
        <v>348516</v>
      </c>
      <c r="K891" s="51">
        <v>410018.82352941175</v>
      </c>
      <c r="L891" s="52"/>
      <c r="M891" s="53">
        <v>410018.82352941175</v>
      </c>
      <c r="N891" s="102">
        <f t="shared" si="110"/>
        <v>331920</v>
      </c>
      <c r="O891" s="100">
        <f t="shared" si="111"/>
        <v>0</v>
      </c>
      <c r="P891">
        <v>410018.82352941175</v>
      </c>
      <c r="Q891" s="100">
        <f t="shared" si="109"/>
        <v>0</v>
      </c>
      <c r="R891">
        <v>348516</v>
      </c>
    </row>
    <row r="892" spans="1:18" x14ac:dyDescent="0.25">
      <c r="A892" s="105">
        <f t="shared" si="113"/>
        <v>801</v>
      </c>
      <c r="B892" s="25" t="s">
        <v>673</v>
      </c>
      <c r="C892" s="25"/>
      <c r="D892" s="106">
        <v>1</v>
      </c>
      <c r="E892" s="82">
        <v>331920</v>
      </c>
      <c r="F892" s="84"/>
      <c r="G892" s="83">
        <v>331920</v>
      </c>
      <c r="H892" s="82">
        <v>348516</v>
      </c>
      <c r="I892" s="84"/>
      <c r="J892" s="84">
        <v>348516</v>
      </c>
      <c r="K892" s="51">
        <v>410018.82352941175</v>
      </c>
      <c r="L892" s="52"/>
      <c r="M892" s="53">
        <v>410018.82352941175</v>
      </c>
      <c r="N892" s="102">
        <f t="shared" si="110"/>
        <v>331920</v>
      </c>
      <c r="O892" s="100">
        <f t="shared" si="111"/>
        <v>0</v>
      </c>
      <c r="P892">
        <v>410018.82352941175</v>
      </c>
      <c r="Q892" s="100">
        <f t="shared" si="109"/>
        <v>0</v>
      </c>
      <c r="R892">
        <v>348516</v>
      </c>
    </row>
    <row r="893" spans="1:18" x14ac:dyDescent="0.25">
      <c r="A893" s="105">
        <f t="shared" si="113"/>
        <v>802</v>
      </c>
      <c r="B893" s="25" t="s">
        <v>674</v>
      </c>
      <c r="C893" s="25"/>
      <c r="D893" s="106">
        <v>1</v>
      </c>
      <c r="E893" s="82">
        <v>331920</v>
      </c>
      <c r="F893" s="84"/>
      <c r="G893" s="83">
        <v>331920</v>
      </c>
      <c r="H893" s="82">
        <v>348516</v>
      </c>
      <c r="I893" s="84"/>
      <c r="J893" s="84">
        <v>348516</v>
      </c>
      <c r="K893" s="51">
        <v>410018.82352941175</v>
      </c>
      <c r="L893" s="52"/>
      <c r="M893" s="53">
        <v>410018.82352941175</v>
      </c>
      <c r="N893" s="102">
        <f t="shared" si="110"/>
        <v>331920</v>
      </c>
      <c r="O893" s="100">
        <f t="shared" si="111"/>
        <v>0</v>
      </c>
      <c r="P893">
        <v>410018.82352941175</v>
      </c>
      <c r="Q893" s="100">
        <f t="shared" si="109"/>
        <v>0</v>
      </c>
      <c r="R893">
        <v>348516</v>
      </c>
    </row>
    <row r="894" spans="1:18" x14ac:dyDescent="0.25">
      <c r="A894" s="105">
        <f t="shared" si="113"/>
        <v>803</v>
      </c>
      <c r="B894" s="25" t="s">
        <v>675</v>
      </c>
      <c r="C894" s="25"/>
      <c r="D894" s="106">
        <v>1</v>
      </c>
      <c r="E894" s="82">
        <v>331920</v>
      </c>
      <c r="F894" s="84"/>
      <c r="G894" s="83">
        <v>331920</v>
      </c>
      <c r="H894" s="82">
        <v>348516</v>
      </c>
      <c r="I894" s="84"/>
      <c r="J894" s="84">
        <v>348516</v>
      </c>
      <c r="K894" s="51">
        <v>410018.82352941175</v>
      </c>
      <c r="L894" s="52"/>
      <c r="M894" s="53">
        <v>410018.82352941175</v>
      </c>
      <c r="N894" s="102">
        <f t="shared" si="110"/>
        <v>331920</v>
      </c>
      <c r="O894" s="100">
        <f t="shared" si="111"/>
        <v>0</v>
      </c>
      <c r="P894">
        <v>410018.82352941175</v>
      </c>
      <c r="Q894" s="100">
        <f t="shared" si="109"/>
        <v>0</v>
      </c>
      <c r="R894">
        <v>348516</v>
      </c>
    </row>
    <row r="895" spans="1:18" x14ac:dyDescent="0.25">
      <c r="A895" s="105">
        <f t="shared" si="113"/>
        <v>804</v>
      </c>
      <c r="B895" s="25" t="s">
        <v>676</v>
      </c>
      <c r="C895" s="25"/>
      <c r="D895" s="106">
        <v>1</v>
      </c>
      <c r="E895" s="82">
        <v>331920</v>
      </c>
      <c r="F895" s="84"/>
      <c r="G895" s="83">
        <v>331920</v>
      </c>
      <c r="H895" s="82">
        <v>348516</v>
      </c>
      <c r="I895" s="84"/>
      <c r="J895" s="84">
        <v>348516</v>
      </c>
      <c r="K895" s="51">
        <v>410018.82352941175</v>
      </c>
      <c r="L895" s="52"/>
      <c r="M895" s="53">
        <v>410018.82352941175</v>
      </c>
      <c r="N895" s="102">
        <f t="shared" si="110"/>
        <v>331920</v>
      </c>
      <c r="O895" s="100">
        <f t="shared" si="111"/>
        <v>0</v>
      </c>
      <c r="P895">
        <v>410018.82352941175</v>
      </c>
      <c r="Q895" s="100">
        <f t="shared" si="109"/>
        <v>0</v>
      </c>
      <c r="R895">
        <v>348516</v>
      </c>
    </row>
    <row r="896" spans="1:18" x14ac:dyDescent="0.25">
      <c r="A896" s="105">
        <f t="shared" si="113"/>
        <v>805</v>
      </c>
      <c r="B896" s="25" t="s">
        <v>677</v>
      </c>
      <c r="C896" s="25"/>
      <c r="D896" s="106">
        <v>1</v>
      </c>
      <c r="E896" s="82">
        <v>331920</v>
      </c>
      <c r="F896" s="84"/>
      <c r="G896" s="83">
        <v>331920</v>
      </c>
      <c r="H896" s="82">
        <v>348516</v>
      </c>
      <c r="I896" s="84"/>
      <c r="J896" s="84">
        <v>348516</v>
      </c>
      <c r="K896" s="51">
        <v>410018.82352941175</v>
      </c>
      <c r="L896" s="52"/>
      <c r="M896" s="53">
        <v>410018.82352941175</v>
      </c>
      <c r="N896" s="102">
        <f t="shared" si="110"/>
        <v>331920</v>
      </c>
      <c r="O896" s="100">
        <f t="shared" si="111"/>
        <v>0</v>
      </c>
      <c r="P896">
        <v>410018.82352941175</v>
      </c>
      <c r="Q896" s="100">
        <f t="shared" si="109"/>
        <v>0</v>
      </c>
      <c r="R896">
        <v>348516</v>
      </c>
    </row>
    <row r="897" spans="1:18" x14ac:dyDescent="0.25">
      <c r="A897" s="105">
        <f t="shared" si="113"/>
        <v>806</v>
      </c>
      <c r="B897" s="25" t="s">
        <v>678</v>
      </c>
      <c r="C897" s="25"/>
      <c r="D897" s="106">
        <v>1</v>
      </c>
      <c r="E897" s="82">
        <v>331920</v>
      </c>
      <c r="F897" s="84"/>
      <c r="G897" s="83">
        <v>331920</v>
      </c>
      <c r="H897" s="82">
        <v>348516</v>
      </c>
      <c r="I897" s="84"/>
      <c r="J897" s="84">
        <v>348516</v>
      </c>
      <c r="K897" s="51">
        <v>410018.82352941175</v>
      </c>
      <c r="L897" s="52"/>
      <c r="M897" s="53">
        <v>410018.82352941175</v>
      </c>
      <c r="N897" s="102">
        <f t="shared" si="110"/>
        <v>331920</v>
      </c>
      <c r="O897" s="100">
        <f t="shared" si="111"/>
        <v>0</v>
      </c>
      <c r="P897">
        <v>410018.82352941175</v>
      </c>
      <c r="Q897" s="100">
        <f t="shared" si="109"/>
        <v>0</v>
      </c>
      <c r="R897">
        <v>348516</v>
      </c>
    </row>
    <row r="898" spans="1:18" x14ac:dyDescent="0.25">
      <c r="A898" s="105">
        <f t="shared" si="113"/>
        <v>807</v>
      </c>
      <c r="B898" s="25" t="s">
        <v>679</v>
      </c>
      <c r="C898" s="25"/>
      <c r="D898" s="106">
        <v>1</v>
      </c>
      <c r="E898" s="82">
        <v>331920</v>
      </c>
      <c r="F898" s="84"/>
      <c r="G898" s="83">
        <v>331920</v>
      </c>
      <c r="H898" s="82">
        <v>348516</v>
      </c>
      <c r="I898" s="84"/>
      <c r="J898" s="84">
        <v>348516</v>
      </c>
      <c r="K898" s="51">
        <v>410018.82352941175</v>
      </c>
      <c r="L898" s="52"/>
      <c r="M898" s="53">
        <v>410018.82352941175</v>
      </c>
      <c r="N898" s="102">
        <f t="shared" si="110"/>
        <v>331920</v>
      </c>
      <c r="O898" s="100">
        <f t="shared" si="111"/>
        <v>0</v>
      </c>
      <c r="P898">
        <v>410018.82352941175</v>
      </c>
      <c r="Q898" s="100">
        <f t="shared" si="109"/>
        <v>0</v>
      </c>
      <c r="R898">
        <v>348516</v>
      </c>
    </row>
    <row r="899" spans="1:18" x14ac:dyDescent="0.25">
      <c r="A899" s="105">
        <f t="shared" si="113"/>
        <v>808</v>
      </c>
      <c r="B899" s="25" t="s">
        <v>680</v>
      </c>
      <c r="C899" s="25"/>
      <c r="D899" s="106">
        <v>1</v>
      </c>
      <c r="E899" s="82">
        <v>331920</v>
      </c>
      <c r="F899" s="84"/>
      <c r="G899" s="83">
        <v>331920</v>
      </c>
      <c r="H899" s="82">
        <v>348516</v>
      </c>
      <c r="I899" s="84"/>
      <c r="J899" s="84">
        <v>348516</v>
      </c>
      <c r="K899" s="51">
        <v>410018.82352941175</v>
      </c>
      <c r="L899" s="52"/>
      <c r="M899" s="53">
        <v>410018.82352941175</v>
      </c>
      <c r="N899" s="102">
        <f t="shared" si="110"/>
        <v>331920</v>
      </c>
      <c r="O899" s="100">
        <f t="shared" si="111"/>
        <v>0</v>
      </c>
      <c r="P899">
        <v>410018.82352941175</v>
      </c>
      <c r="Q899" s="100">
        <f t="shared" si="109"/>
        <v>0</v>
      </c>
      <c r="R899">
        <v>348516</v>
      </c>
    </row>
    <row r="900" spans="1:18" x14ac:dyDescent="0.25">
      <c r="A900" s="105">
        <f t="shared" si="113"/>
        <v>809</v>
      </c>
      <c r="B900" s="25" t="s">
        <v>681</v>
      </c>
      <c r="C900" s="25"/>
      <c r="D900" s="106">
        <v>1</v>
      </c>
      <c r="E900" s="82">
        <v>331920</v>
      </c>
      <c r="F900" s="84"/>
      <c r="G900" s="83">
        <v>331920</v>
      </c>
      <c r="H900" s="82">
        <v>348516</v>
      </c>
      <c r="I900" s="84"/>
      <c r="J900" s="84">
        <v>348516</v>
      </c>
      <c r="K900" s="51">
        <v>410018.82352941175</v>
      </c>
      <c r="L900" s="52"/>
      <c r="M900" s="53">
        <v>410018.82352941175</v>
      </c>
      <c r="N900" s="102">
        <f t="shared" si="110"/>
        <v>331920</v>
      </c>
      <c r="O900" s="100">
        <f t="shared" si="111"/>
        <v>0</v>
      </c>
      <c r="P900">
        <v>410018.82352941175</v>
      </c>
      <c r="Q900" s="100">
        <f t="shared" ref="Q900:Q963" si="114">R900-J900</f>
        <v>0</v>
      </c>
      <c r="R900">
        <v>348516</v>
      </c>
    </row>
    <row r="901" spans="1:18" x14ac:dyDescent="0.25">
      <c r="A901" s="105">
        <f t="shared" si="113"/>
        <v>810</v>
      </c>
      <c r="B901" s="25" t="s">
        <v>682</v>
      </c>
      <c r="C901" s="25"/>
      <c r="D901" s="106">
        <v>1</v>
      </c>
      <c r="E901" s="82">
        <v>331920</v>
      </c>
      <c r="F901" s="84"/>
      <c r="G901" s="83">
        <v>331920</v>
      </c>
      <c r="H901" s="82">
        <v>348516</v>
      </c>
      <c r="I901" s="84"/>
      <c r="J901" s="84">
        <v>348516</v>
      </c>
      <c r="K901" s="51">
        <v>410018.82352941175</v>
      </c>
      <c r="L901" s="52"/>
      <c r="M901" s="53">
        <v>410018.82352941175</v>
      </c>
      <c r="N901" s="102">
        <f t="shared" ref="N901:N964" si="115">+MIN(G901,J901,M901)</f>
        <v>331920</v>
      </c>
      <c r="O901" s="100">
        <f t="shared" ref="O901:O964" si="116">M901-P901</f>
        <v>0</v>
      </c>
      <c r="P901">
        <v>410018.82352941175</v>
      </c>
      <c r="Q901" s="100">
        <f t="shared" si="114"/>
        <v>0</v>
      </c>
      <c r="R901">
        <v>348516</v>
      </c>
    </row>
    <row r="902" spans="1:18" x14ac:dyDescent="0.25">
      <c r="A902" s="105">
        <f t="shared" si="113"/>
        <v>811</v>
      </c>
      <c r="B902" s="25" t="s">
        <v>683</v>
      </c>
      <c r="C902" s="25"/>
      <c r="D902" s="106">
        <v>1</v>
      </c>
      <c r="E902" s="82">
        <v>331920</v>
      </c>
      <c r="F902" s="84"/>
      <c r="G902" s="83">
        <v>331920</v>
      </c>
      <c r="H902" s="82">
        <v>348516</v>
      </c>
      <c r="I902" s="84"/>
      <c r="J902" s="84">
        <v>348516</v>
      </c>
      <c r="K902" s="51">
        <v>410018.82352941175</v>
      </c>
      <c r="L902" s="52"/>
      <c r="M902" s="53">
        <v>410018.82352941175</v>
      </c>
      <c r="N902" s="102">
        <f t="shared" si="115"/>
        <v>331920</v>
      </c>
      <c r="O902" s="100">
        <f t="shared" si="116"/>
        <v>0</v>
      </c>
      <c r="P902">
        <v>410018.82352941175</v>
      </c>
      <c r="Q902" s="100">
        <f t="shared" si="114"/>
        <v>0</v>
      </c>
      <c r="R902">
        <v>348516</v>
      </c>
    </row>
    <row r="903" spans="1:18" x14ac:dyDescent="0.25">
      <c r="A903" s="105">
        <f t="shared" si="113"/>
        <v>812</v>
      </c>
      <c r="B903" s="25" t="s">
        <v>684</v>
      </c>
      <c r="C903" s="25"/>
      <c r="D903" s="106">
        <v>1</v>
      </c>
      <c r="E903" s="82">
        <v>331920</v>
      </c>
      <c r="F903" s="84"/>
      <c r="G903" s="83">
        <v>331920</v>
      </c>
      <c r="H903" s="82">
        <v>348516</v>
      </c>
      <c r="I903" s="84"/>
      <c r="J903" s="84">
        <v>348516</v>
      </c>
      <c r="K903" s="51">
        <v>410018.82352941175</v>
      </c>
      <c r="L903" s="52"/>
      <c r="M903" s="53">
        <v>410018.82352941175</v>
      </c>
      <c r="N903" s="102">
        <f t="shared" si="115"/>
        <v>331920</v>
      </c>
      <c r="O903" s="100">
        <f t="shared" si="116"/>
        <v>0</v>
      </c>
      <c r="P903">
        <v>410018.82352941175</v>
      </c>
      <c r="Q903" s="100">
        <f t="shared" si="114"/>
        <v>0</v>
      </c>
      <c r="R903">
        <v>348516</v>
      </c>
    </row>
    <row r="904" spans="1:18" x14ac:dyDescent="0.25">
      <c r="A904" s="105">
        <f t="shared" si="113"/>
        <v>813</v>
      </c>
      <c r="B904" s="25" t="s">
        <v>685</v>
      </c>
      <c r="C904" s="25"/>
      <c r="D904" s="106">
        <v>1</v>
      </c>
      <c r="E904" s="82">
        <v>331920</v>
      </c>
      <c r="F904" s="84"/>
      <c r="G904" s="83">
        <v>331920</v>
      </c>
      <c r="H904" s="82">
        <v>348516</v>
      </c>
      <c r="I904" s="84"/>
      <c r="J904" s="84">
        <v>348516</v>
      </c>
      <c r="K904" s="51">
        <v>410018.82352941175</v>
      </c>
      <c r="L904" s="52"/>
      <c r="M904" s="53">
        <v>410018.82352941175</v>
      </c>
      <c r="N904" s="102">
        <f t="shared" si="115"/>
        <v>331920</v>
      </c>
      <c r="O904" s="100">
        <f t="shared" si="116"/>
        <v>0</v>
      </c>
      <c r="P904">
        <v>410018.82352941175</v>
      </c>
      <c r="Q904" s="100">
        <f t="shared" si="114"/>
        <v>0</v>
      </c>
      <c r="R904">
        <v>348516</v>
      </c>
    </row>
    <row r="905" spans="1:18" x14ac:dyDescent="0.25">
      <c r="A905" s="105">
        <f t="shared" si="113"/>
        <v>814</v>
      </c>
      <c r="B905" s="25" t="s">
        <v>686</v>
      </c>
      <c r="C905" s="25"/>
      <c r="D905" s="106">
        <v>1</v>
      </c>
      <c r="E905" s="82">
        <v>331920</v>
      </c>
      <c r="F905" s="84"/>
      <c r="G905" s="83">
        <v>331920</v>
      </c>
      <c r="H905" s="82">
        <v>348516</v>
      </c>
      <c r="I905" s="84"/>
      <c r="J905" s="84">
        <v>348516</v>
      </c>
      <c r="K905" s="51">
        <v>410018.82352941175</v>
      </c>
      <c r="L905" s="52"/>
      <c r="M905" s="53">
        <v>410018.82352941175</v>
      </c>
      <c r="N905" s="102">
        <f t="shared" si="115"/>
        <v>331920</v>
      </c>
      <c r="O905" s="100">
        <f t="shared" si="116"/>
        <v>0</v>
      </c>
      <c r="P905">
        <v>410018.82352941175</v>
      </c>
      <c r="Q905" s="100">
        <f t="shared" si="114"/>
        <v>0</v>
      </c>
      <c r="R905">
        <v>348516</v>
      </c>
    </row>
    <row r="906" spans="1:18" x14ac:dyDescent="0.25">
      <c r="A906" s="105">
        <f t="shared" si="113"/>
        <v>815</v>
      </c>
      <c r="B906" s="25" t="s">
        <v>687</v>
      </c>
      <c r="C906" s="25"/>
      <c r="D906" s="106">
        <v>1</v>
      </c>
      <c r="E906" s="82">
        <v>331920</v>
      </c>
      <c r="F906" s="84"/>
      <c r="G906" s="83">
        <v>331920</v>
      </c>
      <c r="H906" s="82">
        <v>348516</v>
      </c>
      <c r="I906" s="84"/>
      <c r="J906" s="84">
        <v>348516</v>
      </c>
      <c r="K906" s="51">
        <v>410018.82352941175</v>
      </c>
      <c r="L906" s="52"/>
      <c r="M906" s="53">
        <v>410018.82352941175</v>
      </c>
      <c r="N906" s="102">
        <f t="shared" si="115"/>
        <v>331920</v>
      </c>
      <c r="O906" s="100">
        <f t="shared" si="116"/>
        <v>0</v>
      </c>
      <c r="P906">
        <v>410018.82352941175</v>
      </c>
      <c r="Q906" s="100">
        <f t="shared" si="114"/>
        <v>0</v>
      </c>
      <c r="R906">
        <v>348516</v>
      </c>
    </row>
    <row r="907" spans="1:18" x14ac:dyDescent="0.25">
      <c r="A907" s="105">
        <f t="shared" si="113"/>
        <v>816</v>
      </c>
      <c r="B907" s="25" t="s">
        <v>688</v>
      </c>
      <c r="C907" s="25"/>
      <c r="D907" s="106">
        <v>1</v>
      </c>
      <c r="E907" s="82">
        <v>331920</v>
      </c>
      <c r="F907" s="84"/>
      <c r="G907" s="83">
        <v>331920</v>
      </c>
      <c r="H907" s="82">
        <v>348516</v>
      </c>
      <c r="I907" s="84"/>
      <c r="J907" s="84">
        <v>348516</v>
      </c>
      <c r="K907" s="51">
        <v>410018.82352941175</v>
      </c>
      <c r="L907" s="52"/>
      <c r="M907" s="53">
        <v>410018.82352941175</v>
      </c>
      <c r="N907" s="102">
        <f t="shared" si="115"/>
        <v>331920</v>
      </c>
      <c r="O907" s="100">
        <f t="shared" si="116"/>
        <v>0</v>
      </c>
      <c r="P907">
        <v>410018.82352941175</v>
      </c>
      <c r="Q907" s="100">
        <f t="shared" si="114"/>
        <v>0</v>
      </c>
      <c r="R907">
        <v>348516</v>
      </c>
    </row>
    <row r="908" spans="1:18" x14ac:dyDescent="0.25">
      <c r="A908" s="105">
        <f t="shared" si="113"/>
        <v>817</v>
      </c>
      <c r="B908" s="25" t="s">
        <v>689</v>
      </c>
      <c r="C908" s="25"/>
      <c r="D908" s="106">
        <v>1</v>
      </c>
      <c r="E908" s="82">
        <v>331920</v>
      </c>
      <c r="F908" s="84"/>
      <c r="G908" s="83">
        <v>331920</v>
      </c>
      <c r="H908" s="82">
        <v>348516</v>
      </c>
      <c r="I908" s="84"/>
      <c r="J908" s="84">
        <v>348516</v>
      </c>
      <c r="K908" s="51">
        <v>410018.82352941175</v>
      </c>
      <c r="L908" s="52"/>
      <c r="M908" s="53">
        <v>410018.82352941175</v>
      </c>
      <c r="N908" s="102">
        <f t="shared" si="115"/>
        <v>331920</v>
      </c>
      <c r="O908" s="100">
        <f t="shared" si="116"/>
        <v>0</v>
      </c>
      <c r="P908">
        <v>410018.82352941175</v>
      </c>
      <c r="Q908" s="100">
        <f t="shared" si="114"/>
        <v>0</v>
      </c>
      <c r="R908">
        <v>348516</v>
      </c>
    </row>
    <row r="909" spans="1:18" x14ac:dyDescent="0.25">
      <c r="A909" s="105">
        <f t="shared" si="113"/>
        <v>818</v>
      </c>
      <c r="B909" s="25" t="s">
        <v>690</v>
      </c>
      <c r="C909" s="25"/>
      <c r="D909" s="106">
        <v>1</v>
      </c>
      <c r="E909" s="82">
        <v>331920</v>
      </c>
      <c r="F909" s="84"/>
      <c r="G909" s="83">
        <v>331920</v>
      </c>
      <c r="H909" s="82">
        <v>348516</v>
      </c>
      <c r="I909" s="84"/>
      <c r="J909" s="84">
        <v>348516</v>
      </c>
      <c r="K909" s="51">
        <v>410018.82352941175</v>
      </c>
      <c r="L909" s="52"/>
      <c r="M909" s="53">
        <v>410018.82352941175</v>
      </c>
      <c r="N909" s="102">
        <f t="shared" si="115"/>
        <v>331920</v>
      </c>
      <c r="O909" s="100">
        <f t="shared" si="116"/>
        <v>0</v>
      </c>
      <c r="P909">
        <v>410018.82352941175</v>
      </c>
      <c r="Q909" s="100">
        <f t="shared" si="114"/>
        <v>0</v>
      </c>
      <c r="R909">
        <v>348516</v>
      </c>
    </row>
    <row r="910" spans="1:18" x14ac:dyDescent="0.25">
      <c r="A910" s="105">
        <f t="shared" si="113"/>
        <v>819</v>
      </c>
      <c r="B910" s="25" t="s">
        <v>691</v>
      </c>
      <c r="C910" s="25"/>
      <c r="D910" s="106">
        <v>1</v>
      </c>
      <c r="E910" s="82">
        <v>331920</v>
      </c>
      <c r="F910" s="84"/>
      <c r="G910" s="83">
        <v>331920</v>
      </c>
      <c r="H910" s="82">
        <v>348516</v>
      </c>
      <c r="I910" s="84"/>
      <c r="J910" s="84">
        <v>348516</v>
      </c>
      <c r="K910" s="51">
        <v>410018.82352941175</v>
      </c>
      <c r="L910" s="52"/>
      <c r="M910" s="53">
        <v>410018.82352941175</v>
      </c>
      <c r="N910" s="102">
        <f t="shared" si="115"/>
        <v>331920</v>
      </c>
      <c r="O910" s="100">
        <f t="shared" si="116"/>
        <v>0</v>
      </c>
      <c r="P910">
        <v>410018.82352941175</v>
      </c>
      <c r="Q910" s="100">
        <f t="shared" si="114"/>
        <v>0</v>
      </c>
      <c r="R910">
        <v>348516</v>
      </c>
    </row>
    <row r="911" spans="1:18" x14ac:dyDescent="0.25">
      <c r="A911" s="105">
        <f t="shared" si="113"/>
        <v>820</v>
      </c>
      <c r="B911" s="25" t="s">
        <v>692</v>
      </c>
      <c r="C911" s="25"/>
      <c r="D911" s="106">
        <v>1</v>
      </c>
      <c r="E911" s="82">
        <v>331920</v>
      </c>
      <c r="F911" s="84"/>
      <c r="G911" s="83">
        <v>331920</v>
      </c>
      <c r="H911" s="82">
        <v>348516</v>
      </c>
      <c r="I911" s="84"/>
      <c r="J911" s="84">
        <v>348516</v>
      </c>
      <c r="K911" s="51">
        <v>410018.82352941175</v>
      </c>
      <c r="L911" s="52"/>
      <c r="M911" s="53">
        <v>410018.82352941175</v>
      </c>
      <c r="N911" s="102">
        <f t="shared" si="115"/>
        <v>331920</v>
      </c>
      <c r="O911" s="100">
        <f t="shared" si="116"/>
        <v>0</v>
      </c>
      <c r="P911">
        <v>410018.82352941175</v>
      </c>
      <c r="Q911" s="100">
        <f t="shared" si="114"/>
        <v>0</v>
      </c>
      <c r="R911">
        <v>348516</v>
      </c>
    </row>
    <row r="912" spans="1:18" x14ac:dyDescent="0.25">
      <c r="A912" s="105">
        <f t="shared" si="113"/>
        <v>821</v>
      </c>
      <c r="B912" s="25" t="s">
        <v>693</v>
      </c>
      <c r="C912" s="25"/>
      <c r="D912" s="106">
        <v>1</v>
      </c>
      <c r="E912" s="82">
        <v>331920</v>
      </c>
      <c r="F912" s="84"/>
      <c r="G912" s="83">
        <v>331920</v>
      </c>
      <c r="H912" s="82">
        <v>348516</v>
      </c>
      <c r="I912" s="84"/>
      <c r="J912" s="84">
        <v>348516</v>
      </c>
      <c r="K912" s="51">
        <v>410018.82352941175</v>
      </c>
      <c r="L912" s="52"/>
      <c r="M912" s="53">
        <v>410018.82352941175</v>
      </c>
      <c r="N912" s="102">
        <f t="shared" si="115"/>
        <v>331920</v>
      </c>
      <c r="O912" s="100">
        <f t="shared" si="116"/>
        <v>0</v>
      </c>
      <c r="P912">
        <v>410018.82352941175</v>
      </c>
      <c r="Q912" s="100">
        <f t="shared" si="114"/>
        <v>0</v>
      </c>
      <c r="R912">
        <v>348516</v>
      </c>
    </row>
    <row r="913" spans="1:18" x14ac:dyDescent="0.25">
      <c r="A913" s="105">
        <f t="shared" si="113"/>
        <v>822</v>
      </c>
      <c r="B913" s="25" t="s">
        <v>694</v>
      </c>
      <c r="C913" s="25"/>
      <c r="D913" s="106">
        <v>1</v>
      </c>
      <c r="E913" s="82">
        <v>331920</v>
      </c>
      <c r="F913" s="84"/>
      <c r="G913" s="83">
        <v>331920</v>
      </c>
      <c r="H913" s="82">
        <v>348516</v>
      </c>
      <c r="I913" s="84"/>
      <c r="J913" s="84">
        <v>348516</v>
      </c>
      <c r="K913" s="51">
        <v>410018.82352941175</v>
      </c>
      <c r="L913" s="52"/>
      <c r="M913" s="53">
        <v>410018.82352941175</v>
      </c>
      <c r="N913" s="102">
        <f t="shared" si="115"/>
        <v>331920</v>
      </c>
      <c r="O913" s="100">
        <f t="shared" si="116"/>
        <v>0</v>
      </c>
      <c r="P913">
        <v>410018.82352941175</v>
      </c>
      <c r="Q913" s="100">
        <f t="shared" si="114"/>
        <v>0</v>
      </c>
      <c r="R913">
        <v>348516</v>
      </c>
    </row>
    <row r="914" spans="1:18" x14ac:dyDescent="0.25">
      <c r="A914" s="105">
        <f t="shared" si="113"/>
        <v>823</v>
      </c>
      <c r="B914" s="25" t="s">
        <v>695</v>
      </c>
      <c r="C914" s="25"/>
      <c r="D914" s="106">
        <v>1</v>
      </c>
      <c r="E914" s="82">
        <v>331920</v>
      </c>
      <c r="F914" s="84"/>
      <c r="G914" s="83">
        <v>331920</v>
      </c>
      <c r="H914" s="82">
        <v>348516</v>
      </c>
      <c r="I914" s="84"/>
      <c r="J914" s="84">
        <v>348516</v>
      </c>
      <c r="K914" s="51">
        <v>410018.82352941175</v>
      </c>
      <c r="L914" s="52"/>
      <c r="M914" s="53">
        <v>410018.82352941175</v>
      </c>
      <c r="N914" s="102">
        <f t="shared" si="115"/>
        <v>331920</v>
      </c>
      <c r="O914" s="100">
        <f t="shared" si="116"/>
        <v>0</v>
      </c>
      <c r="P914">
        <v>410018.82352941175</v>
      </c>
      <c r="Q914" s="100">
        <f t="shared" si="114"/>
        <v>0</v>
      </c>
      <c r="R914">
        <v>348516</v>
      </c>
    </row>
    <row r="915" spans="1:18" x14ac:dyDescent="0.25">
      <c r="A915" s="105">
        <f t="shared" si="113"/>
        <v>824</v>
      </c>
      <c r="B915" s="25" t="s">
        <v>696</v>
      </c>
      <c r="C915" s="25"/>
      <c r="D915" s="106">
        <v>1</v>
      </c>
      <c r="E915" s="82">
        <v>331920</v>
      </c>
      <c r="F915" s="84"/>
      <c r="G915" s="83">
        <v>331920</v>
      </c>
      <c r="H915" s="82">
        <v>348516</v>
      </c>
      <c r="I915" s="84"/>
      <c r="J915" s="84">
        <v>348516</v>
      </c>
      <c r="K915" s="51">
        <v>410018.82352941175</v>
      </c>
      <c r="L915" s="52"/>
      <c r="M915" s="53">
        <v>410018.82352941175</v>
      </c>
      <c r="N915" s="102">
        <f t="shared" si="115"/>
        <v>331920</v>
      </c>
      <c r="O915" s="100">
        <f t="shared" si="116"/>
        <v>0</v>
      </c>
      <c r="P915">
        <v>410018.82352941175</v>
      </c>
      <c r="Q915" s="100">
        <f t="shared" si="114"/>
        <v>0</v>
      </c>
      <c r="R915">
        <v>348516</v>
      </c>
    </row>
    <row r="916" spans="1:18" x14ac:dyDescent="0.25">
      <c r="A916" s="105">
        <f t="shared" si="113"/>
        <v>825</v>
      </c>
      <c r="B916" s="25" t="s">
        <v>697</v>
      </c>
      <c r="C916" s="25"/>
      <c r="D916" s="106">
        <v>1</v>
      </c>
      <c r="E916" s="82">
        <v>331920</v>
      </c>
      <c r="F916" s="84"/>
      <c r="G916" s="83">
        <v>331920</v>
      </c>
      <c r="H916" s="82">
        <v>348516</v>
      </c>
      <c r="I916" s="84"/>
      <c r="J916" s="84">
        <v>348516</v>
      </c>
      <c r="K916" s="51">
        <v>410018.82352941175</v>
      </c>
      <c r="L916" s="52"/>
      <c r="M916" s="53">
        <v>410018.82352941175</v>
      </c>
      <c r="N916" s="102">
        <f t="shared" si="115"/>
        <v>331920</v>
      </c>
      <c r="O916" s="100">
        <f t="shared" si="116"/>
        <v>0</v>
      </c>
      <c r="P916">
        <v>410018.82352941175</v>
      </c>
      <c r="Q916" s="100">
        <f t="shared" si="114"/>
        <v>0</v>
      </c>
      <c r="R916">
        <v>348516</v>
      </c>
    </row>
    <row r="917" spans="1:18" x14ac:dyDescent="0.25">
      <c r="A917" s="105">
        <f t="shared" si="113"/>
        <v>826</v>
      </c>
      <c r="B917" s="25" t="s">
        <v>698</v>
      </c>
      <c r="C917" s="25"/>
      <c r="D917" s="106">
        <v>1</v>
      </c>
      <c r="E917" s="82">
        <v>331920</v>
      </c>
      <c r="F917" s="84"/>
      <c r="G917" s="83">
        <v>331920</v>
      </c>
      <c r="H917" s="82">
        <v>348516</v>
      </c>
      <c r="I917" s="84"/>
      <c r="J917" s="84">
        <v>348516</v>
      </c>
      <c r="K917" s="51">
        <v>410018.82352941175</v>
      </c>
      <c r="L917" s="52"/>
      <c r="M917" s="53">
        <v>410018.82352941175</v>
      </c>
      <c r="N917" s="102">
        <f t="shared" si="115"/>
        <v>331920</v>
      </c>
      <c r="O917" s="100">
        <f t="shared" si="116"/>
        <v>0</v>
      </c>
      <c r="P917">
        <v>410018.82352941175</v>
      </c>
      <c r="Q917" s="100">
        <f t="shared" si="114"/>
        <v>0</v>
      </c>
      <c r="R917">
        <v>348516</v>
      </c>
    </row>
    <row r="918" spans="1:18" x14ac:dyDescent="0.25">
      <c r="A918" s="105">
        <f t="shared" si="113"/>
        <v>827</v>
      </c>
      <c r="B918" s="25" t="s">
        <v>699</v>
      </c>
      <c r="C918" s="25"/>
      <c r="D918" s="106">
        <v>1</v>
      </c>
      <c r="E918" s="82">
        <v>331920</v>
      </c>
      <c r="F918" s="84"/>
      <c r="G918" s="83">
        <v>331920</v>
      </c>
      <c r="H918" s="82">
        <v>348516</v>
      </c>
      <c r="I918" s="84"/>
      <c r="J918" s="84">
        <v>348516</v>
      </c>
      <c r="K918" s="51">
        <v>410018.82352941175</v>
      </c>
      <c r="L918" s="52"/>
      <c r="M918" s="53">
        <v>410018.82352941175</v>
      </c>
      <c r="N918" s="102">
        <f t="shared" si="115"/>
        <v>331920</v>
      </c>
      <c r="O918" s="100">
        <f t="shared" si="116"/>
        <v>0</v>
      </c>
      <c r="P918">
        <v>410018.82352941175</v>
      </c>
      <c r="Q918" s="100">
        <f t="shared" si="114"/>
        <v>0</v>
      </c>
      <c r="R918">
        <v>348516</v>
      </c>
    </row>
    <row r="919" spans="1:18" x14ac:dyDescent="0.25">
      <c r="A919" s="105">
        <f t="shared" ref="A919:A938" si="117">+A918+1</f>
        <v>828</v>
      </c>
      <c r="B919" s="25" t="s">
        <v>700</v>
      </c>
      <c r="C919" s="25"/>
      <c r="D919" s="106">
        <v>1</v>
      </c>
      <c r="E919" s="82">
        <v>331920</v>
      </c>
      <c r="F919" s="84"/>
      <c r="G919" s="83">
        <v>331920</v>
      </c>
      <c r="H919" s="82">
        <v>348516</v>
      </c>
      <c r="I919" s="84"/>
      <c r="J919" s="84">
        <v>348516</v>
      </c>
      <c r="K919" s="51">
        <v>410018.82352941175</v>
      </c>
      <c r="L919" s="52"/>
      <c r="M919" s="53">
        <v>410018.82352941175</v>
      </c>
      <c r="N919" s="102">
        <f t="shared" si="115"/>
        <v>331920</v>
      </c>
      <c r="O919" s="100">
        <f t="shared" si="116"/>
        <v>0</v>
      </c>
      <c r="P919">
        <v>410018.82352941175</v>
      </c>
      <c r="Q919" s="100">
        <f t="shared" si="114"/>
        <v>0</v>
      </c>
      <c r="R919">
        <v>348516</v>
      </c>
    </row>
    <row r="920" spans="1:18" x14ac:dyDescent="0.25">
      <c r="A920" s="105">
        <f t="shared" si="117"/>
        <v>829</v>
      </c>
      <c r="B920" s="25" t="s">
        <v>701</v>
      </c>
      <c r="C920" s="25"/>
      <c r="D920" s="106">
        <v>1</v>
      </c>
      <c r="E920" s="82">
        <v>746640</v>
      </c>
      <c r="F920" s="84"/>
      <c r="G920" s="83">
        <v>746640</v>
      </c>
      <c r="H920" s="82">
        <v>783972</v>
      </c>
      <c r="I920" s="84"/>
      <c r="J920" s="84">
        <v>783972</v>
      </c>
      <c r="K920" s="51">
        <v>922320</v>
      </c>
      <c r="L920" s="52"/>
      <c r="M920" s="53">
        <v>922320</v>
      </c>
      <c r="N920" s="102">
        <f t="shared" si="115"/>
        <v>746640</v>
      </c>
      <c r="O920" s="100">
        <f t="shared" si="116"/>
        <v>0</v>
      </c>
      <c r="P920">
        <v>922320</v>
      </c>
      <c r="Q920" s="100">
        <f t="shared" si="114"/>
        <v>0</v>
      </c>
      <c r="R920">
        <v>783972</v>
      </c>
    </row>
    <row r="921" spans="1:18" x14ac:dyDescent="0.25">
      <c r="A921" s="105">
        <f t="shared" si="117"/>
        <v>830</v>
      </c>
      <c r="B921" s="25" t="s">
        <v>702</v>
      </c>
      <c r="C921" s="25"/>
      <c r="D921" s="106">
        <v>1</v>
      </c>
      <c r="E921" s="82">
        <v>746640</v>
      </c>
      <c r="F921" s="84"/>
      <c r="G921" s="83">
        <v>746640</v>
      </c>
      <c r="H921" s="82">
        <v>783972</v>
      </c>
      <c r="I921" s="84"/>
      <c r="J921" s="84">
        <v>783972</v>
      </c>
      <c r="K921" s="51">
        <v>922320</v>
      </c>
      <c r="L921" s="52"/>
      <c r="M921" s="53">
        <v>922320</v>
      </c>
      <c r="N921" s="102">
        <f t="shared" si="115"/>
        <v>746640</v>
      </c>
      <c r="O921" s="100">
        <f t="shared" si="116"/>
        <v>0</v>
      </c>
      <c r="P921">
        <v>922320</v>
      </c>
      <c r="Q921" s="100">
        <f t="shared" si="114"/>
        <v>0</v>
      </c>
      <c r="R921">
        <v>783972</v>
      </c>
    </row>
    <row r="922" spans="1:18" x14ac:dyDescent="0.25">
      <c r="A922" s="105">
        <f t="shared" si="117"/>
        <v>831</v>
      </c>
      <c r="B922" s="25" t="s">
        <v>703</v>
      </c>
      <c r="C922" s="25"/>
      <c r="D922" s="106">
        <v>1</v>
      </c>
      <c r="E922" s="82">
        <v>331920</v>
      </c>
      <c r="F922" s="84"/>
      <c r="G922" s="83">
        <v>331920</v>
      </c>
      <c r="H922" s="82">
        <v>348516</v>
      </c>
      <c r="I922" s="84"/>
      <c r="J922" s="84">
        <v>348516</v>
      </c>
      <c r="K922" s="51">
        <v>410018.82352941175</v>
      </c>
      <c r="L922" s="52"/>
      <c r="M922" s="53">
        <v>410018.82352941175</v>
      </c>
      <c r="N922" s="102">
        <f t="shared" si="115"/>
        <v>331920</v>
      </c>
      <c r="O922" s="100">
        <f t="shared" si="116"/>
        <v>0</v>
      </c>
      <c r="P922">
        <v>410018.82352941175</v>
      </c>
      <c r="Q922" s="100">
        <f t="shared" si="114"/>
        <v>0</v>
      </c>
      <c r="R922">
        <v>348516</v>
      </c>
    </row>
    <row r="923" spans="1:18" x14ac:dyDescent="0.25">
      <c r="A923" s="105">
        <f t="shared" si="117"/>
        <v>832</v>
      </c>
      <c r="B923" s="25" t="s">
        <v>704</v>
      </c>
      <c r="C923" s="25"/>
      <c r="D923" s="106">
        <v>1</v>
      </c>
      <c r="E923" s="82">
        <v>331920</v>
      </c>
      <c r="F923" s="84"/>
      <c r="G923" s="83">
        <v>331920</v>
      </c>
      <c r="H923" s="82">
        <v>348516</v>
      </c>
      <c r="I923" s="84"/>
      <c r="J923" s="84">
        <v>348516</v>
      </c>
      <c r="K923" s="51">
        <v>410018.82352941175</v>
      </c>
      <c r="L923" s="52"/>
      <c r="M923" s="53">
        <v>410018.82352941175</v>
      </c>
      <c r="N923" s="102">
        <f t="shared" si="115"/>
        <v>331920</v>
      </c>
      <c r="O923" s="100">
        <f t="shared" si="116"/>
        <v>0</v>
      </c>
      <c r="P923">
        <v>410018.82352941175</v>
      </c>
      <c r="Q923" s="100">
        <f t="shared" si="114"/>
        <v>0</v>
      </c>
      <c r="R923">
        <v>348516</v>
      </c>
    </row>
    <row r="924" spans="1:18" x14ac:dyDescent="0.25">
      <c r="A924" s="105">
        <f t="shared" si="117"/>
        <v>833</v>
      </c>
      <c r="B924" s="25" t="s">
        <v>705</v>
      </c>
      <c r="C924" s="25"/>
      <c r="D924" s="106">
        <v>1</v>
      </c>
      <c r="E924" s="82">
        <v>331920</v>
      </c>
      <c r="F924" s="84"/>
      <c r="G924" s="83">
        <v>331920</v>
      </c>
      <c r="H924" s="82">
        <v>348516</v>
      </c>
      <c r="I924" s="84"/>
      <c r="J924" s="84">
        <v>348516</v>
      </c>
      <c r="K924" s="51">
        <v>410018.82352941175</v>
      </c>
      <c r="L924" s="52"/>
      <c r="M924" s="53">
        <v>410018.82352941175</v>
      </c>
      <c r="N924" s="102">
        <f t="shared" si="115"/>
        <v>331920</v>
      </c>
      <c r="O924" s="100">
        <f t="shared" si="116"/>
        <v>0</v>
      </c>
      <c r="P924">
        <v>410018.82352941175</v>
      </c>
      <c r="Q924" s="100">
        <f t="shared" si="114"/>
        <v>0</v>
      </c>
      <c r="R924">
        <v>348516</v>
      </c>
    </row>
    <row r="925" spans="1:18" x14ac:dyDescent="0.25">
      <c r="A925" s="105">
        <f t="shared" si="117"/>
        <v>834</v>
      </c>
      <c r="B925" s="25" t="s">
        <v>706</v>
      </c>
      <c r="C925" s="25"/>
      <c r="D925" s="106">
        <v>1</v>
      </c>
      <c r="E925" s="82">
        <v>331920</v>
      </c>
      <c r="F925" s="84"/>
      <c r="G925" s="83">
        <v>331920</v>
      </c>
      <c r="H925" s="82">
        <v>348516</v>
      </c>
      <c r="I925" s="84"/>
      <c r="J925" s="84">
        <v>348516</v>
      </c>
      <c r="K925" s="51">
        <v>410018.82352941175</v>
      </c>
      <c r="L925" s="52"/>
      <c r="M925" s="53">
        <v>410018.82352941175</v>
      </c>
      <c r="N925" s="102">
        <f t="shared" si="115"/>
        <v>331920</v>
      </c>
      <c r="O925" s="100">
        <f t="shared" si="116"/>
        <v>0</v>
      </c>
      <c r="P925">
        <v>410018.82352941175</v>
      </c>
      <c r="Q925" s="100">
        <f t="shared" si="114"/>
        <v>0</v>
      </c>
      <c r="R925">
        <v>348516</v>
      </c>
    </row>
    <row r="926" spans="1:18" x14ac:dyDescent="0.25">
      <c r="A926" s="105">
        <f t="shared" si="117"/>
        <v>835</v>
      </c>
      <c r="B926" s="25" t="s">
        <v>707</v>
      </c>
      <c r="C926" s="25"/>
      <c r="D926" s="106">
        <v>1</v>
      </c>
      <c r="E926" s="82">
        <v>331920</v>
      </c>
      <c r="F926" s="84"/>
      <c r="G926" s="83">
        <v>331920</v>
      </c>
      <c r="H926" s="82">
        <v>348516</v>
      </c>
      <c r="I926" s="84"/>
      <c r="J926" s="84">
        <v>348516</v>
      </c>
      <c r="K926" s="51">
        <v>410018.82352941175</v>
      </c>
      <c r="L926" s="52"/>
      <c r="M926" s="53">
        <v>410018.82352941175</v>
      </c>
      <c r="N926" s="102">
        <f t="shared" si="115"/>
        <v>331920</v>
      </c>
      <c r="O926" s="100">
        <f t="shared" si="116"/>
        <v>0</v>
      </c>
      <c r="P926">
        <v>410018.82352941175</v>
      </c>
      <c r="Q926" s="100">
        <f t="shared" si="114"/>
        <v>0</v>
      </c>
      <c r="R926">
        <v>348516</v>
      </c>
    </row>
    <row r="927" spans="1:18" x14ac:dyDescent="0.25">
      <c r="A927" s="105">
        <f t="shared" si="117"/>
        <v>836</v>
      </c>
      <c r="B927" s="25" t="s">
        <v>708</v>
      </c>
      <c r="C927" s="25"/>
      <c r="D927" s="106">
        <v>1</v>
      </c>
      <c r="E927" s="82">
        <v>331920</v>
      </c>
      <c r="F927" s="84"/>
      <c r="G927" s="83">
        <v>331920</v>
      </c>
      <c r="H927" s="82">
        <v>348516</v>
      </c>
      <c r="I927" s="84"/>
      <c r="J927" s="84">
        <v>348516</v>
      </c>
      <c r="K927" s="51">
        <v>410018.82352941175</v>
      </c>
      <c r="L927" s="52"/>
      <c r="M927" s="53">
        <v>410018.82352941175</v>
      </c>
      <c r="N927" s="102">
        <f t="shared" si="115"/>
        <v>331920</v>
      </c>
      <c r="O927" s="100">
        <f t="shared" si="116"/>
        <v>0</v>
      </c>
      <c r="P927">
        <v>410018.82352941175</v>
      </c>
      <c r="Q927" s="100">
        <f t="shared" si="114"/>
        <v>0</v>
      </c>
      <c r="R927">
        <v>348516</v>
      </c>
    </row>
    <row r="928" spans="1:18" x14ac:dyDescent="0.25">
      <c r="A928" s="105">
        <f t="shared" si="117"/>
        <v>837</v>
      </c>
      <c r="B928" s="25" t="s">
        <v>709</v>
      </c>
      <c r="C928" s="25"/>
      <c r="D928" s="106">
        <v>1</v>
      </c>
      <c r="E928" s="82">
        <v>331920</v>
      </c>
      <c r="F928" s="84"/>
      <c r="G928" s="83">
        <v>331920</v>
      </c>
      <c r="H928" s="82">
        <v>348516</v>
      </c>
      <c r="I928" s="84"/>
      <c r="J928" s="84">
        <v>348516</v>
      </c>
      <c r="K928" s="51">
        <v>410018.82352941175</v>
      </c>
      <c r="L928" s="52"/>
      <c r="M928" s="53">
        <v>410018.82352941175</v>
      </c>
      <c r="N928" s="102">
        <f t="shared" si="115"/>
        <v>331920</v>
      </c>
      <c r="O928" s="100">
        <f t="shared" si="116"/>
        <v>0</v>
      </c>
      <c r="P928">
        <v>410018.82352941175</v>
      </c>
      <c r="Q928" s="100">
        <f t="shared" si="114"/>
        <v>0</v>
      </c>
      <c r="R928">
        <v>348516</v>
      </c>
    </row>
    <row r="929" spans="1:18" x14ac:dyDescent="0.25">
      <c r="A929" s="105">
        <f t="shared" si="117"/>
        <v>838</v>
      </c>
      <c r="B929" s="25" t="s">
        <v>710</v>
      </c>
      <c r="C929" s="25"/>
      <c r="D929" s="106">
        <v>1</v>
      </c>
      <c r="E929" s="82">
        <v>746640</v>
      </c>
      <c r="F929" s="84"/>
      <c r="G929" s="83">
        <v>746640</v>
      </c>
      <c r="H929" s="82">
        <v>783972</v>
      </c>
      <c r="I929" s="84"/>
      <c r="J929" s="84">
        <v>783972</v>
      </c>
      <c r="K929" s="51">
        <v>922320</v>
      </c>
      <c r="L929" s="52"/>
      <c r="M929" s="53">
        <v>922320</v>
      </c>
      <c r="N929" s="102">
        <f t="shared" si="115"/>
        <v>746640</v>
      </c>
      <c r="O929" s="100">
        <f t="shared" si="116"/>
        <v>0</v>
      </c>
      <c r="P929">
        <v>922320</v>
      </c>
      <c r="Q929" s="100">
        <f t="shared" si="114"/>
        <v>0</v>
      </c>
      <c r="R929">
        <v>783972</v>
      </c>
    </row>
    <row r="930" spans="1:18" x14ac:dyDescent="0.25">
      <c r="A930" s="105">
        <f t="shared" si="117"/>
        <v>839</v>
      </c>
      <c r="B930" s="25" t="s">
        <v>711</v>
      </c>
      <c r="C930" s="25"/>
      <c r="D930" s="106">
        <v>1</v>
      </c>
      <c r="E930" s="82">
        <v>746640</v>
      </c>
      <c r="F930" s="84"/>
      <c r="G930" s="83">
        <v>746640</v>
      </c>
      <c r="H930" s="82">
        <v>783972</v>
      </c>
      <c r="I930" s="84"/>
      <c r="J930" s="84">
        <v>783972</v>
      </c>
      <c r="K930" s="51">
        <v>922320</v>
      </c>
      <c r="L930" s="52"/>
      <c r="M930" s="53">
        <v>922320</v>
      </c>
      <c r="N930" s="102">
        <f t="shared" si="115"/>
        <v>746640</v>
      </c>
      <c r="O930" s="100">
        <f t="shared" si="116"/>
        <v>0</v>
      </c>
      <c r="P930">
        <v>922320</v>
      </c>
      <c r="Q930" s="100">
        <f t="shared" si="114"/>
        <v>0</v>
      </c>
      <c r="R930">
        <v>783972</v>
      </c>
    </row>
    <row r="931" spans="1:18" x14ac:dyDescent="0.25">
      <c r="A931" s="105">
        <f t="shared" si="117"/>
        <v>840</v>
      </c>
      <c r="B931" s="25" t="s">
        <v>712</v>
      </c>
      <c r="C931" s="25"/>
      <c r="D931" s="106">
        <v>1</v>
      </c>
      <c r="E931" s="82">
        <v>746640</v>
      </c>
      <c r="F931" s="84"/>
      <c r="G931" s="83">
        <v>746640</v>
      </c>
      <c r="H931" s="82">
        <v>783972</v>
      </c>
      <c r="I931" s="84"/>
      <c r="J931" s="84">
        <v>783972</v>
      </c>
      <c r="K931" s="51">
        <v>922320</v>
      </c>
      <c r="L931" s="52"/>
      <c r="M931" s="53">
        <v>922320</v>
      </c>
      <c r="N931" s="102">
        <f t="shared" si="115"/>
        <v>746640</v>
      </c>
      <c r="O931" s="100">
        <f t="shared" si="116"/>
        <v>0</v>
      </c>
      <c r="P931">
        <v>922320</v>
      </c>
      <c r="Q931" s="100">
        <f t="shared" si="114"/>
        <v>0</v>
      </c>
      <c r="R931">
        <v>783972</v>
      </c>
    </row>
    <row r="932" spans="1:18" x14ac:dyDescent="0.25">
      <c r="A932" s="105">
        <f t="shared" si="117"/>
        <v>841</v>
      </c>
      <c r="B932" s="25" t="s">
        <v>713</v>
      </c>
      <c r="C932" s="25"/>
      <c r="D932" s="106">
        <v>1</v>
      </c>
      <c r="E932" s="82">
        <v>746640</v>
      </c>
      <c r="F932" s="84"/>
      <c r="G932" s="83">
        <v>746640</v>
      </c>
      <c r="H932" s="82">
        <v>783972</v>
      </c>
      <c r="I932" s="84"/>
      <c r="J932" s="84">
        <v>783972</v>
      </c>
      <c r="K932" s="51">
        <v>922320</v>
      </c>
      <c r="L932" s="52"/>
      <c r="M932" s="53">
        <v>922320</v>
      </c>
      <c r="N932" s="102">
        <f t="shared" si="115"/>
        <v>746640</v>
      </c>
      <c r="O932" s="100">
        <f t="shared" si="116"/>
        <v>0</v>
      </c>
      <c r="P932">
        <v>922320</v>
      </c>
      <c r="Q932" s="100">
        <f t="shared" si="114"/>
        <v>0</v>
      </c>
      <c r="R932">
        <v>783972</v>
      </c>
    </row>
    <row r="933" spans="1:18" x14ac:dyDescent="0.25">
      <c r="A933" s="105">
        <f t="shared" si="117"/>
        <v>842</v>
      </c>
      <c r="B933" s="25" t="s">
        <v>714</v>
      </c>
      <c r="C933" s="25"/>
      <c r="D933" s="106">
        <v>1</v>
      </c>
      <c r="E933" s="82">
        <v>746640</v>
      </c>
      <c r="F933" s="84"/>
      <c r="G933" s="83">
        <v>746640</v>
      </c>
      <c r="H933" s="82">
        <v>783972</v>
      </c>
      <c r="I933" s="84"/>
      <c r="J933" s="84">
        <v>783972</v>
      </c>
      <c r="K933" s="51">
        <v>922320</v>
      </c>
      <c r="L933" s="52"/>
      <c r="M933" s="53">
        <v>922320</v>
      </c>
      <c r="N933" s="102">
        <f t="shared" si="115"/>
        <v>746640</v>
      </c>
      <c r="O933" s="100">
        <f t="shared" si="116"/>
        <v>0</v>
      </c>
      <c r="P933">
        <v>922320</v>
      </c>
      <c r="Q933" s="100">
        <f t="shared" si="114"/>
        <v>0</v>
      </c>
      <c r="R933">
        <v>783972</v>
      </c>
    </row>
    <row r="934" spans="1:18" x14ac:dyDescent="0.25">
      <c r="A934" s="105">
        <f t="shared" si="117"/>
        <v>843</v>
      </c>
      <c r="B934" s="25" t="s">
        <v>715</v>
      </c>
      <c r="C934" s="25"/>
      <c r="D934" s="106">
        <v>1</v>
      </c>
      <c r="E934" s="82">
        <v>746640</v>
      </c>
      <c r="F934" s="84"/>
      <c r="G934" s="83">
        <v>746640</v>
      </c>
      <c r="H934" s="82">
        <v>783972</v>
      </c>
      <c r="I934" s="84"/>
      <c r="J934" s="84">
        <v>783972</v>
      </c>
      <c r="K934" s="51">
        <v>922320</v>
      </c>
      <c r="L934" s="52"/>
      <c r="M934" s="53">
        <v>922320</v>
      </c>
      <c r="N934" s="102">
        <f t="shared" si="115"/>
        <v>746640</v>
      </c>
      <c r="O934" s="100">
        <f t="shared" si="116"/>
        <v>0</v>
      </c>
      <c r="P934">
        <v>922320</v>
      </c>
      <c r="Q934" s="100">
        <f t="shared" si="114"/>
        <v>0</v>
      </c>
      <c r="R934">
        <v>783972</v>
      </c>
    </row>
    <row r="935" spans="1:18" x14ac:dyDescent="0.25">
      <c r="A935" s="105">
        <f t="shared" si="117"/>
        <v>844</v>
      </c>
      <c r="B935" s="25" t="s">
        <v>716</v>
      </c>
      <c r="C935" s="25"/>
      <c r="D935" s="106">
        <v>1</v>
      </c>
      <c r="E935" s="82">
        <v>331920</v>
      </c>
      <c r="F935" s="84"/>
      <c r="G935" s="83">
        <v>331920</v>
      </c>
      <c r="H935" s="82">
        <v>348516</v>
      </c>
      <c r="I935" s="84"/>
      <c r="J935" s="84">
        <v>348516</v>
      </c>
      <c r="K935" s="51">
        <v>410018.82352941175</v>
      </c>
      <c r="L935" s="52"/>
      <c r="M935" s="53">
        <v>410018.82352941175</v>
      </c>
      <c r="N935" s="102">
        <f t="shared" si="115"/>
        <v>331920</v>
      </c>
      <c r="O935" s="100">
        <f t="shared" si="116"/>
        <v>0</v>
      </c>
      <c r="P935">
        <v>410018.82352941175</v>
      </c>
      <c r="Q935" s="100">
        <f t="shared" si="114"/>
        <v>0</v>
      </c>
      <c r="R935">
        <v>348516</v>
      </c>
    </row>
    <row r="936" spans="1:18" x14ac:dyDescent="0.25">
      <c r="A936" s="105">
        <f t="shared" si="117"/>
        <v>845</v>
      </c>
      <c r="B936" s="25" t="s">
        <v>717</v>
      </c>
      <c r="C936" s="25"/>
      <c r="D936" s="106">
        <v>1</v>
      </c>
      <c r="E936" s="82">
        <v>331920</v>
      </c>
      <c r="F936" s="84"/>
      <c r="G936" s="83">
        <v>331920</v>
      </c>
      <c r="H936" s="82">
        <v>348516</v>
      </c>
      <c r="I936" s="84"/>
      <c r="J936" s="84">
        <v>348516</v>
      </c>
      <c r="K936" s="51">
        <v>410018.82352941175</v>
      </c>
      <c r="L936" s="52"/>
      <c r="M936" s="53">
        <v>410018.82352941175</v>
      </c>
      <c r="N936" s="102">
        <f t="shared" si="115"/>
        <v>331920</v>
      </c>
      <c r="O936" s="100">
        <f t="shared" si="116"/>
        <v>0</v>
      </c>
      <c r="P936">
        <v>410018.82352941175</v>
      </c>
      <c r="Q936" s="100">
        <f t="shared" si="114"/>
        <v>0</v>
      </c>
      <c r="R936">
        <v>348516</v>
      </c>
    </row>
    <row r="937" spans="1:18" x14ac:dyDescent="0.25">
      <c r="A937" s="105">
        <f t="shared" si="117"/>
        <v>846</v>
      </c>
      <c r="B937" s="25" t="s">
        <v>718</v>
      </c>
      <c r="C937" s="25"/>
      <c r="D937" s="106">
        <v>1</v>
      </c>
      <c r="E937" s="82">
        <v>331920</v>
      </c>
      <c r="F937" s="84"/>
      <c r="G937" s="83">
        <v>331920</v>
      </c>
      <c r="H937" s="82">
        <v>348516</v>
      </c>
      <c r="I937" s="84"/>
      <c r="J937" s="84">
        <v>348516</v>
      </c>
      <c r="K937" s="51">
        <v>410018.82352941175</v>
      </c>
      <c r="L937" s="52"/>
      <c r="M937" s="53">
        <v>410018.82352941175</v>
      </c>
      <c r="N937" s="102">
        <f t="shared" si="115"/>
        <v>331920</v>
      </c>
      <c r="O937" s="100">
        <f t="shared" si="116"/>
        <v>0</v>
      </c>
      <c r="P937">
        <v>410018.82352941175</v>
      </c>
      <c r="Q937" s="100">
        <f t="shared" si="114"/>
        <v>0</v>
      </c>
      <c r="R937">
        <v>348516</v>
      </c>
    </row>
    <row r="938" spans="1:18" x14ac:dyDescent="0.25">
      <c r="A938" s="105">
        <f t="shared" si="117"/>
        <v>847</v>
      </c>
      <c r="B938" s="25" t="s">
        <v>719</v>
      </c>
      <c r="C938" s="25"/>
      <c r="D938" s="106">
        <v>1</v>
      </c>
      <c r="E938" s="82">
        <v>331920</v>
      </c>
      <c r="F938" s="84">
        <v>63065</v>
      </c>
      <c r="G938" s="83">
        <v>394985</v>
      </c>
      <c r="H938" s="82">
        <v>414734</v>
      </c>
      <c r="I938" s="84">
        <v>78799</v>
      </c>
      <c r="J938" s="84">
        <v>493534</v>
      </c>
      <c r="K938" s="51">
        <v>487922.3529411765</v>
      </c>
      <c r="L938" s="52">
        <v>92705.882352941204</v>
      </c>
      <c r="M938" s="53">
        <v>580628.23529411771</v>
      </c>
      <c r="N938" s="102">
        <f t="shared" si="115"/>
        <v>394985</v>
      </c>
      <c r="O938" s="100">
        <f t="shared" si="116"/>
        <v>0</v>
      </c>
      <c r="P938">
        <v>580628.23529411771</v>
      </c>
      <c r="Q938" s="100">
        <f t="shared" si="114"/>
        <v>0</v>
      </c>
      <c r="R938">
        <v>493534</v>
      </c>
    </row>
    <row r="939" spans="1:18" x14ac:dyDescent="0.25">
      <c r="A939" s="58" t="s">
        <v>1</v>
      </c>
      <c r="B939" s="26" t="s">
        <v>720</v>
      </c>
      <c r="C939" s="28"/>
      <c r="D939" s="91"/>
      <c r="E939" s="58"/>
      <c r="F939" s="28"/>
      <c r="G939" s="50"/>
      <c r="H939" s="58"/>
      <c r="I939" s="28"/>
      <c r="J939" s="26"/>
      <c r="K939" s="62"/>
      <c r="L939" s="63"/>
      <c r="M939" s="64"/>
      <c r="N939" s="103"/>
      <c r="O939" s="100" t="e">
        <f t="shared" si="116"/>
        <v>#VALUE!</v>
      </c>
      <c r="P939" t="s">
        <v>1934</v>
      </c>
      <c r="Q939" s="100">
        <f t="shared" si="114"/>
        <v>0</v>
      </c>
    </row>
    <row r="940" spans="1:18" x14ac:dyDescent="0.25">
      <c r="A940" s="105">
        <f>+A938+1</f>
        <v>848</v>
      </c>
      <c r="B940" s="25" t="s">
        <v>721</v>
      </c>
      <c r="C940" s="25"/>
      <c r="D940" s="106">
        <v>1</v>
      </c>
      <c r="E940" s="82">
        <v>33162120</v>
      </c>
      <c r="F940" s="84"/>
      <c r="G940" s="83">
        <v>33162120</v>
      </c>
      <c r="H940" s="82">
        <v>34820226</v>
      </c>
      <c r="I940" s="84"/>
      <c r="J940" s="84">
        <v>34820226</v>
      </c>
      <c r="K940" s="51">
        <v>40964971.764705881</v>
      </c>
      <c r="L940" s="52"/>
      <c r="M940" s="53">
        <v>40964971.764705881</v>
      </c>
      <c r="N940" s="102">
        <f t="shared" si="115"/>
        <v>33162120</v>
      </c>
      <c r="O940" s="100">
        <f t="shared" si="116"/>
        <v>0</v>
      </c>
      <c r="P940">
        <v>40964971.764705881</v>
      </c>
      <c r="Q940" s="100">
        <f t="shared" si="114"/>
        <v>0</v>
      </c>
      <c r="R940">
        <v>34820226</v>
      </c>
    </row>
    <row r="941" spans="1:18" x14ac:dyDescent="0.25">
      <c r="A941" s="105">
        <f>+A940+1</f>
        <v>849</v>
      </c>
      <c r="B941" s="27" t="s">
        <v>1742</v>
      </c>
      <c r="C941" s="25"/>
      <c r="D941" s="106">
        <v>1</v>
      </c>
      <c r="E941" s="82">
        <v>6484320</v>
      </c>
      <c r="F941" s="84"/>
      <c r="G941" s="83">
        <v>6484320</v>
      </c>
      <c r="H941" s="82">
        <v>6808536</v>
      </c>
      <c r="I941" s="84"/>
      <c r="J941" s="84">
        <v>6808536</v>
      </c>
      <c r="K941" s="51">
        <v>8010042.3529411769</v>
      </c>
      <c r="L941" s="52"/>
      <c r="M941" s="53">
        <v>8010042.3529411769</v>
      </c>
      <c r="N941" s="102">
        <f t="shared" si="115"/>
        <v>6484320</v>
      </c>
      <c r="O941" s="100">
        <f t="shared" si="116"/>
        <v>0</v>
      </c>
      <c r="P941">
        <v>8010042.3529411769</v>
      </c>
      <c r="Q941" s="100">
        <f t="shared" si="114"/>
        <v>0</v>
      </c>
      <c r="R941">
        <v>6808536</v>
      </c>
    </row>
    <row r="942" spans="1:18" x14ac:dyDescent="0.25">
      <c r="A942" s="105">
        <f t="shared" ref="A942:A944" si="118">+A941+1</f>
        <v>850</v>
      </c>
      <c r="B942" s="27" t="s">
        <v>1743</v>
      </c>
      <c r="C942" s="25"/>
      <c r="D942" s="106">
        <v>1</v>
      </c>
      <c r="E942" s="82">
        <v>6484320</v>
      </c>
      <c r="F942" s="84"/>
      <c r="G942" s="83">
        <v>6484320</v>
      </c>
      <c r="H942" s="82">
        <v>6808536</v>
      </c>
      <c r="I942" s="84"/>
      <c r="J942" s="84">
        <v>6808536</v>
      </c>
      <c r="K942" s="51">
        <v>8010042.3529411769</v>
      </c>
      <c r="L942" s="52"/>
      <c r="M942" s="53">
        <v>8010042.3529411769</v>
      </c>
      <c r="N942" s="102">
        <f t="shared" si="115"/>
        <v>6484320</v>
      </c>
      <c r="O942" s="100">
        <f t="shared" si="116"/>
        <v>0</v>
      </c>
      <c r="P942">
        <v>8010042.3529411769</v>
      </c>
      <c r="Q942" s="100">
        <f t="shared" si="114"/>
        <v>0</v>
      </c>
      <c r="R942">
        <v>6808536</v>
      </c>
    </row>
    <row r="943" spans="1:18" x14ac:dyDescent="0.25">
      <c r="A943" s="105">
        <f t="shared" si="118"/>
        <v>851</v>
      </c>
      <c r="B943" s="27" t="s">
        <v>1744</v>
      </c>
      <c r="C943" s="25"/>
      <c r="D943" s="106">
        <v>1</v>
      </c>
      <c r="E943" s="82">
        <v>8337240</v>
      </c>
      <c r="F943" s="84"/>
      <c r="G943" s="83">
        <v>8337240</v>
      </c>
      <c r="H943" s="82">
        <v>8754102</v>
      </c>
      <c r="I943" s="84"/>
      <c r="J943" s="84">
        <v>8754102</v>
      </c>
      <c r="K943" s="51">
        <v>10298943.529411765</v>
      </c>
      <c r="L943" s="52"/>
      <c r="M943" s="53">
        <v>10298943.529411765</v>
      </c>
      <c r="N943" s="102">
        <f t="shared" si="115"/>
        <v>8337240</v>
      </c>
      <c r="O943" s="100">
        <f t="shared" si="116"/>
        <v>0</v>
      </c>
      <c r="P943">
        <v>10298943.529411765</v>
      </c>
      <c r="Q943" s="100">
        <f t="shared" si="114"/>
        <v>0</v>
      </c>
      <c r="R943">
        <v>8754102</v>
      </c>
    </row>
    <row r="944" spans="1:18" x14ac:dyDescent="0.25">
      <c r="A944" s="105">
        <f t="shared" si="118"/>
        <v>852</v>
      </c>
      <c r="B944" s="27" t="s">
        <v>722</v>
      </c>
      <c r="C944" s="25"/>
      <c r="D944" s="106">
        <v>1</v>
      </c>
      <c r="E944" s="82">
        <v>23000000</v>
      </c>
      <c r="F944" s="84"/>
      <c r="G944" s="83">
        <v>23000000</v>
      </c>
      <c r="H944" s="82">
        <v>24150000</v>
      </c>
      <c r="I944" s="84"/>
      <c r="J944" s="84">
        <v>24150000</v>
      </c>
      <c r="K944" s="51">
        <v>28411764.705882352</v>
      </c>
      <c r="L944" s="52"/>
      <c r="M944" s="53">
        <v>28411764.705882352</v>
      </c>
      <c r="N944" s="102">
        <f t="shared" si="115"/>
        <v>23000000</v>
      </c>
      <c r="O944" s="100">
        <f t="shared" si="116"/>
        <v>0</v>
      </c>
      <c r="P944">
        <v>28411764.705882352</v>
      </c>
      <c r="Q944" s="100">
        <f t="shared" si="114"/>
        <v>0</v>
      </c>
      <c r="R944">
        <v>24150000</v>
      </c>
    </row>
    <row r="945" spans="1:18" x14ac:dyDescent="0.25">
      <c r="A945" s="120" t="s">
        <v>723</v>
      </c>
      <c r="B945" s="121"/>
      <c r="C945" s="121"/>
      <c r="D945" s="122"/>
      <c r="E945" s="58"/>
      <c r="F945" s="28"/>
      <c r="G945" s="91"/>
      <c r="H945" s="58"/>
      <c r="I945" s="28"/>
      <c r="J945" s="28"/>
      <c r="K945" s="62"/>
      <c r="L945" s="63"/>
      <c r="M945" s="64"/>
      <c r="N945" s="103"/>
      <c r="O945" s="100" t="e">
        <f t="shared" si="116"/>
        <v>#VALUE!</v>
      </c>
      <c r="P945" t="s">
        <v>1934</v>
      </c>
      <c r="Q945" s="100">
        <f t="shared" si="114"/>
        <v>0</v>
      </c>
    </row>
    <row r="946" spans="1:18" x14ac:dyDescent="0.25">
      <c r="A946" s="105">
        <f>+A944+1</f>
        <v>853</v>
      </c>
      <c r="B946" s="27" t="s">
        <v>724</v>
      </c>
      <c r="C946" s="25"/>
      <c r="D946" s="106">
        <v>1</v>
      </c>
      <c r="E946" s="82">
        <v>2450000</v>
      </c>
      <c r="F946" s="84"/>
      <c r="G946" s="83">
        <v>2450000</v>
      </c>
      <c r="H946" s="82">
        <v>2572500</v>
      </c>
      <c r="I946" s="84"/>
      <c r="J946" s="84">
        <v>2572500</v>
      </c>
      <c r="K946" s="51">
        <v>3026470.588235294</v>
      </c>
      <c r="L946" s="52"/>
      <c r="M946" s="53">
        <v>3026470.588235294</v>
      </c>
      <c r="N946" s="102">
        <f t="shared" si="115"/>
        <v>2450000</v>
      </c>
      <c r="O946" s="100">
        <f t="shared" si="116"/>
        <v>0</v>
      </c>
      <c r="P946">
        <v>3026470.588235294</v>
      </c>
      <c r="Q946" s="100">
        <f t="shared" si="114"/>
        <v>0</v>
      </c>
      <c r="R946">
        <v>2572500</v>
      </c>
    </row>
    <row r="947" spans="1:18" x14ac:dyDescent="0.25">
      <c r="A947" s="105">
        <f>+A946+1</f>
        <v>854</v>
      </c>
      <c r="B947" s="27" t="s">
        <v>1745</v>
      </c>
      <c r="C947" s="25"/>
      <c r="D947" s="106">
        <v>1</v>
      </c>
      <c r="E947" s="82">
        <v>2374948</v>
      </c>
      <c r="F947" s="84"/>
      <c r="G947" s="83">
        <v>2374948</v>
      </c>
      <c r="H947" s="82">
        <v>2493695</v>
      </c>
      <c r="I947" s="84"/>
      <c r="J947" s="84">
        <v>2493695</v>
      </c>
      <c r="K947" s="51">
        <v>2933758.823529412</v>
      </c>
      <c r="L947" s="52"/>
      <c r="M947" s="53">
        <v>2933758.823529412</v>
      </c>
      <c r="N947" s="102">
        <f t="shared" si="115"/>
        <v>2374948</v>
      </c>
      <c r="O947" s="100">
        <f t="shared" si="116"/>
        <v>0</v>
      </c>
      <c r="P947">
        <v>2933758.823529412</v>
      </c>
      <c r="Q947" s="100">
        <f t="shared" si="114"/>
        <v>0</v>
      </c>
      <c r="R947">
        <v>2493695</v>
      </c>
    </row>
    <row r="948" spans="1:18" x14ac:dyDescent="0.25">
      <c r="A948" s="105">
        <f t="shared" ref="A948:A985" si="119">+A947+1</f>
        <v>855</v>
      </c>
      <c r="B948" s="27" t="s">
        <v>1746</v>
      </c>
      <c r="C948" s="25"/>
      <c r="D948" s="106">
        <v>1</v>
      </c>
      <c r="E948" s="82">
        <v>2374948</v>
      </c>
      <c r="F948" s="84"/>
      <c r="G948" s="83">
        <v>2374948</v>
      </c>
      <c r="H948" s="82">
        <v>2493695</v>
      </c>
      <c r="I948" s="84"/>
      <c r="J948" s="84">
        <v>2493695</v>
      </c>
      <c r="K948" s="51">
        <v>2933758.823529412</v>
      </c>
      <c r="L948" s="52"/>
      <c r="M948" s="53">
        <v>2933758.823529412</v>
      </c>
      <c r="N948" s="102">
        <f t="shared" si="115"/>
        <v>2374948</v>
      </c>
      <c r="O948" s="100">
        <f t="shared" si="116"/>
        <v>0</v>
      </c>
      <c r="P948">
        <v>2933758.823529412</v>
      </c>
      <c r="Q948" s="100">
        <f t="shared" si="114"/>
        <v>0</v>
      </c>
      <c r="R948">
        <v>2493695</v>
      </c>
    </row>
    <row r="949" spans="1:18" x14ac:dyDescent="0.25">
      <c r="A949" s="105">
        <f t="shared" si="119"/>
        <v>856</v>
      </c>
      <c r="B949" s="27" t="s">
        <v>725</v>
      </c>
      <c r="C949" s="25"/>
      <c r="D949" s="106">
        <v>1</v>
      </c>
      <c r="E949" s="82">
        <v>350000</v>
      </c>
      <c r="F949" s="84"/>
      <c r="G949" s="83">
        <v>350000</v>
      </c>
      <c r="H949" s="82">
        <v>367500</v>
      </c>
      <c r="I949" s="84"/>
      <c r="J949" s="84">
        <v>367500</v>
      </c>
      <c r="K949" s="51">
        <v>432352.9411764706</v>
      </c>
      <c r="L949" s="52"/>
      <c r="M949" s="53">
        <v>432352.9411764706</v>
      </c>
      <c r="N949" s="102">
        <f t="shared" si="115"/>
        <v>350000</v>
      </c>
      <c r="O949" s="100">
        <f t="shared" si="116"/>
        <v>0</v>
      </c>
      <c r="P949">
        <v>432352.9411764706</v>
      </c>
      <c r="Q949" s="100">
        <f t="shared" si="114"/>
        <v>0</v>
      </c>
      <c r="R949">
        <v>367500</v>
      </c>
    </row>
    <row r="950" spans="1:18" x14ac:dyDescent="0.25">
      <c r="A950" s="105">
        <f t="shared" si="119"/>
        <v>857</v>
      </c>
      <c r="B950" s="27" t="s">
        <v>726</v>
      </c>
      <c r="C950" s="25"/>
      <c r="D950" s="106">
        <v>1</v>
      </c>
      <c r="E950" s="82">
        <v>350000</v>
      </c>
      <c r="F950" s="84"/>
      <c r="G950" s="83">
        <v>350000</v>
      </c>
      <c r="H950" s="82">
        <v>367500</v>
      </c>
      <c r="I950" s="84"/>
      <c r="J950" s="84">
        <v>367500</v>
      </c>
      <c r="K950" s="51">
        <v>432352.9411764706</v>
      </c>
      <c r="L950" s="52"/>
      <c r="M950" s="53">
        <v>432352.9411764706</v>
      </c>
      <c r="N950" s="102">
        <f t="shared" si="115"/>
        <v>350000</v>
      </c>
      <c r="O950" s="100">
        <f t="shared" si="116"/>
        <v>0</v>
      </c>
      <c r="P950">
        <v>432352.9411764706</v>
      </c>
      <c r="Q950" s="100">
        <f t="shared" si="114"/>
        <v>0</v>
      </c>
      <c r="R950">
        <v>367500</v>
      </c>
    </row>
    <row r="951" spans="1:18" x14ac:dyDescent="0.25">
      <c r="A951" s="105">
        <f t="shared" si="119"/>
        <v>858</v>
      </c>
      <c r="B951" s="33" t="s">
        <v>727</v>
      </c>
      <c r="C951" s="25"/>
      <c r="D951" s="106">
        <v>1</v>
      </c>
      <c r="E951" s="82">
        <v>1479592</v>
      </c>
      <c r="F951" s="84"/>
      <c r="G951" s="83">
        <v>1479592</v>
      </c>
      <c r="H951" s="82">
        <v>1553572</v>
      </c>
      <c r="I951" s="84"/>
      <c r="J951" s="84">
        <v>1553572</v>
      </c>
      <c r="K951" s="51">
        <v>1827731.7647058824</v>
      </c>
      <c r="L951" s="52"/>
      <c r="M951" s="53">
        <v>1827731.7647058824</v>
      </c>
      <c r="N951" s="102">
        <f t="shared" si="115"/>
        <v>1479592</v>
      </c>
      <c r="O951" s="100">
        <f t="shared" si="116"/>
        <v>0</v>
      </c>
      <c r="P951">
        <v>1827731.7647058824</v>
      </c>
      <c r="Q951" s="100">
        <f t="shared" si="114"/>
        <v>0</v>
      </c>
      <c r="R951">
        <v>1553572</v>
      </c>
    </row>
    <row r="952" spans="1:18" x14ac:dyDescent="0.25">
      <c r="A952" s="105">
        <f t="shared" si="119"/>
        <v>859</v>
      </c>
      <c r="B952" s="33" t="s">
        <v>1747</v>
      </c>
      <c r="C952" s="25"/>
      <c r="D952" s="106">
        <v>1</v>
      </c>
      <c r="E952" s="82">
        <v>2605329</v>
      </c>
      <c r="F952" s="84">
        <v>495013</v>
      </c>
      <c r="G952" s="83">
        <v>3100342</v>
      </c>
      <c r="H952" s="82">
        <v>3255359</v>
      </c>
      <c r="I952" s="84">
        <v>618518</v>
      </c>
      <c r="J952" s="84">
        <v>3873877</v>
      </c>
      <c r="K952" s="51">
        <v>3829834.1176470588</v>
      </c>
      <c r="L952" s="52">
        <v>727668.23529411806</v>
      </c>
      <c r="M952" s="53">
        <v>4557502.3529411769</v>
      </c>
      <c r="N952" s="102">
        <f t="shared" si="115"/>
        <v>3100342</v>
      </c>
      <c r="O952" s="100">
        <f t="shared" si="116"/>
        <v>0</v>
      </c>
      <c r="P952">
        <v>4557502.3529411769</v>
      </c>
      <c r="Q952" s="100">
        <f t="shared" si="114"/>
        <v>0</v>
      </c>
      <c r="R952">
        <v>3873877</v>
      </c>
    </row>
    <row r="953" spans="1:18" x14ac:dyDescent="0.25">
      <c r="A953" s="105">
        <f t="shared" si="119"/>
        <v>860</v>
      </c>
      <c r="B953" s="33" t="s">
        <v>1748</v>
      </c>
      <c r="C953" s="25"/>
      <c r="D953" s="106">
        <v>1</v>
      </c>
      <c r="E953" s="82">
        <v>2605329</v>
      </c>
      <c r="F953" s="84">
        <v>495013</v>
      </c>
      <c r="G953" s="83">
        <v>3100342</v>
      </c>
      <c r="H953" s="82">
        <v>3255359</v>
      </c>
      <c r="I953" s="84">
        <v>618518</v>
      </c>
      <c r="J953" s="84">
        <v>3873877</v>
      </c>
      <c r="K953" s="51">
        <v>3829834.1176470588</v>
      </c>
      <c r="L953" s="52">
        <v>727668.23529411806</v>
      </c>
      <c r="M953" s="53">
        <v>4557502.3529411769</v>
      </c>
      <c r="N953" s="102">
        <f t="shared" si="115"/>
        <v>3100342</v>
      </c>
      <c r="O953" s="100">
        <f t="shared" si="116"/>
        <v>0</v>
      </c>
      <c r="P953">
        <v>4557502.3529411769</v>
      </c>
      <c r="Q953" s="100">
        <f t="shared" si="114"/>
        <v>0</v>
      </c>
      <c r="R953">
        <v>3873877</v>
      </c>
    </row>
    <row r="954" spans="1:18" x14ac:dyDescent="0.25">
      <c r="A954" s="105">
        <f t="shared" si="119"/>
        <v>861</v>
      </c>
      <c r="B954" s="27" t="s">
        <v>1749</v>
      </c>
      <c r="C954" s="25"/>
      <c r="D954" s="106">
        <v>1</v>
      </c>
      <c r="E954" s="82">
        <v>6316463</v>
      </c>
      <c r="F954" s="84"/>
      <c r="G954" s="83">
        <v>6316463</v>
      </c>
      <c r="H954" s="82">
        <v>6632286</v>
      </c>
      <c r="I954" s="84"/>
      <c r="J954" s="84">
        <v>6632286</v>
      </c>
      <c r="K954" s="51">
        <v>7802689.4117647065</v>
      </c>
      <c r="L954" s="52"/>
      <c r="M954" s="53">
        <v>7802689.4117647065</v>
      </c>
      <c r="N954" s="102">
        <f t="shared" si="115"/>
        <v>6316463</v>
      </c>
      <c r="O954" s="100">
        <f t="shared" si="116"/>
        <v>0</v>
      </c>
      <c r="P954">
        <v>7802689.4117647065</v>
      </c>
      <c r="Q954" s="100">
        <f t="shared" si="114"/>
        <v>0</v>
      </c>
      <c r="R954">
        <v>6632286</v>
      </c>
    </row>
    <row r="955" spans="1:18" x14ac:dyDescent="0.25">
      <c r="A955" s="105">
        <f t="shared" si="119"/>
        <v>862</v>
      </c>
      <c r="B955" s="27" t="s">
        <v>1750</v>
      </c>
      <c r="C955" s="25"/>
      <c r="D955" s="106">
        <v>1</v>
      </c>
      <c r="E955" s="82">
        <v>7511200</v>
      </c>
      <c r="F955" s="84"/>
      <c r="G955" s="83">
        <v>7511200</v>
      </c>
      <c r="H955" s="82">
        <v>7886760</v>
      </c>
      <c r="I955" s="84"/>
      <c r="J955" s="84">
        <v>7886760</v>
      </c>
      <c r="K955" s="51">
        <v>9278541.1764705889</v>
      </c>
      <c r="L955" s="52"/>
      <c r="M955" s="53">
        <v>9278541.1764705889</v>
      </c>
      <c r="N955" s="102">
        <f t="shared" si="115"/>
        <v>7511200</v>
      </c>
      <c r="O955" s="100">
        <f t="shared" si="116"/>
        <v>0</v>
      </c>
      <c r="P955">
        <v>9278541.1764705889</v>
      </c>
      <c r="Q955" s="100">
        <f t="shared" si="114"/>
        <v>0</v>
      </c>
      <c r="R955">
        <v>7886760</v>
      </c>
    </row>
    <row r="956" spans="1:18" x14ac:dyDescent="0.25">
      <c r="A956" s="105">
        <f t="shared" si="119"/>
        <v>863</v>
      </c>
      <c r="B956" s="27" t="s">
        <v>1751</v>
      </c>
      <c r="C956" s="25"/>
      <c r="D956" s="106">
        <v>1</v>
      </c>
      <c r="E956" s="82">
        <v>2466000</v>
      </c>
      <c r="F956" s="84"/>
      <c r="G956" s="83">
        <v>2466000</v>
      </c>
      <c r="H956" s="82">
        <v>2589300</v>
      </c>
      <c r="I956" s="84"/>
      <c r="J956" s="84">
        <v>2589300</v>
      </c>
      <c r="K956" s="51">
        <v>3046235.2941176472</v>
      </c>
      <c r="L956" s="52"/>
      <c r="M956" s="53">
        <v>3046235.2941176472</v>
      </c>
      <c r="N956" s="102">
        <f t="shared" si="115"/>
        <v>2466000</v>
      </c>
      <c r="O956" s="100">
        <f t="shared" si="116"/>
        <v>0</v>
      </c>
      <c r="P956">
        <v>3046235.2941176472</v>
      </c>
      <c r="Q956" s="100">
        <f t="shared" si="114"/>
        <v>0</v>
      </c>
      <c r="R956">
        <v>2589300</v>
      </c>
    </row>
    <row r="957" spans="1:18" x14ac:dyDescent="0.25">
      <c r="A957" s="105">
        <f t="shared" si="119"/>
        <v>864</v>
      </c>
      <c r="B957" s="27" t="s">
        <v>1752</v>
      </c>
      <c r="C957" s="25"/>
      <c r="D957" s="106">
        <v>1</v>
      </c>
      <c r="E957" s="82">
        <v>3113640</v>
      </c>
      <c r="F957" s="84"/>
      <c r="G957" s="83">
        <v>3113640</v>
      </c>
      <c r="H957" s="82">
        <v>3269322</v>
      </c>
      <c r="I957" s="84"/>
      <c r="J957" s="84">
        <v>3269322</v>
      </c>
      <c r="K957" s="51">
        <v>3846261.1764705884</v>
      </c>
      <c r="L957" s="52"/>
      <c r="M957" s="53">
        <v>3846261.1764705884</v>
      </c>
      <c r="N957" s="102">
        <f t="shared" si="115"/>
        <v>3113640</v>
      </c>
      <c r="O957" s="100">
        <f t="shared" si="116"/>
        <v>0</v>
      </c>
      <c r="P957">
        <v>3846261.1764705884</v>
      </c>
      <c r="Q957" s="100">
        <f t="shared" si="114"/>
        <v>0</v>
      </c>
      <c r="R957">
        <v>3269322</v>
      </c>
    </row>
    <row r="958" spans="1:18" x14ac:dyDescent="0.25">
      <c r="A958" s="105">
        <f t="shared" si="119"/>
        <v>865</v>
      </c>
      <c r="B958" s="27" t="s">
        <v>1753</v>
      </c>
      <c r="C958" s="25"/>
      <c r="D958" s="106">
        <v>1</v>
      </c>
      <c r="E958" s="82">
        <v>3113640</v>
      </c>
      <c r="F958" s="84"/>
      <c r="G958" s="83">
        <v>3113640</v>
      </c>
      <c r="H958" s="82">
        <v>3269322</v>
      </c>
      <c r="I958" s="84"/>
      <c r="J958" s="84">
        <v>3269322</v>
      </c>
      <c r="K958" s="51">
        <v>3846261.1764705884</v>
      </c>
      <c r="L958" s="52"/>
      <c r="M958" s="53">
        <v>3846261.1764705884</v>
      </c>
      <c r="N958" s="102">
        <f t="shared" si="115"/>
        <v>3113640</v>
      </c>
      <c r="O958" s="100">
        <f t="shared" si="116"/>
        <v>0</v>
      </c>
      <c r="P958">
        <v>3846261.1764705884</v>
      </c>
      <c r="Q958" s="100">
        <f t="shared" si="114"/>
        <v>0</v>
      </c>
      <c r="R958">
        <v>3269322</v>
      </c>
    </row>
    <row r="959" spans="1:18" x14ac:dyDescent="0.25">
      <c r="A959" s="105">
        <f t="shared" si="119"/>
        <v>866</v>
      </c>
      <c r="B959" s="34" t="s">
        <v>1754</v>
      </c>
      <c r="C959" s="25"/>
      <c r="D959" s="106">
        <v>1</v>
      </c>
      <c r="E959" s="82">
        <v>3989340</v>
      </c>
      <c r="F959" s="84"/>
      <c r="G959" s="83">
        <v>3989340</v>
      </c>
      <c r="H959" s="82">
        <v>4188807</v>
      </c>
      <c r="I959" s="84"/>
      <c r="J959" s="84">
        <v>4188807</v>
      </c>
      <c r="K959" s="51">
        <v>4928008.2352941176</v>
      </c>
      <c r="L959" s="52"/>
      <c r="M959" s="53">
        <v>4928008.2352941176</v>
      </c>
      <c r="N959" s="102">
        <f t="shared" si="115"/>
        <v>3989340</v>
      </c>
      <c r="O959" s="100">
        <f t="shared" si="116"/>
        <v>0</v>
      </c>
      <c r="P959">
        <v>4928008.2352941176</v>
      </c>
      <c r="Q959" s="100">
        <f t="shared" si="114"/>
        <v>0</v>
      </c>
      <c r="R959">
        <v>4188807</v>
      </c>
    </row>
    <row r="960" spans="1:18" x14ac:dyDescent="0.25">
      <c r="A960" s="105">
        <f t="shared" si="119"/>
        <v>867</v>
      </c>
      <c r="B960" s="27" t="s">
        <v>1755</v>
      </c>
      <c r="C960" s="25"/>
      <c r="D960" s="106">
        <v>1</v>
      </c>
      <c r="E960" s="82">
        <v>4201380</v>
      </c>
      <c r="F960" s="84"/>
      <c r="G960" s="83">
        <v>4201380</v>
      </c>
      <c r="H960" s="82">
        <v>4411449</v>
      </c>
      <c r="I960" s="84"/>
      <c r="J960" s="84">
        <v>4411449</v>
      </c>
      <c r="K960" s="51">
        <v>5189940</v>
      </c>
      <c r="L960" s="52"/>
      <c r="M960" s="53">
        <v>5189940</v>
      </c>
      <c r="N960" s="102">
        <f t="shared" si="115"/>
        <v>4201380</v>
      </c>
      <c r="O960" s="100">
        <f t="shared" si="116"/>
        <v>0</v>
      </c>
      <c r="P960">
        <v>5189940</v>
      </c>
      <c r="Q960" s="100">
        <f t="shared" si="114"/>
        <v>0</v>
      </c>
      <c r="R960">
        <v>4411449</v>
      </c>
    </row>
    <row r="961" spans="1:18" x14ac:dyDescent="0.25">
      <c r="A961" s="105">
        <f t="shared" si="119"/>
        <v>868</v>
      </c>
      <c r="B961" s="27" t="s">
        <v>1756</v>
      </c>
      <c r="C961" s="25"/>
      <c r="D961" s="106">
        <v>1</v>
      </c>
      <c r="E961" s="82">
        <v>7873380</v>
      </c>
      <c r="F961" s="84">
        <v>1495942</v>
      </c>
      <c r="G961" s="83">
        <v>9369322</v>
      </c>
      <c r="H961" s="82">
        <v>9837788</v>
      </c>
      <c r="I961" s="84">
        <v>1869180</v>
      </c>
      <c r="J961" s="84">
        <v>11706968</v>
      </c>
      <c r="K961" s="51">
        <v>11573868.235294119</v>
      </c>
      <c r="L961" s="52">
        <v>2199035.2941176463</v>
      </c>
      <c r="M961" s="53">
        <v>13772903.529411765</v>
      </c>
      <c r="N961" s="102">
        <f t="shared" si="115"/>
        <v>9369322</v>
      </c>
      <c r="O961" s="100">
        <f t="shared" si="116"/>
        <v>0</v>
      </c>
      <c r="P961">
        <v>13772903.529411765</v>
      </c>
      <c r="Q961" s="100">
        <f t="shared" si="114"/>
        <v>0</v>
      </c>
      <c r="R961">
        <v>11706968</v>
      </c>
    </row>
    <row r="962" spans="1:18" x14ac:dyDescent="0.25">
      <c r="A962" s="105">
        <f t="shared" si="119"/>
        <v>869</v>
      </c>
      <c r="B962" s="27" t="s">
        <v>728</v>
      </c>
      <c r="C962" s="25"/>
      <c r="D962" s="106">
        <v>1</v>
      </c>
      <c r="E962" s="82">
        <v>1126060</v>
      </c>
      <c r="F962" s="84">
        <v>213951</v>
      </c>
      <c r="G962" s="83">
        <v>1340011</v>
      </c>
      <c r="H962" s="82">
        <v>1407012</v>
      </c>
      <c r="I962" s="84">
        <v>267332</v>
      </c>
      <c r="J962" s="84">
        <v>1674344</v>
      </c>
      <c r="K962" s="51">
        <v>1655308.2352941176</v>
      </c>
      <c r="L962" s="52">
        <v>314508.23529411783</v>
      </c>
      <c r="M962" s="53">
        <v>1969816.4705882354</v>
      </c>
      <c r="N962" s="102">
        <f t="shared" si="115"/>
        <v>1340011</v>
      </c>
      <c r="O962" s="100">
        <f t="shared" si="116"/>
        <v>0</v>
      </c>
      <c r="P962">
        <v>1969816.4705882354</v>
      </c>
      <c r="Q962" s="100">
        <f t="shared" si="114"/>
        <v>0</v>
      </c>
      <c r="R962">
        <v>1674344</v>
      </c>
    </row>
    <row r="963" spans="1:18" x14ac:dyDescent="0.25">
      <c r="A963" s="105">
        <f t="shared" si="119"/>
        <v>870</v>
      </c>
      <c r="B963" s="27" t="s">
        <v>729</v>
      </c>
      <c r="C963" s="25"/>
      <c r="D963" s="106">
        <v>1</v>
      </c>
      <c r="E963" s="82">
        <v>391200</v>
      </c>
      <c r="F963" s="84">
        <v>74328</v>
      </c>
      <c r="G963" s="83">
        <v>465528</v>
      </c>
      <c r="H963" s="82">
        <v>488804</v>
      </c>
      <c r="I963" s="84">
        <v>92873</v>
      </c>
      <c r="J963" s="84">
        <v>581677</v>
      </c>
      <c r="K963" s="51">
        <v>575063.5294117647</v>
      </c>
      <c r="L963" s="52">
        <v>109262.3529411765</v>
      </c>
      <c r="M963" s="53">
        <v>684325.8823529412</v>
      </c>
      <c r="N963" s="102">
        <f t="shared" si="115"/>
        <v>465528</v>
      </c>
      <c r="O963" s="100">
        <f t="shared" si="116"/>
        <v>0</v>
      </c>
      <c r="P963">
        <v>684325.8823529412</v>
      </c>
      <c r="Q963" s="100">
        <f t="shared" si="114"/>
        <v>0</v>
      </c>
      <c r="R963">
        <v>581677</v>
      </c>
    </row>
    <row r="964" spans="1:18" x14ac:dyDescent="0.25">
      <c r="A964" s="105">
        <f t="shared" si="119"/>
        <v>871</v>
      </c>
      <c r="B964" s="27" t="s">
        <v>1757</v>
      </c>
      <c r="C964" s="43" t="s">
        <v>1650</v>
      </c>
      <c r="D964" s="106">
        <v>1</v>
      </c>
      <c r="E964" s="82">
        <v>409000</v>
      </c>
      <c r="F964" s="84">
        <v>77710</v>
      </c>
      <c r="G964" s="83">
        <v>486710</v>
      </c>
      <c r="H964" s="82">
        <v>511046</v>
      </c>
      <c r="I964" s="84">
        <v>97099</v>
      </c>
      <c r="J964" s="84">
        <v>608144</v>
      </c>
      <c r="K964" s="51">
        <v>601230.5882352941</v>
      </c>
      <c r="L964" s="52">
        <v>114232.9411764706</v>
      </c>
      <c r="M964" s="53">
        <v>715463.5294117647</v>
      </c>
      <c r="N964" s="102">
        <f t="shared" si="115"/>
        <v>486710</v>
      </c>
      <c r="O964" s="100">
        <f t="shared" si="116"/>
        <v>0</v>
      </c>
      <c r="P964">
        <v>715463.5294117647</v>
      </c>
      <c r="Q964" s="100">
        <f t="shared" ref="Q964:Q1027" si="120">R964-J964</f>
        <v>0</v>
      </c>
      <c r="R964">
        <v>608144</v>
      </c>
    </row>
    <row r="965" spans="1:18" x14ac:dyDescent="0.25">
      <c r="A965" s="105">
        <f t="shared" si="119"/>
        <v>872</v>
      </c>
      <c r="B965" s="27" t="s">
        <v>730</v>
      </c>
      <c r="C965" s="25"/>
      <c r="D965" s="106">
        <v>1</v>
      </c>
      <c r="E965" s="82">
        <v>1959660</v>
      </c>
      <c r="F965" s="84">
        <v>372335</v>
      </c>
      <c r="G965" s="83">
        <v>2331995</v>
      </c>
      <c r="H965" s="82">
        <v>2448595</v>
      </c>
      <c r="I965" s="84">
        <v>465233</v>
      </c>
      <c r="J965" s="84">
        <v>2913828</v>
      </c>
      <c r="K965" s="51">
        <v>2880700</v>
      </c>
      <c r="L965" s="52">
        <v>547332.94117647083</v>
      </c>
      <c r="M965" s="53">
        <v>3428032.9411764708</v>
      </c>
      <c r="N965" s="102">
        <f t="shared" ref="N965:N1028" si="121">+MIN(G965,J965,M965)</f>
        <v>2331995</v>
      </c>
      <c r="O965" s="100">
        <f t="shared" ref="O965:O1028" si="122">M965-P965</f>
        <v>0</v>
      </c>
      <c r="P965">
        <v>3428032.9411764708</v>
      </c>
      <c r="Q965" s="100">
        <f t="shared" si="120"/>
        <v>0</v>
      </c>
      <c r="R965">
        <v>2913828</v>
      </c>
    </row>
    <row r="966" spans="1:18" x14ac:dyDescent="0.25">
      <c r="A966" s="105">
        <f t="shared" si="119"/>
        <v>873</v>
      </c>
      <c r="B966" s="34" t="s">
        <v>1758</v>
      </c>
      <c r="C966" s="25"/>
      <c r="D966" s="106">
        <v>1</v>
      </c>
      <c r="E966" s="82">
        <v>18001168</v>
      </c>
      <c r="F966" s="84"/>
      <c r="G966" s="83">
        <v>18001168</v>
      </c>
      <c r="H966" s="82">
        <v>18901226</v>
      </c>
      <c r="I966" s="84"/>
      <c r="J966" s="84">
        <v>18901226</v>
      </c>
      <c r="K966" s="51">
        <v>22236736.470588237</v>
      </c>
      <c r="L966" s="52"/>
      <c r="M966" s="53">
        <v>22236736.470588237</v>
      </c>
      <c r="N966" s="102">
        <f t="shared" si="121"/>
        <v>18001168</v>
      </c>
      <c r="O966" s="100">
        <f t="shared" si="122"/>
        <v>0</v>
      </c>
      <c r="P966">
        <v>22236736.470588237</v>
      </c>
      <c r="Q966" s="100">
        <f t="shared" si="120"/>
        <v>0</v>
      </c>
      <c r="R966">
        <v>18901226</v>
      </c>
    </row>
    <row r="967" spans="1:18" x14ac:dyDescent="0.25">
      <c r="A967" s="105">
        <f t="shared" si="119"/>
        <v>874</v>
      </c>
      <c r="B967" s="27" t="s">
        <v>1759</v>
      </c>
      <c r="C967" s="25"/>
      <c r="D967" s="106">
        <v>1</v>
      </c>
      <c r="E967" s="82">
        <v>1411740</v>
      </c>
      <c r="F967" s="84"/>
      <c r="G967" s="83">
        <v>1411740</v>
      </c>
      <c r="H967" s="82">
        <v>1482327</v>
      </c>
      <c r="I967" s="84"/>
      <c r="J967" s="84">
        <v>1482327</v>
      </c>
      <c r="K967" s="51">
        <v>1743914.1176470588</v>
      </c>
      <c r="L967" s="52"/>
      <c r="M967" s="53">
        <v>1743914.1176470588</v>
      </c>
      <c r="N967" s="102">
        <f t="shared" si="121"/>
        <v>1411740</v>
      </c>
      <c r="O967" s="100">
        <f t="shared" si="122"/>
        <v>0</v>
      </c>
      <c r="P967">
        <v>1743914.1176470588</v>
      </c>
      <c r="Q967" s="100">
        <f t="shared" si="120"/>
        <v>0</v>
      </c>
      <c r="R967">
        <v>1482327</v>
      </c>
    </row>
    <row r="968" spans="1:18" x14ac:dyDescent="0.25">
      <c r="A968" s="105">
        <f t="shared" si="119"/>
        <v>875</v>
      </c>
      <c r="B968" s="27" t="s">
        <v>1760</v>
      </c>
      <c r="C968" s="25"/>
      <c r="D968" s="106">
        <v>1</v>
      </c>
      <c r="E968" s="82">
        <v>7651500</v>
      </c>
      <c r="F968" s="84">
        <v>1453785</v>
      </c>
      <c r="G968" s="83">
        <v>9105285</v>
      </c>
      <c r="H968" s="82">
        <v>9560549</v>
      </c>
      <c r="I968" s="84">
        <v>1816504</v>
      </c>
      <c r="J968" s="84">
        <v>11377054</v>
      </c>
      <c r="K968" s="51">
        <v>11247704.705882354</v>
      </c>
      <c r="L968" s="52">
        <v>2137064.7058823518</v>
      </c>
      <c r="M968" s="53">
        <v>13384769.411764706</v>
      </c>
      <c r="N968" s="102">
        <f t="shared" si="121"/>
        <v>9105285</v>
      </c>
      <c r="O968" s="100">
        <f t="shared" si="122"/>
        <v>0</v>
      </c>
      <c r="P968">
        <v>13384769.411764706</v>
      </c>
      <c r="Q968" s="100">
        <f t="shared" si="120"/>
        <v>0</v>
      </c>
      <c r="R968">
        <v>11377054</v>
      </c>
    </row>
    <row r="969" spans="1:18" x14ac:dyDescent="0.25">
      <c r="A969" s="105">
        <f t="shared" si="119"/>
        <v>876</v>
      </c>
      <c r="B969" s="34" t="s">
        <v>1761</v>
      </c>
      <c r="C969" s="25"/>
      <c r="D969" s="106">
        <v>1</v>
      </c>
      <c r="E969" s="82">
        <v>482463</v>
      </c>
      <c r="F969" s="84">
        <v>91668</v>
      </c>
      <c r="G969" s="83">
        <v>574131</v>
      </c>
      <c r="H969" s="82">
        <v>602838</v>
      </c>
      <c r="I969" s="84">
        <v>114539</v>
      </c>
      <c r="J969" s="84">
        <v>717377</v>
      </c>
      <c r="K969" s="51">
        <v>709221.17647058831</v>
      </c>
      <c r="L969" s="52">
        <v>134751.76470588229</v>
      </c>
      <c r="M969" s="53">
        <v>843972.9411764706</v>
      </c>
      <c r="N969" s="102">
        <f t="shared" si="121"/>
        <v>574131</v>
      </c>
      <c r="O969" s="100">
        <f t="shared" si="122"/>
        <v>0</v>
      </c>
      <c r="P969">
        <v>843972.9411764706</v>
      </c>
      <c r="Q969" s="100">
        <f t="shared" si="120"/>
        <v>0</v>
      </c>
      <c r="R969">
        <v>717377</v>
      </c>
    </row>
    <row r="970" spans="1:18" x14ac:dyDescent="0.25">
      <c r="A970" s="105">
        <f t="shared" si="119"/>
        <v>877</v>
      </c>
      <c r="B970" s="27" t="s">
        <v>1762</v>
      </c>
      <c r="C970" s="25"/>
      <c r="D970" s="106">
        <v>1</v>
      </c>
      <c r="E970" s="82">
        <v>397620</v>
      </c>
      <c r="F970" s="84">
        <v>75548</v>
      </c>
      <c r="G970" s="83">
        <v>473168</v>
      </c>
      <c r="H970" s="82">
        <v>496826</v>
      </c>
      <c r="I970" s="84">
        <v>94397</v>
      </c>
      <c r="J970" s="84">
        <v>591223</v>
      </c>
      <c r="K970" s="51">
        <v>584501.17647058819</v>
      </c>
      <c r="L970" s="52">
        <v>111055.29411764711</v>
      </c>
      <c r="M970" s="53">
        <v>695556.4705882353</v>
      </c>
      <c r="N970" s="102">
        <f t="shared" si="121"/>
        <v>473168</v>
      </c>
      <c r="O970" s="100">
        <f t="shared" si="122"/>
        <v>0</v>
      </c>
      <c r="P970">
        <v>695556.4705882353</v>
      </c>
      <c r="Q970" s="100">
        <f t="shared" si="120"/>
        <v>0</v>
      </c>
      <c r="R970">
        <v>591223</v>
      </c>
    </row>
    <row r="971" spans="1:18" x14ac:dyDescent="0.25">
      <c r="A971" s="105">
        <f t="shared" si="119"/>
        <v>878</v>
      </c>
      <c r="B971" s="27" t="s">
        <v>731</v>
      </c>
      <c r="C971" s="25"/>
      <c r="D971" s="106">
        <v>1</v>
      </c>
      <c r="E971" s="82">
        <v>2299185</v>
      </c>
      <c r="F971" s="84">
        <v>436845</v>
      </c>
      <c r="G971" s="83">
        <v>2736030</v>
      </c>
      <c r="H971" s="82">
        <v>2872832</v>
      </c>
      <c r="I971" s="84">
        <v>545838</v>
      </c>
      <c r="J971" s="84">
        <v>3418670</v>
      </c>
      <c r="K971" s="51">
        <v>3379802.3529411764</v>
      </c>
      <c r="L971" s="52">
        <v>642162.35294117685</v>
      </c>
      <c r="M971" s="53">
        <v>4021964.7058823532</v>
      </c>
      <c r="N971" s="102">
        <f t="shared" si="121"/>
        <v>2736030</v>
      </c>
      <c r="O971" s="100">
        <f t="shared" si="122"/>
        <v>0</v>
      </c>
      <c r="P971">
        <v>4021964.7058823532</v>
      </c>
      <c r="Q971" s="100">
        <f t="shared" si="120"/>
        <v>0</v>
      </c>
      <c r="R971">
        <v>3418670</v>
      </c>
    </row>
    <row r="972" spans="1:18" x14ac:dyDescent="0.25">
      <c r="A972" s="105">
        <f t="shared" si="119"/>
        <v>879</v>
      </c>
      <c r="B972" s="27" t="s">
        <v>1763</v>
      </c>
      <c r="C972" s="25"/>
      <c r="D972" s="106">
        <v>1</v>
      </c>
      <c r="E972" s="82">
        <v>1617930</v>
      </c>
      <c r="F972" s="84">
        <v>307407</v>
      </c>
      <c r="G972" s="83">
        <v>1925337</v>
      </c>
      <c r="H972" s="82">
        <v>2021604</v>
      </c>
      <c r="I972" s="84">
        <v>384105</v>
      </c>
      <c r="J972" s="84">
        <v>2405708</v>
      </c>
      <c r="K972" s="51">
        <v>2378357.6470588236</v>
      </c>
      <c r="L972" s="52">
        <v>451887.05882352963</v>
      </c>
      <c r="M972" s="53">
        <v>2830244.7058823532</v>
      </c>
      <c r="N972" s="102">
        <f t="shared" si="121"/>
        <v>1925337</v>
      </c>
      <c r="O972" s="100">
        <f t="shared" si="122"/>
        <v>0</v>
      </c>
      <c r="P972">
        <v>2830244.7058823532</v>
      </c>
      <c r="Q972" s="100">
        <f t="shared" si="120"/>
        <v>0</v>
      </c>
      <c r="R972">
        <v>2405708</v>
      </c>
    </row>
    <row r="973" spans="1:18" x14ac:dyDescent="0.25">
      <c r="A973" s="105">
        <f t="shared" si="119"/>
        <v>880</v>
      </c>
      <c r="B973" s="27" t="s">
        <v>732</v>
      </c>
      <c r="C973" s="25"/>
      <c r="D973" s="106">
        <v>1</v>
      </c>
      <c r="E973" s="82">
        <v>552000</v>
      </c>
      <c r="F973" s="84"/>
      <c r="G973" s="83">
        <v>552000</v>
      </c>
      <c r="H973" s="82">
        <v>579600</v>
      </c>
      <c r="I973" s="84"/>
      <c r="J973" s="84">
        <v>579600</v>
      </c>
      <c r="K973" s="51">
        <v>681882.3529411765</v>
      </c>
      <c r="L973" s="52"/>
      <c r="M973" s="53">
        <v>681882.3529411765</v>
      </c>
      <c r="N973" s="102">
        <f t="shared" si="121"/>
        <v>552000</v>
      </c>
      <c r="O973" s="100">
        <f t="shared" si="122"/>
        <v>0</v>
      </c>
      <c r="P973">
        <v>681882.3529411765</v>
      </c>
      <c r="Q973" s="100">
        <f t="shared" si="120"/>
        <v>0</v>
      </c>
      <c r="R973">
        <v>579600</v>
      </c>
    </row>
    <row r="974" spans="1:18" x14ac:dyDescent="0.25">
      <c r="A974" s="105">
        <f t="shared" si="119"/>
        <v>881</v>
      </c>
      <c r="B974" s="27" t="s">
        <v>1764</v>
      </c>
      <c r="C974" s="25"/>
      <c r="D974" s="106">
        <v>1</v>
      </c>
      <c r="E974" s="82">
        <v>480600</v>
      </c>
      <c r="F974" s="84"/>
      <c r="G974" s="83">
        <v>480600</v>
      </c>
      <c r="H974" s="82">
        <v>504630</v>
      </c>
      <c r="I974" s="84"/>
      <c r="J974" s="84">
        <v>504630</v>
      </c>
      <c r="K974" s="51">
        <v>593682.3529411765</v>
      </c>
      <c r="L974" s="52"/>
      <c r="M974" s="53">
        <v>593682.3529411765</v>
      </c>
      <c r="N974" s="102">
        <f t="shared" si="121"/>
        <v>480600</v>
      </c>
      <c r="O974" s="100">
        <f t="shared" si="122"/>
        <v>0</v>
      </c>
      <c r="P974">
        <v>593682.3529411765</v>
      </c>
      <c r="Q974" s="100">
        <f t="shared" si="120"/>
        <v>0</v>
      </c>
      <c r="R974">
        <v>504630</v>
      </c>
    </row>
    <row r="975" spans="1:18" x14ac:dyDescent="0.25">
      <c r="A975" s="105">
        <f t="shared" si="119"/>
        <v>882</v>
      </c>
      <c r="B975" s="27" t="s">
        <v>1765</v>
      </c>
      <c r="C975" s="25"/>
      <c r="D975" s="106">
        <v>1</v>
      </c>
      <c r="E975" s="82">
        <v>296820</v>
      </c>
      <c r="F975" s="84"/>
      <c r="G975" s="83">
        <v>296820</v>
      </c>
      <c r="H975" s="82">
        <v>311661</v>
      </c>
      <c r="I975" s="84"/>
      <c r="J975" s="84">
        <v>311661</v>
      </c>
      <c r="K975" s="51">
        <v>366660</v>
      </c>
      <c r="L975" s="52"/>
      <c r="M975" s="53">
        <v>366660</v>
      </c>
      <c r="N975" s="102">
        <f t="shared" si="121"/>
        <v>296820</v>
      </c>
      <c r="O975" s="100">
        <f t="shared" si="122"/>
        <v>0</v>
      </c>
      <c r="P975">
        <v>366660</v>
      </c>
      <c r="Q975" s="100">
        <f t="shared" si="120"/>
        <v>0</v>
      </c>
      <c r="R975">
        <v>311661</v>
      </c>
    </row>
    <row r="976" spans="1:18" x14ac:dyDescent="0.25">
      <c r="A976" s="105">
        <f t="shared" si="119"/>
        <v>883</v>
      </c>
      <c r="B976" s="33" t="s">
        <v>1766</v>
      </c>
      <c r="C976" s="25"/>
      <c r="D976" s="106">
        <v>1</v>
      </c>
      <c r="E976" s="82">
        <v>591120</v>
      </c>
      <c r="F976" s="84"/>
      <c r="G976" s="83">
        <v>591120</v>
      </c>
      <c r="H976" s="82">
        <v>620676</v>
      </c>
      <c r="I976" s="84"/>
      <c r="J976" s="84">
        <v>620676</v>
      </c>
      <c r="K976" s="51">
        <v>730207.0588235294</v>
      </c>
      <c r="L976" s="52"/>
      <c r="M976" s="53">
        <v>730207.0588235294</v>
      </c>
      <c r="N976" s="102">
        <f t="shared" si="121"/>
        <v>591120</v>
      </c>
      <c r="O976" s="100">
        <f t="shared" si="122"/>
        <v>0</v>
      </c>
      <c r="P976">
        <v>730207.0588235294</v>
      </c>
      <c r="Q976" s="100">
        <f t="shared" si="120"/>
        <v>0</v>
      </c>
      <c r="R976">
        <v>620676</v>
      </c>
    </row>
    <row r="977" spans="1:18" x14ac:dyDescent="0.25">
      <c r="A977" s="105">
        <f t="shared" si="119"/>
        <v>884</v>
      </c>
      <c r="B977" s="33" t="s">
        <v>1767</v>
      </c>
      <c r="C977" s="25"/>
      <c r="D977" s="106">
        <v>1</v>
      </c>
      <c r="E977" s="82">
        <v>666720</v>
      </c>
      <c r="F977" s="84"/>
      <c r="G977" s="83">
        <v>666720</v>
      </c>
      <c r="H977" s="82">
        <v>700056</v>
      </c>
      <c r="I977" s="84"/>
      <c r="J977" s="84">
        <v>700056</v>
      </c>
      <c r="K977" s="51">
        <v>823595.29411764711</v>
      </c>
      <c r="L977" s="52"/>
      <c r="M977" s="53">
        <v>823595.29411764711</v>
      </c>
      <c r="N977" s="102">
        <f t="shared" si="121"/>
        <v>666720</v>
      </c>
      <c r="O977" s="100">
        <f t="shared" si="122"/>
        <v>0</v>
      </c>
      <c r="P977">
        <v>823595.29411764711</v>
      </c>
      <c r="Q977" s="100">
        <f t="shared" si="120"/>
        <v>0</v>
      </c>
      <c r="R977">
        <v>700056</v>
      </c>
    </row>
    <row r="978" spans="1:18" x14ac:dyDescent="0.25">
      <c r="A978" s="105">
        <f t="shared" si="119"/>
        <v>885</v>
      </c>
      <c r="B978" s="33" t="s">
        <v>1768</v>
      </c>
      <c r="C978" s="25"/>
      <c r="D978" s="106">
        <v>1</v>
      </c>
      <c r="E978" s="82">
        <v>663840</v>
      </c>
      <c r="F978" s="84"/>
      <c r="G978" s="83">
        <v>663840</v>
      </c>
      <c r="H978" s="82">
        <v>697032</v>
      </c>
      <c r="I978" s="84"/>
      <c r="J978" s="84">
        <v>697032</v>
      </c>
      <c r="K978" s="51">
        <v>820037.6470588235</v>
      </c>
      <c r="L978" s="52"/>
      <c r="M978" s="53">
        <v>820037.6470588235</v>
      </c>
      <c r="N978" s="102">
        <f t="shared" si="121"/>
        <v>663840</v>
      </c>
      <c r="O978" s="100">
        <f t="shared" si="122"/>
        <v>0</v>
      </c>
      <c r="P978">
        <v>820037.6470588235</v>
      </c>
      <c r="Q978" s="100">
        <f t="shared" si="120"/>
        <v>0</v>
      </c>
      <c r="R978">
        <v>697032</v>
      </c>
    </row>
    <row r="979" spans="1:18" x14ac:dyDescent="0.25">
      <c r="A979" s="105">
        <f t="shared" si="119"/>
        <v>886</v>
      </c>
      <c r="B979" s="33" t="s">
        <v>1769</v>
      </c>
      <c r="C979" s="25"/>
      <c r="D979" s="106">
        <v>1</v>
      </c>
      <c r="E979" s="82">
        <v>663840</v>
      </c>
      <c r="F979" s="84"/>
      <c r="G979" s="83">
        <v>663840</v>
      </c>
      <c r="H979" s="82">
        <v>697032</v>
      </c>
      <c r="I979" s="84"/>
      <c r="J979" s="84">
        <v>697032</v>
      </c>
      <c r="K979" s="51">
        <v>820037.6470588235</v>
      </c>
      <c r="L979" s="52"/>
      <c r="M979" s="53">
        <v>820037.6470588235</v>
      </c>
      <c r="N979" s="102">
        <f t="shared" si="121"/>
        <v>663840</v>
      </c>
      <c r="O979" s="100">
        <f t="shared" si="122"/>
        <v>0</v>
      </c>
      <c r="P979">
        <v>820037.6470588235</v>
      </c>
      <c r="Q979" s="100">
        <f t="shared" si="120"/>
        <v>0</v>
      </c>
      <c r="R979">
        <v>697032</v>
      </c>
    </row>
    <row r="980" spans="1:18" x14ac:dyDescent="0.25">
      <c r="A980" s="105">
        <f t="shared" si="119"/>
        <v>887</v>
      </c>
      <c r="B980" s="33" t="s">
        <v>1770</v>
      </c>
      <c r="C980" s="25"/>
      <c r="D980" s="106">
        <v>1</v>
      </c>
      <c r="E980" s="82">
        <v>1404000</v>
      </c>
      <c r="F980" s="84"/>
      <c r="G980" s="83">
        <v>1404000</v>
      </c>
      <c r="H980" s="82">
        <v>1474200</v>
      </c>
      <c r="I980" s="84"/>
      <c r="J980" s="84">
        <v>1474200</v>
      </c>
      <c r="K980" s="51">
        <v>1734352.9411764706</v>
      </c>
      <c r="L980" s="52"/>
      <c r="M980" s="53">
        <v>1734352.9411764706</v>
      </c>
      <c r="N980" s="102">
        <f t="shared" si="121"/>
        <v>1404000</v>
      </c>
      <c r="O980" s="100">
        <f t="shared" si="122"/>
        <v>0</v>
      </c>
      <c r="P980">
        <v>1734352.9411764706</v>
      </c>
      <c r="Q980" s="100">
        <f t="shared" si="120"/>
        <v>0</v>
      </c>
      <c r="R980">
        <v>1474200</v>
      </c>
    </row>
    <row r="981" spans="1:18" x14ac:dyDescent="0.25">
      <c r="A981" s="105">
        <f t="shared" si="119"/>
        <v>888</v>
      </c>
      <c r="B981" s="27" t="s">
        <v>1771</v>
      </c>
      <c r="C981" s="25"/>
      <c r="D981" s="106">
        <v>1</v>
      </c>
      <c r="E981" s="82">
        <v>296820</v>
      </c>
      <c r="F981" s="84"/>
      <c r="G981" s="83">
        <v>296820</v>
      </c>
      <c r="H981" s="82">
        <v>311661</v>
      </c>
      <c r="I981" s="84"/>
      <c r="J981" s="84">
        <v>311661</v>
      </c>
      <c r="K981" s="51">
        <v>366660</v>
      </c>
      <c r="L981" s="52"/>
      <c r="M981" s="53">
        <v>366660</v>
      </c>
      <c r="N981" s="102">
        <f t="shared" si="121"/>
        <v>296820</v>
      </c>
      <c r="O981" s="100">
        <f t="shared" si="122"/>
        <v>0</v>
      </c>
      <c r="P981">
        <v>366660</v>
      </c>
      <c r="Q981" s="100">
        <f t="shared" si="120"/>
        <v>0</v>
      </c>
      <c r="R981">
        <v>311661</v>
      </c>
    </row>
    <row r="982" spans="1:18" x14ac:dyDescent="0.25">
      <c r="A982" s="105">
        <f t="shared" si="119"/>
        <v>889</v>
      </c>
      <c r="B982" s="27" t="s">
        <v>1772</v>
      </c>
      <c r="C982" s="25"/>
      <c r="D982" s="106">
        <v>1</v>
      </c>
      <c r="E982" s="82">
        <v>296820</v>
      </c>
      <c r="F982" s="84"/>
      <c r="G982" s="83">
        <v>296820</v>
      </c>
      <c r="H982" s="82">
        <v>311661</v>
      </c>
      <c r="I982" s="84"/>
      <c r="J982" s="84">
        <v>311661</v>
      </c>
      <c r="K982" s="51">
        <v>366660</v>
      </c>
      <c r="L982" s="52"/>
      <c r="M982" s="53">
        <v>366660</v>
      </c>
      <c r="N982" s="102">
        <f t="shared" si="121"/>
        <v>296820</v>
      </c>
      <c r="O982" s="100">
        <f t="shared" si="122"/>
        <v>0</v>
      </c>
      <c r="P982">
        <v>366660</v>
      </c>
      <c r="Q982" s="100">
        <f t="shared" si="120"/>
        <v>0</v>
      </c>
      <c r="R982">
        <v>311661</v>
      </c>
    </row>
    <row r="983" spans="1:18" x14ac:dyDescent="0.25">
      <c r="A983" s="105">
        <f t="shared" si="119"/>
        <v>890</v>
      </c>
      <c r="B983" s="27" t="s">
        <v>1773</v>
      </c>
      <c r="C983" s="25"/>
      <c r="D983" s="106">
        <v>1</v>
      </c>
      <c r="E983" s="82">
        <v>296820</v>
      </c>
      <c r="F983" s="84"/>
      <c r="G983" s="83">
        <v>296820</v>
      </c>
      <c r="H983" s="82">
        <v>311661</v>
      </c>
      <c r="I983" s="84"/>
      <c r="J983" s="84">
        <v>311661</v>
      </c>
      <c r="K983" s="51">
        <v>366660</v>
      </c>
      <c r="L983" s="52"/>
      <c r="M983" s="53">
        <v>366660</v>
      </c>
      <c r="N983" s="102">
        <f t="shared" si="121"/>
        <v>296820</v>
      </c>
      <c r="O983" s="100">
        <f t="shared" si="122"/>
        <v>0</v>
      </c>
      <c r="P983">
        <v>366660</v>
      </c>
      <c r="Q983" s="100">
        <f t="shared" si="120"/>
        <v>0</v>
      </c>
      <c r="R983">
        <v>311661</v>
      </c>
    </row>
    <row r="984" spans="1:18" x14ac:dyDescent="0.25">
      <c r="A984" s="105">
        <f t="shared" si="119"/>
        <v>891</v>
      </c>
      <c r="B984" s="33" t="s">
        <v>1767</v>
      </c>
      <c r="C984" s="25"/>
      <c r="D984" s="106">
        <v>1</v>
      </c>
      <c r="E984" s="82">
        <v>591120</v>
      </c>
      <c r="F984" s="84"/>
      <c r="G984" s="83">
        <v>591120</v>
      </c>
      <c r="H984" s="82">
        <v>620676</v>
      </c>
      <c r="I984" s="84"/>
      <c r="J984" s="84">
        <v>620676</v>
      </c>
      <c r="K984" s="51">
        <v>730207.0588235294</v>
      </c>
      <c r="L984" s="52"/>
      <c r="M984" s="53">
        <v>730207.0588235294</v>
      </c>
      <c r="N984" s="102">
        <f t="shared" si="121"/>
        <v>591120</v>
      </c>
      <c r="O984" s="100">
        <f t="shared" si="122"/>
        <v>0</v>
      </c>
      <c r="P984">
        <v>730207.0588235294</v>
      </c>
      <c r="Q984" s="100">
        <f t="shared" si="120"/>
        <v>0</v>
      </c>
      <c r="R984">
        <v>620676</v>
      </c>
    </row>
    <row r="985" spans="1:18" x14ac:dyDescent="0.25">
      <c r="A985" s="105">
        <f t="shared" si="119"/>
        <v>892</v>
      </c>
      <c r="B985" s="27" t="s">
        <v>1765</v>
      </c>
      <c r="C985" s="25"/>
      <c r="D985" s="106">
        <v>1</v>
      </c>
      <c r="E985" s="82">
        <v>663840</v>
      </c>
      <c r="F985" s="84"/>
      <c r="G985" s="83">
        <v>663840</v>
      </c>
      <c r="H985" s="82">
        <v>697032</v>
      </c>
      <c r="I985" s="84"/>
      <c r="J985" s="84">
        <v>697032</v>
      </c>
      <c r="K985" s="51">
        <v>820037.6470588235</v>
      </c>
      <c r="L985" s="52"/>
      <c r="M985" s="53">
        <v>820037.6470588235</v>
      </c>
      <c r="N985" s="102">
        <f t="shared" si="121"/>
        <v>663840</v>
      </c>
      <c r="O985" s="100">
        <f t="shared" si="122"/>
        <v>0</v>
      </c>
      <c r="P985">
        <v>820037.6470588235</v>
      </c>
      <c r="Q985" s="100">
        <f t="shared" si="120"/>
        <v>0</v>
      </c>
      <c r="R985">
        <v>697032</v>
      </c>
    </row>
    <row r="986" spans="1:18" x14ac:dyDescent="0.25">
      <c r="A986" s="58" t="s">
        <v>1</v>
      </c>
      <c r="B986" s="26" t="s">
        <v>733</v>
      </c>
      <c r="C986" s="26"/>
      <c r="D986" s="70"/>
      <c r="E986" s="65"/>
      <c r="F986" s="30"/>
      <c r="G986" s="66"/>
      <c r="H986" s="65"/>
      <c r="I986" s="30"/>
      <c r="J986" s="44"/>
      <c r="K986" s="62"/>
      <c r="L986" s="63"/>
      <c r="M986" s="64"/>
      <c r="N986" s="103"/>
      <c r="O986" s="100" t="e">
        <f t="shared" si="122"/>
        <v>#VALUE!</v>
      </c>
      <c r="P986" t="s">
        <v>1934</v>
      </c>
      <c r="Q986" s="100">
        <f t="shared" si="120"/>
        <v>0</v>
      </c>
    </row>
    <row r="987" spans="1:18" x14ac:dyDescent="0.25">
      <c r="A987" s="105">
        <f>+A985+1</f>
        <v>893</v>
      </c>
      <c r="B987" s="108" t="s">
        <v>1774</v>
      </c>
      <c r="C987" s="25"/>
      <c r="D987" s="106">
        <v>1</v>
      </c>
      <c r="E987" s="82">
        <v>1386520</v>
      </c>
      <c r="F987" s="84">
        <v>263439</v>
      </c>
      <c r="G987" s="83">
        <v>1649959</v>
      </c>
      <c r="H987" s="82">
        <v>1732457</v>
      </c>
      <c r="I987" s="84">
        <v>329167</v>
      </c>
      <c r="J987" s="84">
        <v>2061624</v>
      </c>
      <c r="K987" s="51">
        <v>2038184.705882353</v>
      </c>
      <c r="L987" s="52">
        <v>387255.29411764699</v>
      </c>
      <c r="M987" s="53">
        <v>2425440</v>
      </c>
      <c r="N987" s="102">
        <f t="shared" si="121"/>
        <v>1649959</v>
      </c>
      <c r="O987" s="100">
        <f t="shared" si="122"/>
        <v>0</v>
      </c>
      <c r="P987">
        <v>2425440</v>
      </c>
      <c r="Q987" s="100">
        <f t="shared" si="120"/>
        <v>0</v>
      </c>
      <c r="R987">
        <v>2061624</v>
      </c>
    </row>
    <row r="988" spans="1:18" x14ac:dyDescent="0.25">
      <c r="A988" s="105">
        <f>+A987+1</f>
        <v>894</v>
      </c>
      <c r="B988" s="27" t="s">
        <v>1775</v>
      </c>
      <c r="C988" s="25"/>
      <c r="D988" s="106">
        <v>1</v>
      </c>
      <c r="E988" s="82">
        <v>4583340</v>
      </c>
      <c r="F988" s="84"/>
      <c r="G988" s="83">
        <v>4583340</v>
      </c>
      <c r="H988" s="82">
        <v>4812507</v>
      </c>
      <c r="I988" s="84"/>
      <c r="J988" s="84">
        <v>4812507</v>
      </c>
      <c r="K988" s="51">
        <v>5661772.9411764704</v>
      </c>
      <c r="L988" s="52"/>
      <c r="M988" s="53">
        <v>5661772.9411764704</v>
      </c>
      <c r="N988" s="102">
        <f t="shared" si="121"/>
        <v>4583340</v>
      </c>
      <c r="O988" s="100">
        <f t="shared" si="122"/>
        <v>0</v>
      </c>
      <c r="P988">
        <v>5661772.9411764704</v>
      </c>
      <c r="Q988" s="100">
        <f t="shared" si="120"/>
        <v>0</v>
      </c>
      <c r="R988">
        <v>4812507</v>
      </c>
    </row>
    <row r="989" spans="1:18" x14ac:dyDescent="0.25">
      <c r="A989" s="105">
        <f t="shared" ref="A989:A995" si="123">+A988+1</f>
        <v>895</v>
      </c>
      <c r="B989" s="27" t="s">
        <v>1776</v>
      </c>
      <c r="C989" s="25"/>
      <c r="D989" s="106">
        <v>1</v>
      </c>
      <c r="E989" s="82">
        <v>4001220</v>
      </c>
      <c r="F989" s="84"/>
      <c r="G989" s="83">
        <v>4001220</v>
      </c>
      <c r="H989" s="82">
        <v>4201281</v>
      </c>
      <c r="I989" s="84"/>
      <c r="J989" s="84">
        <v>4201281</v>
      </c>
      <c r="K989" s="51">
        <v>4942683.5294117648</v>
      </c>
      <c r="L989" s="52"/>
      <c r="M989" s="53">
        <v>4942683.5294117648</v>
      </c>
      <c r="N989" s="102">
        <f t="shared" si="121"/>
        <v>4001220</v>
      </c>
      <c r="O989" s="100">
        <f t="shared" si="122"/>
        <v>0</v>
      </c>
      <c r="P989">
        <v>4942683.5294117648</v>
      </c>
      <c r="Q989" s="100">
        <f t="shared" si="120"/>
        <v>0</v>
      </c>
      <c r="R989">
        <v>4201281</v>
      </c>
    </row>
    <row r="990" spans="1:18" x14ac:dyDescent="0.25">
      <c r="A990" s="105">
        <f t="shared" si="123"/>
        <v>896</v>
      </c>
      <c r="B990" s="27" t="s">
        <v>734</v>
      </c>
      <c r="C990" s="25"/>
      <c r="D990" s="106">
        <v>1</v>
      </c>
      <c r="E990" s="82">
        <v>1636564</v>
      </c>
      <c r="F990" s="84">
        <v>310947</v>
      </c>
      <c r="G990" s="83">
        <v>1947511</v>
      </c>
      <c r="H990" s="82">
        <v>2044887</v>
      </c>
      <c r="I990" s="84">
        <v>388528</v>
      </c>
      <c r="J990" s="84">
        <v>2433415</v>
      </c>
      <c r="K990" s="51">
        <v>2405749.411764706</v>
      </c>
      <c r="L990" s="52">
        <v>457091.76470588241</v>
      </c>
      <c r="M990" s="53">
        <v>2862841.1764705884</v>
      </c>
      <c r="N990" s="102">
        <f t="shared" si="121"/>
        <v>1947511</v>
      </c>
      <c r="O990" s="100">
        <f t="shared" si="122"/>
        <v>0</v>
      </c>
      <c r="P990">
        <v>2862841.1764705884</v>
      </c>
      <c r="Q990" s="100">
        <f t="shared" si="120"/>
        <v>0</v>
      </c>
      <c r="R990">
        <v>2433415</v>
      </c>
    </row>
    <row r="991" spans="1:18" x14ac:dyDescent="0.25">
      <c r="A991" s="105">
        <f t="shared" si="123"/>
        <v>897</v>
      </c>
      <c r="B991" s="27" t="s">
        <v>1777</v>
      </c>
      <c r="C991" s="25"/>
      <c r="D991" s="106">
        <v>1</v>
      </c>
      <c r="E991" s="82">
        <v>2032000</v>
      </c>
      <c r="F991" s="84">
        <v>386080</v>
      </c>
      <c r="G991" s="83">
        <v>2418080</v>
      </c>
      <c r="H991" s="82">
        <v>2538984</v>
      </c>
      <c r="I991" s="84">
        <v>482407</v>
      </c>
      <c r="J991" s="84">
        <v>3021391</v>
      </c>
      <c r="K991" s="51">
        <v>2987040</v>
      </c>
      <c r="L991" s="52">
        <v>567537.64705882361</v>
      </c>
      <c r="M991" s="53">
        <v>3554577.6470588236</v>
      </c>
      <c r="N991" s="102">
        <f t="shared" si="121"/>
        <v>2418080</v>
      </c>
      <c r="O991" s="100">
        <f t="shared" si="122"/>
        <v>0</v>
      </c>
      <c r="P991">
        <v>3554577.6470588236</v>
      </c>
      <c r="Q991" s="100">
        <f t="shared" si="120"/>
        <v>0</v>
      </c>
      <c r="R991">
        <v>3021391</v>
      </c>
    </row>
    <row r="992" spans="1:18" x14ac:dyDescent="0.25">
      <c r="A992" s="105">
        <f t="shared" si="123"/>
        <v>898</v>
      </c>
      <c r="B992" s="27" t="s">
        <v>1778</v>
      </c>
      <c r="C992" s="25"/>
      <c r="D992" s="106">
        <v>1</v>
      </c>
      <c r="E992" s="82">
        <v>1038780</v>
      </c>
      <c r="F992" s="84"/>
      <c r="G992" s="83">
        <v>1038780</v>
      </c>
      <c r="H992" s="82">
        <v>1090719</v>
      </c>
      <c r="I992" s="84"/>
      <c r="J992" s="84">
        <v>1090719</v>
      </c>
      <c r="K992" s="51">
        <v>1283198.8235294118</v>
      </c>
      <c r="L992" s="52"/>
      <c r="M992" s="53">
        <v>1283198.8235294118</v>
      </c>
      <c r="N992" s="102">
        <f t="shared" si="121"/>
        <v>1038780</v>
      </c>
      <c r="O992" s="100">
        <f t="shared" si="122"/>
        <v>0</v>
      </c>
      <c r="P992">
        <v>1283198.8235294118</v>
      </c>
      <c r="Q992" s="100">
        <f t="shared" si="120"/>
        <v>0</v>
      </c>
      <c r="R992">
        <v>1090719</v>
      </c>
    </row>
    <row r="993" spans="1:18" x14ac:dyDescent="0.25">
      <c r="A993" s="105">
        <f t="shared" si="123"/>
        <v>899</v>
      </c>
      <c r="B993" s="27" t="s">
        <v>1779</v>
      </c>
      <c r="C993" s="25"/>
      <c r="D993" s="106">
        <v>1</v>
      </c>
      <c r="E993" s="82">
        <v>1965600</v>
      </c>
      <c r="F993" s="84">
        <v>373464</v>
      </c>
      <c r="G993" s="83">
        <v>2339064</v>
      </c>
      <c r="H993" s="82">
        <v>2456017</v>
      </c>
      <c r="I993" s="84">
        <v>466643</v>
      </c>
      <c r="J993" s="84">
        <v>2922660</v>
      </c>
      <c r="K993" s="51">
        <v>2889431.7647058824</v>
      </c>
      <c r="L993" s="52">
        <v>548991.76470588241</v>
      </c>
      <c r="M993" s="53">
        <v>3438423.5294117648</v>
      </c>
      <c r="N993" s="102">
        <f t="shared" si="121"/>
        <v>2339064</v>
      </c>
      <c r="O993" s="100">
        <f t="shared" si="122"/>
        <v>0</v>
      </c>
      <c r="P993">
        <v>3438423.5294117648</v>
      </c>
      <c r="Q993" s="100">
        <f t="shared" si="120"/>
        <v>0</v>
      </c>
      <c r="R993">
        <v>2922660</v>
      </c>
    </row>
    <row r="994" spans="1:18" x14ac:dyDescent="0.25">
      <c r="A994" s="105">
        <f t="shared" si="123"/>
        <v>900</v>
      </c>
      <c r="B994" s="27" t="s">
        <v>1780</v>
      </c>
      <c r="C994" s="25"/>
      <c r="D994" s="106">
        <v>1</v>
      </c>
      <c r="E994" s="82">
        <v>1965600</v>
      </c>
      <c r="F994" s="84">
        <v>373464</v>
      </c>
      <c r="G994" s="83">
        <v>2339064</v>
      </c>
      <c r="H994" s="82">
        <v>2456017</v>
      </c>
      <c r="I994" s="84">
        <v>466643</v>
      </c>
      <c r="J994" s="84">
        <v>2922660</v>
      </c>
      <c r="K994" s="51">
        <v>2889431.7647058824</v>
      </c>
      <c r="L994" s="52">
        <v>548991.76470588241</v>
      </c>
      <c r="M994" s="53">
        <v>3438423.5294117648</v>
      </c>
      <c r="N994" s="102">
        <f t="shared" si="121"/>
        <v>2339064</v>
      </c>
      <c r="O994" s="100">
        <f t="shared" si="122"/>
        <v>0</v>
      </c>
      <c r="P994">
        <v>3438423.5294117648</v>
      </c>
      <c r="Q994" s="100">
        <f t="shared" si="120"/>
        <v>0</v>
      </c>
      <c r="R994">
        <v>2922660</v>
      </c>
    </row>
    <row r="995" spans="1:18" x14ac:dyDescent="0.25">
      <c r="A995" s="105">
        <f t="shared" si="123"/>
        <v>901</v>
      </c>
      <c r="B995" s="27" t="s">
        <v>1781</v>
      </c>
      <c r="C995" s="25"/>
      <c r="D995" s="106">
        <v>1</v>
      </c>
      <c r="E995" s="82">
        <v>1713420</v>
      </c>
      <c r="F995" s="84">
        <v>325550</v>
      </c>
      <c r="G995" s="83">
        <v>2038970</v>
      </c>
      <c r="H995" s="82">
        <v>2140918</v>
      </c>
      <c r="I995" s="84">
        <v>406774</v>
      </c>
      <c r="J995" s="84">
        <v>2547693</v>
      </c>
      <c r="K995" s="51">
        <v>2518727.0588235296</v>
      </c>
      <c r="L995" s="52">
        <v>478558.82352941157</v>
      </c>
      <c r="M995" s="53">
        <v>2997285.8823529412</v>
      </c>
      <c r="N995" s="102">
        <f t="shared" si="121"/>
        <v>2038970</v>
      </c>
      <c r="O995" s="100">
        <f t="shared" si="122"/>
        <v>0</v>
      </c>
      <c r="P995">
        <v>2997285.8823529412</v>
      </c>
      <c r="Q995" s="100">
        <f t="shared" si="120"/>
        <v>0</v>
      </c>
      <c r="R995">
        <v>2547693</v>
      </c>
    </row>
    <row r="996" spans="1:18" x14ac:dyDescent="0.25">
      <c r="A996" s="58" t="s">
        <v>1</v>
      </c>
      <c r="B996" s="26" t="s">
        <v>735</v>
      </c>
      <c r="C996" s="26"/>
      <c r="D996" s="70"/>
      <c r="E996" s="65"/>
      <c r="F996" s="30"/>
      <c r="G996" s="66"/>
      <c r="H996" s="65"/>
      <c r="I996" s="30"/>
      <c r="J996" s="44"/>
      <c r="K996" s="62"/>
      <c r="L996" s="63"/>
      <c r="M996" s="64"/>
      <c r="N996" s="103"/>
      <c r="O996" s="100" t="e">
        <f t="shared" si="122"/>
        <v>#VALUE!</v>
      </c>
      <c r="P996" t="s">
        <v>1934</v>
      </c>
      <c r="Q996" s="100">
        <f t="shared" si="120"/>
        <v>0</v>
      </c>
    </row>
    <row r="997" spans="1:18" x14ac:dyDescent="0.25">
      <c r="A997" s="105">
        <f>+A995+1</f>
        <v>902</v>
      </c>
      <c r="B997" s="27" t="s">
        <v>1782</v>
      </c>
      <c r="C997" s="43" t="s">
        <v>1651</v>
      </c>
      <c r="D997" s="106">
        <v>1</v>
      </c>
      <c r="E997" s="82">
        <v>2813220</v>
      </c>
      <c r="F997" s="84"/>
      <c r="G997" s="83">
        <v>2813220</v>
      </c>
      <c r="H997" s="82">
        <v>2953881</v>
      </c>
      <c r="I997" s="84"/>
      <c r="J997" s="84">
        <v>2953881</v>
      </c>
      <c r="K997" s="51">
        <v>3475154.1176470588</v>
      </c>
      <c r="L997" s="52"/>
      <c r="M997" s="53">
        <v>3475154.1176470588</v>
      </c>
      <c r="N997" s="102">
        <f t="shared" si="121"/>
        <v>2813220</v>
      </c>
      <c r="O997" s="100">
        <f t="shared" si="122"/>
        <v>0</v>
      </c>
      <c r="P997">
        <v>3475154.1176470588</v>
      </c>
      <c r="Q997" s="100">
        <f t="shared" si="120"/>
        <v>0</v>
      </c>
      <c r="R997">
        <v>2953881</v>
      </c>
    </row>
    <row r="998" spans="1:18" x14ac:dyDescent="0.25">
      <c r="A998" s="105">
        <f>+A997+1</f>
        <v>903</v>
      </c>
      <c r="B998" s="27" t="s">
        <v>1783</v>
      </c>
      <c r="C998" s="25"/>
      <c r="D998" s="106">
        <v>1</v>
      </c>
      <c r="E998" s="82">
        <v>4268000</v>
      </c>
      <c r="F998" s="84"/>
      <c r="G998" s="83">
        <v>4268000</v>
      </c>
      <c r="H998" s="82">
        <v>4481400</v>
      </c>
      <c r="I998" s="84"/>
      <c r="J998" s="84">
        <v>4481400</v>
      </c>
      <c r="K998" s="51">
        <v>5272235.2941176472</v>
      </c>
      <c r="L998" s="52"/>
      <c r="M998" s="53">
        <v>5272235.2941176472</v>
      </c>
      <c r="N998" s="102">
        <f t="shared" si="121"/>
        <v>4268000</v>
      </c>
      <c r="O998" s="100">
        <f t="shared" si="122"/>
        <v>0</v>
      </c>
      <c r="P998">
        <v>5272235.2941176472</v>
      </c>
      <c r="Q998" s="100">
        <f t="shared" si="120"/>
        <v>0</v>
      </c>
      <c r="R998">
        <v>4481400</v>
      </c>
    </row>
    <row r="999" spans="1:18" x14ac:dyDescent="0.25">
      <c r="A999" s="105">
        <f t="shared" ref="A999:A1010" si="124">+A998+1</f>
        <v>904</v>
      </c>
      <c r="B999" s="27" t="s">
        <v>1784</v>
      </c>
      <c r="C999" s="25"/>
      <c r="D999" s="106">
        <v>1</v>
      </c>
      <c r="E999" s="82">
        <v>6668820</v>
      </c>
      <c r="F999" s="84"/>
      <c r="G999" s="83">
        <v>6668820</v>
      </c>
      <c r="H999" s="82">
        <v>7002261</v>
      </c>
      <c r="I999" s="84"/>
      <c r="J999" s="84">
        <v>7002261</v>
      </c>
      <c r="K999" s="51">
        <v>8237954.1176470593</v>
      </c>
      <c r="L999" s="52"/>
      <c r="M999" s="53">
        <v>8237954.1176470593</v>
      </c>
      <c r="N999" s="102">
        <f t="shared" si="121"/>
        <v>6668820</v>
      </c>
      <c r="O999" s="100">
        <f t="shared" si="122"/>
        <v>0</v>
      </c>
      <c r="P999">
        <v>8237954.1176470593</v>
      </c>
      <c r="Q999" s="100">
        <f t="shared" si="120"/>
        <v>0</v>
      </c>
      <c r="R999">
        <v>7002261</v>
      </c>
    </row>
    <row r="1000" spans="1:18" x14ac:dyDescent="0.25">
      <c r="A1000" s="105">
        <f t="shared" si="124"/>
        <v>905</v>
      </c>
      <c r="B1000" s="27" t="s">
        <v>1785</v>
      </c>
      <c r="C1000" s="25"/>
      <c r="D1000" s="106">
        <v>1</v>
      </c>
      <c r="E1000" s="82">
        <v>4773240</v>
      </c>
      <c r="F1000" s="84"/>
      <c r="G1000" s="83">
        <v>4773240</v>
      </c>
      <c r="H1000" s="82">
        <v>5011902</v>
      </c>
      <c r="I1000" s="84"/>
      <c r="J1000" s="84">
        <v>5011902</v>
      </c>
      <c r="K1000" s="51">
        <v>5896355.2941176472</v>
      </c>
      <c r="L1000" s="52"/>
      <c r="M1000" s="53">
        <v>5896355.2941176472</v>
      </c>
      <c r="N1000" s="102">
        <f t="shared" si="121"/>
        <v>4773240</v>
      </c>
      <c r="O1000" s="100">
        <f t="shared" si="122"/>
        <v>0</v>
      </c>
      <c r="P1000">
        <v>5896355.2941176472</v>
      </c>
      <c r="Q1000" s="100">
        <f t="shared" si="120"/>
        <v>0</v>
      </c>
      <c r="R1000">
        <v>5011902</v>
      </c>
    </row>
    <row r="1001" spans="1:18" x14ac:dyDescent="0.25">
      <c r="A1001" s="105">
        <f t="shared" si="124"/>
        <v>906</v>
      </c>
      <c r="B1001" s="27" t="s">
        <v>1786</v>
      </c>
      <c r="C1001" s="25"/>
      <c r="D1001" s="106">
        <v>1</v>
      </c>
      <c r="E1001" s="82">
        <v>2804940</v>
      </c>
      <c r="F1001" s="84"/>
      <c r="G1001" s="83">
        <v>2804940</v>
      </c>
      <c r="H1001" s="82">
        <v>2945187</v>
      </c>
      <c r="I1001" s="84"/>
      <c r="J1001" s="84">
        <v>2945187</v>
      </c>
      <c r="K1001" s="51">
        <v>3464925.8823529412</v>
      </c>
      <c r="L1001" s="52"/>
      <c r="M1001" s="53">
        <v>3464925.8823529412</v>
      </c>
      <c r="N1001" s="102">
        <f t="shared" si="121"/>
        <v>2804940</v>
      </c>
      <c r="O1001" s="100">
        <f t="shared" si="122"/>
        <v>0</v>
      </c>
      <c r="P1001">
        <v>3464925.8823529412</v>
      </c>
      <c r="Q1001" s="100">
        <f t="shared" si="120"/>
        <v>0</v>
      </c>
      <c r="R1001">
        <v>2945187</v>
      </c>
    </row>
    <row r="1002" spans="1:18" x14ac:dyDescent="0.25">
      <c r="A1002" s="105">
        <f t="shared" si="124"/>
        <v>907</v>
      </c>
      <c r="B1002" s="27" t="s">
        <v>1787</v>
      </c>
      <c r="C1002" s="25"/>
      <c r="D1002" s="106">
        <v>1</v>
      </c>
      <c r="E1002" s="82">
        <v>2804940</v>
      </c>
      <c r="F1002" s="84"/>
      <c r="G1002" s="83">
        <v>2804940</v>
      </c>
      <c r="H1002" s="82">
        <v>2945187</v>
      </c>
      <c r="I1002" s="84"/>
      <c r="J1002" s="84">
        <v>2945187</v>
      </c>
      <c r="K1002" s="51">
        <v>3464925.8823529412</v>
      </c>
      <c r="L1002" s="52"/>
      <c r="M1002" s="53">
        <v>3464925.8823529412</v>
      </c>
      <c r="N1002" s="102">
        <f t="shared" si="121"/>
        <v>2804940</v>
      </c>
      <c r="O1002" s="100">
        <f t="shared" si="122"/>
        <v>0</v>
      </c>
      <c r="P1002">
        <v>3464925.8823529412</v>
      </c>
      <c r="Q1002" s="100">
        <f t="shared" si="120"/>
        <v>0</v>
      </c>
      <c r="R1002">
        <v>2945187</v>
      </c>
    </row>
    <row r="1003" spans="1:18" x14ac:dyDescent="0.25">
      <c r="A1003" s="105">
        <f t="shared" si="124"/>
        <v>908</v>
      </c>
      <c r="B1003" s="27" t="s">
        <v>1788</v>
      </c>
      <c r="C1003" s="25"/>
      <c r="D1003" s="106">
        <v>1</v>
      </c>
      <c r="E1003" s="82">
        <v>3794940</v>
      </c>
      <c r="F1003" s="84"/>
      <c r="G1003" s="83">
        <v>3794940</v>
      </c>
      <c r="H1003" s="82">
        <v>3984687</v>
      </c>
      <c r="I1003" s="84"/>
      <c r="J1003" s="84">
        <v>3984687</v>
      </c>
      <c r="K1003" s="51">
        <v>4687867.0588235296</v>
      </c>
      <c r="L1003" s="52"/>
      <c r="M1003" s="53">
        <v>4687867.0588235296</v>
      </c>
      <c r="N1003" s="102">
        <f t="shared" si="121"/>
        <v>3794940</v>
      </c>
      <c r="O1003" s="100">
        <f t="shared" si="122"/>
        <v>0</v>
      </c>
      <c r="P1003">
        <v>4687867.0588235296</v>
      </c>
      <c r="Q1003" s="100">
        <f t="shared" si="120"/>
        <v>0</v>
      </c>
      <c r="R1003">
        <v>3984687</v>
      </c>
    </row>
    <row r="1004" spans="1:18" x14ac:dyDescent="0.25">
      <c r="A1004" s="105">
        <f t="shared" si="124"/>
        <v>909</v>
      </c>
      <c r="B1004" s="27" t="s">
        <v>1789</v>
      </c>
      <c r="C1004" s="25"/>
      <c r="D1004" s="106">
        <v>1</v>
      </c>
      <c r="E1004" s="82">
        <v>4800060</v>
      </c>
      <c r="F1004" s="84"/>
      <c r="G1004" s="83">
        <v>4800060</v>
      </c>
      <c r="H1004" s="82">
        <v>5040063</v>
      </c>
      <c r="I1004" s="84"/>
      <c r="J1004" s="84">
        <v>5040063</v>
      </c>
      <c r="K1004" s="51">
        <v>5929485.8823529417</v>
      </c>
      <c r="L1004" s="52"/>
      <c r="M1004" s="53">
        <v>5929485.8823529417</v>
      </c>
      <c r="N1004" s="102">
        <f t="shared" si="121"/>
        <v>4800060</v>
      </c>
      <c r="O1004" s="100">
        <f t="shared" si="122"/>
        <v>0</v>
      </c>
      <c r="P1004">
        <v>5929485.8823529417</v>
      </c>
      <c r="Q1004" s="100">
        <f t="shared" si="120"/>
        <v>0</v>
      </c>
      <c r="R1004">
        <v>5040063</v>
      </c>
    </row>
    <row r="1005" spans="1:18" x14ac:dyDescent="0.25">
      <c r="A1005" s="105">
        <f t="shared" si="124"/>
        <v>910</v>
      </c>
      <c r="B1005" s="27" t="s">
        <v>1790</v>
      </c>
      <c r="C1005" s="25"/>
      <c r="D1005" s="106">
        <v>1</v>
      </c>
      <c r="E1005" s="82">
        <v>4559940</v>
      </c>
      <c r="F1005" s="84"/>
      <c r="G1005" s="83">
        <v>4559940</v>
      </c>
      <c r="H1005" s="82">
        <v>4787937</v>
      </c>
      <c r="I1005" s="84"/>
      <c r="J1005" s="84">
        <v>4787937</v>
      </c>
      <c r="K1005" s="51">
        <v>5632867.0588235296</v>
      </c>
      <c r="L1005" s="52"/>
      <c r="M1005" s="53">
        <v>5632867.0588235296</v>
      </c>
      <c r="N1005" s="102">
        <f t="shared" si="121"/>
        <v>4559940</v>
      </c>
      <c r="O1005" s="100">
        <f t="shared" si="122"/>
        <v>0</v>
      </c>
      <c r="P1005">
        <v>5632867.0588235296</v>
      </c>
      <c r="Q1005" s="100">
        <f t="shared" si="120"/>
        <v>0</v>
      </c>
      <c r="R1005">
        <v>4787937</v>
      </c>
    </row>
    <row r="1006" spans="1:18" x14ac:dyDescent="0.25">
      <c r="A1006" s="105">
        <f t="shared" si="124"/>
        <v>911</v>
      </c>
      <c r="B1006" s="27" t="s">
        <v>1791</v>
      </c>
      <c r="C1006" s="25"/>
      <c r="D1006" s="106">
        <v>1</v>
      </c>
      <c r="E1006" s="82">
        <v>7092720</v>
      </c>
      <c r="F1006" s="84"/>
      <c r="G1006" s="83">
        <v>7092720</v>
      </c>
      <c r="H1006" s="82">
        <v>7447356</v>
      </c>
      <c r="I1006" s="84"/>
      <c r="J1006" s="84">
        <v>7447356</v>
      </c>
      <c r="K1006" s="51">
        <v>8761595.2941176482</v>
      </c>
      <c r="L1006" s="52"/>
      <c r="M1006" s="53">
        <v>8761595.2941176482</v>
      </c>
      <c r="N1006" s="102">
        <f t="shared" si="121"/>
        <v>7092720</v>
      </c>
      <c r="O1006" s="100">
        <f t="shared" si="122"/>
        <v>0</v>
      </c>
      <c r="P1006">
        <v>8761595.2941176482</v>
      </c>
      <c r="Q1006" s="100">
        <f t="shared" si="120"/>
        <v>0</v>
      </c>
      <c r="R1006">
        <v>7447356</v>
      </c>
    </row>
    <row r="1007" spans="1:18" x14ac:dyDescent="0.25">
      <c r="A1007" s="105">
        <f t="shared" si="124"/>
        <v>912</v>
      </c>
      <c r="B1007" s="27" t="s">
        <v>1792</v>
      </c>
      <c r="C1007" s="25"/>
      <c r="D1007" s="106">
        <v>1</v>
      </c>
      <c r="E1007" s="82">
        <v>7092720</v>
      </c>
      <c r="F1007" s="84"/>
      <c r="G1007" s="83">
        <v>7092720</v>
      </c>
      <c r="H1007" s="82">
        <v>7447356</v>
      </c>
      <c r="I1007" s="84"/>
      <c r="J1007" s="84">
        <v>7447356</v>
      </c>
      <c r="K1007" s="51">
        <v>8761595.2941176482</v>
      </c>
      <c r="L1007" s="52"/>
      <c r="M1007" s="53">
        <v>8761595.2941176482</v>
      </c>
      <c r="N1007" s="102">
        <f t="shared" si="121"/>
        <v>7092720</v>
      </c>
      <c r="O1007" s="100">
        <f t="shared" si="122"/>
        <v>0</v>
      </c>
      <c r="P1007">
        <v>8761595.2941176482</v>
      </c>
      <c r="Q1007" s="100">
        <f t="shared" si="120"/>
        <v>0</v>
      </c>
      <c r="R1007">
        <v>7447356</v>
      </c>
    </row>
    <row r="1008" spans="1:18" x14ac:dyDescent="0.25">
      <c r="A1008" s="105">
        <f t="shared" si="124"/>
        <v>913</v>
      </c>
      <c r="B1008" s="27" t="s">
        <v>1793</v>
      </c>
      <c r="C1008" s="25"/>
      <c r="D1008" s="106">
        <v>1</v>
      </c>
      <c r="E1008" s="82">
        <v>3740040</v>
      </c>
      <c r="F1008" s="84"/>
      <c r="G1008" s="83">
        <v>3740040</v>
      </c>
      <c r="H1008" s="82">
        <v>3927042</v>
      </c>
      <c r="I1008" s="84"/>
      <c r="J1008" s="84">
        <v>3927042</v>
      </c>
      <c r="K1008" s="51">
        <v>4620049.4117647056</v>
      </c>
      <c r="L1008" s="52"/>
      <c r="M1008" s="53">
        <v>4620049.4117647056</v>
      </c>
      <c r="N1008" s="102">
        <f t="shared" si="121"/>
        <v>3740040</v>
      </c>
      <c r="O1008" s="100">
        <f t="shared" si="122"/>
        <v>0</v>
      </c>
      <c r="P1008">
        <v>4620049.4117647056</v>
      </c>
      <c r="Q1008" s="100">
        <f t="shared" si="120"/>
        <v>0</v>
      </c>
      <c r="R1008">
        <v>3927042</v>
      </c>
    </row>
    <row r="1009" spans="1:18" x14ac:dyDescent="0.25">
      <c r="A1009" s="105">
        <f t="shared" si="124"/>
        <v>914</v>
      </c>
      <c r="B1009" s="27" t="s">
        <v>1794</v>
      </c>
      <c r="C1009" s="25"/>
      <c r="D1009" s="106">
        <v>1</v>
      </c>
      <c r="E1009" s="82">
        <v>5892660</v>
      </c>
      <c r="F1009" s="84"/>
      <c r="G1009" s="83">
        <v>5892660</v>
      </c>
      <c r="H1009" s="82">
        <v>6187293</v>
      </c>
      <c r="I1009" s="84"/>
      <c r="J1009" s="84">
        <v>6187293</v>
      </c>
      <c r="K1009" s="51">
        <v>7279168.2352941176</v>
      </c>
      <c r="L1009" s="52"/>
      <c r="M1009" s="53">
        <v>7279168.2352941176</v>
      </c>
      <c r="N1009" s="102">
        <f t="shared" si="121"/>
        <v>5892660</v>
      </c>
      <c r="O1009" s="100">
        <f t="shared" si="122"/>
        <v>0</v>
      </c>
      <c r="P1009">
        <v>7279168.2352941176</v>
      </c>
      <c r="Q1009" s="100">
        <f t="shared" si="120"/>
        <v>0</v>
      </c>
      <c r="R1009">
        <v>6187293</v>
      </c>
    </row>
    <row r="1010" spans="1:18" x14ac:dyDescent="0.25">
      <c r="A1010" s="105">
        <f t="shared" si="124"/>
        <v>915</v>
      </c>
      <c r="B1010" s="27" t="s">
        <v>1795</v>
      </c>
      <c r="C1010" s="25"/>
      <c r="D1010" s="106">
        <v>1</v>
      </c>
      <c r="E1010" s="82">
        <v>5115960</v>
      </c>
      <c r="F1010" s="84"/>
      <c r="G1010" s="83">
        <v>5115960</v>
      </c>
      <c r="H1010" s="82">
        <v>5371758</v>
      </c>
      <c r="I1010" s="84"/>
      <c r="J1010" s="84">
        <v>5371758</v>
      </c>
      <c r="K1010" s="51">
        <v>6319715.2941176472</v>
      </c>
      <c r="L1010" s="52"/>
      <c r="M1010" s="53">
        <v>6319715.2941176472</v>
      </c>
      <c r="N1010" s="102">
        <f t="shared" si="121"/>
        <v>5115960</v>
      </c>
      <c r="O1010" s="100">
        <f t="shared" si="122"/>
        <v>0</v>
      </c>
      <c r="P1010">
        <v>6319715.2941176472</v>
      </c>
      <c r="Q1010" s="100">
        <f t="shared" si="120"/>
        <v>0</v>
      </c>
      <c r="R1010">
        <v>5371758</v>
      </c>
    </row>
    <row r="1011" spans="1:18" x14ac:dyDescent="0.25">
      <c r="A1011" s="58" t="s">
        <v>1</v>
      </c>
      <c r="B1011" s="26" t="s">
        <v>1796</v>
      </c>
      <c r="C1011" s="26"/>
      <c r="D1011" s="70"/>
      <c r="E1011" s="65"/>
      <c r="F1011" s="30"/>
      <c r="G1011" s="66"/>
      <c r="H1011" s="65"/>
      <c r="I1011" s="30"/>
      <c r="J1011" s="44"/>
      <c r="K1011" s="62"/>
      <c r="L1011" s="63"/>
      <c r="M1011" s="64"/>
      <c r="N1011" s="103"/>
      <c r="O1011" s="100" t="e">
        <f t="shared" si="122"/>
        <v>#VALUE!</v>
      </c>
      <c r="P1011" t="s">
        <v>1934</v>
      </c>
      <c r="Q1011" s="100">
        <f t="shared" si="120"/>
        <v>0</v>
      </c>
    </row>
    <row r="1012" spans="1:18" x14ac:dyDescent="0.25">
      <c r="A1012" s="105">
        <f>+A1010+1</f>
        <v>916</v>
      </c>
      <c r="B1012" s="27" t="s">
        <v>1797</v>
      </c>
      <c r="C1012" s="25"/>
      <c r="D1012" s="106">
        <v>1</v>
      </c>
      <c r="E1012" s="82">
        <v>10184400</v>
      </c>
      <c r="F1012" s="84"/>
      <c r="G1012" s="83">
        <v>10184400</v>
      </c>
      <c r="H1012" s="82">
        <v>10693620</v>
      </c>
      <c r="I1012" s="84"/>
      <c r="J1012" s="84">
        <v>10693620</v>
      </c>
      <c r="K1012" s="51">
        <v>12580729.411764706</v>
      </c>
      <c r="L1012" s="52"/>
      <c r="M1012" s="53">
        <v>12580729.411764706</v>
      </c>
      <c r="N1012" s="102">
        <f t="shared" si="121"/>
        <v>10184400</v>
      </c>
      <c r="O1012" s="100">
        <f t="shared" si="122"/>
        <v>0</v>
      </c>
      <c r="P1012">
        <v>12580729.411764706</v>
      </c>
      <c r="Q1012" s="100">
        <f t="shared" si="120"/>
        <v>0</v>
      </c>
      <c r="R1012">
        <v>10693620</v>
      </c>
    </row>
    <row r="1013" spans="1:18" x14ac:dyDescent="0.25">
      <c r="A1013" s="105">
        <f>+A1012+1</f>
        <v>917</v>
      </c>
      <c r="B1013" s="27" t="s">
        <v>1798</v>
      </c>
      <c r="C1013" s="25"/>
      <c r="D1013" s="106">
        <v>1</v>
      </c>
      <c r="E1013" s="82">
        <v>275040</v>
      </c>
      <c r="F1013" s="84">
        <v>52258</v>
      </c>
      <c r="G1013" s="83">
        <v>327298</v>
      </c>
      <c r="H1013" s="82">
        <v>343662</v>
      </c>
      <c r="I1013" s="84">
        <v>65296</v>
      </c>
      <c r="J1013" s="84">
        <v>408958</v>
      </c>
      <c r="K1013" s="51">
        <v>404308.23529411765</v>
      </c>
      <c r="L1013" s="52">
        <v>76818.823529411748</v>
      </c>
      <c r="M1013" s="53">
        <v>481127.0588235294</v>
      </c>
      <c r="N1013" s="102">
        <f t="shared" si="121"/>
        <v>327298</v>
      </c>
      <c r="O1013" s="100">
        <f t="shared" si="122"/>
        <v>0</v>
      </c>
      <c r="P1013">
        <v>481127.0588235294</v>
      </c>
      <c r="Q1013" s="100">
        <f t="shared" si="120"/>
        <v>0</v>
      </c>
      <c r="R1013">
        <v>408958</v>
      </c>
    </row>
    <row r="1014" spans="1:18" x14ac:dyDescent="0.25">
      <c r="A1014" s="105">
        <f t="shared" ref="A1014:A1040" si="125">+A1013+1</f>
        <v>918</v>
      </c>
      <c r="B1014" s="33" t="s">
        <v>1799</v>
      </c>
      <c r="C1014" s="25"/>
      <c r="D1014" s="106">
        <v>1</v>
      </c>
      <c r="E1014" s="82">
        <v>427140</v>
      </c>
      <c r="F1014" s="84">
        <v>81157</v>
      </c>
      <c r="G1014" s="83">
        <v>508297</v>
      </c>
      <c r="H1014" s="82">
        <v>533711</v>
      </c>
      <c r="I1014" s="84">
        <v>101405</v>
      </c>
      <c r="J1014" s="84">
        <v>635117</v>
      </c>
      <c r="K1014" s="51">
        <v>627895.29411764711</v>
      </c>
      <c r="L1014" s="52">
        <v>119301.17647058819</v>
      </c>
      <c r="M1014" s="53">
        <v>747196.4705882353</v>
      </c>
      <c r="N1014" s="102">
        <f t="shared" si="121"/>
        <v>508297</v>
      </c>
      <c r="O1014" s="100">
        <f t="shared" si="122"/>
        <v>0</v>
      </c>
      <c r="P1014">
        <v>747196.4705882353</v>
      </c>
      <c r="Q1014" s="100">
        <f t="shared" si="120"/>
        <v>0</v>
      </c>
      <c r="R1014">
        <v>635117</v>
      </c>
    </row>
    <row r="1015" spans="1:18" x14ac:dyDescent="0.25">
      <c r="A1015" s="105">
        <f t="shared" si="125"/>
        <v>919</v>
      </c>
      <c r="B1015" s="27" t="s">
        <v>1800</v>
      </c>
      <c r="C1015" s="25"/>
      <c r="D1015" s="106">
        <v>1</v>
      </c>
      <c r="E1015" s="82">
        <v>571860</v>
      </c>
      <c r="F1015" s="84">
        <v>108653</v>
      </c>
      <c r="G1015" s="83">
        <v>680513</v>
      </c>
      <c r="H1015" s="82">
        <v>714539</v>
      </c>
      <c r="I1015" s="84">
        <v>135762</v>
      </c>
      <c r="J1015" s="84">
        <v>850301</v>
      </c>
      <c r="K1015" s="51">
        <v>840634.1176470588</v>
      </c>
      <c r="L1015" s="52">
        <v>159720</v>
      </c>
      <c r="M1015" s="53">
        <v>1000354.1176470588</v>
      </c>
      <c r="N1015" s="102">
        <f t="shared" si="121"/>
        <v>680513</v>
      </c>
      <c r="O1015" s="100">
        <f t="shared" si="122"/>
        <v>0</v>
      </c>
      <c r="P1015">
        <v>1000354.1176470588</v>
      </c>
      <c r="Q1015" s="100">
        <f t="shared" si="120"/>
        <v>0</v>
      </c>
      <c r="R1015">
        <v>850301</v>
      </c>
    </row>
    <row r="1016" spans="1:18" x14ac:dyDescent="0.25">
      <c r="A1016" s="105">
        <f t="shared" si="125"/>
        <v>920</v>
      </c>
      <c r="B1016" s="27" t="s">
        <v>1801</v>
      </c>
      <c r="C1016" s="25"/>
      <c r="D1016" s="106">
        <v>1</v>
      </c>
      <c r="E1016" s="82">
        <v>571860</v>
      </c>
      <c r="F1016" s="84">
        <v>108653</v>
      </c>
      <c r="G1016" s="83">
        <v>680513</v>
      </c>
      <c r="H1016" s="82">
        <v>714539</v>
      </c>
      <c r="I1016" s="84">
        <v>135762</v>
      </c>
      <c r="J1016" s="84">
        <v>850301</v>
      </c>
      <c r="K1016" s="51">
        <v>840634.1176470588</v>
      </c>
      <c r="L1016" s="52">
        <v>159720</v>
      </c>
      <c r="M1016" s="53">
        <v>1000354.1176470588</v>
      </c>
      <c r="N1016" s="102">
        <f t="shared" si="121"/>
        <v>680513</v>
      </c>
      <c r="O1016" s="100">
        <f t="shared" si="122"/>
        <v>0</v>
      </c>
      <c r="P1016">
        <v>1000354.1176470588</v>
      </c>
      <c r="Q1016" s="100">
        <f t="shared" si="120"/>
        <v>0</v>
      </c>
      <c r="R1016">
        <v>850301</v>
      </c>
    </row>
    <row r="1017" spans="1:18" x14ac:dyDescent="0.25">
      <c r="A1017" s="105">
        <f t="shared" si="125"/>
        <v>921</v>
      </c>
      <c r="B1017" s="27" t="s">
        <v>1801</v>
      </c>
      <c r="C1017" s="25"/>
      <c r="D1017" s="106">
        <v>1</v>
      </c>
      <c r="E1017" s="82">
        <v>571860</v>
      </c>
      <c r="F1017" s="84">
        <v>108653</v>
      </c>
      <c r="G1017" s="83">
        <v>680513</v>
      </c>
      <c r="H1017" s="82">
        <v>714539</v>
      </c>
      <c r="I1017" s="84">
        <v>135762</v>
      </c>
      <c r="J1017" s="84">
        <v>850301</v>
      </c>
      <c r="K1017" s="51">
        <v>840634.1176470588</v>
      </c>
      <c r="L1017" s="52">
        <v>159720</v>
      </c>
      <c r="M1017" s="53">
        <v>1000354.1176470588</v>
      </c>
      <c r="N1017" s="102">
        <f t="shared" si="121"/>
        <v>680513</v>
      </c>
      <c r="O1017" s="100">
        <f t="shared" si="122"/>
        <v>0</v>
      </c>
      <c r="P1017">
        <v>1000354.1176470588</v>
      </c>
      <c r="Q1017" s="100">
        <f t="shared" si="120"/>
        <v>0</v>
      </c>
      <c r="R1017">
        <v>850301</v>
      </c>
    </row>
    <row r="1018" spans="1:18" x14ac:dyDescent="0.25">
      <c r="A1018" s="105">
        <f t="shared" si="125"/>
        <v>922</v>
      </c>
      <c r="B1018" s="27" t="s">
        <v>1802</v>
      </c>
      <c r="C1018" s="25"/>
      <c r="D1018" s="106">
        <v>1</v>
      </c>
      <c r="E1018" s="82">
        <v>2026800</v>
      </c>
      <c r="F1018" s="84">
        <v>385092</v>
      </c>
      <c r="G1018" s="83">
        <v>2411892</v>
      </c>
      <c r="H1018" s="82">
        <v>2532487</v>
      </c>
      <c r="I1018" s="84">
        <v>481172</v>
      </c>
      <c r="J1018" s="84">
        <v>3013659</v>
      </c>
      <c r="K1018" s="51">
        <v>2979396.4705882352</v>
      </c>
      <c r="L1018" s="52">
        <v>566084.70588235324</v>
      </c>
      <c r="M1018" s="53">
        <v>3545481.1764705884</v>
      </c>
      <c r="N1018" s="102">
        <f t="shared" si="121"/>
        <v>2411892</v>
      </c>
      <c r="O1018" s="100">
        <f t="shared" si="122"/>
        <v>0</v>
      </c>
      <c r="P1018">
        <v>3545481.1764705884</v>
      </c>
      <c r="Q1018" s="100">
        <f t="shared" si="120"/>
        <v>0</v>
      </c>
      <c r="R1018">
        <v>3013659</v>
      </c>
    </row>
    <row r="1019" spans="1:18" x14ac:dyDescent="0.25">
      <c r="A1019" s="105">
        <f t="shared" si="125"/>
        <v>923</v>
      </c>
      <c r="B1019" s="27" t="s">
        <v>1803</v>
      </c>
      <c r="C1019" s="25"/>
      <c r="D1019" s="106">
        <v>1</v>
      </c>
      <c r="E1019" s="82">
        <v>2026800</v>
      </c>
      <c r="F1019" s="84">
        <v>385092</v>
      </c>
      <c r="G1019" s="83">
        <v>2411892</v>
      </c>
      <c r="H1019" s="82">
        <v>2532487</v>
      </c>
      <c r="I1019" s="84">
        <v>481172</v>
      </c>
      <c r="J1019" s="84">
        <v>3013659</v>
      </c>
      <c r="K1019" s="51">
        <v>2979396.4705882352</v>
      </c>
      <c r="L1019" s="52">
        <v>566084.70588235324</v>
      </c>
      <c r="M1019" s="53">
        <v>3545481.1764705884</v>
      </c>
      <c r="N1019" s="102">
        <f t="shared" si="121"/>
        <v>2411892</v>
      </c>
      <c r="O1019" s="100">
        <f t="shared" si="122"/>
        <v>0</v>
      </c>
      <c r="P1019">
        <v>3545481.1764705884</v>
      </c>
      <c r="Q1019" s="100">
        <f t="shared" si="120"/>
        <v>0</v>
      </c>
      <c r="R1019">
        <v>3013659</v>
      </c>
    </row>
    <row r="1020" spans="1:18" x14ac:dyDescent="0.25">
      <c r="A1020" s="105">
        <f t="shared" si="125"/>
        <v>924</v>
      </c>
      <c r="B1020" s="27" t="s">
        <v>1804</v>
      </c>
      <c r="C1020" s="25"/>
      <c r="D1020" s="106">
        <v>1</v>
      </c>
      <c r="E1020" s="82">
        <v>2026800</v>
      </c>
      <c r="F1020" s="84">
        <v>385092</v>
      </c>
      <c r="G1020" s="83">
        <v>2411892</v>
      </c>
      <c r="H1020" s="82">
        <v>2532487</v>
      </c>
      <c r="I1020" s="84">
        <v>481172</v>
      </c>
      <c r="J1020" s="84">
        <v>3013659</v>
      </c>
      <c r="K1020" s="51">
        <v>2979396.4705882352</v>
      </c>
      <c r="L1020" s="52">
        <v>566084.70588235324</v>
      </c>
      <c r="M1020" s="53">
        <v>3545481.1764705884</v>
      </c>
      <c r="N1020" s="102">
        <f t="shared" si="121"/>
        <v>2411892</v>
      </c>
      <c r="O1020" s="100">
        <f t="shared" si="122"/>
        <v>0</v>
      </c>
      <c r="P1020">
        <v>3545481.1764705884</v>
      </c>
      <c r="Q1020" s="100">
        <f t="shared" si="120"/>
        <v>0</v>
      </c>
      <c r="R1020">
        <v>3013659</v>
      </c>
    </row>
    <row r="1021" spans="1:18" x14ac:dyDescent="0.25">
      <c r="A1021" s="105">
        <f t="shared" si="125"/>
        <v>925</v>
      </c>
      <c r="B1021" s="27" t="s">
        <v>1805</v>
      </c>
      <c r="C1021" s="25"/>
      <c r="D1021" s="106">
        <v>1</v>
      </c>
      <c r="E1021" s="82">
        <v>2026800</v>
      </c>
      <c r="F1021" s="84">
        <v>385092</v>
      </c>
      <c r="G1021" s="83">
        <v>2411892</v>
      </c>
      <c r="H1021" s="82">
        <v>2532487</v>
      </c>
      <c r="I1021" s="84">
        <v>481172</v>
      </c>
      <c r="J1021" s="84">
        <v>3013659</v>
      </c>
      <c r="K1021" s="51">
        <v>2979396.4705882352</v>
      </c>
      <c r="L1021" s="52">
        <v>566084.70588235324</v>
      </c>
      <c r="M1021" s="53">
        <v>3545481.1764705884</v>
      </c>
      <c r="N1021" s="102">
        <f t="shared" si="121"/>
        <v>2411892</v>
      </c>
      <c r="O1021" s="100">
        <f t="shared" si="122"/>
        <v>0</v>
      </c>
      <c r="P1021">
        <v>3545481.1764705884</v>
      </c>
      <c r="Q1021" s="100">
        <f t="shared" si="120"/>
        <v>0</v>
      </c>
      <c r="R1021">
        <v>3013659</v>
      </c>
    </row>
    <row r="1022" spans="1:18" x14ac:dyDescent="0.25">
      <c r="A1022" s="105">
        <f t="shared" si="125"/>
        <v>926</v>
      </c>
      <c r="B1022" s="27" t="s">
        <v>1806</v>
      </c>
      <c r="C1022" s="25"/>
      <c r="D1022" s="106">
        <v>1</v>
      </c>
      <c r="E1022" s="82">
        <v>2026800</v>
      </c>
      <c r="F1022" s="84">
        <v>385092</v>
      </c>
      <c r="G1022" s="83">
        <v>2411892</v>
      </c>
      <c r="H1022" s="82">
        <v>2532487</v>
      </c>
      <c r="I1022" s="84">
        <v>481172</v>
      </c>
      <c r="J1022" s="84">
        <v>3013659</v>
      </c>
      <c r="K1022" s="51">
        <v>2979396.4705882352</v>
      </c>
      <c r="L1022" s="52">
        <v>566084.70588235324</v>
      </c>
      <c r="M1022" s="53">
        <v>3545481.1764705884</v>
      </c>
      <c r="N1022" s="102">
        <f t="shared" si="121"/>
        <v>2411892</v>
      </c>
      <c r="O1022" s="100">
        <f t="shared" si="122"/>
        <v>0</v>
      </c>
      <c r="P1022">
        <v>3545481.1764705884</v>
      </c>
      <c r="Q1022" s="100">
        <f t="shared" si="120"/>
        <v>0</v>
      </c>
      <c r="R1022">
        <v>3013659</v>
      </c>
    </row>
    <row r="1023" spans="1:18" x14ac:dyDescent="0.25">
      <c r="A1023" s="105">
        <f t="shared" si="125"/>
        <v>927</v>
      </c>
      <c r="B1023" s="27" t="s">
        <v>1807</v>
      </c>
      <c r="C1023" s="25"/>
      <c r="D1023" s="106">
        <v>1</v>
      </c>
      <c r="E1023" s="82">
        <v>2172600</v>
      </c>
      <c r="F1023" s="84">
        <v>412794</v>
      </c>
      <c r="G1023" s="83">
        <v>2585394</v>
      </c>
      <c r="H1023" s="82">
        <v>2714664</v>
      </c>
      <c r="I1023" s="84">
        <v>515786</v>
      </c>
      <c r="J1023" s="84">
        <v>3230450</v>
      </c>
      <c r="K1023" s="51">
        <v>3193722.3529411764</v>
      </c>
      <c r="L1023" s="52">
        <v>606807.05882352963</v>
      </c>
      <c r="M1023" s="53">
        <v>3800529.411764706</v>
      </c>
      <c r="N1023" s="102">
        <f t="shared" si="121"/>
        <v>2585394</v>
      </c>
      <c r="O1023" s="100">
        <f t="shared" si="122"/>
        <v>0</v>
      </c>
      <c r="P1023">
        <v>3800529.411764706</v>
      </c>
      <c r="Q1023" s="100">
        <f t="shared" si="120"/>
        <v>0</v>
      </c>
      <c r="R1023">
        <v>3230450</v>
      </c>
    </row>
    <row r="1024" spans="1:18" x14ac:dyDescent="0.25">
      <c r="A1024" s="105">
        <f t="shared" si="125"/>
        <v>928</v>
      </c>
      <c r="B1024" s="27" t="s">
        <v>1808</v>
      </c>
      <c r="C1024" s="25"/>
      <c r="D1024" s="106">
        <v>1</v>
      </c>
      <c r="E1024" s="82">
        <v>2172600</v>
      </c>
      <c r="F1024" s="84">
        <v>412794</v>
      </c>
      <c r="G1024" s="83">
        <v>2585394</v>
      </c>
      <c r="H1024" s="82">
        <v>2714664</v>
      </c>
      <c r="I1024" s="84">
        <v>515786</v>
      </c>
      <c r="J1024" s="84">
        <v>3230450</v>
      </c>
      <c r="K1024" s="51">
        <v>3193722.3529411764</v>
      </c>
      <c r="L1024" s="52">
        <v>606807.05882352963</v>
      </c>
      <c r="M1024" s="53">
        <v>3800529.411764706</v>
      </c>
      <c r="N1024" s="102">
        <f t="shared" si="121"/>
        <v>2585394</v>
      </c>
      <c r="O1024" s="100">
        <f t="shared" si="122"/>
        <v>0</v>
      </c>
      <c r="P1024">
        <v>3800529.411764706</v>
      </c>
      <c r="Q1024" s="100">
        <f t="shared" si="120"/>
        <v>0</v>
      </c>
      <c r="R1024">
        <v>3230450</v>
      </c>
    </row>
    <row r="1025" spans="1:18" x14ac:dyDescent="0.25">
      <c r="A1025" s="105">
        <f t="shared" si="125"/>
        <v>929</v>
      </c>
      <c r="B1025" s="27" t="s">
        <v>1809</v>
      </c>
      <c r="C1025" s="25"/>
      <c r="D1025" s="106">
        <v>1</v>
      </c>
      <c r="E1025" s="82">
        <v>2026800</v>
      </c>
      <c r="F1025" s="84">
        <v>385092</v>
      </c>
      <c r="G1025" s="83">
        <v>2411892</v>
      </c>
      <c r="H1025" s="82">
        <v>2532487</v>
      </c>
      <c r="I1025" s="84">
        <v>481172</v>
      </c>
      <c r="J1025" s="84">
        <v>3013659</v>
      </c>
      <c r="K1025" s="51">
        <v>2979396.4705882352</v>
      </c>
      <c r="L1025" s="52">
        <v>566084.70588235324</v>
      </c>
      <c r="M1025" s="53">
        <v>3545481.1764705884</v>
      </c>
      <c r="N1025" s="102">
        <f t="shared" si="121"/>
        <v>2411892</v>
      </c>
      <c r="O1025" s="100">
        <f t="shared" si="122"/>
        <v>0</v>
      </c>
      <c r="P1025">
        <v>3545481.1764705884</v>
      </c>
      <c r="Q1025" s="100">
        <f t="shared" si="120"/>
        <v>0</v>
      </c>
      <c r="R1025">
        <v>3013659</v>
      </c>
    </row>
    <row r="1026" spans="1:18" x14ac:dyDescent="0.25">
      <c r="A1026" s="105">
        <f t="shared" si="125"/>
        <v>930</v>
      </c>
      <c r="B1026" s="27" t="s">
        <v>1810</v>
      </c>
      <c r="C1026" s="25"/>
      <c r="D1026" s="106">
        <v>1</v>
      </c>
      <c r="E1026" s="82">
        <v>544680</v>
      </c>
      <c r="F1026" s="84">
        <v>103489</v>
      </c>
      <c r="G1026" s="83">
        <v>648169</v>
      </c>
      <c r="H1026" s="82">
        <v>680578</v>
      </c>
      <c r="I1026" s="84">
        <v>129310</v>
      </c>
      <c r="J1026" s="84">
        <v>809887</v>
      </c>
      <c r="K1026" s="51">
        <v>800680</v>
      </c>
      <c r="L1026" s="52">
        <v>152128.23529411771</v>
      </c>
      <c r="M1026" s="53">
        <v>952808.23529411771</v>
      </c>
      <c r="N1026" s="102">
        <f t="shared" si="121"/>
        <v>648169</v>
      </c>
      <c r="O1026" s="100">
        <f t="shared" si="122"/>
        <v>0</v>
      </c>
      <c r="P1026">
        <v>952808.23529411771</v>
      </c>
      <c r="Q1026" s="100">
        <f t="shared" si="120"/>
        <v>0</v>
      </c>
      <c r="R1026">
        <v>809887</v>
      </c>
    </row>
    <row r="1027" spans="1:18" x14ac:dyDescent="0.25">
      <c r="A1027" s="105">
        <f t="shared" si="125"/>
        <v>931</v>
      </c>
      <c r="B1027" s="27" t="s">
        <v>1811</v>
      </c>
      <c r="C1027" s="25"/>
      <c r="D1027" s="106">
        <v>1</v>
      </c>
      <c r="E1027" s="82">
        <v>2134080</v>
      </c>
      <c r="F1027" s="84">
        <v>405475</v>
      </c>
      <c r="G1027" s="83">
        <v>2539555</v>
      </c>
      <c r="H1027" s="82">
        <v>2666533</v>
      </c>
      <c r="I1027" s="84">
        <v>506641</v>
      </c>
      <c r="J1027" s="84">
        <v>3173174</v>
      </c>
      <c r="K1027" s="51">
        <v>3137097.6470588236</v>
      </c>
      <c r="L1027" s="52">
        <v>596048.23529411759</v>
      </c>
      <c r="M1027" s="53">
        <v>3733145.8823529412</v>
      </c>
      <c r="N1027" s="102">
        <f t="shared" si="121"/>
        <v>2539555</v>
      </c>
      <c r="O1027" s="100">
        <f t="shared" si="122"/>
        <v>0</v>
      </c>
      <c r="P1027">
        <v>3733145.8823529412</v>
      </c>
      <c r="Q1027" s="100">
        <f t="shared" si="120"/>
        <v>0</v>
      </c>
      <c r="R1027">
        <v>3173174</v>
      </c>
    </row>
    <row r="1028" spans="1:18" x14ac:dyDescent="0.25">
      <c r="A1028" s="105">
        <f t="shared" si="125"/>
        <v>932</v>
      </c>
      <c r="B1028" s="27" t="s">
        <v>1812</v>
      </c>
      <c r="C1028" s="25"/>
      <c r="D1028" s="106">
        <v>1</v>
      </c>
      <c r="E1028" s="82">
        <v>2134080</v>
      </c>
      <c r="F1028" s="84">
        <v>405475</v>
      </c>
      <c r="G1028" s="83">
        <v>2539555</v>
      </c>
      <c r="H1028" s="82">
        <v>2666533</v>
      </c>
      <c r="I1028" s="84">
        <v>506641</v>
      </c>
      <c r="J1028" s="84">
        <v>3173174</v>
      </c>
      <c r="K1028" s="51">
        <v>3137097.6470588236</v>
      </c>
      <c r="L1028" s="52">
        <v>596048.23529411759</v>
      </c>
      <c r="M1028" s="53">
        <v>3733145.8823529412</v>
      </c>
      <c r="N1028" s="102">
        <f t="shared" si="121"/>
        <v>2539555</v>
      </c>
      <c r="O1028" s="100">
        <f t="shared" si="122"/>
        <v>0</v>
      </c>
      <c r="P1028">
        <v>3733145.8823529412</v>
      </c>
      <c r="Q1028" s="100">
        <f t="shared" ref="Q1028:Q1091" si="126">R1028-J1028</f>
        <v>0</v>
      </c>
      <c r="R1028">
        <v>3173174</v>
      </c>
    </row>
    <row r="1029" spans="1:18" x14ac:dyDescent="0.25">
      <c r="A1029" s="105">
        <f t="shared" si="125"/>
        <v>933</v>
      </c>
      <c r="B1029" s="27" t="s">
        <v>1813</v>
      </c>
      <c r="C1029" s="25"/>
      <c r="D1029" s="106">
        <v>1</v>
      </c>
      <c r="E1029" s="82">
        <v>407520</v>
      </c>
      <c r="F1029" s="84">
        <v>77429</v>
      </c>
      <c r="G1029" s="83">
        <v>484949</v>
      </c>
      <c r="H1029" s="82">
        <v>509196</v>
      </c>
      <c r="I1029" s="84">
        <v>96747</v>
      </c>
      <c r="J1029" s="84">
        <v>605944</v>
      </c>
      <c r="K1029" s="51">
        <v>599054.1176470588</v>
      </c>
      <c r="L1029" s="52">
        <v>113821.17647058831</v>
      </c>
      <c r="M1029" s="53">
        <v>712875.29411764711</v>
      </c>
      <c r="N1029" s="102">
        <f t="shared" ref="N1029:N1092" si="127">+MIN(G1029,J1029,M1029)</f>
        <v>484949</v>
      </c>
      <c r="O1029" s="100">
        <f t="shared" ref="O1029:O1092" si="128">M1029-P1029</f>
        <v>0</v>
      </c>
      <c r="P1029">
        <v>712875.29411764711</v>
      </c>
      <c r="Q1029" s="100">
        <f t="shared" si="126"/>
        <v>0</v>
      </c>
      <c r="R1029">
        <v>605944</v>
      </c>
    </row>
    <row r="1030" spans="1:18" x14ac:dyDescent="0.25">
      <c r="A1030" s="105">
        <f t="shared" si="125"/>
        <v>934</v>
      </c>
      <c r="B1030" s="35" t="s">
        <v>1814</v>
      </c>
      <c r="C1030" s="25"/>
      <c r="D1030" s="106">
        <v>1</v>
      </c>
      <c r="E1030" s="82">
        <v>1713420</v>
      </c>
      <c r="F1030" s="84">
        <v>325550</v>
      </c>
      <c r="G1030" s="83">
        <v>2038970</v>
      </c>
      <c r="H1030" s="82">
        <v>2140918</v>
      </c>
      <c r="I1030" s="84">
        <v>406774</v>
      </c>
      <c r="J1030" s="84">
        <v>2547693</v>
      </c>
      <c r="K1030" s="51">
        <v>2518727.0588235296</v>
      </c>
      <c r="L1030" s="52">
        <v>478558.82352941157</v>
      </c>
      <c r="M1030" s="53">
        <v>2997285.8823529412</v>
      </c>
      <c r="N1030" s="102">
        <f t="shared" si="127"/>
        <v>2038970</v>
      </c>
      <c r="O1030" s="100">
        <f t="shared" si="128"/>
        <v>0</v>
      </c>
      <c r="P1030">
        <v>2997285.8823529412</v>
      </c>
      <c r="Q1030" s="100">
        <f t="shared" si="126"/>
        <v>0</v>
      </c>
      <c r="R1030">
        <v>2547693</v>
      </c>
    </row>
    <row r="1031" spans="1:18" x14ac:dyDescent="0.25">
      <c r="A1031" s="105">
        <f t="shared" si="125"/>
        <v>935</v>
      </c>
      <c r="B1031" s="27" t="s">
        <v>1815</v>
      </c>
      <c r="C1031" s="25"/>
      <c r="D1031" s="106">
        <v>1</v>
      </c>
      <c r="E1031" s="82">
        <v>1713420</v>
      </c>
      <c r="F1031" s="84">
        <v>325550</v>
      </c>
      <c r="G1031" s="83">
        <v>2038970</v>
      </c>
      <c r="H1031" s="82">
        <v>2140918</v>
      </c>
      <c r="I1031" s="84">
        <v>406774</v>
      </c>
      <c r="J1031" s="84">
        <v>2547693</v>
      </c>
      <c r="K1031" s="51">
        <v>2518727.0588235296</v>
      </c>
      <c r="L1031" s="52">
        <v>478558.82352941157</v>
      </c>
      <c r="M1031" s="53">
        <v>2997285.8823529412</v>
      </c>
      <c r="N1031" s="102">
        <f t="shared" si="127"/>
        <v>2038970</v>
      </c>
      <c r="O1031" s="100">
        <f t="shared" si="128"/>
        <v>0</v>
      </c>
      <c r="P1031">
        <v>2997285.8823529412</v>
      </c>
      <c r="Q1031" s="100">
        <f t="shared" si="126"/>
        <v>0</v>
      </c>
      <c r="R1031">
        <v>2547693</v>
      </c>
    </row>
    <row r="1032" spans="1:18" x14ac:dyDescent="0.25">
      <c r="A1032" s="105">
        <f t="shared" si="125"/>
        <v>936</v>
      </c>
      <c r="B1032" s="33" t="s">
        <v>1816</v>
      </c>
      <c r="C1032" s="25"/>
      <c r="D1032" s="106">
        <v>1</v>
      </c>
      <c r="E1032" s="82">
        <v>1713420</v>
      </c>
      <c r="F1032" s="84">
        <v>325550</v>
      </c>
      <c r="G1032" s="83">
        <v>2038970</v>
      </c>
      <c r="H1032" s="82">
        <v>2140918</v>
      </c>
      <c r="I1032" s="84">
        <v>406774</v>
      </c>
      <c r="J1032" s="84">
        <v>2547693</v>
      </c>
      <c r="K1032" s="51">
        <v>2518727.0588235296</v>
      </c>
      <c r="L1032" s="52">
        <v>478558.82352941157</v>
      </c>
      <c r="M1032" s="53">
        <v>2997285.8823529412</v>
      </c>
      <c r="N1032" s="102">
        <f t="shared" si="127"/>
        <v>2038970</v>
      </c>
      <c r="O1032" s="100">
        <f t="shared" si="128"/>
        <v>0</v>
      </c>
      <c r="P1032">
        <v>2997285.8823529412</v>
      </c>
      <c r="Q1032" s="100">
        <f t="shared" si="126"/>
        <v>0</v>
      </c>
      <c r="R1032">
        <v>2547693</v>
      </c>
    </row>
    <row r="1033" spans="1:18" x14ac:dyDescent="0.25">
      <c r="A1033" s="105">
        <f t="shared" si="125"/>
        <v>937</v>
      </c>
      <c r="B1033" s="27" t="s">
        <v>1817</v>
      </c>
      <c r="C1033" s="25"/>
      <c r="D1033" s="106">
        <v>1</v>
      </c>
      <c r="E1033" s="82">
        <v>5819940</v>
      </c>
      <c r="F1033" s="84">
        <v>1105789</v>
      </c>
      <c r="G1033" s="83">
        <v>6925729</v>
      </c>
      <c r="H1033" s="82">
        <v>7272015</v>
      </c>
      <c r="I1033" s="84">
        <v>1381683</v>
      </c>
      <c r="J1033" s="84">
        <v>8653698</v>
      </c>
      <c r="K1033" s="51">
        <v>8555311.7647058833</v>
      </c>
      <c r="L1033" s="52">
        <v>1625509.4117647056</v>
      </c>
      <c r="M1033" s="53">
        <v>10180821.176470589</v>
      </c>
      <c r="N1033" s="102">
        <f t="shared" si="127"/>
        <v>6925729</v>
      </c>
      <c r="O1033" s="100">
        <f t="shared" si="128"/>
        <v>0</v>
      </c>
      <c r="P1033">
        <v>10180821.176470589</v>
      </c>
      <c r="Q1033" s="100">
        <f t="shared" si="126"/>
        <v>0</v>
      </c>
      <c r="R1033">
        <v>8653698</v>
      </c>
    </row>
    <row r="1034" spans="1:18" x14ac:dyDescent="0.25">
      <c r="A1034" s="105">
        <f t="shared" si="125"/>
        <v>938</v>
      </c>
      <c r="B1034" s="27" t="s">
        <v>736</v>
      </c>
      <c r="C1034" s="25"/>
      <c r="D1034" s="106">
        <v>1</v>
      </c>
      <c r="E1034" s="82">
        <v>874000</v>
      </c>
      <c r="F1034" s="84">
        <v>166060</v>
      </c>
      <c r="G1034" s="83">
        <v>1040060</v>
      </c>
      <c r="H1034" s="82">
        <v>1092063</v>
      </c>
      <c r="I1034" s="84">
        <v>207492</v>
      </c>
      <c r="J1034" s="84">
        <v>1299555</v>
      </c>
      <c r="K1034" s="51">
        <v>1284780</v>
      </c>
      <c r="L1034" s="52">
        <v>244108.23529411759</v>
      </c>
      <c r="M1034" s="53">
        <v>1528888.2352941176</v>
      </c>
      <c r="N1034" s="102">
        <f t="shared" si="127"/>
        <v>1040060</v>
      </c>
      <c r="O1034" s="100">
        <f t="shared" si="128"/>
        <v>0</v>
      </c>
      <c r="P1034">
        <v>1528888.2352941176</v>
      </c>
      <c r="Q1034" s="100">
        <f t="shared" si="126"/>
        <v>0</v>
      </c>
      <c r="R1034">
        <v>1299555</v>
      </c>
    </row>
    <row r="1035" spans="1:18" x14ac:dyDescent="0.25">
      <c r="A1035" s="105">
        <f t="shared" si="125"/>
        <v>939</v>
      </c>
      <c r="B1035" s="27" t="s">
        <v>1818</v>
      </c>
      <c r="C1035" s="25"/>
      <c r="D1035" s="106">
        <v>1</v>
      </c>
      <c r="E1035" s="82">
        <v>1407879</v>
      </c>
      <c r="F1035" s="84">
        <v>267497</v>
      </c>
      <c r="G1035" s="83">
        <v>1675376</v>
      </c>
      <c r="H1035" s="82">
        <v>1759145</v>
      </c>
      <c r="I1035" s="84">
        <v>334238</v>
      </c>
      <c r="J1035" s="84">
        <v>2093382</v>
      </c>
      <c r="K1035" s="51">
        <v>2069582.3529411766</v>
      </c>
      <c r="L1035" s="52">
        <v>393219.99999999977</v>
      </c>
      <c r="M1035" s="53">
        <v>2462802.3529411764</v>
      </c>
      <c r="N1035" s="102">
        <f t="shared" si="127"/>
        <v>1675376</v>
      </c>
      <c r="O1035" s="100">
        <f t="shared" si="128"/>
        <v>0</v>
      </c>
      <c r="P1035">
        <v>2462802.3529411764</v>
      </c>
      <c r="Q1035" s="100">
        <f t="shared" si="126"/>
        <v>0</v>
      </c>
      <c r="R1035">
        <v>2093382</v>
      </c>
    </row>
    <row r="1036" spans="1:18" x14ac:dyDescent="0.25">
      <c r="A1036" s="105">
        <f t="shared" si="125"/>
        <v>940</v>
      </c>
      <c r="B1036" s="27" t="s">
        <v>1819</v>
      </c>
      <c r="C1036" s="25"/>
      <c r="D1036" s="106">
        <v>1</v>
      </c>
      <c r="E1036" s="82">
        <v>1741860</v>
      </c>
      <c r="F1036" s="84">
        <v>330953</v>
      </c>
      <c r="G1036" s="83">
        <v>2072813</v>
      </c>
      <c r="H1036" s="82">
        <v>2176454</v>
      </c>
      <c r="I1036" s="84">
        <v>413526</v>
      </c>
      <c r="J1036" s="84">
        <v>2589980</v>
      </c>
      <c r="K1036" s="51">
        <v>2560534.1176470588</v>
      </c>
      <c r="L1036" s="52">
        <v>486501.17647058843</v>
      </c>
      <c r="M1036" s="53">
        <v>3047035.2941176472</v>
      </c>
      <c r="N1036" s="102">
        <f t="shared" si="127"/>
        <v>2072813</v>
      </c>
      <c r="O1036" s="100">
        <f t="shared" si="128"/>
        <v>0</v>
      </c>
      <c r="P1036">
        <v>3047035.2941176472</v>
      </c>
      <c r="Q1036" s="100">
        <f t="shared" si="126"/>
        <v>0</v>
      </c>
      <c r="R1036">
        <v>2589980</v>
      </c>
    </row>
    <row r="1037" spans="1:18" x14ac:dyDescent="0.25">
      <c r="A1037" s="105">
        <f t="shared" si="125"/>
        <v>941</v>
      </c>
      <c r="B1037" s="27" t="s">
        <v>1820</v>
      </c>
      <c r="C1037" s="25"/>
      <c r="D1037" s="106">
        <v>1</v>
      </c>
      <c r="E1037" s="82">
        <v>6491160</v>
      </c>
      <c r="F1037" s="84">
        <v>1233320</v>
      </c>
      <c r="G1037" s="83">
        <v>7724480</v>
      </c>
      <c r="H1037" s="82">
        <v>8110704</v>
      </c>
      <c r="I1037" s="84">
        <v>1541034</v>
      </c>
      <c r="J1037" s="84">
        <v>9651738</v>
      </c>
      <c r="K1037" s="51">
        <v>9542004.7058823537</v>
      </c>
      <c r="L1037" s="52">
        <v>1812981.176470587</v>
      </c>
      <c r="M1037" s="53">
        <v>11354985.882352941</v>
      </c>
      <c r="N1037" s="102">
        <f t="shared" si="127"/>
        <v>7724480</v>
      </c>
      <c r="O1037" s="100">
        <f t="shared" si="128"/>
        <v>0</v>
      </c>
      <c r="P1037">
        <v>11354985.882352941</v>
      </c>
      <c r="Q1037" s="100">
        <f t="shared" si="126"/>
        <v>0</v>
      </c>
      <c r="R1037">
        <v>9651738</v>
      </c>
    </row>
    <row r="1038" spans="1:18" x14ac:dyDescent="0.25">
      <c r="A1038" s="105">
        <f t="shared" si="125"/>
        <v>942</v>
      </c>
      <c r="B1038" s="27" t="s">
        <v>1821</v>
      </c>
      <c r="C1038" s="25"/>
      <c r="D1038" s="106">
        <v>1</v>
      </c>
      <c r="E1038" s="82">
        <v>1287540</v>
      </c>
      <c r="F1038" s="84">
        <v>244633</v>
      </c>
      <c r="G1038" s="83">
        <v>1532173</v>
      </c>
      <c r="H1038" s="82">
        <v>1608781</v>
      </c>
      <c r="I1038" s="84">
        <v>305668</v>
      </c>
      <c r="J1038" s="84">
        <v>1914450</v>
      </c>
      <c r="K1038" s="51">
        <v>1892683.5294117648</v>
      </c>
      <c r="L1038" s="52">
        <v>359610.58823529398</v>
      </c>
      <c r="M1038" s="53">
        <v>2252294.1176470588</v>
      </c>
      <c r="N1038" s="102">
        <f t="shared" si="127"/>
        <v>1532173</v>
      </c>
      <c r="O1038" s="100">
        <f t="shared" si="128"/>
        <v>0</v>
      </c>
      <c r="P1038">
        <v>2252294.1176470588</v>
      </c>
      <c r="Q1038" s="100">
        <f t="shared" si="126"/>
        <v>0</v>
      </c>
      <c r="R1038">
        <v>1914450</v>
      </c>
    </row>
    <row r="1039" spans="1:18" x14ac:dyDescent="0.25">
      <c r="A1039" s="105">
        <f t="shared" si="125"/>
        <v>943</v>
      </c>
      <c r="B1039" s="27" t="s">
        <v>1822</v>
      </c>
      <c r="C1039" s="25"/>
      <c r="D1039" s="106">
        <v>1</v>
      </c>
      <c r="E1039" s="82">
        <v>229860</v>
      </c>
      <c r="F1039" s="84">
        <v>43673</v>
      </c>
      <c r="G1039" s="83">
        <v>273533</v>
      </c>
      <c r="H1039" s="82">
        <v>287210</v>
      </c>
      <c r="I1039" s="84">
        <v>54570</v>
      </c>
      <c r="J1039" s="84">
        <v>341780</v>
      </c>
      <c r="K1039" s="51">
        <v>337894.11764705885</v>
      </c>
      <c r="L1039" s="52">
        <v>64200</v>
      </c>
      <c r="M1039" s="53">
        <v>402094.11764705885</v>
      </c>
      <c r="N1039" s="102">
        <f t="shared" si="127"/>
        <v>273533</v>
      </c>
      <c r="O1039" s="100">
        <f t="shared" si="128"/>
        <v>0</v>
      </c>
      <c r="P1039">
        <v>402094.11764705885</v>
      </c>
      <c r="Q1039" s="100">
        <f t="shared" si="126"/>
        <v>0</v>
      </c>
      <c r="R1039">
        <v>341780</v>
      </c>
    </row>
    <row r="1040" spans="1:18" x14ac:dyDescent="0.25">
      <c r="A1040" s="105">
        <f t="shared" si="125"/>
        <v>944</v>
      </c>
      <c r="B1040" s="27" t="s">
        <v>737</v>
      </c>
      <c r="C1040" s="25"/>
      <c r="D1040" s="106">
        <v>1</v>
      </c>
      <c r="E1040" s="82">
        <v>1164060</v>
      </c>
      <c r="F1040" s="84">
        <v>221171</v>
      </c>
      <c r="G1040" s="83">
        <v>1385231</v>
      </c>
      <c r="H1040" s="82">
        <v>1454493</v>
      </c>
      <c r="I1040" s="84">
        <v>276354</v>
      </c>
      <c r="J1040" s="84">
        <v>1730847</v>
      </c>
      <c r="K1040" s="51">
        <v>1711168.2352941176</v>
      </c>
      <c r="L1040" s="52">
        <v>325122.35294117662</v>
      </c>
      <c r="M1040" s="53">
        <v>2036290.5882352942</v>
      </c>
      <c r="N1040" s="102">
        <f t="shared" si="127"/>
        <v>1385231</v>
      </c>
      <c r="O1040" s="100">
        <f t="shared" si="128"/>
        <v>0</v>
      </c>
      <c r="P1040">
        <v>2036290.5882352942</v>
      </c>
      <c r="Q1040" s="100">
        <f t="shared" si="126"/>
        <v>0</v>
      </c>
      <c r="R1040">
        <v>1730847</v>
      </c>
    </row>
    <row r="1041" spans="1:18" x14ac:dyDescent="0.25">
      <c r="A1041" s="120" t="s">
        <v>738</v>
      </c>
      <c r="B1041" s="121"/>
      <c r="C1041" s="121"/>
      <c r="D1041" s="122"/>
      <c r="E1041" s="58"/>
      <c r="F1041" s="28"/>
      <c r="G1041" s="91"/>
      <c r="H1041" s="58"/>
      <c r="I1041" s="28"/>
      <c r="J1041" s="28"/>
      <c r="K1041" s="62"/>
      <c r="L1041" s="63"/>
      <c r="M1041" s="64"/>
      <c r="N1041" s="103"/>
      <c r="O1041" s="100" t="e">
        <f t="shared" si="128"/>
        <v>#VALUE!</v>
      </c>
      <c r="P1041" t="s">
        <v>1934</v>
      </c>
      <c r="Q1041" s="100">
        <f t="shared" si="126"/>
        <v>0</v>
      </c>
    </row>
    <row r="1042" spans="1:18" x14ac:dyDescent="0.25">
      <c r="A1042" s="105">
        <f>+A1040+1</f>
        <v>945</v>
      </c>
      <c r="B1042" s="27" t="s">
        <v>1823</v>
      </c>
      <c r="C1042" s="25"/>
      <c r="D1042" s="106">
        <v>1</v>
      </c>
      <c r="E1042" s="82">
        <v>6600060</v>
      </c>
      <c r="F1042" s="84"/>
      <c r="G1042" s="83">
        <v>6600060</v>
      </c>
      <c r="H1042" s="82">
        <v>6930063</v>
      </c>
      <c r="I1042" s="84"/>
      <c r="J1042" s="84">
        <v>6930063</v>
      </c>
      <c r="K1042" s="51">
        <v>8153015.2941176472</v>
      </c>
      <c r="L1042" s="52"/>
      <c r="M1042" s="53">
        <v>8153015.2941176472</v>
      </c>
      <c r="N1042" s="102">
        <f t="shared" si="127"/>
        <v>6600060</v>
      </c>
      <c r="O1042" s="100">
        <f t="shared" si="128"/>
        <v>0</v>
      </c>
      <c r="P1042">
        <v>8153015.2941176472</v>
      </c>
      <c r="Q1042" s="100">
        <f t="shared" si="126"/>
        <v>0</v>
      </c>
      <c r="R1042">
        <v>6930063</v>
      </c>
    </row>
    <row r="1043" spans="1:18" x14ac:dyDescent="0.25">
      <c r="A1043" s="105">
        <f>+A1042+1</f>
        <v>946</v>
      </c>
      <c r="B1043" s="27" t="s">
        <v>1824</v>
      </c>
      <c r="C1043" s="25"/>
      <c r="D1043" s="106">
        <v>1</v>
      </c>
      <c r="E1043" s="82">
        <v>6949260</v>
      </c>
      <c r="F1043" s="84"/>
      <c r="G1043" s="83">
        <v>6949260</v>
      </c>
      <c r="H1043" s="82">
        <v>7296723</v>
      </c>
      <c r="I1043" s="84"/>
      <c r="J1043" s="84">
        <v>7296723</v>
      </c>
      <c r="K1043" s="51">
        <v>8584380</v>
      </c>
      <c r="L1043" s="52"/>
      <c r="M1043" s="53">
        <v>8584380</v>
      </c>
      <c r="N1043" s="102">
        <f t="shared" si="127"/>
        <v>6949260</v>
      </c>
      <c r="O1043" s="100">
        <f t="shared" si="128"/>
        <v>0</v>
      </c>
      <c r="P1043">
        <v>8584380</v>
      </c>
      <c r="Q1043" s="100">
        <f t="shared" si="126"/>
        <v>0</v>
      </c>
      <c r="R1043">
        <v>7296723</v>
      </c>
    </row>
    <row r="1044" spans="1:18" x14ac:dyDescent="0.25">
      <c r="A1044" s="105">
        <f t="shared" ref="A1044:A1063" si="129">+A1043+1</f>
        <v>947</v>
      </c>
      <c r="B1044" s="27" t="s">
        <v>1825</v>
      </c>
      <c r="C1044" s="25"/>
      <c r="D1044" s="106">
        <v>1</v>
      </c>
      <c r="E1044" s="82">
        <v>2813220</v>
      </c>
      <c r="F1044" s="84"/>
      <c r="G1044" s="83">
        <v>2813220</v>
      </c>
      <c r="H1044" s="82">
        <v>2953881</v>
      </c>
      <c r="I1044" s="84"/>
      <c r="J1044" s="84">
        <v>2953881</v>
      </c>
      <c r="K1044" s="51">
        <v>3475154.1176470588</v>
      </c>
      <c r="L1044" s="52"/>
      <c r="M1044" s="53">
        <v>3475154.1176470588</v>
      </c>
      <c r="N1044" s="102">
        <f t="shared" si="127"/>
        <v>2813220</v>
      </c>
      <c r="O1044" s="100">
        <f t="shared" si="128"/>
        <v>0</v>
      </c>
      <c r="P1044">
        <v>3475154.1176470588</v>
      </c>
      <c r="Q1044" s="100">
        <f t="shared" si="126"/>
        <v>0</v>
      </c>
      <c r="R1044">
        <v>2953881</v>
      </c>
    </row>
    <row r="1045" spans="1:18" x14ac:dyDescent="0.25">
      <c r="A1045" s="105">
        <f t="shared" si="129"/>
        <v>948</v>
      </c>
      <c r="B1045" s="27" t="s">
        <v>1826</v>
      </c>
      <c r="C1045" s="25"/>
      <c r="D1045" s="106">
        <v>1</v>
      </c>
      <c r="E1045" s="82">
        <v>4492080</v>
      </c>
      <c r="F1045" s="84"/>
      <c r="G1045" s="83">
        <v>4492080</v>
      </c>
      <c r="H1045" s="82">
        <v>4716684</v>
      </c>
      <c r="I1045" s="84"/>
      <c r="J1045" s="84">
        <v>4716684</v>
      </c>
      <c r="K1045" s="51">
        <v>5549040</v>
      </c>
      <c r="L1045" s="52"/>
      <c r="M1045" s="53">
        <v>5549040</v>
      </c>
      <c r="N1045" s="102">
        <f t="shared" si="127"/>
        <v>4492080</v>
      </c>
      <c r="O1045" s="100">
        <f t="shared" si="128"/>
        <v>0</v>
      </c>
      <c r="P1045">
        <v>5549040</v>
      </c>
      <c r="Q1045" s="100">
        <f t="shared" si="126"/>
        <v>0</v>
      </c>
      <c r="R1045">
        <v>4716684</v>
      </c>
    </row>
    <row r="1046" spans="1:18" x14ac:dyDescent="0.25">
      <c r="A1046" s="105">
        <f t="shared" si="129"/>
        <v>949</v>
      </c>
      <c r="B1046" s="27" t="s">
        <v>1827</v>
      </c>
      <c r="C1046" s="25"/>
      <c r="D1046" s="106">
        <v>1</v>
      </c>
      <c r="E1046" s="82">
        <v>5989320</v>
      </c>
      <c r="F1046" s="84"/>
      <c r="G1046" s="83">
        <v>5989320</v>
      </c>
      <c r="H1046" s="82">
        <v>6288786</v>
      </c>
      <c r="I1046" s="84"/>
      <c r="J1046" s="84">
        <v>6288786</v>
      </c>
      <c r="K1046" s="51">
        <v>7398571.7647058824</v>
      </c>
      <c r="L1046" s="52"/>
      <c r="M1046" s="53">
        <v>7398571.7647058824</v>
      </c>
      <c r="N1046" s="102">
        <f t="shared" si="127"/>
        <v>5989320</v>
      </c>
      <c r="O1046" s="100">
        <f t="shared" si="128"/>
        <v>0</v>
      </c>
      <c r="P1046">
        <v>7398571.7647058824</v>
      </c>
      <c r="Q1046" s="100">
        <f t="shared" si="126"/>
        <v>0</v>
      </c>
      <c r="R1046">
        <v>6288786</v>
      </c>
    </row>
    <row r="1047" spans="1:18" x14ac:dyDescent="0.25">
      <c r="A1047" s="105">
        <f t="shared" si="129"/>
        <v>950</v>
      </c>
      <c r="B1047" s="27" t="s">
        <v>1828</v>
      </c>
      <c r="C1047" s="25"/>
      <c r="D1047" s="106">
        <v>1</v>
      </c>
      <c r="E1047" s="82">
        <v>3135060</v>
      </c>
      <c r="F1047" s="84"/>
      <c r="G1047" s="83">
        <v>3135060</v>
      </c>
      <c r="H1047" s="82">
        <v>3291813</v>
      </c>
      <c r="I1047" s="84"/>
      <c r="J1047" s="84">
        <v>3291813</v>
      </c>
      <c r="K1047" s="51">
        <v>3872721.1764705884</v>
      </c>
      <c r="L1047" s="52"/>
      <c r="M1047" s="53">
        <v>3872721.1764705884</v>
      </c>
      <c r="N1047" s="102">
        <f t="shared" si="127"/>
        <v>3135060</v>
      </c>
      <c r="O1047" s="100">
        <f t="shared" si="128"/>
        <v>0</v>
      </c>
      <c r="P1047">
        <v>3872721.1764705884</v>
      </c>
      <c r="Q1047" s="100">
        <f t="shared" si="126"/>
        <v>0</v>
      </c>
      <c r="R1047">
        <v>3291813</v>
      </c>
    </row>
    <row r="1048" spans="1:18" x14ac:dyDescent="0.25">
      <c r="A1048" s="105">
        <f t="shared" si="129"/>
        <v>951</v>
      </c>
      <c r="B1048" s="27" t="s">
        <v>1829</v>
      </c>
      <c r="C1048" s="25"/>
      <c r="D1048" s="106">
        <v>1</v>
      </c>
      <c r="E1048" s="82">
        <v>9275040</v>
      </c>
      <c r="F1048" s="84"/>
      <c r="G1048" s="83">
        <v>9275040</v>
      </c>
      <c r="H1048" s="82">
        <v>9738792</v>
      </c>
      <c r="I1048" s="84"/>
      <c r="J1048" s="84">
        <v>9738792</v>
      </c>
      <c r="K1048" s="51">
        <v>11457402.352941176</v>
      </c>
      <c r="L1048" s="52"/>
      <c r="M1048" s="53">
        <v>11457402.352941176</v>
      </c>
      <c r="N1048" s="102">
        <f t="shared" si="127"/>
        <v>9275040</v>
      </c>
      <c r="O1048" s="100">
        <f t="shared" si="128"/>
        <v>0</v>
      </c>
      <c r="P1048">
        <v>11457402.352941176</v>
      </c>
      <c r="Q1048" s="100">
        <f t="shared" si="126"/>
        <v>0</v>
      </c>
      <c r="R1048">
        <v>9738792</v>
      </c>
    </row>
    <row r="1049" spans="1:18" x14ac:dyDescent="0.25">
      <c r="A1049" s="105">
        <f t="shared" si="129"/>
        <v>952</v>
      </c>
      <c r="B1049" s="27" t="s">
        <v>1830</v>
      </c>
      <c r="C1049" s="25"/>
      <c r="D1049" s="106">
        <v>1</v>
      </c>
      <c r="E1049" s="82">
        <v>9275040</v>
      </c>
      <c r="F1049" s="84"/>
      <c r="G1049" s="83">
        <v>9275040</v>
      </c>
      <c r="H1049" s="82">
        <v>9738792</v>
      </c>
      <c r="I1049" s="84"/>
      <c r="J1049" s="84">
        <v>9738792</v>
      </c>
      <c r="K1049" s="51">
        <v>11457402.352941176</v>
      </c>
      <c r="L1049" s="52"/>
      <c r="M1049" s="53">
        <v>11457402.352941176</v>
      </c>
      <c r="N1049" s="102">
        <f t="shared" si="127"/>
        <v>9275040</v>
      </c>
      <c r="O1049" s="100">
        <f t="shared" si="128"/>
        <v>0</v>
      </c>
      <c r="P1049">
        <v>11457402.352941176</v>
      </c>
      <c r="Q1049" s="100">
        <f t="shared" si="126"/>
        <v>0</v>
      </c>
      <c r="R1049">
        <v>9738792</v>
      </c>
    </row>
    <row r="1050" spans="1:18" x14ac:dyDescent="0.25">
      <c r="A1050" s="105">
        <f t="shared" si="129"/>
        <v>953</v>
      </c>
      <c r="B1050" s="27" t="s">
        <v>1831</v>
      </c>
      <c r="C1050" s="25"/>
      <c r="D1050" s="106">
        <v>1</v>
      </c>
      <c r="E1050" s="82">
        <v>507420</v>
      </c>
      <c r="F1050" s="84">
        <v>96410</v>
      </c>
      <c r="G1050" s="83">
        <v>603830</v>
      </c>
      <c r="H1050" s="82">
        <v>634021</v>
      </c>
      <c r="I1050" s="84">
        <v>120464</v>
      </c>
      <c r="J1050" s="84">
        <v>754485</v>
      </c>
      <c r="K1050" s="51">
        <v>745907.0588235294</v>
      </c>
      <c r="L1050" s="52">
        <v>141722.3529411765</v>
      </c>
      <c r="M1050" s="53">
        <v>887629.4117647059</v>
      </c>
      <c r="N1050" s="102">
        <f t="shared" si="127"/>
        <v>603830</v>
      </c>
      <c r="O1050" s="100">
        <f t="shared" si="128"/>
        <v>0</v>
      </c>
      <c r="P1050">
        <v>887629.4117647059</v>
      </c>
      <c r="Q1050" s="100">
        <f t="shared" si="126"/>
        <v>0</v>
      </c>
      <c r="R1050">
        <v>754485</v>
      </c>
    </row>
    <row r="1051" spans="1:18" x14ac:dyDescent="0.25">
      <c r="A1051" s="105">
        <f t="shared" si="129"/>
        <v>954</v>
      </c>
      <c r="B1051" s="27" t="s">
        <v>739</v>
      </c>
      <c r="C1051" s="25"/>
      <c r="D1051" s="106">
        <v>1</v>
      </c>
      <c r="E1051" s="82">
        <v>11335860</v>
      </c>
      <c r="F1051" s="84"/>
      <c r="G1051" s="83">
        <v>11335860</v>
      </c>
      <c r="H1051" s="82">
        <v>11902653</v>
      </c>
      <c r="I1051" s="84"/>
      <c r="J1051" s="84">
        <v>11902653</v>
      </c>
      <c r="K1051" s="51">
        <v>14003121.176470589</v>
      </c>
      <c r="L1051" s="52"/>
      <c r="M1051" s="53">
        <v>14003121.176470589</v>
      </c>
      <c r="N1051" s="102">
        <f t="shared" si="127"/>
        <v>11335860</v>
      </c>
      <c r="O1051" s="100">
        <f t="shared" si="128"/>
        <v>0</v>
      </c>
      <c r="P1051">
        <v>14003121.176470589</v>
      </c>
      <c r="Q1051" s="100">
        <f t="shared" si="126"/>
        <v>0</v>
      </c>
      <c r="R1051">
        <v>11902653</v>
      </c>
    </row>
    <row r="1052" spans="1:18" x14ac:dyDescent="0.25">
      <c r="A1052" s="105">
        <f t="shared" si="129"/>
        <v>955</v>
      </c>
      <c r="B1052" s="27" t="s">
        <v>1832</v>
      </c>
      <c r="C1052" s="25"/>
      <c r="D1052" s="106">
        <v>1</v>
      </c>
      <c r="E1052" s="82">
        <v>7001820</v>
      </c>
      <c r="F1052" s="84"/>
      <c r="G1052" s="83">
        <v>7001820</v>
      </c>
      <c r="H1052" s="82">
        <v>7351911</v>
      </c>
      <c r="I1052" s="84"/>
      <c r="J1052" s="84">
        <v>7351911</v>
      </c>
      <c r="K1052" s="51">
        <v>8649307.0588235296</v>
      </c>
      <c r="L1052" s="52"/>
      <c r="M1052" s="53">
        <v>8649307.0588235296</v>
      </c>
      <c r="N1052" s="102">
        <f t="shared" si="127"/>
        <v>7001820</v>
      </c>
      <c r="O1052" s="100">
        <f t="shared" si="128"/>
        <v>0</v>
      </c>
      <c r="P1052">
        <v>8649307.0588235296</v>
      </c>
      <c r="Q1052" s="100">
        <f t="shared" si="126"/>
        <v>0</v>
      </c>
      <c r="R1052">
        <v>7351911</v>
      </c>
    </row>
    <row r="1053" spans="1:18" x14ac:dyDescent="0.25">
      <c r="A1053" s="105">
        <f t="shared" si="129"/>
        <v>956</v>
      </c>
      <c r="B1053" s="27" t="s">
        <v>1833</v>
      </c>
      <c r="C1053" s="25"/>
      <c r="D1053" s="106">
        <v>1</v>
      </c>
      <c r="E1053" s="82">
        <v>13821480</v>
      </c>
      <c r="F1053" s="84"/>
      <c r="G1053" s="83">
        <v>13821480</v>
      </c>
      <c r="H1053" s="82">
        <v>14512554</v>
      </c>
      <c r="I1053" s="84"/>
      <c r="J1053" s="84">
        <v>14512554</v>
      </c>
      <c r="K1053" s="51">
        <v>17073592.94117647</v>
      </c>
      <c r="L1053" s="52"/>
      <c r="M1053" s="53">
        <v>17073592.94117647</v>
      </c>
      <c r="N1053" s="102">
        <f t="shared" si="127"/>
        <v>13821480</v>
      </c>
      <c r="O1053" s="100">
        <f t="shared" si="128"/>
        <v>0</v>
      </c>
      <c r="P1053">
        <v>17073592.94117647</v>
      </c>
      <c r="Q1053" s="100">
        <f t="shared" si="126"/>
        <v>0</v>
      </c>
      <c r="R1053">
        <v>14512554</v>
      </c>
    </row>
    <row r="1054" spans="1:18" x14ac:dyDescent="0.25">
      <c r="A1054" s="105">
        <f t="shared" si="129"/>
        <v>957</v>
      </c>
      <c r="B1054" s="27" t="s">
        <v>1834</v>
      </c>
      <c r="C1054" s="25"/>
      <c r="D1054" s="106">
        <v>1</v>
      </c>
      <c r="E1054" s="82">
        <v>10072800</v>
      </c>
      <c r="F1054" s="84"/>
      <c r="G1054" s="83">
        <v>10072800</v>
      </c>
      <c r="H1054" s="82">
        <v>10576440</v>
      </c>
      <c r="I1054" s="84"/>
      <c r="J1054" s="84">
        <v>10576440</v>
      </c>
      <c r="K1054" s="51">
        <v>12442870.588235294</v>
      </c>
      <c r="L1054" s="52"/>
      <c r="M1054" s="53">
        <v>12442870.588235294</v>
      </c>
      <c r="N1054" s="102">
        <f t="shared" si="127"/>
        <v>10072800</v>
      </c>
      <c r="O1054" s="100">
        <f t="shared" si="128"/>
        <v>0</v>
      </c>
      <c r="P1054">
        <v>12442870.588235294</v>
      </c>
      <c r="Q1054" s="100">
        <f t="shared" si="126"/>
        <v>0</v>
      </c>
      <c r="R1054">
        <v>10576440</v>
      </c>
    </row>
    <row r="1055" spans="1:18" x14ac:dyDescent="0.25">
      <c r="A1055" s="105">
        <f t="shared" si="129"/>
        <v>958</v>
      </c>
      <c r="B1055" s="27" t="s">
        <v>1835</v>
      </c>
      <c r="C1055" s="25"/>
      <c r="D1055" s="106">
        <v>1</v>
      </c>
      <c r="E1055" s="82">
        <v>12182760</v>
      </c>
      <c r="F1055" s="84"/>
      <c r="G1055" s="83">
        <v>12182760</v>
      </c>
      <c r="H1055" s="82">
        <v>12791898</v>
      </c>
      <c r="I1055" s="84"/>
      <c r="J1055" s="84">
        <v>12791898</v>
      </c>
      <c r="K1055" s="51">
        <v>15049291.764705883</v>
      </c>
      <c r="L1055" s="52"/>
      <c r="M1055" s="53">
        <v>15049291.764705883</v>
      </c>
      <c r="N1055" s="102">
        <f t="shared" si="127"/>
        <v>12182760</v>
      </c>
      <c r="O1055" s="100">
        <f t="shared" si="128"/>
        <v>0</v>
      </c>
      <c r="P1055">
        <v>15049291.764705883</v>
      </c>
      <c r="Q1055" s="100">
        <f t="shared" si="126"/>
        <v>0</v>
      </c>
      <c r="R1055">
        <v>12791898</v>
      </c>
    </row>
    <row r="1056" spans="1:18" x14ac:dyDescent="0.25">
      <c r="A1056" s="105">
        <f t="shared" si="129"/>
        <v>959</v>
      </c>
      <c r="B1056" s="36" t="s">
        <v>1836</v>
      </c>
      <c r="C1056" s="25"/>
      <c r="D1056" s="106">
        <v>1</v>
      </c>
      <c r="E1056" s="82">
        <v>293760</v>
      </c>
      <c r="F1056" s="84">
        <v>55814</v>
      </c>
      <c r="G1056" s="83">
        <v>349574</v>
      </c>
      <c r="H1056" s="82">
        <v>367053</v>
      </c>
      <c r="I1056" s="84">
        <v>69740</v>
      </c>
      <c r="J1056" s="84">
        <v>436793</v>
      </c>
      <c r="K1056" s="51">
        <v>431827.0588235294</v>
      </c>
      <c r="L1056" s="52">
        <v>82047.058823529456</v>
      </c>
      <c r="M1056" s="53">
        <v>513874.11764705885</v>
      </c>
      <c r="N1056" s="102">
        <f t="shared" si="127"/>
        <v>349574</v>
      </c>
      <c r="O1056" s="100">
        <f t="shared" si="128"/>
        <v>0</v>
      </c>
      <c r="P1056">
        <v>513874.11764705885</v>
      </c>
      <c r="Q1056" s="100">
        <f t="shared" si="126"/>
        <v>0</v>
      </c>
      <c r="R1056">
        <v>436793</v>
      </c>
    </row>
    <row r="1057" spans="1:18" x14ac:dyDescent="0.25">
      <c r="A1057" s="105">
        <f t="shared" si="129"/>
        <v>960</v>
      </c>
      <c r="B1057" s="27" t="s">
        <v>1837</v>
      </c>
      <c r="C1057" s="25"/>
      <c r="D1057" s="106">
        <v>1</v>
      </c>
      <c r="E1057" s="82">
        <v>1269540</v>
      </c>
      <c r="F1057" s="84">
        <v>241213</v>
      </c>
      <c r="G1057" s="83">
        <v>1510753</v>
      </c>
      <c r="H1057" s="82">
        <v>1586290</v>
      </c>
      <c r="I1057" s="84">
        <v>301395</v>
      </c>
      <c r="J1057" s="84">
        <v>1887685</v>
      </c>
      <c r="K1057" s="51">
        <v>1866223.5294117648</v>
      </c>
      <c r="L1057" s="52">
        <v>354582.35294117639</v>
      </c>
      <c r="M1057" s="53">
        <v>2220805.8823529412</v>
      </c>
      <c r="N1057" s="102">
        <f t="shared" si="127"/>
        <v>1510753</v>
      </c>
      <c r="O1057" s="100">
        <f t="shared" si="128"/>
        <v>0</v>
      </c>
      <c r="P1057">
        <v>2220805.8823529412</v>
      </c>
      <c r="Q1057" s="100">
        <f t="shared" si="126"/>
        <v>0</v>
      </c>
      <c r="R1057">
        <v>1887685</v>
      </c>
    </row>
    <row r="1058" spans="1:18" x14ac:dyDescent="0.25">
      <c r="A1058" s="105">
        <f t="shared" si="129"/>
        <v>961</v>
      </c>
      <c r="B1058" s="36" t="s">
        <v>1838</v>
      </c>
      <c r="C1058" s="25"/>
      <c r="D1058" s="106">
        <v>1</v>
      </c>
      <c r="E1058" s="82">
        <v>2667600</v>
      </c>
      <c r="F1058" s="84"/>
      <c r="G1058" s="83">
        <v>2667600</v>
      </c>
      <c r="H1058" s="82">
        <v>2800980</v>
      </c>
      <c r="I1058" s="84"/>
      <c r="J1058" s="84">
        <v>2800980</v>
      </c>
      <c r="K1058" s="51">
        <v>3295270.588235294</v>
      </c>
      <c r="L1058" s="52"/>
      <c r="M1058" s="53">
        <v>3295270.588235294</v>
      </c>
      <c r="N1058" s="102">
        <f t="shared" si="127"/>
        <v>2667600</v>
      </c>
      <c r="O1058" s="100">
        <f t="shared" si="128"/>
        <v>0</v>
      </c>
      <c r="P1058">
        <v>3295270.588235294</v>
      </c>
      <c r="Q1058" s="100">
        <f t="shared" si="126"/>
        <v>0</v>
      </c>
      <c r="R1058">
        <v>2800980</v>
      </c>
    </row>
    <row r="1059" spans="1:18" x14ac:dyDescent="0.25">
      <c r="A1059" s="105">
        <f t="shared" si="129"/>
        <v>962</v>
      </c>
      <c r="B1059" s="27" t="s">
        <v>1839</v>
      </c>
      <c r="C1059" s="25"/>
      <c r="D1059" s="106">
        <v>1</v>
      </c>
      <c r="E1059" s="82">
        <v>5989320</v>
      </c>
      <c r="F1059" s="84"/>
      <c r="G1059" s="83">
        <v>5989320</v>
      </c>
      <c r="H1059" s="82">
        <v>6288786</v>
      </c>
      <c r="I1059" s="84"/>
      <c r="J1059" s="84">
        <v>6288786</v>
      </c>
      <c r="K1059" s="51">
        <v>7398571.7647058824</v>
      </c>
      <c r="L1059" s="52"/>
      <c r="M1059" s="53">
        <v>7398571.7647058824</v>
      </c>
      <c r="N1059" s="102">
        <f t="shared" si="127"/>
        <v>5989320</v>
      </c>
      <c r="O1059" s="100">
        <f t="shared" si="128"/>
        <v>0</v>
      </c>
      <c r="P1059">
        <v>7398571.7647058824</v>
      </c>
      <c r="Q1059" s="100">
        <f t="shared" si="126"/>
        <v>0</v>
      </c>
      <c r="R1059">
        <v>6288786</v>
      </c>
    </row>
    <row r="1060" spans="1:18" x14ac:dyDescent="0.25">
      <c r="A1060" s="105">
        <f t="shared" si="129"/>
        <v>963</v>
      </c>
      <c r="B1060" s="27" t="s">
        <v>742</v>
      </c>
      <c r="C1060" s="25"/>
      <c r="D1060" s="106">
        <v>1</v>
      </c>
      <c r="E1060" s="82">
        <v>3099960</v>
      </c>
      <c r="F1060" s="84"/>
      <c r="G1060" s="83">
        <v>3099960</v>
      </c>
      <c r="H1060" s="82">
        <v>3254958</v>
      </c>
      <c r="I1060" s="84"/>
      <c r="J1060" s="84">
        <v>3254958</v>
      </c>
      <c r="K1060" s="51">
        <v>3829362.3529411764</v>
      </c>
      <c r="L1060" s="52"/>
      <c r="M1060" s="53">
        <v>3829362.3529411764</v>
      </c>
      <c r="N1060" s="102">
        <f t="shared" si="127"/>
        <v>3099960</v>
      </c>
      <c r="O1060" s="100">
        <f t="shared" si="128"/>
        <v>0</v>
      </c>
      <c r="P1060">
        <v>3829362.3529411764</v>
      </c>
      <c r="Q1060" s="100">
        <f t="shared" si="126"/>
        <v>0</v>
      </c>
      <c r="R1060">
        <v>3254958</v>
      </c>
    </row>
    <row r="1061" spans="1:18" x14ac:dyDescent="0.25">
      <c r="A1061" s="105">
        <f t="shared" si="129"/>
        <v>964</v>
      </c>
      <c r="B1061" s="27" t="s">
        <v>1840</v>
      </c>
      <c r="C1061" s="25"/>
      <c r="D1061" s="106">
        <v>1</v>
      </c>
      <c r="E1061" s="82">
        <v>2908980</v>
      </c>
      <c r="F1061" s="84"/>
      <c r="G1061" s="83">
        <v>2908980</v>
      </c>
      <c r="H1061" s="82">
        <v>3054429</v>
      </c>
      <c r="I1061" s="84"/>
      <c r="J1061" s="84">
        <v>3054429</v>
      </c>
      <c r="K1061" s="51">
        <v>3593445.8823529412</v>
      </c>
      <c r="L1061" s="52"/>
      <c r="M1061" s="53">
        <v>3593445.8823529412</v>
      </c>
      <c r="N1061" s="102">
        <f t="shared" si="127"/>
        <v>2908980</v>
      </c>
      <c r="O1061" s="100">
        <f t="shared" si="128"/>
        <v>0</v>
      </c>
      <c r="P1061">
        <v>3593445.8823529412</v>
      </c>
      <c r="Q1061" s="100">
        <f t="shared" si="126"/>
        <v>0</v>
      </c>
      <c r="R1061">
        <v>3054429</v>
      </c>
    </row>
    <row r="1062" spans="1:18" x14ac:dyDescent="0.25">
      <c r="A1062" s="105">
        <f t="shared" si="129"/>
        <v>965</v>
      </c>
      <c r="B1062" s="27" t="s">
        <v>1841</v>
      </c>
      <c r="C1062" s="25"/>
      <c r="D1062" s="106">
        <v>1</v>
      </c>
      <c r="E1062" s="82">
        <v>1508940</v>
      </c>
      <c r="F1062" s="84">
        <v>286699</v>
      </c>
      <c r="G1062" s="83">
        <v>1795639</v>
      </c>
      <c r="H1062" s="82">
        <v>1885421</v>
      </c>
      <c r="I1062" s="84">
        <v>358230</v>
      </c>
      <c r="J1062" s="84">
        <v>2243650</v>
      </c>
      <c r="K1062" s="51">
        <v>2218142.3529411764</v>
      </c>
      <c r="L1062" s="52">
        <v>421445.8823529412</v>
      </c>
      <c r="M1062" s="53">
        <v>2639588.2352941176</v>
      </c>
      <c r="N1062" s="102">
        <f t="shared" si="127"/>
        <v>1795639</v>
      </c>
      <c r="O1062" s="100">
        <f t="shared" si="128"/>
        <v>0</v>
      </c>
      <c r="P1062">
        <v>2639588.2352941176</v>
      </c>
      <c r="Q1062" s="100">
        <f t="shared" si="126"/>
        <v>0</v>
      </c>
      <c r="R1062">
        <v>2243650</v>
      </c>
    </row>
    <row r="1063" spans="1:18" x14ac:dyDescent="0.25">
      <c r="A1063" s="105">
        <f t="shared" si="129"/>
        <v>966</v>
      </c>
      <c r="B1063" s="27" t="s">
        <v>1842</v>
      </c>
      <c r="C1063" s="25"/>
      <c r="D1063" s="106">
        <v>1</v>
      </c>
      <c r="E1063" s="82">
        <v>2986740</v>
      </c>
      <c r="F1063" s="84">
        <v>567481</v>
      </c>
      <c r="G1063" s="83">
        <v>3554221</v>
      </c>
      <c r="H1063" s="82">
        <v>3731932</v>
      </c>
      <c r="I1063" s="84">
        <v>709067</v>
      </c>
      <c r="J1063" s="84">
        <v>4440999</v>
      </c>
      <c r="K1063" s="51">
        <v>4390508.2352941176</v>
      </c>
      <c r="L1063" s="52">
        <v>834196.47058823518</v>
      </c>
      <c r="M1063" s="53">
        <v>5224704.7058823528</v>
      </c>
      <c r="N1063" s="102">
        <f t="shared" si="127"/>
        <v>3554221</v>
      </c>
      <c r="O1063" s="100">
        <f t="shared" si="128"/>
        <v>0</v>
      </c>
      <c r="P1063">
        <v>5224704.7058823528</v>
      </c>
      <c r="Q1063" s="100">
        <f t="shared" si="126"/>
        <v>0</v>
      </c>
      <c r="R1063">
        <v>4440999</v>
      </c>
    </row>
    <row r="1064" spans="1:18" x14ac:dyDescent="0.25">
      <c r="A1064" s="58" t="s">
        <v>1</v>
      </c>
      <c r="B1064" s="26" t="s">
        <v>740</v>
      </c>
      <c r="C1064" s="28"/>
      <c r="D1064" s="91"/>
      <c r="E1064" s="58"/>
      <c r="F1064" s="28"/>
      <c r="G1064" s="50"/>
      <c r="H1064" s="58"/>
      <c r="I1064" s="28"/>
      <c r="J1064" s="26"/>
      <c r="K1064" s="62"/>
      <c r="L1064" s="63"/>
      <c r="M1064" s="64"/>
      <c r="N1064" s="103"/>
      <c r="O1064" s="100" t="e">
        <f t="shared" si="128"/>
        <v>#VALUE!</v>
      </c>
      <c r="P1064" t="s">
        <v>1934</v>
      </c>
      <c r="Q1064" s="100">
        <f t="shared" si="126"/>
        <v>0</v>
      </c>
    </row>
    <row r="1065" spans="1:18" x14ac:dyDescent="0.25">
      <c r="A1065" s="105">
        <f>+A1063+1</f>
        <v>967</v>
      </c>
      <c r="B1065" s="34" t="s">
        <v>1843</v>
      </c>
      <c r="C1065" s="25"/>
      <c r="D1065" s="106">
        <v>1</v>
      </c>
      <c r="E1065" s="82">
        <v>1002960</v>
      </c>
      <c r="F1065" s="84">
        <v>190562</v>
      </c>
      <c r="G1065" s="83">
        <v>1193522</v>
      </c>
      <c r="H1065" s="82">
        <v>1253199</v>
      </c>
      <c r="I1065" s="84">
        <v>238108</v>
      </c>
      <c r="J1065" s="84">
        <v>1491306</v>
      </c>
      <c r="K1065" s="51">
        <v>1474351.7647058824</v>
      </c>
      <c r="L1065" s="52">
        <v>280125.8823529412</v>
      </c>
      <c r="M1065" s="53">
        <v>1754477.6470588236</v>
      </c>
      <c r="N1065" s="102">
        <f t="shared" si="127"/>
        <v>1193522</v>
      </c>
      <c r="O1065" s="100">
        <f t="shared" si="128"/>
        <v>0</v>
      </c>
      <c r="P1065">
        <v>1754477.6470588236</v>
      </c>
      <c r="Q1065" s="100">
        <f t="shared" si="126"/>
        <v>0</v>
      </c>
      <c r="R1065">
        <v>1491306</v>
      </c>
    </row>
    <row r="1066" spans="1:18" x14ac:dyDescent="0.25">
      <c r="A1066" s="105">
        <f>+A1065+1</f>
        <v>968</v>
      </c>
      <c r="B1066" s="34" t="s">
        <v>1844</v>
      </c>
      <c r="C1066" s="25"/>
      <c r="D1066" s="106">
        <v>1</v>
      </c>
      <c r="E1066" s="82">
        <v>1216440</v>
      </c>
      <c r="F1066" s="84">
        <v>231124</v>
      </c>
      <c r="G1066" s="83">
        <v>1447564</v>
      </c>
      <c r="H1066" s="82">
        <v>1519942</v>
      </c>
      <c r="I1066" s="84">
        <v>288789</v>
      </c>
      <c r="J1066" s="84">
        <v>1808731</v>
      </c>
      <c r="K1066" s="51">
        <v>1788167.0588235294</v>
      </c>
      <c r="L1066" s="52">
        <v>339751.76470588264</v>
      </c>
      <c r="M1066" s="53">
        <v>2127918.823529412</v>
      </c>
      <c r="N1066" s="102">
        <f t="shared" si="127"/>
        <v>1447564</v>
      </c>
      <c r="O1066" s="100">
        <f t="shared" si="128"/>
        <v>0</v>
      </c>
      <c r="P1066">
        <v>2127918.823529412</v>
      </c>
      <c r="Q1066" s="100">
        <f t="shared" si="126"/>
        <v>0</v>
      </c>
      <c r="R1066">
        <v>1808731</v>
      </c>
    </row>
    <row r="1067" spans="1:18" x14ac:dyDescent="0.25">
      <c r="A1067" s="105">
        <f t="shared" ref="A1067:A1082" si="130">+A1066+1</f>
        <v>969</v>
      </c>
      <c r="B1067" s="34" t="s">
        <v>1845</v>
      </c>
      <c r="C1067" s="25"/>
      <c r="D1067" s="106">
        <v>1</v>
      </c>
      <c r="E1067" s="82">
        <v>1312920</v>
      </c>
      <c r="F1067" s="84">
        <v>249455</v>
      </c>
      <c r="G1067" s="83">
        <v>1562375</v>
      </c>
      <c r="H1067" s="82">
        <v>1640494</v>
      </c>
      <c r="I1067" s="84">
        <v>311694</v>
      </c>
      <c r="J1067" s="84">
        <v>1952187</v>
      </c>
      <c r="K1067" s="51">
        <v>1929992.9411764706</v>
      </c>
      <c r="L1067" s="52">
        <v>366697.64705882338</v>
      </c>
      <c r="M1067" s="53">
        <v>2296690.588235294</v>
      </c>
      <c r="N1067" s="102">
        <f t="shared" si="127"/>
        <v>1562375</v>
      </c>
      <c r="O1067" s="100">
        <f t="shared" si="128"/>
        <v>0</v>
      </c>
      <c r="P1067">
        <v>2296690.588235294</v>
      </c>
      <c r="Q1067" s="100">
        <f t="shared" si="126"/>
        <v>0</v>
      </c>
      <c r="R1067">
        <v>1952187</v>
      </c>
    </row>
    <row r="1068" spans="1:18" x14ac:dyDescent="0.25">
      <c r="A1068" s="105">
        <f t="shared" si="130"/>
        <v>970</v>
      </c>
      <c r="B1068" s="34" t="s">
        <v>1846</v>
      </c>
      <c r="C1068" s="25"/>
      <c r="D1068" s="106">
        <v>1</v>
      </c>
      <c r="E1068" s="82">
        <v>1002960</v>
      </c>
      <c r="F1068" s="84">
        <v>190562</v>
      </c>
      <c r="G1068" s="83">
        <v>1193522</v>
      </c>
      <c r="H1068" s="82">
        <v>1253199</v>
      </c>
      <c r="I1068" s="84">
        <v>238108</v>
      </c>
      <c r="J1068" s="84">
        <v>1491306</v>
      </c>
      <c r="K1068" s="51">
        <v>1474351.7647058824</v>
      </c>
      <c r="L1068" s="52">
        <v>280125.8823529412</v>
      </c>
      <c r="M1068" s="53">
        <v>1754477.6470588236</v>
      </c>
      <c r="N1068" s="102">
        <f t="shared" si="127"/>
        <v>1193522</v>
      </c>
      <c r="O1068" s="100">
        <f t="shared" si="128"/>
        <v>0</v>
      </c>
      <c r="P1068">
        <v>1754477.6470588236</v>
      </c>
      <c r="Q1068" s="100">
        <f t="shared" si="126"/>
        <v>0</v>
      </c>
      <c r="R1068">
        <v>1491306</v>
      </c>
    </row>
    <row r="1069" spans="1:18" x14ac:dyDescent="0.25">
      <c r="A1069" s="105">
        <f t="shared" si="130"/>
        <v>971</v>
      </c>
      <c r="B1069" s="34" t="s">
        <v>1847</v>
      </c>
      <c r="C1069" s="25"/>
      <c r="D1069" s="106">
        <v>1</v>
      </c>
      <c r="E1069" s="82">
        <v>1216440</v>
      </c>
      <c r="F1069" s="84">
        <v>231124</v>
      </c>
      <c r="G1069" s="83">
        <v>1447564</v>
      </c>
      <c r="H1069" s="82">
        <v>1519942</v>
      </c>
      <c r="I1069" s="84">
        <v>288789</v>
      </c>
      <c r="J1069" s="84">
        <v>1808731</v>
      </c>
      <c r="K1069" s="51">
        <v>1788167.0588235294</v>
      </c>
      <c r="L1069" s="52">
        <v>339751.76470588264</v>
      </c>
      <c r="M1069" s="53">
        <v>2127918.823529412</v>
      </c>
      <c r="N1069" s="102">
        <f t="shared" si="127"/>
        <v>1447564</v>
      </c>
      <c r="O1069" s="100">
        <f t="shared" si="128"/>
        <v>0</v>
      </c>
      <c r="P1069">
        <v>2127918.823529412</v>
      </c>
      <c r="Q1069" s="100">
        <f t="shared" si="126"/>
        <v>0</v>
      </c>
      <c r="R1069">
        <v>1808731</v>
      </c>
    </row>
    <row r="1070" spans="1:18" x14ac:dyDescent="0.25">
      <c r="A1070" s="105">
        <f t="shared" si="130"/>
        <v>972</v>
      </c>
      <c r="B1070" s="34" t="s">
        <v>1848</v>
      </c>
      <c r="C1070" s="25"/>
      <c r="D1070" s="106">
        <v>1</v>
      </c>
      <c r="E1070" s="82">
        <v>1525586</v>
      </c>
      <c r="F1070" s="84">
        <v>289861</v>
      </c>
      <c r="G1070" s="83">
        <v>1815447</v>
      </c>
      <c r="H1070" s="82">
        <v>1906220</v>
      </c>
      <c r="I1070" s="84">
        <v>362182</v>
      </c>
      <c r="J1070" s="84">
        <v>2268401</v>
      </c>
      <c r="K1070" s="51">
        <v>2242611.7647058824</v>
      </c>
      <c r="L1070" s="52">
        <v>426095.29411764722</v>
      </c>
      <c r="M1070" s="53">
        <v>2668707.0588235296</v>
      </c>
      <c r="N1070" s="102">
        <f t="shared" si="127"/>
        <v>1815447</v>
      </c>
      <c r="O1070" s="100">
        <f t="shared" si="128"/>
        <v>0</v>
      </c>
      <c r="P1070">
        <v>2668707.0588235296</v>
      </c>
      <c r="Q1070" s="100">
        <f t="shared" si="126"/>
        <v>0</v>
      </c>
      <c r="R1070">
        <v>2268401</v>
      </c>
    </row>
    <row r="1071" spans="1:18" x14ac:dyDescent="0.25">
      <c r="A1071" s="105">
        <f t="shared" si="130"/>
        <v>973</v>
      </c>
      <c r="B1071" s="34" t="s">
        <v>1849</v>
      </c>
      <c r="C1071" s="25"/>
      <c r="D1071" s="106">
        <v>1</v>
      </c>
      <c r="E1071" s="82">
        <v>1360620</v>
      </c>
      <c r="F1071" s="84">
        <v>258518</v>
      </c>
      <c r="G1071" s="83">
        <v>1619138</v>
      </c>
      <c r="H1071" s="82">
        <v>1700095</v>
      </c>
      <c r="I1071" s="84">
        <v>323018</v>
      </c>
      <c r="J1071" s="84">
        <v>2023113</v>
      </c>
      <c r="K1071" s="51">
        <v>2000111.7647058824</v>
      </c>
      <c r="L1071" s="52">
        <v>380021.17647058843</v>
      </c>
      <c r="M1071" s="53">
        <v>2380132.9411764708</v>
      </c>
      <c r="N1071" s="102">
        <f t="shared" si="127"/>
        <v>1619138</v>
      </c>
      <c r="O1071" s="100">
        <f t="shared" si="128"/>
        <v>0</v>
      </c>
      <c r="P1071">
        <v>2380132.9411764708</v>
      </c>
      <c r="Q1071" s="100">
        <f t="shared" si="126"/>
        <v>0</v>
      </c>
      <c r="R1071">
        <v>2023113</v>
      </c>
    </row>
    <row r="1072" spans="1:18" x14ac:dyDescent="0.25">
      <c r="A1072" s="105">
        <f t="shared" si="130"/>
        <v>974</v>
      </c>
      <c r="B1072" s="34" t="s">
        <v>1850</v>
      </c>
      <c r="C1072" s="25"/>
      <c r="D1072" s="106">
        <v>1</v>
      </c>
      <c r="E1072" s="82">
        <v>1560620</v>
      </c>
      <c r="F1072" s="84">
        <v>296518</v>
      </c>
      <c r="G1072" s="83">
        <v>1857138</v>
      </c>
      <c r="H1072" s="82">
        <v>1949995</v>
      </c>
      <c r="I1072" s="84">
        <v>370499</v>
      </c>
      <c r="J1072" s="84">
        <v>2320494</v>
      </c>
      <c r="K1072" s="51">
        <v>2294111.7647058824</v>
      </c>
      <c r="L1072" s="52">
        <v>435881.17647058843</v>
      </c>
      <c r="M1072" s="53">
        <v>2729992.9411764708</v>
      </c>
      <c r="N1072" s="102">
        <f t="shared" si="127"/>
        <v>1857138</v>
      </c>
      <c r="O1072" s="100">
        <f t="shared" si="128"/>
        <v>0</v>
      </c>
      <c r="P1072">
        <v>2729992.9411764708</v>
      </c>
      <c r="Q1072" s="100">
        <f t="shared" si="126"/>
        <v>0</v>
      </c>
      <c r="R1072">
        <v>2320494</v>
      </c>
    </row>
    <row r="1073" spans="1:18" ht="22.5" x14ac:dyDescent="0.25">
      <c r="A1073" s="105">
        <f t="shared" si="130"/>
        <v>975</v>
      </c>
      <c r="B1073" s="37" t="s">
        <v>1851</v>
      </c>
      <c r="C1073" s="25"/>
      <c r="D1073" s="106">
        <v>1</v>
      </c>
      <c r="E1073" s="82">
        <v>2069627</v>
      </c>
      <c r="F1073" s="84">
        <v>393229</v>
      </c>
      <c r="G1073" s="83">
        <v>2462856</v>
      </c>
      <c r="H1073" s="82">
        <v>2585999</v>
      </c>
      <c r="I1073" s="84">
        <v>491340</v>
      </c>
      <c r="J1073" s="84">
        <v>3077339</v>
      </c>
      <c r="K1073" s="51">
        <v>3042351.7647058824</v>
      </c>
      <c r="L1073" s="52">
        <v>578047.05882352963</v>
      </c>
      <c r="M1073" s="53">
        <v>3620398.823529412</v>
      </c>
      <c r="N1073" s="102">
        <f t="shared" si="127"/>
        <v>2462856</v>
      </c>
      <c r="O1073" s="100">
        <f t="shared" si="128"/>
        <v>0</v>
      </c>
      <c r="P1073">
        <v>3620398.823529412</v>
      </c>
      <c r="Q1073" s="100">
        <f t="shared" si="126"/>
        <v>0</v>
      </c>
      <c r="R1073">
        <v>3077339</v>
      </c>
    </row>
    <row r="1074" spans="1:18" x14ac:dyDescent="0.25">
      <c r="A1074" s="105">
        <f t="shared" si="130"/>
        <v>976</v>
      </c>
      <c r="B1074" s="27" t="s">
        <v>1852</v>
      </c>
      <c r="C1074" s="25"/>
      <c r="D1074" s="106">
        <v>1</v>
      </c>
      <c r="E1074" s="82">
        <v>2069627</v>
      </c>
      <c r="F1074" s="84">
        <v>393229</v>
      </c>
      <c r="G1074" s="83">
        <v>2462856</v>
      </c>
      <c r="H1074" s="82">
        <v>2585999</v>
      </c>
      <c r="I1074" s="84">
        <v>491340</v>
      </c>
      <c r="J1074" s="84">
        <v>3077339</v>
      </c>
      <c r="K1074" s="51">
        <v>3042351.7647058824</v>
      </c>
      <c r="L1074" s="52">
        <v>578047.05882352963</v>
      </c>
      <c r="M1074" s="53">
        <v>3620398.823529412</v>
      </c>
      <c r="N1074" s="102">
        <f t="shared" si="127"/>
        <v>2462856</v>
      </c>
      <c r="O1074" s="100">
        <f t="shared" si="128"/>
        <v>0</v>
      </c>
      <c r="P1074">
        <v>3620398.823529412</v>
      </c>
      <c r="Q1074" s="100">
        <f t="shared" si="126"/>
        <v>0</v>
      </c>
      <c r="R1074">
        <v>3077339</v>
      </c>
    </row>
    <row r="1075" spans="1:18" x14ac:dyDescent="0.25">
      <c r="A1075" s="105">
        <f t="shared" si="130"/>
        <v>977</v>
      </c>
      <c r="B1075" s="33" t="s">
        <v>1853</v>
      </c>
      <c r="C1075" s="25"/>
      <c r="D1075" s="106">
        <v>1</v>
      </c>
      <c r="E1075" s="82">
        <v>1416432</v>
      </c>
      <c r="F1075" s="84">
        <v>269122</v>
      </c>
      <c r="G1075" s="83">
        <v>1685554</v>
      </c>
      <c r="H1075" s="82">
        <v>1769832</v>
      </c>
      <c r="I1075" s="84">
        <v>336268</v>
      </c>
      <c r="J1075" s="84">
        <v>2106100</v>
      </c>
      <c r="K1075" s="51">
        <v>2082155.2941176472</v>
      </c>
      <c r="L1075" s="52">
        <v>395609.41176470555</v>
      </c>
      <c r="M1075" s="53">
        <v>2477764.7058823528</v>
      </c>
      <c r="N1075" s="102">
        <f t="shared" si="127"/>
        <v>1685554</v>
      </c>
      <c r="O1075" s="100">
        <f t="shared" si="128"/>
        <v>0</v>
      </c>
      <c r="P1075">
        <v>2477764.7058823528</v>
      </c>
      <c r="Q1075" s="100">
        <f t="shared" si="126"/>
        <v>0</v>
      </c>
      <c r="R1075">
        <v>2106100</v>
      </c>
    </row>
    <row r="1076" spans="1:18" ht="22.5" x14ac:dyDescent="0.25">
      <c r="A1076" s="105">
        <f t="shared" si="130"/>
        <v>978</v>
      </c>
      <c r="B1076" s="33" t="s">
        <v>1854</v>
      </c>
      <c r="C1076" s="25"/>
      <c r="D1076" s="106">
        <v>1</v>
      </c>
      <c r="E1076" s="82">
        <v>1416432</v>
      </c>
      <c r="F1076" s="84">
        <v>269122</v>
      </c>
      <c r="G1076" s="83">
        <v>1685554</v>
      </c>
      <c r="H1076" s="82">
        <v>1769832</v>
      </c>
      <c r="I1076" s="84">
        <v>336268</v>
      </c>
      <c r="J1076" s="84">
        <v>2106100</v>
      </c>
      <c r="K1076" s="51">
        <v>2082155.2941176472</v>
      </c>
      <c r="L1076" s="52">
        <v>395609.41176470555</v>
      </c>
      <c r="M1076" s="53">
        <v>2477764.7058823528</v>
      </c>
      <c r="N1076" s="102">
        <f t="shared" si="127"/>
        <v>1685554</v>
      </c>
      <c r="O1076" s="100">
        <f t="shared" si="128"/>
        <v>0</v>
      </c>
      <c r="P1076">
        <v>2477764.7058823528</v>
      </c>
      <c r="Q1076" s="100">
        <f t="shared" si="126"/>
        <v>0</v>
      </c>
      <c r="R1076">
        <v>2106100</v>
      </c>
    </row>
    <row r="1077" spans="1:18" ht="22.5" x14ac:dyDescent="0.25">
      <c r="A1077" s="105">
        <f t="shared" si="130"/>
        <v>979</v>
      </c>
      <c r="B1077" s="33" t="s">
        <v>1855</v>
      </c>
      <c r="C1077" s="25"/>
      <c r="D1077" s="106">
        <v>1</v>
      </c>
      <c r="E1077" s="82">
        <v>1416432</v>
      </c>
      <c r="F1077" s="84">
        <v>269122</v>
      </c>
      <c r="G1077" s="83">
        <v>1685554</v>
      </c>
      <c r="H1077" s="82">
        <v>1769832</v>
      </c>
      <c r="I1077" s="84">
        <v>336268</v>
      </c>
      <c r="J1077" s="84">
        <v>2106100</v>
      </c>
      <c r="K1077" s="51">
        <v>2082155.2941176472</v>
      </c>
      <c r="L1077" s="52">
        <v>395609.41176470555</v>
      </c>
      <c r="M1077" s="53">
        <v>2477764.7058823528</v>
      </c>
      <c r="N1077" s="102">
        <f t="shared" si="127"/>
        <v>1685554</v>
      </c>
      <c r="O1077" s="100">
        <f t="shared" si="128"/>
        <v>0</v>
      </c>
      <c r="P1077">
        <v>2477764.7058823528</v>
      </c>
      <c r="Q1077" s="100">
        <f t="shared" si="126"/>
        <v>0</v>
      </c>
      <c r="R1077">
        <v>2106100</v>
      </c>
    </row>
    <row r="1078" spans="1:18" ht="22.5" x14ac:dyDescent="0.25">
      <c r="A1078" s="105">
        <f t="shared" si="130"/>
        <v>980</v>
      </c>
      <c r="B1078" s="37" t="s">
        <v>1851</v>
      </c>
      <c r="C1078" s="25"/>
      <c r="D1078" s="106">
        <v>1</v>
      </c>
      <c r="E1078" s="82">
        <v>1416432</v>
      </c>
      <c r="F1078" s="84">
        <v>269122</v>
      </c>
      <c r="G1078" s="83">
        <v>1685554</v>
      </c>
      <c r="H1078" s="82">
        <v>1769832</v>
      </c>
      <c r="I1078" s="84">
        <v>336268</v>
      </c>
      <c r="J1078" s="84">
        <v>2106100</v>
      </c>
      <c r="K1078" s="51">
        <v>2082155.2941176472</v>
      </c>
      <c r="L1078" s="52">
        <v>395609.41176470555</v>
      </c>
      <c r="M1078" s="53">
        <v>2477764.7058823528</v>
      </c>
      <c r="N1078" s="102">
        <f t="shared" si="127"/>
        <v>1685554</v>
      </c>
      <c r="O1078" s="100">
        <f t="shared" si="128"/>
        <v>0</v>
      </c>
      <c r="P1078">
        <v>2477764.7058823528</v>
      </c>
      <c r="Q1078" s="100">
        <f t="shared" si="126"/>
        <v>0</v>
      </c>
      <c r="R1078">
        <v>2106100</v>
      </c>
    </row>
    <row r="1079" spans="1:18" x14ac:dyDescent="0.25">
      <c r="A1079" s="105">
        <f t="shared" si="130"/>
        <v>981</v>
      </c>
      <c r="B1079" s="34" t="s">
        <v>1844</v>
      </c>
      <c r="C1079" s="25"/>
      <c r="D1079" s="106">
        <v>1</v>
      </c>
      <c r="E1079" s="82">
        <v>2615198</v>
      </c>
      <c r="F1079" s="84">
        <v>496888</v>
      </c>
      <c r="G1079" s="83">
        <v>3112086</v>
      </c>
      <c r="H1079" s="82">
        <v>3267690</v>
      </c>
      <c r="I1079" s="84">
        <v>620861</v>
      </c>
      <c r="J1079" s="84">
        <v>3888551</v>
      </c>
      <c r="K1079" s="51">
        <v>3844341.1764705884</v>
      </c>
      <c r="L1079" s="52">
        <v>730424.70588235324</v>
      </c>
      <c r="M1079" s="53">
        <v>4574765.8823529417</v>
      </c>
      <c r="N1079" s="102">
        <f t="shared" si="127"/>
        <v>3112086</v>
      </c>
      <c r="O1079" s="100">
        <f t="shared" si="128"/>
        <v>0</v>
      </c>
      <c r="P1079">
        <v>4574765.8823529417</v>
      </c>
      <c r="Q1079" s="100">
        <f t="shared" si="126"/>
        <v>0</v>
      </c>
      <c r="R1079">
        <v>3888551</v>
      </c>
    </row>
    <row r="1080" spans="1:18" ht="22.5" x14ac:dyDescent="0.25">
      <c r="A1080" s="105">
        <f t="shared" si="130"/>
        <v>982</v>
      </c>
      <c r="B1080" s="37" t="s">
        <v>1851</v>
      </c>
      <c r="C1080" s="25"/>
      <c r="D1080" s="106">
        <v>1</v>
      </c>
      <c r="E1080" s="82">
        <v>2746098</v>
      </c>
      <c r="F1080" s="84">
        <v>521759</v>
      </c>
      <c r="G1080" s="83">
        <v>3267857</v>
      </c>
      <c r="H1080" s="82">
        <v>3431249</v>
      </c>
      <c r="I1080" s="84">
        <v>651937</v>
      </c>
      <c r="J1080" s="84">
        <v>4083187</v>
      </c>
      <c r="K1080" s="51">
        <v>4036763.5294117648</v>
      </c>
      <c r="L1080" s="52">
        <v>766985.88235294074</v>
      </c>
      <c r="M1080" s="53">
        <v>4803749.4117647056</v>
      </c>
      <c r="N1080" s="102">
        <f t="shared" si="127"/>
        <v>3267857</v>
      </c>
      <c r="O1080" s="100">
        <f t="shared" si="128"/>
        <v>0</v>
      </c>
      <c r="P1080">
        <v>4803749.4117647056</v>
      </c>
      <c r="Q1080" s="100">
        <f t="shared" si="126"/>
        <v>0</v>
      </c>
      <c r="R1080">
        <v>4083187</v>
      </c>
    </row>
    <row r="1081" spans="1:18" x14ac:dyDescent="0.25">
      <c r="A1081" s="105">
        <f t="shared" si="130"/>
        <v>983</v>
      </c>
      <c r="B1081" s="34" t="s">
        <v>1850</v>
      </c>
      <c r="C1081" s="25"/>
      <c r="D1081" s="106">
        <v>1</v>
      </c>
      <c r="E1081" s="82">
        <v>2746098</v>
      </c>
      <c r="F1081" s="84">
        <v>521759</v>
      </c>
      <c r="G1081" s="83">
        <v>3267857</v>
      </c>
      <c r="H1081" s="82">
        <v>3431249</v>
      </c>
      <c r="I1081" s="84">
        <v>651937</v>
      </c>
      <c r="J1081" s="84">
        <v>4083187</v>
      </c>
      <c r="K1081" s="51">
        <v>4036763.5294117648</v>
      </c>
      <c r="L1081" s="52">
        <v>766985.88235294074</v>
      </c>
      <c r="M1081" s="53">
        <v>4803749.4117647056</v>
      </c>
      <c r="N1081" s="102">
        <f t="shared" si="127"/>
        <v>3267857</v>
      </c>
      <c r="O1081" s="100">
        <f t="shared" si="128"/>
        <v>0</v>
      </c>
      <c r="P1081">
        <v>4803749.4117647056</v>
      </c>
      <c r="Q1081" s="100">
        <f t="shared" si="126"/>
        <v>0</v>
      </c>
      <c r="R1081">
        <v>4083187</v>
      </c>
    </row>
    <row r="1082" spans="1:18" x14ac:dyDescent="0.25">
      <c r="A1082" s="105">
        <f t="shared" si="130"/>
        <v>984</v>
      </c>
      <c r="B1082" s="27" t="s">
        <v>1852</v>
      </c>
      <c r="C1082" s="25"/>
      <c r="D1082" s="106">
        <v>1</v>
      </c>
      <c r="E1082" s="82">
        <v>2746098</v>
      </c>
      <c r="F1082" s="84">
        <v>521759</v>
      </c>
      <c r="G1082" s="83">
        <v>3267857</v>
      </c>
      <c r="H1082" s="82">
        <v>3431249</v>
      </c>
      <c r="I1082" s="84">
        <v>651937</v>
      </c>
      <c r="J1082" s="84">
        <v>4083187</v>
      </c>
      <c r="K1082" s="51">
        <v>4036763.5294117648</v>
      </c>
      <c r="L1082" s="52">
        <v>766985.88235294074</v>
      </c>
      <c r="M1082" s="53">
        <v>4803749.4117647056</v>
      </c>
      <c r="N1082" s="102">
        <f t="shared" si="127"/>
        <v>3267857</v>
      </c>
      <c r="O1082" s="100">
        <f t="shared" si="128"/>
        <v>0</v>
      </c>
      <c r="P1082">
        <v>4803749.4117647056</v>
      </c>
      <c r="Q1082" s="100">
        <f t="shared" si="126"/>
        <v>0</v>
      </c>
      <c r="R1082">
        <v>4083187</v>
      </c>
    </row>
    <row r="1083" spans="1:18" x14ac:dyDescent="0.25">
      <c r="A1083" s="58" t="s">
        <v>1</v>
      </c>
      <c r="B1083" s="26" t="s">
        <v>741</v>
      </c>
      <c r="C1083" s="26"/>
      <c r="D1083" s="91"/>
      <c r="E1083" s="58"/>
      <c r="F1083" s="28"/>
      <c r="G1083" s="50"/>
      <c r="H1083" s="58"/>
      <c r="I1083" s="28"/>
      <c r="J1083" s="26"/>
      <c r="K1083" s="62"/>
      <c r="L1083" s="63"/>
      <c r="M1083" s="64"/>
      <c r="N1083" s="103"/>
      <c r="O1083" s="100" t="e">
        <f t="shared" si="128"/>
        <v>#VALUE!</v>
      </c>
      <c r="P1083" t="s">
        <v>1934</v>
      </c>
      <c r="Q1083" s="100">
        <f t="shared" si="126"/>
        <v>0</v>
      </c>
    </row>
    <row r="1084" spans="1:18" x14ac:dyDescent="0.25">
      <c r="A1084" s="105">
        <f>+A1082+1</f>
        <v>985</v>
      </c>
      <c r="B1084" s="27" t="s">
        <v>1856</v>
      </c>
      <c r="C1084" s="25"/>
      <c r="D1084" s="106">
        <v>1</v>
      </c>
      <c r="E1084" s="82">
        <v>2604001</v>
      </c>
      <c r="F1084" s="84">
        <v>494760</v>
      </c>
      <c r="G1084" s="83">
        <v>3098761</v>
      </c>
      <c r="H1084" s="82">
        <v>3253699</v>
      </c>
      <c r="I1084" s="84">
        <v>618203</v>
      </c>
      <c r="J1084" s="84">
        <v>3871902</v>
      </c>
      <c r="K1084" s="51">
        <v>3827881.1764705884</v>
      </c>
      <c r="L1084" s="52">
        <v>727297.64705882361</v>
      </c>
      <c r="M1084" s="53">
        <v>4555178.823529412</v>
      </c>
      <c r="N1084" s="102">
        <f t="shared" si="127"/>
        <v>3098761</v>
      </c>
      <c r="O1084" s="100">
        <f t="shared" si="128"/>
        <v>0</v>
      </c>
      <c r="P1084">
        <v>4555178.823529412</v>
      </c>
      <c r="Q1084" s="100">
        <f t="shared" si="126"/>
        <v>0</v>
      </c>
      <c r="R1084">
        <v>3871902</v>
      </c>
    </row>
    <row r="1085" spans="1:18" x14ac:dyDescent="0.25">
      <c r="A1085" s="105">
        <f>+A1084+1</f>
        <v>986</v>
      </c>
      <c r="B1085" s="27" t="s">
        <v>1857</v>
      </c>
      <c r="C1085" s="25"/>
      <c r="D1085" s="106">
        <v>1</v>
      </c>
      <c r="E1085" s="82">
        <v>2604001</v>
      </c>
      <c r="F1085" s="84">
        <v>494760</v>
      </c>
      <c r="G1085" s="83">
        <v>3098761</v>
      </c>
      <c r="H1085" s="82">
        <v>3253699</v>
      </c>
      <c r="I1085" s="84">
        <v>618203</v>
      </c>
      <c r="J1085" s="84">
        <v>3871902</v>
      </c>
      <c r="K1085" s="51">
        <v>3827881.1764705884</v>
      </c>
      <c r="L1085" s="52">
        <v>727297.64705882361</v>
      </c>
      <c r="M1085" s="53">
        <v>4555178.823529412</v>
      </c>
      <c r="N1085" s="102">
        <f t="shared" si="127"/>
        <v>3098761</v>
      </c>
      <c r="O1085" s="100">
        <f t="shared" si="128"/>
        <v>0</v>
      </c>
      <c r="P1085">
        <v>4555178.823529412</v>
      </c>
      <c r="Q1085" s="100">
        <f t="shared" si="126"/>
        <v>0</v>
      </c>
      <c r="R1085">
        <v>3871902</v>
      </c>
    </row>
    <row r="1086" spans="1:18" x14ac:dyDescent="0.25">
      <c r="A1086" s="105">
        <f t="shared" ref="A1086:A1089" si="131">+A1085+1</f>
        <v>987</v>
      </c>
      <c r="B1086" s="27" t="s">
        <v>1858</v>
      </c>
      <c r="C1086" s="25"/>
      <c r="D1086" s="106">
        <v>1</v>
      </c>
      <c r="E1086" s="82">
        <v>2604001</v>
      </c>
      <c r="F1086" s="84">
        <v>494760</v>
      </c>
      <c r="G1086" s="83">
        <v>3098761</v>
      </c>
      <c r="H1086" s="82">
        <v>3253699</v>
      </c>
      <c r="I1086" s="84">
        <v>618203</v>
      </c>
      <c r="J1086" s="84">
        <v>3871902</v>
      </c>
      <c r="K1086" s="51">
        <v>3827881.1764705884</v>
      </c>
      <c r="L1086" s="52">
        <v>727297.64705882361</v>
      </c>
      <c r="M1086" s="53">
        <v>4555178.823529412</v>
      </c>
      <c r="N1086" s="102">
        <f t="shared" si="127"/>
        <v>3098761</v>
      </c>
      <c r="O1086" s="100">
        <f t="shared" si="128"/>
        <v>0</v>
      </c>
      <c r="P1086">
        <v>4555178.823529412</v>
      </c>
      <c r="Q1086" s="100">
        <f t="shared" si="126"/>
        <v>0</v>
      </c>
      <c r="R1086">
        <v>3871902</v>
      </c>
    </row>
    <row r="1087" spans="1:18" x14ac:dyDescent="0.25">
      <c r="A1087" s="105">
        <f t="shared" si="131"/>
        <v>988</v>
      </c>
      <c r="B1087" s="38" t="s">
        <v>752</v>
      </c>
      <c r="C1087" s="25"/>
      <c r="D1087" s="106">
        <v>1</v>
      </c>
      <c r="E1087" s="82">
        <v>2604001</v>
      </c>
      <c r="F1087" s="84">
        <v>494760</v>
      </c>
      <c r="G1087" s="83">
        <v>3098761</v>
      </c>
      <c r="H1087" s="82">
        <v>3253699</v>
      </c>
      <c r="I1087" s="84">
        <v>618203</v>
      </c>
      <c r="J1087" s="84">
        <v>3871902</v>
      </c>
      <c r="K1087" s="51">
        <v>3827881.1764705884</v>
      </c>
      <c r="L1087" s="52">
        <v>727297.64705882361</v>
      </c>
      <c r="M1087" s="53">
        <v>4555178.823529412</v>
      </c>
      <c r="N1087" s="102">
        <f t="shared" si="127"/>
        <v>3098761</v>
      </c>
      <c r="O1087" s="100">
        <f t="shared" si="128"/>
        <v>0</v>
      </c>
      <c r="P1087">
        <v>4555178.823529412</v>
      </c>
      <c r="Q1087" s="100">
        <f t="shared" si="126"/>
        <v>0</v>
      </c>
      <c r="R1087">
        <v>3871902</v>
      </c>
    </row>
    <row r="1088" spans="1:18" x14ac:dyDescent="0.25">
      <c r="A1088" s="105">
        <f t="shared" si="131"/>
        <v>989</v>
      </c>
      <c r="B1088" s="27" t="s">
        <v>1859</v>
      </c>
      <c r="C1088" s="25"/>
      <c r="D1088" s="106">
        <v>1</v>
      </c>
      <c r="E1088" s="82">
        <v>2604001</v>
      </c>
      <c r="F1088" s="84">
        <v>494760</v>
      </c>
      <c r="G1088" s="83">
        <v>3098761</v>
      </c>
      <c r="H1088" s="82">
        <v>3253699</v>
      </c>
      <c r="I1088" s="84">
        <v>618203</v>
      </c>
      <c r="J1088" s="84">
        <v>3871902</v>
      </c>
      <c r="K1088" s="51">
        <v>3827881.1764705884</v>
      </c>
      <c r="L1088" s="52">
        <v>727297.64705882361</v>
      </c>
      <c r="M1088" s="53">
        <v>4555178.823529412</v>
      </c>
      <c r="N1088" s="102">
        <f t="shared" si="127"/>
        <v>3098761</v>
      </c>
      <c r="O1088" s="100">
        <f t="shared" si="128"/>
        <v>0</v>
      </c>
      <c r="P1088">
        <v>4555178.823529412</v>
      </c>
      <c r="Q1088" s="100">
        <f t="shared" si="126"/>
        <v>0</v>
      </c>
      <c r="R1088">
        <v>3871902</v>
      </c>
    </row>
    <row r="1089" spans="1:18" x14ac:dyDescent="0.25">
      <c r="A1089" s="105">
        <f t="shared" si="131"/>
        <v>990</v>
      </c>
      <c r="B1089" s="27" t="s">
        <v>1860</v>
      </c>
      <c r="C1089" s="25"/>
      <c r="D1089" s="106">
        <v>1</v>
      </c>
      <c r="E1089" s="82">
        <v>2604001</v>
      </c>
      <c r="F1089" s="84">
        <v>494760</v>
      </c>
      <c r="G1089" s="83">
        <v>3098761</v>
      </c>
      <c r="H1089" s="82">
        <v>3253699</v>
      </c>
      <c r="I1089" s="84">
        <v>618203</v>
      </c>
      <c r="J1089" s="84">
        <v>3871902</v>
      </c>
      <c r="K1089" s="51">
        <v>3827881.1764705884</v>
      </c>
      <c r="L1089" s="52">
        <v>727297.64705882361</v>
      </c>
      <c r="M1089" s="53">
        <v>4555178.823529412</v>
      </c>
      <c r="N1089" s="102">
        <f t="shared" si="127"/>
        <v>3098761</v>
      </c>
      <c r="O1089" s="100">
        <f t="shared" si="128"/>
        <v>0</v>
      </c>
      <c r="P1089">
        <v>4555178.823529412</v>
      </c>
      <c r="Q1089" s="100">
        <f t="shared" si="126"/>
        <v>0</v>
      </c>
      <c r="R1089">
        <v>3871902</v>
      </c>
    </row>
    <row r="1090" spans="1:18" x14ac:dyDescent="0.25">
      <c r="A1090" s="58" t="s">
        <v>1</v>
      </c>
      <c r="B1090" s="26" t="s">
        <v>742</v>
      </c>
      <c r="C1090" s="26"/>
      <c r="D1090" s="70"/>
      <c r="E1090" s="65"/>
      <c r="F1090" s="30"/>
      <c r="G1090" s="66"/>
      <c r="H1090" s="65"/>
      <c r="I1090" s="30"/>
      <c r="J1090" s="44"/>
      <c r="K1090" s="62"/>
      <c r="L1090" s="63"/>
      <c r="M1090" s="64"/>
      <c r="N1090" s="103"/>
      <c r="O1090" s="100" t="e">
        <f t="shared" si="128"/>
        <v>#VALUE!</v>
      </c>
      <c r="P1090" t="s">
        <v>1934</v>
      </c>
      <c r="Q1090" s="100">
        <f t="shared" si="126"/>
        <v>0</v>
      </c>
    </row>
    <row r="1091" spans="1:18" x14ac:dyDescent="0.25">
      <c r="A1091" s="105">
        <f>+A1089+1</f>
        <v>991</v>
      </c>
      <c r="B1091" s="27" t="s">
        <v>1861</v>
      </c>
      <c r="C1091" s="25"/>
      <c r="D1091" s="106">
        <v>1</v>
      </c>
      <c r="E1091" s="82">
        <v>3211128</v>
      </c>
      <c r="F1091" s="84"/>
      <c r="G1091" s="83">
        <v>3211128</v>
      </c>
      <c r="H1091" s="82">
        <v>3371684</v>
      </c>
      <c r="I1091" s="84"/>
      <c r="J1091" s="84">
        <v>3371684</v>
      </c>
      <c r="K1091" s="51">
        <v>3966687.0588235296</v>
      </c>
      <c r="L1091" s="52"/>
      <c r="M1091" s="53">
        <v>3966687.0588235296</v>
      </c>
      <c r="N1091" s="102">
        <f t="shared" si="127"/>
        <v>3211128</v>
      </c>
      <c r="O1091" s="100">
        <f t="shared" si="128"/>
        <v>0</v>
      </c>
      <c r="P1091">
        <v>3966687.0588235296</v>
      </c>
      <c r="Q1091" s="100">
        <f t="shared" si="126"/>
        <v>0</v>
      </c>
      <c r="R1091">
        <v>3371684</v>
      </c>
    </row>
    <row r="1092" spans="1:18" x14ac:dyDescent="0.25">
      <c r="A1092" s="105">
        <f>+A1091+1</f>
        <v>992</v>
      </c>
      <c r="B1092" s="27" t="s">
        <v>1862</v>
      </c>
      <c r="C1092" s="25"/>
      <c r="D1092" s="106">
        <v>1</v>
      </c>
      <c r="E1092" s="82">
        <v>3211128</v>
      </c>
      <c r="F1092" s="84"/>
      <c r="G1092" s="83">
        <v>3211128</v>
      </c>
      <c r="H1092" s="82">
        <v>3371684</v>
      </c>
      <c r="I1092" s="84"/>
      <c r="J1092" s="84">
        <v>3371684</v>
      </c>
      <c r="K1092" s="51">
        <v>3966687.0588235296</v>
      </c>
      <c r="L1092" s="52"/>
      <c r="M1092" s="53">
        <v>3966687.0588235296</v>
      </c>
      <c r="N1092" s="102">
        <f t="shared" si="127"/>
        <v>3211128</v>
      </c>
      <c r="O1092" s="100">
        <f t="shared" si="128"/>
        <v>0</v>
      </c>
      <c r="P1092">
        <v>3966687.0588235296</v>
      </c>
      <c r="Q1092" s="100">
        <f t="shared" ref="Q1092:Q1155" si="132">R1092-J1092</f>
        <v>0</v>
      </c>
      <c r="R1092">
        <v>3371684</v>
      </c>
    </row>
    <row r="1093" spans="1:18" x14ac:dyDescent="0.25">
      <c r="A1093" s="105">
        <f t="shared" ref="A1093:A1096" si="133">+A1092+1</f>
        <v>993</v>
      </c>
      <c r="B1093" s="27" t="s">
        <v>1863</v>
      </c>
      <c r="C1093" s="25"/>
      <c r="D1093" s="106">
        <v>1</v>
      </c>
      <c r="E1093" s="82">
        <v>3211128</v>
      </c>
      <c r="F1093" s="84"/>
      <c r="G1093" s="83">
        <v>3211128</v>
      </c>
      <c r="H1093" s="82">
        <v>3371684</v>
      </c>
      <c r="I1093" s="84"/>
      <c r="J1093" s="84">
        <v>3371684</v>
      </c>
      <c r="K1093" s="51">
        <v>3966687.0588235296</v>
      </c>
      <c r="L1093" s="52"/>
      <c r="M1093" s="53">
        <v>3966687.0588235296</v>
      </c>
      <c r="N1093" s="102">
        <f t="shared" ref="N1093:N1156" si="134">+MIN(G1093,J1093,M1093)</f>
        <v>3211128</v>
      </c>
      <c r="O1093" s="100">
        <f t="shared" ref="O1093:O1156" si="135">M1093-P1093</f>
        <v>0</v>
      </c>
      <c r="P1093">
        <v>3966687.0588235296</v>
      </c>
      <c r="Q1093" s="100">
        <f t="shared" si="132"/>
        <v>0</v>
      </c>
      <c r="R1093">
        <v>3371684</v>
      </c>
    </row>
    <row r="1094" spans="1:18" x14ac:dyDescent="0.25">
      <c r="A1094" s="105">
        <f t="shared" si="133"/>
        <v>994</v>
      </c>
      <c r="B1094" s="27" t="s">
        <v>1864</v>
      </c>
      <c r="C1094" s="25"/>
      <c r="D1094" s="106">
        <v>1</v>
      </c>
      <c r="E1094" s="82">
        <v>3211128</v>
      </c>
      <c r="F1094" s="84"/>
      <c r="G1094" s="83">
        <v>3211128</v>
      </c>
      <c r="H1094" s="82">
        <v>3371684</v>
      </c>
      <c r="I1094" s="84"/>
      <c r="J1094" s="84">
        <v>3371684</v>
      </c>
      <c r="K1094" s="51">
        <v>3966687.0588235296</v>
      </c>
      <c r="L1094" s="52"/>
      <c r="M1094" s="53">
        <v>3966687.0588235296</v>
      </c>
      <c r="N1094" s="102">
        <f t="shared" si="134"/>
        <v>3211128</v>
      </c>
      <c r="O1094" s="100">
        <f t="shared" si="135"/>
        <v>0</v>
      </c>
      <c r="P1094">
        <v>3966687.0588235296</v>
      </c>
      <c r="Q1094" s="100">
        <f t="shared" si="132"/>
        <v>0</v>
      </c>
      <c r="R1094">
        <v>3371684</v>
      </c>
    </row>
    <row r="1095" spans="1:18" x14ac:dyDescent="0.25">
      <c r="A1095" s="105">
        <f t="shared" si="133"/>
        <v>995</v>
      </c>
      <c r="B1095" s="27" t="s">
        <v>1865</v>
      </c>
      <c r="C1095" s="25"/>
      <c r="D1095" s="106">
        <v>1</v>
      </c>
      <c r="E1095" s="82">
        <v>394000</v>
      </c>
      <c r="F1095" s="84"/>
      <c r="G1095" s="83">
        <v>394000</v>
      </c>
      <c r="H1095" s="82">
        <v>413700</v>
      </c>
      <c r="I1095" s="84"/>
      <c r="J1095" s="84">
        <v>413700</v>
      </c>
      <c r="K1095" s="51">
        <v>486705.8823529412</v>
      </c>
      <c r="L1095" s="52"/>
      <c r="M1095" s="53">
        <v>486705.8823529412</v>
      </c>
      <c r="N1095" s="102">
        <f t="shared" si="134"/>
        <v>394000</v>
      </c>
      <c r="O1095" s="100">
        <f t="shared" si="135"/>
        <v>0</v>
      </c>
      <c r="P1095">
        <v>486705.8823529412</v>
      </c>
      <c r="Q1095" s="100">
        <f t="shared" si="132"/>
        <v>0</v>
      </c>
      <c r="R1095">
        <v>413700</v>
      </c>
    </row>
    <row r="1096" spans="1:18" x14ac:dyDescent="0.25">
      <c r="A1096" s="105">
        <f t="shared" si="133"/>
        <v>996</v>
      </c>
      <c r="B1096" s="27" t="s">
        <v>1866</v>
      </c>
      <c r="C1096" s="25"/>
      <c r="D1096" s="106">
        <v>1</v>
      </c>
      <c r="E1096" s="82">
        <v>1900000</v>
      </c>
      <c r="F1096" s="84"/>
      <c r="G1096" s="83">
        <v>1900000</v>
      </c>
      <c r="H1096" s="82">
        <v>1995000</v>
      </c>
      <c r="I1096" s="84"/>
      <c r="J1096" s="84">
        <v>1995000</v>
      </c>
      <c r="K1096" s="51">
        <v>2347058.823529412</v>
      </c>
      <c r="L1096" s="52"/>
      <c r="M1096" s="53">
        <v>2347058.823529412</v>
      </c>
      <c r="N1096" s="102">
        <f t="shared" si="134"/>
        <v>1900000</v>
      </c>
      <c r="O1096" s="100">
        <f t="shared" si="135"/>
        <v>0</v>
      </c>
      <c r="P1096">
        <v>2347058.823529412</v>
      </c>
      <c r="Q1096" s="100">
        <f t="shared" si="132"/>
        <v>0</v>
      </c>
      <c r="R1096">
        <v>1995000</v>
      </c>
    </row>
    <row r="1097" spans="1:18" x14ac:dyDescent="0.25">
      <c r="A1097" s="58" t="s">
        <v>1</v>
      </c>
      <c r="B1097" s="26" t="s">
        <v>744</v>
      </c>
      <c r="C1097" s="28"/>
      <c r="D1097" s="91"/>
      <c r="E1097" s="58"/>
      <c r="F1097" s="28"/>
      <c r="G1097" s="50"/>
      <c r="H1097" s="58"/>
      <c r="I1097" s="28"/>
      <c r="J1097" s="26"/>
      <c r="K1097" s="62"/>
      <c r="L1097" s="63"/>
      <c r="M1097" s="64"/>
      <c r="N1097" s="103"/>
      <c r="O1097" s="100" t="e">
        <f t="shared" si="135"/>
        <v>#VALUE!</v>
      </c>
      <c r="P1097" t="s">
        <v>1934</v>
      </c>
      <c r="Q1097" s="100">
        <f t="shared" si="132"/>
        <v>0</v>
      </c>
    </row>
    <row r="1098" spans="1:18" x14ac:dyDescent="0.25">
      <c r="A1098" s="58" t="s">
        <v>1</v>
      </c>
      <c r="B1098" s="26" t="s">
        <v>745</v>
      </c>
      <c r="C1098" s="26"/>
      <c r="D1098" s="70"/>
      <c r="E1098" s="65"/>
      <c r="F1098" s="30"/>
      <c r="G1098" s="66"/>
      <c r="H1098" s="65"/>
      <c r="I1098" s="30"/>
      <c r="J1098" s="44"/>
      <c r="K1098" s="62"/>
      <c r="L1098" s="63"/>
      <c r="M1098" s="64"/>
      <c r="N1098" s="103"/>
      <c r="O1098" s="100" t="e">
        <f t="shared" si="135"/>
        <v>#VALUE!</v>
      </c>
      <c r="P1098" t="s">
        <v>1934</v>
      </c>
      <c r="Q1098" s="100">
        <f t="shared" si="132"/>
        <v>0</v>
      </c>
    </row>
    <row r="1099" spans="1:18" x14ac:dyDescent="0.25">
      <c r="A1099" s="105">
        <f>+A1096+1</f>
        <v>997</v>
      </c>
      <c r="B1099" s="27" t="s">
        <v>1867</v>
      </c>
      <c r="C1099" s="25"/>
      <c r="D1099" s="106">
        <v>1</v>
      </c>
      <c r="E1099" s="82">
        <v>2450000</v>
      </c>
      <c r="F1099" s="84"/>
      <c r="G1099" s="83">
        <v>2450000</v>
      </c>
      <c r="H1099" s="82">
        <v>2572500</v>
      </c>
      <c r="I1099" s="84"/>
      <c r="J1099" s="84">
        <v>2572500</v>
      </c>
      <c r="K1099" s="51">
        <v>3026470.588235294</v>
      </c>
      <c r="L1099" s="52"/>
      <c r="M1099" s="53">
        <v>3026470.588235294</v>
      </c>
      <c r="N1099" s="102">
        <f t="shared" si="134"/>
        <v>2450000</v>
      </c>
      <c r="O1099" s="100">
        <f t="shared" si="135"/>
        <v>0</v>
      </c>
      <c r="P1099">
        <v>3026470.588235294</v>
      </c>
      <c r="Q1099" s="100">
        <f t="shared" si="132"/>
        <v>0</v>
      </c>
      <c r="R1099">
        <v>2572500</v>
      </c>
    </row>
    <row r="1100" spans="1:18" x14ac:dyDescent="0.25">
      <c r="A1100" s="105">
        <f>+A1099+1</f>
        <v>998</v>
      </c>
      <c r="B1100" s="27" t="s">
        <v>1868</v>
      </c>
      <c r="C1100" s="25"/>
      <c r="D1100" s="106">
        <v>1</v>
      </c>
      <c r="E1100" s="82">
        <v>2450000</v>
      </c>
      <c r="F1100" s="84"/>
      <c r="G1100" s="83">
        <v>2450000</v>
      </c>
      <c r="H1100" s="82">
        <v>2572500</v>
      </c>
      <c r="I1100" s="84"/>
      <c r="J1100" s="84">
        <v>2572500</v>
      </c>
      <c r="K1100" s="51">
        <v>3026470.588235294</v>
      </c>
      <c r="L1100" s="52"/>
      <c r="M1100" s="53">
        <v>3026470.588235294</v>
      </c>
      <c r="N1100" s="102">
        <f t="shared" si="134"/>
        <v>2450000</v>
      </c>
      <c r="O1100" s="100">
        <f t="shared" si="135"/>
        <v>0</v>
      </c>
      <c r="P1100">
        <v>3026470.588235294</v>
      </c>
      <c r="Q1100" s="100">
        <f t="shared" si="132"/>
        <v>0</v>
      </c>
      <c r="R1100">
        <v>2572500</v>
      </c>
    </row>
    <row r="1101" spans="1:18" x14ac:dyDescent="0.25">
      <c r="A1101" s="105">
        <f t="shared" ref="A1101:A1107" si="136">+A1100+1</f>
        <v>999</v>
      </c>
      <c r="B1101" s="27" t="s">
        <v>1869</v>
      </c>
      <c r="C1101" s="25"/>
      <c r="D1101" s="106">
        <v>1</v>
      </c>
      <c r="E1101" s="82">
        <v>2100000</v>
      </c>
      <c r="F1101" s="84"/>
      <c r="G1101" s="83">
        <v>2100000</v>
      </c>
      <c r="H1101" s="82">
        <v>2205000</v>
      </c>
      <c r="I1101" s="84"/>
      <c r="J1101" s="84">
        <v>2205000</v>
      </c>
      <c r="K1101" s="51">
        <v>2594117.6470588236</v>
      </c>
      <c r="L1101" s="52"/>
      <c r="M1101" s="53">
        <v>2594117.6470588236</v>
      </c>
      <c r="N1101" s="102">
        <f t="shared" si="134"/>
        <v>2100000</v>
      </c>
      <c r="O1101" s="100">
        <f t="shared" si="135"/>
        <v>0</v>
      </c>
      <c r="P1101">
        <v>2594117.6470588236</v>
      </c>
      <c r="Q1101" s="100">
        <f t="shared" si="132"/>
        <v>0</v>
      </c>
      <c r="R1101">
        <v>2205000</v>
      </c>
    </row>
    <row r="1102" spans="1:18" x14ac:dyDescent="0.25">
      <c r="A1102" s="105">
        <f t="shared" si="136"/>
        <v>1000</v>
      </c>
      <c r="B1102" s="33" t="s">
        <v>1870</v>
      </c>
      <c r="C1102" s="25"/>
      <c r="D1102" s="106">
        <v>1</v>
      </c>
      <c r="E1102" s="82">
        <v>2100000</v>
      </c>
      <c r="F1102" s="84"/>
      <c r="G1102" s="83">
        <v>2100000</v>
      </c>
      <c r="H1102" s="82">
        <v>2205000</v>
      </c>
      <c r="I1102" s="84"/>
      <c r="J1102" s="84">
        <v>2205000</v>
      </c>
      <c r="K1102" s="51">
        <v>2594117.6470588236</v>
      </c>
      <c r="L1102" s="52"/>
      <c r="M1102" s="53">
        <v>2594117.6470588236</v>
      </c>
      <c r="N1102" s="102">
        <f t="shared" si="134"/>
        <v>2100000</v>
      </c>
      <c r="O1102" s="100">
        <f t="shared" si="135"/>
        <v>0</v>
      </c>
      <c r="P1102">
        <v>2594117.6470588236</v>
      </c>
      <c r="Q1102" s="100">
        <f t="shared" si="132"/>
        <v>0</v>
      </c>
      <c r="R1102">
        <v>2205000</v>
      </c>
    </row>
    <row r="1103" spans="1:18" x14ac:dyDescent="0.25">
      <c r="A1103" s="105">
        <f t="shared" si="136"/>
        <v>1001</v>
      </c>
      <c r="B1103" s="33" t="s">
        <v>1871</v>
      </c>
      <c r="C1103" s="25"/>
      <c r="D1103" s="106">
        <v>1</v>
      </c>
      <c r="E1103" s="82">
        <v>2520000</v>
      </c>
      <c r="F1103" s="84"/>
      <c r="G1103" s="83">
        <v>2520000</v>
      </c>
      <c r="H1103" s="82">
        <v>2646000</v>
      </c>
      <c r="I1103" s="84"/>
      <c r="J1103" s="84">
        <v>2646000</v>
      </c>
      <c r="K1103" s="51">
        <v>3112941.1764705884</v>
      </c>
      <c r="L1103" s="52"/>
      <c r="M1103" s="53">
        <v>3112941.1764705884</v>
      </c>
      <c r="N1103" s="102">
        <f t="shared" si="134"/>
        <v>2520000</v>
      </c>
      <c r="O1103" s="100">
        <f t="shared" si="135"/>
        <v>0</v>
      </c>
      <c r="P1103">
        <v>3112941.1764705884</v>
      </c>
      <c r="Q1103" s="100">
        <f t="shared" si="132"/>
        <v>0</v>
      </c>
      <c r="R1103">
        <v>2646000</v>
      </c>
    </row>
    <row r="1104" spans="1:18" x14ac:dyDescent="0.25">
      <c r="A1104" s="105">
        <f t="shared" si="136"/>
        <v>1002</v>
      </c>
      <c r="B1104" s="33" t="s">
        <v>1872</v>
      </c>
      <c r="C1104" s="25"/>
      <c r="D1104" s="106">
        <v>1</v>
      </c>
      <c r="E1104" s="82">
        <v>2650000</v>
      </c>
      <c r="F1104" s="84"/>
      <c r="G1104" s="83">
        <v>2650000</v>
      </c>
      <c r="H1104" s="82">
        <v>2782500</v>
      </c>
      <c r="I1104" s="84"/>
      <c r="J1104" s="84">
        <v>2782500</v>
      </c>
      <c r="K1104" s="51">
        <v>3273529.411764706</v>
      </c>
      <c r="L1104" s="52"/>
      <c r="M1104" s="53">
        <v>3273529.411764706</v>
      </c>
      <c r="N1104" s="102">
        <f t="shared" si="134"/>
        <v>2650000</v>
      </c>
      <c r="O1104" s="100">
        <f t="shared" si="135"/>
        <v>0</v>
      </c>
      <c r="P1104">
        <v>3273529.411764706</v>
      </c>
      <c r="Q1104" s="100">
        <f t="shared" si="132"/>
        <v>0</v>
      </c>
      <c r="R1104">
        <v>2782500</v>
      </c>
    </row>
    <row r="1105" spans="1:18" x14ac:dyDescent="0.25">
      <c r="A1105" s="105">
        <f t="shared" si="136"/>
        <v>1003</v>
      </c>
      <c r="B1105" s="33" t="s">
        <v>1873</v>
      </c>
      <c r="C1105" s="25"/>
      <c r="D1105" s="106">
        <v>1</v>
      </c>
      <c r="E1105" s="82">
        <v>2670000</v>
      </c>
      <c r="F1105" s="84"/>
      <c r="G1105" s="83">
        <v>2670000</v>
      </c>
      <c r="H1105" s="82">
        <v>2803500</v>
      </c>
      <c r="I1105" s="84"/>
      <c r="J1105" s="84">
        <v>2803500</v>
      </c>
      <c r="K1105" s="51">
        <v>3298235.2941176472</v>
      </c>
      <c r="L1105" s="52"/>
      <c r="M1105" s="53">
        <v>3298235.2941176472</v>
      </c>
      <c r="N1105" s="102">
        <f t="shared" si="134"/>
        <v>2670000</v>
      </c>
      <c r="O1105" s="100">
        <f t="shared" si="135"/>
        <v>0</v>
      </c>
      <c r="P1105">
        <v>3298235.2941176472</v>
      </c>
      <c r="Q1105" s="100">
        <f t="shared" si="132"/>
        <v>0</v>
      </c>
      <c r="R1105">
        <v>2803500</v>
      </c>
    </row>
    <row r="1106" spans="1:18" x14ac:dyDescent="0.25">
      <c r="A1106" s="105">
        <f t="shared" si="136"/>
        <v>1004</v>
      </c>
      <c r="B1106" s="33" t="s">
        <v>1874</v>
      </c>
      <c r="C1106" s="25"/>
      <c r="D1106" s="106">
        <v>1</v>
      </c>
      <c r="E1106" s="82">
        <v>2670000</v>
      </c>
      <c r="F1106" s="84"/>
      <c r="G1106" s="83">
        <v>2670000</v>
      </c>
      <c r="H1106" s="82">
        <v>2803500</v>
      </c>
      <c r="I1106" s="84"/>
      <c r="J1106" s="84">
        <v>2803500</v>
      </c>
      <c r="K1106" s="51">
        <v>3298235.2941176472</v>
      </c>
      <c r="L1106" s="52"/>
      <c r="M1106" s="53">
        <v>3298235.2941176472</v>
      </c>
      <c r="N1106" s="102">
        <f t="shared" si="134"/>
        <v>2670000</v>
      </c>
      <c r="O1106" s="100">
        <f t="shared" si="135"/>
        <v>0</v>
      </c>
      <c r="P1106">
        <v>3298235.2941176472</v>
      </c>
      <c r="Q1106" s="100">
        <f t="shared" si="132"/>
        <v>0</v>
      </c>
      <c r="R1106">
        <v>2803500</v>
      </c>
    </row>
    <row r="1107" spans="1:18" x14ac:dyDescent="0.25">
      <c r="A1107" s="105">
        <f t="shared" si="136"/>
        <v>1005</v>
      </c>
      <c r="B1107" s="27" t="s">
        <v>1868</v>
      </c>
      <c r="C1107" s="25"/>
      <c r="D1107" s="106">
        <v>1</v>
      </c>
      <c r="E1107" s="82">
        <v>2670000</v>
      </c>
      <c r="F1107" s="84"/>
      <c r="G1107" s="83">
        <v>2670000</v>
      </c>
      <c r="H1107" s="82">
        <v>2803500</v>
      </c>
      <c r="I1107" s="84"/>
      <c r="J1107" s="84">
        <v>2803500</v>
      </c>
      <c r="K1107" s="51">
        <v>3298235.2941176472</v>
      </c>
      <c r="L1107" s="52"/>
      <c r="M1107" s="53">
        <v>3298235.2941176472</v>
      </c>
      <c r="N1107" s="102">
        <f t="shared" si="134"/>
        <v>2670000</v>
      </c>
      <c r="O1107" s="100">
        <f t="shared" si="135"/>
        <v>0</v>
      </c>
      <c r="P1107">
        <v>3298235.2941176472</v>
      </c>
      <c r="Q1107" s="100">
        <f t="shared" si="132"/>
        <v>0</v>
      </c>
      <c r="R1107">
        <v>2803500</v>
      </c>
    </row>
    <row r="1108" spans="1:18" x14ac:dyDescent="0.25">
      <c r="A1108" s="58" t="s">
        <v>1</v>
      </c>
      <c r="B1108" s="26" t="s">
        <v>746</v>
      </c>
      <c r="C1108" s="28"/>
      <c r="D1108" s="91"/>
      <c r="E1108" s="58"/>
      <c r="F1108" s="28"/>
      <c r="G1108" s="50"/>
      <c r="H1108" s="58"/>
      <c r="I1108" s="28"/>
      <c r="J1108" s="26"/>
      <c r="K1108" s="62"/>
      <c r="L1108" s="63"/>
      <c r="M1108" s="64"/>
      <c r="N1108" s="103"/>
      <c r="O1108" s="100" t="e">
        <f t="shared" si="135"/>
        <v>#VALUE!</v>
      </c>
      <c r="P1108" t="s">
        <v>1934</v>
      </c>
      <c r="Q1108" s="100">
        <f t="shared" si="132"/>
        <v>0</v>
      </c>
    </row>
    <row r="1109" spans="1:18" x14ac:dyDescent="0.25">
      <c r="A1109" s="105">
        <f>+A1107+1</f>
        <v>1006</v>
      </c>
      <c r="B1109" s="33" t="s">
        <v>1875</v>
      </c>
      <c r="C1109" s="25"/>
      <c r="D1109" s="106">
        <v>1</v>
      </c>
      <c r="E1109" s="82">
        <v>2650000</v>
      </c>
      <c r="F1109" s="84"/>
      <c r="G1109" s="83">
        <v>2650000</v>
      </c>
      <c r="H1109" s="82">
        <v>2782500</v>
      </c>
      <c r="I1109" s="84"/>
      <c r="J1109" s="84">
        <v>2782500</v>
      </c>
      <c r="K1109" s="51">
        <v>3273529.411764706</v>
      </c>
      <c r="L1109" s="52"/>
      <c r="M1109" s="53">
        <v>3273529.411764706</v>
      </c>
      <c r="N1109" s="102">
        <f t="shared" si="134"/>
        <v>2650000</v>
      </c>
      <c r="O1109" s="100">
        <f t="shared" si="135"/>
        <v>0</v>
      </c>
      <c r="P1109">
        <v>3273529.411764706</v>
      </c>
      <c r="Q1109" s="100">
        <f t="shared" si="132"/>
        <v>0</v>
      </c>
      <c r="R1109">
        <v>2782500</v>
      </c>
    </row>
    <row r="1110" spans="1:18" x14ac:dyDescent="0.25">
      <c r="A1110" s="105">
        <f>+A1109+1</f>
        <v>1007</v>
      </c>
      <c r="B1110" s="33" t="s">
        <v>1876</v>
      </c>
      <c r="C1110" s="25"/>
      <c r="D1110" s="106">
        <v>1</v>
      </c>
      <c r="E1110" s="82">
        <v>3700000</v>
      </c>
      <c r="F1110" s="84"/>
      <c r="G1110" s="83">
        <v>3700000</v>
      </c>
      <c r="H1110" s="82">
        <v>3885000</v>
      </c>
      <c r="I1110" s="84"/>
      <c r="J1110" s="84">
        <v>3885000</v>
      </c>
      <c r="K1110" s="51">
        <v>4570588.2352941176</v>
      </c>
      <c r="L1110" s="52"/>
      <c r="M1110" s="53">
        <v>4570588.2352941176</v>
      </c>
      <c r="N1110" s="102">
        <f t="shared" si="134"/>
        <v>3700000</v>
      </c>
      <c r="O1110" s="100">
        <f t="shared" si="135"/>
        <v>0</v>
      </c>
      <c r="P1110">
        <v>4570588.2352941176</v>
      </c>
      <c r="Q1110" s="100">
        <f t="shared" si="132"/>
        <v>0</v>
      </c>
      <c r="R1110">
        <v>3885000</v>
      </c>
    </row>
    <row r="1111" spans="1:18" x14ac:dyDescent="0.25">
      <c r="A1111" s="105">
        <f>+A1110+1</f>
        <v>1008</v>
      </c>
      <c r="B1111" s="33" t="s">
        <v>1877</v>
      </c>
      <c r="C1111" s="25"/>
      <c r="D1111" s="106">
        <v>1</v>
      </c>
      <c r="E1111" s="82">
        <v>3700000</v>
      </c>
      <c r="F1111" s="84"/>
      <c r="G1111" s="83">
        <v>3700000</v>
      </c>
      <c r="H1111" s="82">
        <v>3885000</v>
      </c>
      <c r="I1111" s="84"/>
      <c r="J1111" s="84">
        <v>3885000</v>
      </c>
      <c r="K1111" s="51">
        <v>4570588.2352941176</v>
      </c>
      <c r="L1111" s="52"/>
      <c r="M1111" s="53">
        <v>4570588.2352941176</v>
      </c>
      <c r="N1111" s="102">
        <f t="shared" si="134"/>
        <v>3700000</v>
      </c>
      <c r="O1111" s="100">
        <f t="shared" si="135"/>
        <v>0</v>
      </c>
      <c r="P1111">
        <v>4570588.2352941176</v>
      </c>
      <c r="Q1111" s="100">
        <f t="shared" si="132"/>
        <v>0</v>
      </c>
      <c r="R1111">
        <v>3885000</v>
      </c>
    </row>
    <row r="1112" spans="1:18" x14ac:dyDescent="0.25">
      <c r="A1112" s="58" t="s">
        <v>1</v>
      </c>
      <c r="B1112" s="26" t="s">
        <v>747</v>
      </c>
      <c r="C1112" s="28"/>
      <c r="D1112" s="91"/>
      <c r="E1112" s="58"/>
      <c r="F1112" s="28"/>
      <c r="G1112" s="50"/>
      <c r="H1112" s="58"/>
      <c r="I1112" s="28"/>
      <c r="J1112" s="26"/>
      <c r="K1112" s="62"/>
      <c r="L1112" s="63"/>
      <c r="M1112" s="64"/>
      <c r="N1112" s="103"/>
      <c r="O1112" s="100" t="e">
        <f t="shared" si="135"/>
        <v>#VALUE!</v>
      </c>
      <c r="P1112" t="s">
        <v>1934</v>
      </c>
      <c r="Q1112" s="100">
        <f t="shared" si="132"/>
        <v>0</v>
      </c>
    </row>
    <row r="1113" spans="1:18" x14ac:dyDescent="0.25">
      <c r="A1113" s="105">
        <f>+A1111+1</f>
        <v>1009</v>
      </c>
      <c r="B1113" s="27" t="s">
        <v>1878</v>
      </c>
      <c r="C1113" s="25"/>
      <c r="D1113" s="106">
        <v>1</v>
      </c>
      <c r="E1113" s="82">
        <v>250000</v>
      </c>
      <c r="F1113" s="84"/>
      <c r="G1113" s="83">
        <v>250000</v>
      </c>
      <c r="H1113" s="82">
        <v>262500</v>
      </c>
      <c r="I1113" s="84"/>
      <c r="J1113" s="84">
        <v>262500</v>
      </c>
      <c r="K1113" s="51">
        <v>308823.5294117647</v>
      </c>
      <c r="L1113" s="52"/>
      <c r="M1113" s="53">
        <v>308823.5294117647</v>
      </c>
      <c r="N1113" s="102">
        <f t="shared" si="134"/>
        <v>250000</v>
      </c>
      <c r="O1113" s="100">
        <f t="shared" si="135"/>
        <v>0</v>
      </c>
      <c r="P1113">
        <v>308823.5294117647</v>
      </c>
      <c r="Q1113" s="100">
        <f t="shared" si="132"/>
        <v>0</v>
      </c>
      <c r="R1113">
        <v>262500</v>
      </c>
    </row>
    <row r="1114" spans="1:18" x14ac:dyDescent="0.25">
      <c r="A1114" s="105">
        <f>+A1113+1</f>
        <v>1010</v>
      </c>
      <c r="B1114" s="27" t="s">
        <v>1879</v>
      </c>
      <c r="C1114" s="25"/>
      <c r="D1114" s="106">
        <v>1</v>
      </c>
      <c r="E1114" s="82">
        <v>390000</v>
      </c>
      <c r="F1114" s="84"/>
      <c r="G1114" s="83">
        <v>390000</v>
      </c>
      <c r="H1114" s="82">
        <v>409500</v>
      </c>
      <c r="I1114" s="84"/>
      <c r="J1114" s="84">
        <v>409500</v>
      </c>
      <c r="K1114" s="51">
        <v>481764.70588235295</v>
      </c>
      <c r="L1114" s="52"/>
      <c r="M1114" s="53">
        <v>481764.70588235295</v>
      </c>
      <c r="N1114" s="102">
        <f t="shared" si="134"/>
        <v>390000</v>
      </c>
      <c r="O1114" s="100">
        <f t="shared" si="135"/>
        <v>0</v>
      </c>
      <c r="P1114">
        <v>481764.70588235295</v>
      </c>
      <c r="Q1114" s="100">
        <f t="shared" si="132"/>
        <v>0</v>
      </c>
      <c r="R1114">
        <v>409500</v>
      </c>
    </row>
    <row r="1115" spans="1:18" x14ac:dyDescent="0.25">
      <c r="A1115" s="105">
        <f>+A1114+1</f>
        <v>1011</v>
      </c>
      <c r="B1115" s="27" t="s">
        <v>1880</v>
      </c>
      <c r="C1115" s="25"/>
      <c r="D1115" s="106">
        <v>1</v>
      </c>
      <c r="E1115" s="82">
        <v>390000</v>
      </c>
      <c r="F1115" s="84"/>
      <c r="G1115" s="83">
        <v>390000</v>
      </c>
      <c r="H1115" s="82">
        <v>409500</v>
      </c>
      <c r="I1115" s="84"/>
      <c r="J1115" s="84">
        <v>409500</v>
      </c>
      <c r="K1115" s="51">
        <v>481764.70588235295</v>
      </c>
      <c r="L1115" s="52"/>
      <c r="M1115" s="53">
        <v>481764.70588235295</v>
      </c>
      <c r="N1115" s="102">
        <f t="shared" si="134"/>
        <v>390000</v>
      </c>
      <c r="O1115" s="100">
        <f t="shared" si="135"/>
        <v>0</v>
      </c>
      <c r="P1115">
        <v>481764.70588235295</v>
      </c>
      <c r="Q1115" s="100">
        <f t="shared" si="132"/>
        <v>0</v>
      </c>
      <c r="R1115">
        <v>409500</v>
      </c>
    </row>
    <row r="1116" spans="1:18" x14ac:dyDescent="0.25">
      <c r="A1116" s="58" t="s">
        <v>1</v>
      </c>
      <c r="B1116" s="26" t="s">
        <v>748</v>
      </c>
      <c r="C1116" s="28"/>
      <c r="D1116" s="91"/>
      <c r="E1116" s="58"/>
      <c r="F1116" s="28"/>
      <c r="G1116" s="50"/>
      <c r="H1116" s="58"/>
      <c r="I1116" s="28"/>
      <c r="J1116" s="26"/>
      <c r="K1116" s="62"/>
      <c r="L1116" s="63"/>
      <c r="M1116" s="64"/>
      <c r="N1116" s="103"/>
      <c r="O1116" s="100" t="e">
        <f t="shared" si="135"/>
        <v>#VALUE!</v>
      </c>
      <c r="P1116" t="s">
        <v>1934</v>
      </c>
      <c r="Q1116" s="100">
        <f t="shared" si="132"/>
        <v>0</v>
      </c>
    </row>
    <row r="1117" spans="1:18" x14ac:dyDescent="0.25">
      <c r="A1117" s="105">
        <f>+A1115+1</f>
        <v>1012</v>
      </c>
      <c r="B1117" s="25" t="s">
        <v>743</v>
      </c>
      <c r="C1117" s="25"/>
      <c r="D1117" s="106">
        <v>1</v>
      </c>
      <c r="E1117" s="82">
        <v>395000</v>
      </c>
      <c r="F1117" s="84">
        <v>75050</v>
      </c>
      <c r="G1117" s="83">
        <v>470050</v>
      </c>
      <c r="H1117" s="82">
        <v>493553</v>
      </c>
      <c r="I1117" s="84">
        <v>93775</v>
      </c>
      <c r="J1117" s="84">
        <v>587327</v>
      </c>
      <c r="K1117" s="51">
        <v>580650.5882352941</v>
      </c>
      <c r="L1117" s="52">
        <v>110322.3529411765</v>
      </c>
      <c r="M1117" s="53">
        <v>690972.9411764706</v>
      </c>
      <c r="N1117" s="102">
        <f t="shared" si="134"/>
        <v>470050</v>
      </c>
      <c r="O1117" s="100">
        <f t="shared" si="135"/>
        <v>0</v>
      </c>
      <c r="P1117">
        <v>690972.9411764706</v>
      </c>
      <c r="Q1117" s="100">
        <f t="shared" si="132"/>
        <v>0</v>
      </c>
      <c r="R1117">
        <v>587327</v>
      </c>
    </row>
    <row r="1118" spans="1:18" x14ac:dyDescent="0.25">
      <c r="A1118" s="105">
        <f>+A1117+1</f>
        <v>1013</v>
      </c>
      <c r="B1118" s="25" t="s">
        <v>749</v>
      </c>
      <c r="C1118" s="25"/>
      <c r="D1118" s="106">
        <v>1</v>
      </c>
      <c r="E1118" s="82">
        <v>321000</v>
      </c>
      <c r="F1118" s="84">
        <v>60990</v>
      </c>
      <c r="G1118" s="83">
        <v>381990</v>
      </c>
      <c r="H1118" s="82">
        <v>401090</v>
      </c>
      <c r="I1118" s="84">
        <v>76207</v>
      </c>
      <c r="J1118" s="84">
        <v>477297</v>
      </c>
      <c r="K1118" s="51">
        <v>471870.58823529416</v>
      </c>
      <c r="L1118" s="52">
        <v>89655.294117647049</v>
      </c>
      <c r="M1118" s="53">
        <v>561525.8823529412</v>
      </c>
      <c r="N1118" s="102">
        <f t="shared" si="134"/>
        <v>381990</v>
      </c>
      <c r="O1118" s="100">
        <f t="shared" si="135"/>
        <v>0</v>
      </c>
      <c r="P1118">
        <v>561525.8823529412</v>
      </c>
      <c r="Q1118" s="100">
        <f t="shared" si="132"/>
        <v>0</v>
      </c>
      <c r="R1118">
        <v>477297</v>
      </c>
    </row>
    <row r="1119" spans="1:18" x14ac:dyDescent="0.25">
      <c r="A1119" s="105">
        <f t="shared" ref="A1119:A1125" si="137">+A1118+1</f>
        <v>1014</v>
      </c>
      <c r="B1119" s="25" t="s">
        <v>750</v>
      </c>
      <c r="C1119" s="25"/>
      <c r="D1119" s="106">
        <v>1</v>
      </c>
      <c r="E1119" s="82">
        <v>321000</v>
      </c>
      <c r="F1119" s="84">
        <v>60990</v>
      </c>
      <c r="G1119" s="83">
        <v>381990</v>
      </c>
      <c r="H1119" s="82">
        <v>401090</v>
      </c>
      <c r="I1119" s="84">
        <v>76207</v>
      </c>
      <c r="J1119" s="84">
        <v>477297</v>
      </c>
      <c r="K1119" s="51">
        <v>471870.58823529416</v>
      </c>
      <c r="L1119" s="52">
        <v>89655.294117647049</v>
      </c>
      <c r="M1119" s="53">
        <v>561525.8823529412</v>
      </c>
      <c r="N1119" s="102">
        <f t="shared" si="134"/>
        <v>381990</v>
      </c>
      <c r="O1119" s="100">
        <f t="shared" si="135"/>
        <v>0</v>
      </c>
      <c r="P1119">
        <v>561525.8823529412</v>
      </c>
      <c r="Q1119" s="100">
        <f t="shared" si="132"/>
        <v>0</v>
      </c>
      <c r="R1119">
        <v>477297</v>
      </c>
    </row>
    <row r="1120" spans="1:18" x14ac:dyDescent="0.25">
      <c r="A1120" s="105">
        <f t="shared" si="137"/>
        <v>1015</v>
      </c>
      <c r="B1120" s="25" t="s">
        <v>751</v>
      </c>
      <c r="C1120" s="25"/>
      <c r="D1120" s="106">
        <v>1</v>
      </c>
      <c r="E1120" s="82">
        <v>386000</v>
      </c>
      <c r="F1120" s="84">
        <v>73340</v>
      </c>
      <c r="G1120" s="83">
        <v>459340</v>
      </c>
      <c r="H1120" s="82">
        <v>482307</v>
      </c>
      <c r="I1120" s="84">
        <v>91638</v>
      </c>
      <c r="J1120" s="84">
        <v>573945</v>
      </c>
      <c r="K1120" s="51">
        <v>567420</v>
      </c>
      <c r="L1120" s="52">
        <v>107809.4117647059</v>
      </c>
      <c r="M1120" s="53">
        <v>675229.4117647059</v>
      </c>
      <c r="N1120" s="102">
        <f t="shared" si="134"/>
        <v>459340</v>
      </c>
      <c r="O1120" s="100">
        <f t="shared" si="135"/>
        <v>0</v>
      </c>
      <c r="P1120">
        <v>675229.4117647059</v>
      </c>
      <c r="Q1120" s="100">
        <f t="shared" si="132"/>
        <v>0</v>
      </c>
      <c r="R1120">
        <v>573945</v>
      </c>
    </row>
    <row r="1121" spans="1:18" x14ac:dyDescent="0.25">
      <c r="A1121" s="105">
        <f t="shared" si="137"/>
        <v>1016</v>
      </c>
      <c r="B1121" s="25" t="s">
        <v>752</v>
      </c>
      <c r="C1121" s="25"/>
      <c r="D1121" s="106">
        <v>1</v>
      </c>
      <c r="E1121" s="82">
        <v>2610810</v>
      </c>
      <c r="F1121" s="84">
        <v>496054</v>
      </c>
      <c r="G1121" s="83">
        <v>3106864</v>
      </c>
      <c r="H1121" s="82">
        <v>3262207</v>
      </c>
      <c r="I1121" s="84">
        <v>619819</v>
      </c>
      <c r="J1121" s="84">
        <v>3882026</v>
      </c>
      <c r="K1121" s="51">
        <v>3837890.5882352944</v>
      </c>
      <c r="L1121" s="52">
        <v>729198.82352941111</v>
      </c>
      <c r="M1121" s="53">
        <v>4567089.4117647056</v>
      </c>
      <c r="N1121" s="102">
        <f t="shared" si="134"/>
        <v>3106864</v>
      </c>
      <c r="O1121" s="100">
        <f t="shared" si="135"/>
        <v>0</v>
      </c>
      <c r="P1121">
        <v>4567089.4117647056</v>
      </c>
      <c r="Q1121" s="100">
        <f t="shared" si="132"/>
        <v>0</v>
      </c>
      <c r="R1121">
        <v>3882026</v>
      </c>
    </row>
    <row r="1122" spans="1:18" x14ac:dyDescent="0.25">
      <c r="A1122" s="105">
        <f t="shared" si="137"/>
        <v>1017</v>
      </c>
      <c r="B1122" s="25" t="s">
        <v>753</v>
      </c>
      <c r="C1122" s="25"/>
      <c r="D1122" s="106">
        <v>1</v>
      </c>
      <c r="E1122" s="82">
        <v>3100000</v>
      </c>
      <c r="F1122" s="84"/>
      <c r="G1122" s="83">
        <v>3100000</v>
      </c>
      <c r="H1122" s="82">
        <v>3255000</v>
      </c>
      <c r="I1122" s="84"/>
      <c r="J1122" s="84">
        <v>3255000</v>
      </c>
      <c r="K1122" s="51">
        <v>3829411.7647058824</v>
      </c>
      <c r="L1122" s="52"/>
      <c r="M1122" s="53">
        <v>3829411.7647058824</v>
      </c>
      <c r="N1122" s="102">
        <f t="shared" si="134"/>
        <v>3100000</v>
      </c>
      <c r="O1122" s="100">
        <f t="shared" si="135"/>
        <v>0</v>
      </c>
      <c r="P1122">
        <v>3829411.7647058824</v>
      </c>
      <c r="Q1122" s="100">
        <f t="shared" si="132"/>
        <v>0</v>
      </c>
      <c r="R1122">
        <v>3255000</v>
      </c>
    </row>
    <row r="1123" spans="1:18" x14ac:dyDescent="0.25">
      <c r="A1123" s="105">
        <f t="shared" si="137"/>
        <v>1018</v>
      </c>
      <c r="B1123" s="25" t="s">
        <v>754</v>
      </c>
      <c r="C1123" s="25"/>
      <c r="D1123" s="106">
        <v>1</v>
      </c>
      <c r="E1123" s="82">
        <v>1430000</v>
      </c>
      <c r="F1123" s="84"/>
      <c r="G1123" s="83">
        <v>1430000</v>
      </c>
      <c r="H1123" s="82">
        <v>1501500</v>
      </c>
      <c r="I1123" s="84"/>
      <c r="J1123" s="84">
        <v>1501500</v>
      </c>
      <c r="K1123" s="51">
        <v>1766470.5882352942</v>
      </c>
      <c r="L1123" s="52"/>
      <c r="M1123" s="53">
        <v>1766470.5882352942</v>
      </c>
      <c r="N1123" s="102">
        <f t="shared" si="134"/>
        <v>1430000</v>
      </c>
      <c r="O1123" s="100">
        <f t="shared" si="135"/>
        <v>0</v>
      </c>
      <c r="P1123">
        <v>1766470.5882352942</v>
      </c>
      <c r="Q1123" s="100">
        <f t="shared" si="132"/>
        <v>0</v>
      </c>
      <c r="R1123">
        <v>1501500</v>
      </c>
    </row>
    <row r="1124" spans="1:18" x14ac:dyDescent="0.25">
      <c r="A1124" s="105">
        <f t="shared" si="137"/>
        <v>1019</v>
      </c>
      <c r="B1124" s="25" t="s">
        <v>755</v>
      </c>
      <c r="C1124" s="25"/>
      <c r="D1124" s="106">
        <v>1</v>
      </c>
      <c r="E1124" s="82">
        <v>1430000</v>
      </c>
      <c r="F1124" s="84"/>
      <c r="G1124" s="83">
        <v>1430000</v>
      </c>
      <c r="H1124" s="82">
        <v>1501500</v>
      </c>
      <c r="I1124" s="84"/>
      <c r="J1124" s="84">
        <v>1501500</v>
      </c>
      <c r="K1124" s="51">
        <v>1766470.5882352942</v>
      </c>
      <c r="L1124" s="52"/>
      <c r="M1124" s="53">
        <v>1766470.5882352942</v>
      </c>
      <c r="N1124" s="102">
        <f t="shared" si="134"/>
        <v>1430000</v>
      </c>
      <c r="O1124" s="100">
        <f t="shared" si="135"/>
        <v>0</v>
      </c>
      <c r="P1124">
        <v>1766470.5882352942</v>
      </c>
      <c r="Q1124" s="100">
        <f t="shared" si="132"/>
        <v>0</v>
      </c>
      <c r="R1124">
        <v>1501500</v>
      </c>
    </row>
    <row r="1125" spans="1:18" x14ac:dyDescent="0.25">
      <c r="A1125" s="105">
        <f t="shared" si="137"/>
        <v>1020</v>
      </c>
      <c r="B1125" s="25" t="s">
        <v>756</v>
      </c>
      <c r="C1125" s="25"/>
      <c r="D1125" s="106">
        <v>1</v>
      </c>
      <c r="E1125" s="82">
        <v>1430000</v>
      </c>
      <c r="F1125" s="84"/>
      <c r="G1125" s="83">
        <v>1430000</v>
      </c>
      <c r="H1125" s="82">
        <v>1501500</v>
      </c>
      <c r="I1125" s="84"/>
      <c r="J1125" s="84">
        <v>1501500</v>
      </c>
      <c r="K1125" s="51">
        <v>1766470.5882352942</v>
      </c>
      <c r="L1125" s="52"/>
      <c r="M1125" s="53">
        <v>1766470.5882352942</v>
      </c>
      <c r="N1125" s="102">
        <f t="shared" si="134"/>
        <v>1430000</v>
      </c>
      <c r="O1125" s="100">
        <f t="shared" si="135"/>
        <v>0</v>
      </c>
      <c r="P1125">
        <v>1766470.5882352942</v>
      </c>
      <c r="Q1125" s="100">
        <f t="shared" si="132"/>
        <v>0</v>
      </c>
      <c r="R1125">
        <v>1501500</v>
      </c>
    </row>
    <row r="1126" spans="1:18" x14ac:dyDescent="0.25">
      <c r="A1126" s="58" t="s">
        <v>1</v>
      </c>
      <c r="B1126" s="26" t="s">
        <v>1881</v>
      </c>
      <c r="C1126" s="28"/>
      <c r="D1126" s="91"/>
      <c r="E1126" s="58"/>
      <c r="F1126" s="28"/>
      <c r="G1126" s="50"/>
      <c r="H1126" s="58"/>
      <c r="I1126" s="28"/>
      <c r="J1126" s="26"/>
      <c r="K1126" s="62"/>
      <c r="L1126" s="63"/>
      <c r="M1126" s="64"/>
      <c r="N1126" s="103"/>
      <c r="O1126" s="100" t="e">
        <f t="shared" si="135"/>
        <v>#VALUE!</v>
      </c>
      <c r="P1126" t="s">
        <v>1934</v>
      </c>
      <c r="Q1126" s="100">
        <f t="shared" si="132"/>
        <v>0</v>
      </c>
    </row>
    <row r="1127" spans="1:18" x14ac:dyDescent="0.25">
      <c r="A1127" s="105">
        <f>+A1125+1</f>
        <v>1021</v>
      </c>
      <c r="B1127" s="27" t="s">
        <v>1882</v>
      </c>
      <c r="C1127" s="25"/>
      <c r="D1127" s="106">
        <v>1</v>
      </c>
      <c r="E1127" s="82">
        <v>420000</v>
      </c>
      <c r="F1127" s="84">
        <v>79800</v>
      </c>
      <c r="G1127" s="83">
        <v>499800</v>
      </c>
      <c r="H1127" s="82">
        <v>524790</v>
      </c>
      <c r="I1127" s="84">
        <v>99710</v>
      </c>
      <c r="J1127" s="84">
        <v>624500</v>
      </c>
      <c r="K1127" s="51">
        <v>617400</v>
      </c>
      <c r="L1127" s="52">
        <v>117305.8823529412</v>
      </c>
      <c r="M1127" s="53">
        <v>734705.8823529412</v>
      </c>
      <c r="N1127" s="102">
        <f t="shared" si="134"/>
        <v>499800</v>
      </c>
      <c r="O1127" s="100">
        <f t="shared" si="135"/>
        <v>0</v>
      </c>
      <c r="P1127">
        <v>734705.8823529412</v>
      </c>
      <c r="Q1127" s="100">
        <f t="shared" si="132"/>
        <v>0</v>
      </c>
      <c r="R1127">
        <v>624500</v>
      </c>
    </row>
    <row r="1128" spans="1:18" x14ac:dyDescent="0.25">
      <c r="A1128" s="105">
        <f>+A1127+1</f>
        <v>1022</v>
      </c>
      <c r="B1128" s="27" t="s">
        <v>1883</v>
      </c>
      <c r="C1128" s="25"/>
      <c r="D1128" s="106">
        <v>1</v>
      </c>
      <c r="E1128" s="82">
        <v>770000</v>
      </c>
      <c r="F1128" s="84">
        <v>146300</v>
      </c>
      <c r="G1128" s="83">
        <v>916300</v>
      </c>
      <c r="H1128" s="82">
        <v>962115</v>
      </c>
      <c r="I1128" s="84">
        <v>182802</v>
      </c>
      <c r="J1128" s="84">
        <v>1144917</v>
      </c>
      <c r="K1128" s="51">
        <v>1131900</v>
      </c>
      <c r="L1128" s="52">
        <v>215061.17647058819</v>
      </c>
      <c r="M1128" s="53">
        <v>1346961.1764705882</v>
      </c>
      <c r="N1128" s="102">
        <f t="shared" si="134"/>
        <v>916300</v>
      </c>
      <c r="O1128" s="100">
        <f t="shared" si="135"/>
        <v>0</v>
      </c>
      <c r="P1128">
        <v>1346961.1764705882</v>
      </c>
      <c r="Q1128" s="100">
        <f t="shared" si="132"/>
        <v>0</v>
      </c>
      <c r="R1128">
        <v>1144917</v>
      </c>
    </row>
    <row r="1129" spans="1:18" x14ac:dyDescent="0.25">
      <c r="A1129" s="123" t="s">
        <v>757</v>
      </c>
      <c r="B1129" s="124"/>
      <c r="C1129" s="124"/>
      <c r="D1129" s="125"/>
      <c r="E1129" s="49"/>
      <c r="F1129" s="26"/>
      <c r="G1129" s="50"/>
      <c r="H1129" s="49"/>
      <c r="I1129" s="26"/>
      <c r="J1129" s="26"/>
      <c r="K1129" s="62"/>
      <c r="L1129" s="63"/>
      <c r="M1129" s="64"/>
      <c r="N1129" s="103"/>
      <c r="O1129" s="100" t="e">
        <f t="shared" si="135"/>
        <v>#VALUE!</v>
      </c>
      <c r="P1129" t="s">
        <v>1934</v>
      </c>
      <c r="Q1129" s="100">
        <f t="shared" si="132"/>
        <v>0</v>
      </c>
    </row>
    <row r="1130" spans="1:18" ht="22.5" x14ac:dyDescent="0.25">
      <c r="A1130" s="58" t="s">
        <v>1</v>
      </c>
      <c r="B1130" s="32" t="s">
        <v>758</v>
      </c>
      <c r="C1130" s="28"/>
      <c r="D1130" s="91" t="s">
        <v>151</v>
      </c>
      <c r="E1130" s="58" t="s">
        <v>82</v>
      </c>
      <c r="F1130" s="28" t="s">
        <v>4</v>
      </c>
      <c r="G1130" s="50" t="s">
        <v>83</v>
      </c>
      <c r="H1130" s="58"/>
      <c r="I1130" s="28"/>
      <c r="J1130" s="26"/>
      <c r="K1130" s="62"/>
      <c r="L1130" s="63"/>
      <c r="M1130" s="64"/>
      <c r="N1130" s="103"/>
      <c r="O1130" s="100" t="e">
        <f t="shared" si="135"/>
        <v>#VALUE!</v>
      </c>
      <c r="P1130" t="s">
        <v>83</v>
      </c>
      <c r="Q1130" s="100" t="e">
        <f t="shared" si="132"/>
        <v>#VALUE!</v>
      </c>
      <c r="R1130" t="s">
        <v>83</v>
      </c>
    </row>
    <row r="1131" spans="1:18" x14ac:dyDescent="0.25">
      <c r="A1131" s="105">
        <f>+A1128+1</f>
        <v>1023</v>
      </c>
      <c r="B1131" s="25" t="s">
        <v>759</v>
      </c>
      <c r="C1131" s="25"/>
      <c r="D1131" s="106">
        <v>1</v>
      </c>
      <c r="E1131" s="82">
        <v>607000</v>
      </c>
      <c r="F1131" s="84"/>
      <c r="G1131" s="83">
        <v>607000</v>
      </c>
      <c r="H1131" s="82">
        <v>637350</v>
      </c>
      <c r="I1131" s="84"/>
      <c r="J1131" s="84">
        <v>637350</v>
      </c>
      <c r="K1131" s="51">
        <v>749823.5294117647</v>
      </c>
      <c r="L1131" s="52"/>
      <c r="M1131" s="53">
        <v>749823.5294117647</v>
      </c>
      <c r="N1131" s="102">
        <f t="shared" si="134"/>
        <v>607000</v>
      </c>
      <c r="O1131" s="100">
        <f t="shared" si="135"/>
        <v>0</v>
      </c>
      <c r="P1131">
        <v>749823.5294117647</v>
      </c>
      <c r="Q1131" s="100">
        <f t="shared" si="132"/>
        <v>0</v>
      </c>
      <c r="R1131">
        <v>637350</v>
      </c>
    </row>
    <row r="1132" spans="1:18" x14ac:dyDescent="0.25">
      <c r="A1132" s="105">
        <f>+A1131+1</f>
        <v>1024</v>
      </c>
      <c r="B1132" s="25" t="s">
        <v>760</v>
      </c>
      <c r="C1132" s="25"/>
      <c r="D1132" s="106">
        <v>1</v>
      </c>
      <c r="E1132" s="82">
        <v>615000</v>
      </c>
      <c r="F1132" s="84"/>
      <c r="G1132" s="83">
        <v>615000</v>
      </c>
      <c r="H1132" s="82">
        <v>645750</v>
      </c>
      <c r="I1132" s="84"/>
      <c r="J1132" s="84">
        <v>645750</v>
      </c>
      <c r="K1132" s="51">
        <v>759705.8823529412</v>
      </c>
      <c r="L1132" s="52"/>
      <c r="M1132" s="53">
        <v>759705.8823529412</v>
      </c>
      <c r="N1132" s="102">
        <f t="shared" si="134"/>
        <v>615000</v>
      </c>
      <c r="O1132" s="100">
        <f t="shared" si="135"/>
        <v>0</v>
      </c>
      <c r="P1132">
        <v>759705.8823529412</v>
      </c>
      <c r="Q1132" s="100">
        <f t="shared" si="132"/>
        <v>0</v>
      </c>
      <c r="R1132">
        <v>645750</v>
      </c>
    </row>
    <row r="1133" spans="1:18" x14ac:dyDescent="0.25">
      <c r="A1133" s="105">
        <f t="shared" ref="A1133:A1170" si="138">+A1132+1</f>
        <v>1025</v>
      </c>
      <c r="B1133" s="25" t="s">
        <v>761</v>
      </c>
      <c r="C1133" s="25"/>
      <c r="D1133" s="106">
        <v>1</v>
      </c>
      <c r="E1133" s="82">
        <v>605000</v>
      </c>
      <c r="F1133" s="84"/>
      <c r="G1133" s="83">
        <v>605000</v>
      </c>
      <c r="H1133" s="82">
        <v>635250</v>
      </c>
      <c r="I1133" s="84"/>
      <c r="J1133" s="84">
        <v>635250</v>
      </c>
      <c r="K1133" s="51">
        <v>747352.9411764706</v>
      </c>
      <c r="L1133" s="52"/>
      <c r="M1133" s="53">
        <v>747352.9411764706</v>
      </c>
      <c r="N1133" s="102">
        <f t="shared" si="134"/>
        <v>605000</v>
      </c>
      <c r="O1133" s="100">
        <f t="shared" si="135"/>
        <v>0</v>
      </c>
      <c r="P1133">
        <v>747352.9411764706</v>
      </c>
      <c r="Q1133" s="100">
        <f t="shared" si="132"/>
        <v>0</v>
      </c>
      <c r="R1133">
        <v>635250</v>
      </c>
    </row>
    <row r="1134" spans="1:18" x14ac:dyDescent="0.25">
      <c r="A1134" s="105">
        <f t="shared" si="138"/>
        <v>1026</v>
      </c>
      <c r="B1134" s="25" t="s">
        <v>762</v>
      </c>
      <c r="C1134" s="25"/>
      <c r="D1134" s="106">
        <v>1</v>
      </c>
      <c r="E1134" s="82">
        <v>728000</v>
      </c>
      <c r="F1134" s="84"/>
      <c r="G1134" s="83">
        <v>728000</v>
      </c>
      <c r="H1134" s="82">
        <v>764400</v>
      </c>
      <c r="I1134" s="84"/>
      <c r="J1134" s="84">
        <v>764400</v>
      </c>
      <c r="K1134" s="51">
        <v>899294.1176470588</v>
      </c>
      <c r="L1134" s="52"/>
      <c r="M1134" s="53">
        <v>899294.1176470588</v>
      </c>
      <c r="N1134" s="102">
        <f t="shared" si="134"/>
        <v>728000</v>
      </c>
      <c r="O1134" s="100">
        <f t="shared" si="135"/>
        <v>0</v>
      </c>
      <c r="P1134">
        <v>899294.1176470588</v>
      </c>
      <c r="Q1134" s="100">
        <f t="shared" si="132"/>
        <v>0</v>
      </c>
      <c r="R1134">
        <v>764400</v>
      </c>
    </row>
    <row r="1135" spans="1:18" x14ac:dyDescent="0.25">
      <c r="A1135" s="105">
        <f t="shared" si="138"/>
        <v>1027</v>
      </c>
      <c r="B1135" s="25" t="s">
        <v>763</v>
      </c>
      <c r="C1135" s="25"/>
      <c r="D1135" s="106">
        <v>1</v>
      </c>
      <c r="E1135" s="82">
        <v>728000</v>
      </c>
      <c r="F1135" s="84"/>
      <c r="G1135" s="83">
        <v>728000</v>
      </c>
      <c r="H1135" s="82">
        <v>764400</v>
      </c>
      <c r="I1135" s="84"/>
      <c r="J1135" s="84">
        <v>764400</v>
      </c>
      <c r="K1135" s="51">
        <v>899294.1176470588</v>
      </c>
      <c r="L1135" s="52"/>
      <c r="M1135" s="53">
        <v>899294.1176470588</v>
      </c>
      <c r="N1135" s="102">
        <f t="shared" si="134"/>
        <v>728000</v>
      </c>
      <c r="O1135" s="100">
        <f t="shared" si="135"/>
        <v>0</v>
      </c>
      <c r="P1135">
        <v>899294.1176470588</v>
      </c>
      <c r="Q1135" s="100">
        <f t="shared" si="132"/>
        <v>0</v>
      </c>
      <c r="R1135">
        <v>764400</v>
      </c>
    </row>
    <row r="1136" spans="1:18" x14ac:dyDescent="0.25">
      <c r="A1136" s="105">
        <f t="shared" si="138"/>
        <v>1028</v>
      </c>
      <c r="B1136" s="25" t="s">
        <v>764</v>
      </c>
      <c r="C1136" s="25"/>
      <c r="D1136" s="106">
        <v>1</v>
      </c>
      <c r="E1136" s="82">
        <v>728000</v>
      </c>
      <c r="F1136" s="84"/>
      <c r="G1136" s="83">
        <v>728000</v>
      </c>
      <c r="H1136" s="82">
        <v>764400</v>
      </c>
      <c r="I1136" s="84"/>
      <c r="J1136" s="84">
        <v>764400</v>
      </c>
      <c r="K1136" s="51">
        <v>899294.1176470588</v>
      </c>
      <c r="L1136" s="52"/>
      <c r="M1136" s="53">
        <v>899294.1176470588</v>
      </c>
      <c r="N1136" s="102">
        <f t="shared" si="134"/>
        <v>728000</v>
      </c>
      <c r="O1136" s="100">
        <f t="shared" si="135"/>
        <v>0</v>
      </c>
      <c r="P1136">
        <v>899294.1176470588</v>
      </c>
      <c r="Q1136" s="100">
        <f t="shared" si="132"/>
        <v>0</v>
      </c>
      <c r="R1136">
        <v>764400</v>
      </c>
    </row>
    <row r="1137" spans="1:18" x14ac:dyDescent="0.25">
      <c r="A1137" s="105">
        <f t="shared" si="138"/>
        <v>1029</v>
      </c>
      <c r="B1137" s="25" t="s">
        <v>765</v>
      </c>
      <c r="C1137" s="25"/>
      <c r="D1137" s="106">
        <v>1</v>
      </c>
      <c r="E1137" s="82">
        <v>728000</v>
      </c>
      <c r="F1137" s="84"/>
      <c r="G1137" s="83">
        <v>728000</v>
      </c>
      <c r="H1137" s="82">
        <v>764400</v>
      </c>
      <c r="I1137" s="84"/>
      <c r="J1137" s="84">
        <v>764400</v>
      </c>
      <c r="K1137" s="51">
        <v>899294.1176470588</v>
      </c>
      <c r="L1137" s="52"/>
      <c r="M1137" s="53">
        <v>899294.1176470588</v>
      </c>
      <c r="N1137" s="102">
        <f t="shared" si="134"/>
        <v>728000</v>
      </c>
      <c r="O1137" s="100">
        <f t="shared" si="135"/>
        <v>0</v>
      </c>
      <c r="P1137">
        <v>899294.1176470588</v>
      </c>
      <c r="Q1137" s="100">
        <f t="shared" si="132"/>
        <v>0</v>
      </c>
      <c r="R1137">
        <v>764400</v>
      </c>
    </row>
    <row r="1138" spans="1:18" x14ac:dyDescent="0.25">
      <c r="A1138" s="105">
        <f t="shared" si="138"/>
        <v>1030</v>
      </c>
      <c r="B1138" s="25" t="s">
        <v>766</v>
      </c>
      <c r="C1138" s="25"/>
      <c r="D1138" s="106">
        <v>1</v>
      </c>
      <c r="E1138" s="82">
        <v>601000</v>
      </c>
      <c r="F1138" s="84"/>
      <c r="G1138" s="83">
        <v>601000</v>
      </c>
      <c r="H1138" s="82">
        <v>631050</v>
      </c>
      <c r="I1138" s="84"/>
      <c r="J1138" s="84">
        <v>631050</v>
      </c>
      <c r="K1138" s="51">
        <v>742411.76470588241</v>
      </c>
      <c r="L1138" s="52"/>
      <c r="M1138" s="53">
        <v>742411.76470588241</v>
      </c>
      <c r="N1138" s="102">
        <f t="shared" si="134"/>
        <v>601000</v>
      </c>
      <c r="O1138" s="100">
        <f t="shared" si="135"/>
        <v>0</v>
      </c>
      <c r="P1138">
        <v>742411.76470588241</v>
      </c>
      <c r="Q1138" s="100">
        <f t="shared" si="132"/>
        <v>0</v>
      </c>
      <c r="R1138">
        <v>631050</v>
      </c>
    </row>
    <row r="1139" spans="1:18" x14ac:dyDescent="0.25">
      <c r="A1139" s="105">
        <f t="shared" si="138"/>
        <v>1031</v>
      </c>
      <c r="B1139" s="25" t="s">
        <v>767</v>
      </c>
      <c r="C1139" s="25"/>
      <c r="D1139" s="106">
        <v>1</v>
      </c>
      <c r="E1139" s="82">
        <v>601000</v>
      </c>
      <c r="F1139" s="84"/>
      <c r="G1139" s="83">
        <v>601000</v>
      </c>
      <c r="H1139" s="82">
        <v>631050</v>
      </c>
      <c r="I1139" s="84"/>
      <c r="J1139" s="84">
        <v>631050</v>
      </c>
      <c r="K1139" s="51">
        <v>742411.76470588241</v>
      </c>
      <c r="L1139" s="52"/>
      <c r="M1139" s="53">
        <v>742411.76470588241</v>
      </c>
      <c r="N1139" s="102">
        <f t="shared" si="134"/>
        <v>601000</v>
      </c>
      <c r="O1139" s="100">
        <f t="shared" si="135"/>
        <v>0</v>
      </c>
      <c r="P1139">
        <v>742411.76470588241</v>
      </c>
      <c r="Q1139" s="100">
        <f t="shared" si="132"/>
        <v>0</v>
      </c>
      <c r="R1139">
        <v>631050</v>
      </c>
    </row>
    <row r="1140" spans="1:18" x14ac:dyDescent="0.25">
      <c r="A1140" s="105">
        <f t="shared" si="138"/>
        <v>1032</v>
      </c>
      <c r="B1140" s="25" t="s">
        <v>768</v>
      </c>
      <c r="C1140" s="25"/>
      <c r="D1140" s="106">
        <v>1</v>
      </c>
      <c r="E1140" s="82">
        <v>720000</v>
      </c>
      <c r="F1140" s="84"/>
      <c r="G1140" s="83">
        <v>720000</v>
      </c>
      <c r="H1140" s="82">
        <v>756000</v>
      </c>
      <c r="I1140" s="84"/>
      <c r="J1140" s="84">
        <v>756000</v>
      </c>
      <c r="K1140" s="51">
        <v>889411.76470588241</v>
      </c>
      <c r="L1140" s="52"/>
      <c r="M1140" s="53">
        <v>889411.76470588241</v>
      </c>
      <c r="N1140" s="102">
        <f t="shared" si="134"/>
        <v>720000</v>
      </c>
      <c r="O1140" s="100">
        <f t="shared" si="135"/>
        <v>0</v>
      </c>
      <c r="P1140">
        <v>889411.76470588241</v>
      </c>
      <c r="Q1140" s="100">
        <f t="shared" si="132"/>
        <v>0</v>
      </c>
      <c r="R1140">
        <v>756000</v>
      </c>
    </row>
    <row r="1141" spans="1:18" x14ac:dyDescent="0.25">
      <c r="A1141" s="105">
        <f t="shared" si="138"/>
        <v>1033</v>
      </c>
      <c r="B1141" s="25" t="s">
        <v>769</v>
      </c>
      <c r="C1141" s="25"/>
      <c r="D1141" s="106">
        <v>1</v>
      </c>
      <c r="E1141" s="82">
        <v>550000</v>
      </c>
      <c r="F1141" s="84"/>
      <c r="G1141" s="83">
        <v>550000</v>
      </c>
      <c r="H1141" s="82">
        <v>577500</v>
      </c>
      <c r="I1141" s="84"/>
      <c r="J1141" s="84">
        <v>577500</v>
      </c>
      <c r="K1141" s="51">
        <v>679411.76470588241</v>
      </c>
      <c r="L1141" s="52"/>
      <c r="M1141" s="53">
        <v>679411.76470588241</v>
      </c>
      <c r="N1141" s="102">
        <f t="shared" si="134"/>
        <v>550000</v>
      </c>
      <c r="O1141" s="100">
        <f t="shared" si="135"/>
        <v>0</v>
      </c>
      <c r="P1141">
        <v>679411.76470588241</v>
      </c>
      <c r="Q1141" s="100">
        <f t="shared" si="132"/>
        <v>0</v>
      </c>
      <c r="R1141">
        <v>577500</v>
      </c>
    </row>
    <row r="1142" spans="1:18" x14ac:dyDescent="0.25">
      <c r="A1142" s="105">
        <f t="shared" si="138"/>
        <v>1034</v>
      </c>
      <c r="B1142" s="25" t="s">
        <v>770</v>
      </c>
      <c r="C1142" s="25"/>
      <c r="D1142" s="106">
        <v>1</v>
      </c>
      <c r="E1142" s="82">
        <v>550000</v>
      </c>
      <c r="F1142" s="84"/>
      <c r="G1142" s="83">
        <v>550000</v>
      </c>
      <c r="H1142" s="82">
        <v>577500</v>
      </c>
      <c r="I1142" s="84"/>
      <c r="J1142" s="84">
        <v>577500</v>
      </c>
      <c r="K1142" s="51">
        <v>679411.76470588241</v>
      </c>
      <c r="L1142" s="52"/>
      <c r="M1142" s="53">
        <v>679411.76470588241</v>
      </c>
      <c r="N1142" s="102">
        <f t="shared" si="134"/>
        <v>550000</v>
      </c>
      <c r="O1142" s="100">
        <f t="shared" si="135"/>
        <v>0</v>
      </c>
      <c r="P1142">
        <v>679411.76470588241</v>
      </c>
      <c r="Q1142" s="100">
        <f t="shared" si="132"/>
        <v>0</v>
      </c>
      <c r="R1142">
        <v>577500</v>
      </c>
    </row>
    <row r="1143" spans="1:18" x14ac:dyDescent="0.25">
      <c r="A1143" s="105">
        <f t="shared" si="138"/>
        <v>1035</v>
      </c>
      <c r="B1143" s="25" t="s">
        <v>771</v>
      </c>
      <c r="C1143" s="25"/>
      <c r="D1143" s="106">
        <v>1</v>
      </c>
      <c r="E1143" s="82">
        <v>550000</v>
      </c>
      <c r="F1143" s="84"/>
      <c r="G1143" s="83">
        <v>550000</v>
      </c>
      <c r="H1143" s="82">
        <v>577500</v>
      </c>
      <c r="I1143" s="84"/>
      <c r="J1143" s="84">
        <v>577500</v>
      </c>
      <c r="K1143" s="51">
        <v>679411.76470588241</v>
      </c>
      <c r="L1143" s="52"/>
      <c r="M1143" s="53">
        <v>679411.76470588241</v>
      </c>
      <c r="N1143" s="102">
        <f t="shared" si="134"/>
        <v>550000</v>
      </c>
      <c r="O1143" s="100">
        <f t="shared" si="135"/>
        <v>0</v>
      </c>
      <c r="P1143">
        <v>679411.76470588241</v>
      </c>
      <c r="Q1143" s="100">
        <f t="shared" si="132"/>
        <v>0</v>
      </c>
      <c r="R1143">
        <v>577500</v>
      </c>
    </row>
    <row r="1144" spans="1:18" x14ac:dyDescent="0.25">
      <c r="A1144" s="105">
        <f t="shared" si="138"/>
        <v>1036</v>
      </c>
      <c r="B1144" s="25" t="s">
        <v>772</v>
      </c>
      <c r="C1144" s="25"/>
      <c r="D1144" s="106">
        <v>1</v>
      </c>
      <c r="E1144" s="82">
        <v>550000</v>
      </c>
      <c r="F1144" s="84"/>
      <c r="G1144" s="83">
        <v>550000</v>
      </c>
      <c r="H1144" s="82">
        <v>577500</v>
      </c>
      <c r="I1144" s="84"/>
      <c r="J1144" s="84">
        <v>577500</v>
      </c>
      <c r="K1144" s="51">
        <v>679411.76470588241</v>
      </c>
      <c r="L1144" s="52"/>
      <c r="M1144" s="53">
        <v>679411.76470588241</v>
      </c>
      <c r="N1144" s="102">
        <f t="shared" si="134"/>
        <v>550000</v>
      </c>
      <c r="O1144" s="100">
        <f t="shared" si="135"/>
        <v>0</v>
      </c>
      <c r="P1144">
        <v>679411.76470588241</v>
      </c>
      <c r="Q1144" s="100">
        <f t="shared" si="132"/>
        <v>0</v>
      </c>
      <c r="R1144">
        <v>577500</v>
      </c>
    </row>
    <row r="1145" spans="1:18" x14ac:dyDescent="0.25">
      <c r="A1145" s="105">
        <f t="shared" si="138"/>
        <v>1037</v>
      </c>
      <c r="B1145" s="25" t="s">
        <v>773</v>
      </c>
      <c r="C1145" s="25"/>
      <c r="D1145" s="106">
        <v>1</v>
      </c>
      <c r="E1145" s="82">
        <v>550000</v>
      </c>
      <c r="F1145" s="84"/>
      <c r="G1145" s="83">
        <v>550000</v>
      </c>
      <c r="H1145" s="82">
        <v>577500</v>
      </c>
      <c r="I1145" s="84"/>
      <c r="J1145" s="84">
        <v>577500</v>
      </c>
      <c r="K1145" s="51">
        <v>679411.76470588241</v>
      </c>
      <c r="L1145" s="52"/>
      <c r="M1145" s="53">
        <v>679411.76470588241</v>
      </c>
      <c r="N1145" s="102">
        <f t="shared" si="134"/>
        <v>550000</v>
      </c>
      <c r="O1145" s="100">
        <f t="shared" si="135"/>
        <v>0</v>
      </c>
      <c r="P1145">
        <v>679411.76470588241</v>
      </c>
      <c r="Q1145" s="100">
        <f t="shared" si="132"/>
        <v>0</v>
      </c>
      <c r="R1145">
        <v>577500</v>
      </c>
    </row>
    <row r="1146" spans="1:18" x14ac:dyDescent="0.25">
      <c r="A1146" s="105">
        <f t="shared" si="138"/>
        <v>1038</v>
      </c>
      <c r="B1146" s="25" t="s">
        <v>774</v>
      </c>
      <c r="C1146" s="25"/>
      <c r="D1146" s="106">
        <v>1</v>
      </c>
      <c r="E1146" s="82">
        <v>550000</v>
      </c>
      <c r="F1146" s="84"/>
      <c r="G1146" s="83">
        <v>550000</v>
      </c>
      <c r="H1146" s="82">
        <v>577500</v>
      </c>
      <c r="I1146" s="84"/>
      <c r="J1146" s="84">
        <v>577500</v>
      </c>
      <c r="K1146" s="51">
        <v>679411.76470588241</v>
      </c>
      <c r="L1146" s="52"/>
      <c r="M1146" s="53">
        <v>679411.76470588241</v>
      </c>
      <c r="N1146" s="102">
        <f t="shared" si="134"/>
        <v>550000</v>
      </c>
      <c r="O1146" s="100">
        <f t="shared" si="135"/>
        <v>0</v>
      </c>
      <c r="P1146">
        <v>679411.76470588241</v>
      </c>
      <c r="Q1146" s="100">
        <f t="shared" si="132"/>
        <v>0</v>
      </c>
      <c r="R1146">
        <v>577500</v>
      </c>
    </row>
    <row r="1147" spans="1:18" x14ac:dyDescent="0.25">
      <c r="A1147" s="105">
        <f t="shared" si="138"/>
        <v>1039</v>
      </c>
      <c r="B1147" s="25" t="s">
        <v>775</v>
      </c>
      <c r="C1147" s="25"/>
      <c r="D1147" s="106">
        <v>1</v>
      </c>
      <c r="E1147" s="82">
        <v>780000</v>
      </c>
      <c r="F1147" s="84"/>
      <c r="G1147" s="83">
        <v>780000</v>
      </c>
      <c r="H1147" s="82">
        <v>819000</v>
      </c>
      <c r="I1147" s="84"/>
      <c r="J1147" s="84">
        <v>819000</v>
      </c>
      <c r="K1147" s="51">
        <v>963529.4117647059</v>
      </c>
      <c r="L1147" s="52"/>
      <c r="M1147" s="53">
        <v>963529.4117647059</v>
      </c>
      <c r="N1147" s="102">
        <f t="shared" si="134"/>
        <v>780000</v>
      </c>
      <c r="O1147" s="100">
        <f t="shared" si="135"/>
        <v>0</v>
      </c>
      <c r="P1147">
        <v>963529.4117647059</v>
      </c>
      <c r="Q1147" s="100">
        <f t="shared" si="132"/>
        <v>0</v>
      </c>
      <c r="R1147">
        <v>819000</v>
      </c>
    </row>
    <row r="1148" spans="1:18" x14ac:dyDescent="0.25">
      <c r="A1148" s="105">
        <f t="shared" si="138"/>
        <v>1040</v>
      </c>
      <c r="B1148" s="25" t="s">
        <v>776</v>
      </c>
      <c r="C1148" s="25"/>
      <c r="D1148" s="106">
        <v>1</v>
      </c>
      <c r="E1148" s="82">
        <v>765000</v>
      </c>
      <c r="F1148" s="84"/>
      <c r="G1148" s="83">
        <v>765000</v>
      </c>
      <c r="H1148" s="82">
        <v>803250</v>
      </c>
      <c r="I1148" s="84"/>
      <c r="J1148" s="84">
        <v>803250</v>
      </c>
      <c r="K1148" s="51">
        <v>945000</v>
      </c>
      <c r="L1148" s="52"/>
      <c r="M1148" s="53">
        <v>945000</v>
      </c>
      <c r="N1148" s="102">
        <f t="shared" si="134"/>
        <v>765000</v>
      </c>
      <c r="O1148" s="100">
        <f t="shared" si="135"/>
        <v>0</v>
      </c>
      <c r="P1148">
        <v>945000</v>
      </c>
      <c r="Q1148" s="100">
        <f t="shared" si="132"/>
        <v>0</v>
      </c>
      <c r="R1148">
        <v>803250</v>
      </c>
    </row>
    <row r="1149" spans="1:18" x14ac:dyDescent="0.25">
      <c r="A1149" s="105">
        <f t="shared" si="138"/>
        <v>1041</v>
      </c>
      <c r="B1149" s="25" t="s">
        <v>777</v>
      </c>
      <c r="C1149" s="25"/>
      <c r="D1149" s="106">
        <v>1</v>
      </c>
      <c r="E1149" s="82">
        <v>552000</v>
      </c>
      <c r="F1149" s="84"/>
      <c r="G1149" s="83">
        <v>552000</v>
      </c>
      <c r="H1149" s="82">
        <v>579600</v>
      </c>
      <c r="I1149" s="84"/>
      <c r="J1149" s="84">
        <v>579600</v>
      </c>
      <c r="K1149" s="51">
        <v>681882.3529411765</v>
      </c>
      <c r="L1149" s="52"/>
      <c r="M1149" s="53">
        <v>681882.3529411765</v>
      </c>
      <c r="N1149" s="102">
        <f t="shared" si="134"/>
        <v>552000</v>
      </c>
      <c r="O1149" s="100">
        <f t="shared" si="135"/>
        <v>0</v>
      </c>
      <c r="P1149">
        <v>681882.3529411765</v>
      </c>
      <c r="Q1149" s="100">
        <f t="shared" si="132"/>
        <v>0</v>
      </c>
      <c r="R1149">
        <v>579600</v>
      </c>
    </row>
    <row r="1150" spans="1:18" x14ac:dyDescent="0.25">
      <c r="A1150" s="105">
        <f t="shared" si="138"/>
        <v>1042</v>
      </c>
      <c r="B1150" s="25" t="s">
        <v>778</v>
      </c>
      <c r="C1150" s="25"/>
      <c r="D1150" s="106">
        <v>1</v>
      </c>
      <c r="E1150" s="82">
        <v>552000</v>
      </c>
      <c r="F1150" s="84"/>
      <c r="G1150" s="83">
        <v>552000</v>
      </c>
      <c r="H1150" s="82">
        <v>579600</v>
      </c>
      <c r="I1150" s="84"/>
      <c r="J1150" s="84">
        <v>579600</v>
      </c>
      <c r="K1150" s="51">
        <v>681882.3529411765</v>
      </c>
      <c r="L1150" s="52"/>
      <c r="M1150" s="53">
        <v>681882.3529411765</v>
      </c>
      <c r="N1150" s="102">
        <f t="shared" si="134"/>
        <v>552000</v>
      </c>
      <c r="O1150" s="100">
        <f t="shared" si="135"/>
        <v>0</v>
      </c>
      <c r="P1150">
        <v>681882.3529411765</v>
      </c>
      <c r="Q1150" s="100">
        <f t="shared" si="132"/>
        <v>0</v>
      </c>
      <c r="R1150">
        <v>579600</v>
      </c>
    </row>
    <row r="1151" spans="1:18" x14ac:dyDescent="0.25">
      <c r="A1151" s="105">
        <f t="shared" si="138"/>
        <v>1043</v>
      </c>
      <c r="B1151" s="25" t="s">
        <v>779</v>
      </c>
      <c r="C1151" s="25"/>
      <c r="D1151" s="106">
        <v>1</v>
      </c>
      <c r="E1151" s="82">
        <v>442000</v>
      </c>
      <c r="F1151" s="84"/>
      <c r="G1151" s="83">
        <v>442000</v>
      </c>
      <c r="H1151" s="82">
        <v>464100</v>
      </c>
      <c r="I1151" s="84"/>
      <c r="J1151" s="84">
        <v>464100</v>
      </c>
      <c r="K1151" s="51">
        <v>546000</v>
      </c>
      <c r="L1151" s="52"/>
      <c r="M1151" s="53">
        <v>546000</v>
      </c>
      <c r="N1151" s="102">
        <f t="shared" si="134"/>
        <v>442000</v>
      </c>
      <c r="O1151" s="100">
        <f t="shared" si="135"/>
        <v>0</v>
      </c>
      <c r="P1151">
        <v>546000</v>
      </c>
      <c r="Q1151" s="100">
        <f t="shared" si="132"/>
        <v>0</v>
      </c>
      <c r="R1151">
        <v>464100</v>
      </c>
    </row>
    <row r="1152" spans="1:18" x14ac:dyDescent="0.25">
      <c r="A1152" s="105">
        <f t="shared" si="138"/>
        <v>1044</v>
      </c>
      <c r="B1152" s="25" t="s">
        <v>780</v>
      </c>
      <c r="C1152" s="25"/>
      <c r="D1152" s="106">
        <v>1</v>
      </c>
      <c r="E1152" s="82">
        <v>447000</v>
      </c>
      <c r="F1152" s="84"/>
      <c r="G1152" s="83">
        <v>447000</v>
      </c>
      <c r="H1152" s="82">
        <v>469350</v>
      </c>
      <c r="I1152" s="84"/>
      <c r="J1152" s="84">
        <v>469350</v>
      </c>
      <c r="K1152" s="51">
        <v>552176.4705882353</v>
      </c>
      <c r="L1152" s="52"/>
      <c r="M1152" s="53">
        <v>552176.4705882353</v>
      </c>
      <c r="N1152" s="102">
        <f t="shared" si="134"/>
        <v>447000</v>
      </c>
      <c r="O1152" s="100">
        <f t="shared" si="135"/>
        <v>0</v>
      </c>
      <c r="P1152">
        <v>552176.4705882353</v>
      </c>
      <c r="Q1152" s="100">
        <f t="shared" si="132"/>
        <v>0</v>
      </c>
      <c r="R1152">
        <v>469350</v>
      </c>
    </row>
    <row r="1153" spans="1:18" x14ac:dyDescent="0.25">
      <c r="A1153" s="105">
        <f t="shared" si="138"/>
        <v>1045</v>
      </c>
      <c r="B1153" s="25" t="s">
        <v>781</v>
      </c>
      <c r="C1153" s="25"/>
      <c r="D1153" s="106">
        <v>1</v>
      </c>
      <c r="E1153" s="82">
        <v>459000</v>
      </c>
      <c r="F1153" s="84"/>
      <c r="G1153" s="83">
        <v>459000</v>
      </c>
      <c r="H1153" s="82">
        <v>481950</v>
      </c>
      <c r="I1153" s="84"/>
      <c r="J1153" s="84">
        <v>481950</v>
      </c>
      <c r="K1153" s="51">
        <v>567000</v>
      </c>
      <c r="L1153" s="52"/>
      <c r="M1153" s="53">
        <v>567000</v>
      </c>
      <c r="N1153" s="102">
        <f t="shared" si="134"/>
        <v>459000</v>
      </c>
      <c r="O1153" s="100">
        <f t="shared" si="135"/>
        <v>0</v>
      </c>
      <c r="P1153">
        <v>567000</v>
      </c>
      <c r="Q1153" s="100">
        <f t="shared" si="132"/>
        <v>0</v>
      </c>
      <c r="R1153">
        <v>481950</v>
      </c>
    </row>
    <row r="1154" spans="1:18" x14ac:dyDescent="0.25">
      <c r="A1154" s="105">
        <f t="shared" si="138"/>
        <v>1046</v>
      </c>
      <c r="B1154" s="25" t="s">
        <v>782</v>
      </c>
      <c r="C1154" s="25"/>
      <c r="D1154" s="106">
        <v>1</v>
      </c>
      <c r="E1154" s="82">
        <v>463000</v>
      </c>
      <c r="F1154" s="84"/>
      <c r="G1154" s="83">
        <v>463000</v>
      </c>
      <c r="H1154" s="82">
        <v>486150</v>
      </c>
      <c r="I1154" s="84"/>
      <c r="J1154" s="84">
        <v>486150</v>
      </c>
      <c r="K1154" s="51">
        <v>571941.17647058819</v>
      </c>
      <c r="L1154" s="52"/>
      <c r="M1154" s="53">
        <v>571941.17647058819</v>
      </c>
      <c r="N1154" s="102">
        <f t="shared" si="134"/>
        <v>463000</v>
      </c>
      <c r="O1154" s="100">
        <f t="shared" si="135"/>
        <v>0</v>
      </c>
      <c r="P1154">
        <v>571941.17647058819</v>
      </c>
      <c r="Q1154" s="100">
        <f t="shared" si="132"/>
        <v>0</v>
      </c>
      <c r="R1154">
        <v>486150</v>
      </c>
    </row>
    <row r="1155" spans="1:18" x14ac:dyDescent="0.25">
      <c r="A1155" s="105">
        <f t="shared" si="138"/>
        <v>1047</v>
      </c>
      <c r="B1155" s="25" t="s">
        <v>783</v>
      </c>
      <c r="C1155" s="25"/>
      <c r="D1155" s="106">
        <v>1</v>
      </c>
      <c r="E1155" s="82">
        <v>558000</v>
      </c>
      <c r="F1155" s="84"/>
      <c r="G1155" s="83">
        <v>558000</v>
      </c>
      <c r="H1155" s="82">
        <v>585900</v>
      </c>
      <c r="I1155" s="84"/>
      <c r="J1155" s="84">
        <v>585900</v>
      </c>
      <c r="K1155" s="51">
        <v>689294.1176470588</v>
      </c>
      <c r="L1155" s="52"/>
      <c r="M1155" s="53">
        <v>689294.1176470588</v>
      </c>
      <c r="N1155" s="102">
        <f t="shared" si="134"/>
        <v>558000</v>
      </c>
      <c r="O1155" s="100">
        <f t="shared" si="135"/>
        <v>0</v>
      </c>
      <c r="P1155">
        <v>689294.1176470588</v>
      </c>
      <c r="Q1155" s="100">
        <f t="shared" si="132"/>
        <v>0</v>
      </c>
      <c r="R1155">
        <v>585900</v>
      </c>
    </row>
    <row r="1156" spans="1:18" x14ac:dyDescent="0.25">
      <c r="A1156" s="105">
        <f t="shared" si="138"/>
        <v>1048</v>
      </c>
      <c r="B1156" s="25" t="s">
        <v>784</v>
      </c>
      <c r="C1156" s="25"/>
      <c r="D1156" s="106">
        <v>1</v>
      </c>
      <c r="E1156" s="82">
        <v>777750</v>
      </c>
      <c r="F1156" s="84"/>
      <c r="G1156" s="83">
        <v>777750</v>
      </c>
      <c r="H1156" s="82">
        <v>816638</v>
      </c>
      <c r="I1156" s="84"/>
      <c r="J1156" s="84">
        <v>816638</v>
      </c>
      <c r="K1156" s="51">
        <v>960750.5882352941</v>
      </c>
      <c r="L1156" s="52"/>
      <c r="M1156" s="53">
        <v>960750.5882352941</v>
      </c>
      <c r="N1156" s="102">
        <f t="shared" si="134"/>
        <v>777750</v>
      </c>
      <c r="O1156" s="100">
        <f t="shared" si="135"/>
        <v>0</v>
      </c>
      <c r="P1156">
        <v>960750.5882352941</v>
      </c>
      <c r="Q1156" s="100">
        <f t="shared" ref="Q1156:Q1219" si="139">R1156-J1156</f>
        <v>0</v>
      </c>
      <c r="R1156">
        <v>816638</v>
      </c>
    </row>
    <row r="1157" spans="1:18" x14ac:dyDescent="0.25">
      <c r="A1157" s="105">
        <f t="shared" si="138"/>
        <v>1049</v>
      </c>
      <c r="B1157" s="25" t="s">
        <v>785</v>
      </c>
      <c r="C1157" s="25"/>
      <c r="D1157" s="106">
        <v>1</v>
      </c>
      <c r="E1157" s="82">
        <v>399236</v>
      </c>
      <c r="F1157" s="84"/>
      <c r="G1157" s="83">
        <v>399236</v>
      </c>
      <c r="H1157" s="82">
        <v>419198</v>
      </c>
      <c r="I1157" s="84"/>
      <c r="J1157" s="84">
        <v>419198</v>
      </c>
      <c r="K1157" s="51">
        <v>493174.11764705885</v>
      </c>
      <c r="L1157" s="52"/>
      <c r="M1157" s="53">
        <v>493174.11764705885</v>
      </c>
      <c r="N1157" s="102">
        <f t="shared" ref="N1157:N1220" si="140">+MIN(G1157,J1157,M1157)</f>
        <v>399236</v>
      </c>
      <c r="O1157" s="100">
        <f t="shared" ref="O1157:O1220" si="141">M1157-P1157</f>
        <v>0</v>
      </c>
      <c r="P1157">
        <v>493174.11764705885</v>
      </c>
      <c r="Q1157" s="100">
        <f t="shared" si="139"/>
        <v>0</v>
      </c>
      <c r="R1157">
        <v>419198</v>
      </c>
    </row>
    <row r="1158" spans="1:18" x14ac:dyDescent="0.25">
      <c r="A1158" s="105">
        <f t="shared" si="138"/>
        <v>1050</v>
      </c>
      <c r="B1158" s="25" t="s">
        <v>786</v>
      </c>
      <c r="C1158" s="25"/>
      <c r="D1158" s="106">
        <v>1</v>
      </c>
      <c r="E1158" s="82">
        <v>537395</v>
      </c>
      <c r="F1158" s="84"/>
      <c r="G1158" s="83">
        <v>537395</v>
      </c>
      <c r="H1158" s="82">
        <v>564265</v>
      </c>
      <c r="I1158" s="84"/>
      <c r="J1158" s="84">
        <v>564265</v>
      </c>
      <c r="K1158" s="51">
        <v>663841.17647058831</v>
      </c>
      <c r="L1158" s="52"/>
      <c r="M1158" s="53">
        <v>663841.17647058831</v>
      </c>
      <c r="N1158" s="102">
        <f t="shared" si="140"/>
        <v>537395</v>
      </c>
      <c r="O1158" s="100">
        <f t="shared" si="141"/>
        <v>0</v>
      </c>
      <c r="P1158">
        <v>663841.17647058831</v>
      </c>
      <c r="Q1158" s="100">
        <f t="shared" si="139"/>
        <v>0</v>
      </c>
      <c r="R1158">
        <v>564265</v>
      </c>
    </row>
    <row r="1159" spans="1:18" x14ac:dyDescent="0.25">
      <c r="A1159" s="105">
        <f t="shared" si="138"/>
        <v>1051</v>
      </c>
      <c r="B1159" s="25" t="s">
        <v>787</v>
      </c>
      <c r="C1159" s="25"/>
      <c r="D1159" s="106">
        <v>1</v>
      </c>
      <c r="E1159" s="82">
        <v>659000</v>
      </c>
      <c r="F1159" s="84"/>
      <c r="G1159" s="83">
        <v>659000</v>
      </c>
      <c r="H1159" s="82">
        <v>691950</v>
      </c>
      <c r="I1159" s="84"/>
      <c r="J1159" s="84">
        <v>691950</v>
      </c>
      <c r="K1159" s="51">
        <v>814058.82352941181</v>
      </c>
      <c r="L1159" s="52"/>
      <c r="M1159" s="53">
        <v>814058.82352941181</v>
      </c>
      <c r="N1159" s="102">
        <f t="shared" si="140"/>
        <v>659000</v>
      </c>
      <c r="O1159" s="100">
        <f t="shared" si="141"/>
        <v>0</v>
      </c>
      <c r="P1159">
        <v>814058.82352941181</v>
      </c>
      <c r="Q1159" s="100">
        <f t="shared" si="139"/>
        <v>0</v>
      </c>
      <c r="R1159">
        <v>691950</v>
      </c>
    </row>
    <row r="1160" spans="1:18" x14ac:dyDescent="0.25">
      <c r="A1160" s="105">
        <f t="shared" si="138"/>
        <v>1052</v>
      </c>
      <c r="B1160" s="25" t="s">
        <v>788</v>
      </c>
      <c r="C1160" s="25"/>
      <c r="D1160" s="106">
        <v>1</v>
      </c>
      <c r="E1160" s="82">
        <v>601254</v>
      </c>
      <c r="F1160" s="84"/>
      <c r="G1160" s="83">
        <v>601254</v>
      </c>
      <c r="H1160" s="82">
        <v>631317</v>
      </c>
      <c r="I1160" s="84"/>
      <c r="J1160" s="84">
        <v>631317</v>
      </c>
      <c r="K1160" s="51">
        <v>742725.8823529412</v>
      </c>
      <c r="L1160" s="52"/>
      <c r="M1160" s="53">
        <v>742725.8823529412</v>
      </c>
      <c r="N1160" s="102">
        <f t="shared" si="140"/>
        <v>601254</v>
      </c>
      <c r="O1160" s="100">
        <f t="shared" si="141"/>
        <v>0</v>
      </c>
      <c r="P1160">
        <v>742725.8823529412</v>
      </c>
      <c r="Q1160" s="100">
        <f t="shared" si="139"/>
        <v>0</v>
      </c>
      <c r="R1160">
        <v>631317</v>
      </c>
    </row>
    <row r="1161" spans="1:18" x14ac:dyDescent="0.25">
      <c r="A1161" s="105">
        <f t="shared" si="138"/>
        <v>1053</v>
      </c>
      <c r="B1161" s="25" t="s">
        <v>789</v>
      </c>
      <c r="C1161" s="25"/>
      <c r="D1161" s="106">
        <v>1</v>
      </c>
      <c r="E1161" s="82">
        <v>596755</v>
      </c>
      <c r="F1161" s="84"/>
      <c r="G1161" s="83">
        <v>596755</v>
      </c>
      <c r="H1161" s="82">
        <v>626593</v>
      </c>
      <c r="I1161" s="84"/>
      <c r="J1161" s="84">
        <v>626593</v>
      </c>
      <c r="K1161" s="51">
        <v>737168.23529411771</v>
      </c>
      <c r="L1161" s="52"/>
      <c r="M1161" s="53">
        <v>737168.23529411771</v>
      </c>
      <c r="N1161" s="102">
        <f t="shared" si="140"/>
        <v>596755</v>
      </c>
      <c r="O1161" s="100">
        <f t="shared" si="141"/>
        <v>0</v>
      </c>
      <c r="P1161">
        <v>737168.23529411771</v>
      </c>
      <c r="Q1161" s="100">
        <f t="shared" si="139"/>
        <v>0</v>
      </c>
      <c r="R1161">
        <v>626593</v>
      </c>
    </row>
    <row r="1162" spans="1:18" x14ac:dyDescent="0.25">
      <c r="A1162" s="105">
        <f t="shared" si="138"/>
        <v>1054</v>
      </c>
      <c r="B1162" s="25" t="s">
        <v>790</v>
      </c>
      <c r="C1162" s="25"/>
      <c r="D1162" s="106">
        <v>1</v>
      </c>
      <c r="E1162" s="82">
        <v>688488</v>
      </c>
      <c r="F1162" s="84"/>
      <c r="G1162" s="83">
        <v>688488</v>
      </c>
      <c r="H1162" s="82">
        <v>722912</v>
      </c>
      <c r="I1162" s="84"/>
      <c r="J1162" s="84">
        <v>722912</v>
      </c>
      <c r="K1162" s="51">
        <v>850484.70588235301</v>
      </c>
      <c r="L1162" s="52"/>
      <c r="M1162" s="53">
        <v>850484.70588235301</v>
      </c>
      <c r="N1162" s="102">
        <f t="shared" si="140"/>
        <v>688488</v>
      </c>
      <c r="O1162" s="100">
        <f t="shared" si="141"/>
        <v>0</v>
      </c>
      <c r="P1162">
        <v>850484.70588235301</v>
      </c>
      <c r="Q1162" s="100">
        <f t="shared" si="139"/>
        <v>0</v>
      </c>
      <c r="R1162">
        <v>722912</v>
      </c>
    </row>
    <row r="1163" spans="1:18" x14ac:dyDescent="0.25">
      <c r="A1163" s="105">
        <f t="shared" si="138"/>
        <v>1055</v>
      </c>
      <c r="B1163" s="25" t="s">
        <v>791</v>
      </c>
      <c r="C1163" s="25"/>
      <c r="D1163" s="106">
        <v>1</v>
      </c>
      <c r="E1163" s="82">
        <v>688488</v>
      </c>
      <c r="F1163" s="84"/>
      <c r="G1163" s="83">
        <v>688488</v>
      </c>
      <c r="H1163" s="82">
        <v>722912</v>
      </c>
      <c r="I1163" s="84"/>
      <c r="J1163" s="84">
        <v>722912</v>
      </c>
      <c r="K1163" s="51">
        <v>850484.70588235301</v>
      </c>
      <c r="L1163" s="52"/>
      <c r="M1163" s="53">
        <v>850484.70588235301</v>
      </c>
      <c r="N1163" s="102">
        <f t="shared" si="140"/>
        <v>688488</v>
      </c>
      <c r="O1163" s="100">
        <f t="shared" si="141"/>
        <v>0</v>
      </c>
      <c r="P1163">
        <v>850484.70588235301</v>
      </c>
      <c r="Q1163" s="100">
        <f t="shared" si="139"/>
        <v>0</v>
      </c>
      <c r="R1163">
        <v>722912</v>
      </c>
    </row>
    <row r="1164" spans="1:18" x14ac:dyDescent="0.25">
      <c r="A1164" s="105">
        <f t="shared" si="138"/>
        <v>1056</v>
      </c>
      <c r="B1164" s="25" t="s">
        <v>792</v>
      </c>
      <c r="C1164" s="25"/>
      <c r="D1164" s="106">
        <v>1</v>
      </c>
      <c r="E1164" s="82">
        <v>736135</v>
      </c>
      <c r="F1164" s="84"/>
      <c r="G1164" s="83">
        <v>736135</v>
      </c>
      <c r="H1164" s="82">
        <v>772942</v>
      </c>
      <c r="I1164" s="84"/>
      <c r="J1164" s="84">
        <v>772942</v>
      </c>
      <c r="K1164" s="51">
        <v>909343.5294117647</v>
      </c>
      <c r="L1164" s="52"/>
      <c r="M1164" s="53">
        <v>909343.5294117647</v>
      </c>
      <c r="N1164" s="102">
        <f t="shared" si="140"/>
        <v>736135</v>
      </c>
      <c r="O1164" s="100">
        <f t="shared" si="141"/>
        <v>0</v>
      </c>
      <c r="P1164">
        <v>909343.5294117647</v>
      </c>
      <c r="Q1164" s="100">
        <f t="shared" si="139"/>
        <v>0</v>
      </c>
      <c r="R1164">
        <v>772942</v>
      </c>
    </row>
    <row r="1165" spans="1:18" x14ac:dyDescent="0.25">
      <c r="A1165" s="105">
        <f t="shared" si="138"/>
        <v>1057</v>
      </c>
      <c r="B1165" s="25" t="s">
        <v>793</v>
      </c>
      <c r="C1165" s="25"/>
      <c r="D1165" s="106">
        <v>1</v>
      </c>
      <c r="E1165" s="82">
        <v>1346978</v>
      </c>
      <c r="F1165" s="84"/>
      <c r="G1165" s="83">
        <v>1346978</v>
      </c>
      <c r="H1165" s="82">
        <v>1414327</v>
      </c>
      <c r="I1165" s="84"/>
      <c r="J1165" s="84">
        <v>1414327</v>
      </c>
      <c r="K1165" s="51">
        <v>1663914.1176470588</v>
      </c>
      <c r="L1165" s="52"/>
      <c r="M1165" s="53">
        <v>1663914.1176470588</v>
      </c>
      <c r="N1165" s="102">
        <f t="shared" si="140"/>
        <v>1346978</v>
      </c>
      <c r="O1165" s="100">
        <f t="shared" si="141"/>
        <v>0</v>
      </c>
      <c r="P1165">
        <v>1663914.1176470588</v>
      </c>
      <c r="Q1165" s="100">
        <f t="shared" si="139"/>
        <v>0</v>
      </c>
      <c r="R1165">
        <v>1414327</v>
      </c>
    </row>
    <row r="1166" spans="1:18" x14ac:dyDescent="0.25">
      <c r="A1166" s="105">
        <f t="shared" si="138"/>
        <v>1058</v>
      </c>
      <c r="B1166" s="25" t="s">
        <v>794</v>
      </c>
      <c r="C1166" s="25"/>
      <c r="D1166" s="106">
        <v>1</v>
      </c>
      <c r="E1166" s="82">
        <v>2914374</v>
      </c>
      <c r="F1166" s="84"/>
      <c r="G1166" s="83">
        <v>2914374</v>
      </c>
      <c r="H1166" s="82">
        <v>3060093</v>
      </c>
      <c r="I1166" s="84"/>
      <c r="J1166" s="84">
        <v>3060093</v>
      </c>
      <c r="K1166" s="51">
        <v>3600109.411764706</v>
      </c>
      <c r="L1166" s="52"/>
      <c r="M1166" s="53">
        <v>3600109.411764706</v>
      </c>
      <c r="N1166" s="102">
        <f t="shared" si="140"/>
        <v>2914374</v>
      </c>
      <c r="O1166" s="100">
        <f t="shared" si="141"/>
        <v>0</v>
      </c>
      <c r="P1166">
        <v>3600109.411764706</v>
      </c>
      <c r="Q1166" s="100">
        <f t="shared" si="139"/>
        <v>0</v>
      </c>
      <c r="R1166">
        <v>3060093</v>
      </c>
    </row>
    <row r="1167" spans="1:18" x14ac:dyDescent="0.25">
      <c r="A1167" s="105">
        <f t="shared" si="138"/>
        <v>1059</v>
      </c>
      <c r="B1167" s="25" t="s">
        <v>795</v>
      </c>
      <c r="C1167" s="25"/>
      <c r="D1167" s="106">
        <v>1</v>
      </c>
      <c r="E1167" s="82">
        <v>3093426</v>
      </c>
      <c r="F1167" s="84"/>
      <c r="G1167" s="83">
        <v>3093426</v>
      </c>
      <c r="H1167" s="82">
        <v>3248097</v>
      </c>
      <c r="I1167" s="84"/>
      <c r="J1167" s="84">
        <v>3248097</v>
      </c>
      <c r="K1167" s="51">
        <v>3821290.5882352944</v>
      </c>
      <c r="L1167" s="52"/>
      <c r="M1167" s="53">
        <v>3821290.5882352944</v>
      </c>
      <c r="N1167" s="102">
        <f t="shared" si="140"/>
        <v>3093426</v>
      </c>
      <c r="O1167" s="100">
        <f t="shared" si="141"/>
        <v>0</v>
      </c>
      <c r="P1167">
        <v>3821290.5882352944</v>
      </c>
      <c r="Q1167" s="100">
        <f t="shared" si="139"/>
        <v>0</v>
      </c>
      <c r="R1167">
        <v>3248097</v>
      </c>
    </row>
    <row r="1168" spans="1:18" x14ac:dyDescent="0.25">
      <c r="A1168" s="105">
        <f t="shared" si="138"/>
        <v>1060</v>
      </c>
      <c r="B1168" s="25" t="s">
        <v>796</v>
      </c>
      <c r="C1168" s="25"/>
      <c r="D1168" s="106">
        <v>1</v>
      </c>
      <c r="E1168" s="82">
        <v>3613824</v>
      </c>
      <c r="F1168" s="84"/>
      <c r="G1168" s="83">
        <v>3613824</v>
      </c>
      <c r="H1168" s="82">
        <v>3794515</v>
      </c>
      <c r="I1168" s="84"/>
      <c r="J1168" s="84">
        <v>3794515</v>
      </c>
      <c r="K1168" s="51">
        <v>4464135.2941176472</v>
      </c>
      <c r="L1168" s="52"/>
      <c r="M1168" s="53">
        <v>4464135.2941176472</v>
      </c>
      <c r="N1168" s="102">
        <f t="shared" si="140"/>
        <v>3613824</v>
      </c>
      <c r="O1168" s="100">
        <f t="shared" si="141"/>
        <v>0</v>
      </c>
      <c r="P1168">
        <v>4464135.2941176472</v>
      </c>
      <c r="Q1168" s="100">
        <f t="shared" si="139"/>
        <v>0</v>
      </c>
      <c r="R1168">
        <v>3794515</v>
      </c>
    </row>
    <row r="1169" spans="1:18" x14ac:dyDescent="0.25">
      <c r="A1169" s="105">
        <f t="shared" si="138"/>
        <v>1061</v>
      </c>
      <c r="B1169" s="25" t="s">
        <v>797</v>
      </c>
      <c r="C1169" s="25"/>
      <c r="D1169" s="106">
        <v>1</v>
      </c>
      <c r="E1169" s="82">
        <v>3613824</v>
      </c>
      <c r="F1169" s="84"/>
      <c r="G1169" s="83">
        <v>3613824</v>
      </c>
      <c r="H1169" s="82">
        <v>3794515</v>
      </c>
      <c r="I1169" s="84"/>
      <c r="J1169" s="84">
        <v>3794515</v>
      </c>
      <c r="K1169" s="51">
        <v>4464135.2941176472</v>
      </c>
      <c r="L1169" s="52"/>
      <c r="M1169" s="53">
        <v>4464135.2941176472</v>
      </c>
      <c r="N1169" s="102">
        <f t="shared" si="140"/>
        <v>3613824</v>
      </c>
      <c r="O1169" s="100">
        <f t="shared" si="141"/>
        <v>0</v>
      </c>
      <c r="P1169">
        <v>4464135.2941176472</v>
      </c>
      <c r="Q1169" s="100">
        <f t="shared" si="139"/>
        <v>0</v>
      </c>
      <c r="R1169">
        <v>3794515</v>
      </c>
    </row>
    <row r="1170" spans="1:18" x14ac:dyDescent="0.25">
      <c r="A1170" s="105">
        <f t="shared" si="138"/>
        <v>1062</v>
      </c>
      <c r="B1170" s="25" t="s">
        <v>798</v>
      </c>
      <c r="C1170" s="25"/>
      <c r="D1170" s="106">
        <v>1</v>
      </c>
      <c r="E1170" s="82">
        <v>4223656</v>
      </c>
      <c r="F1170" s="84"/>
      <c r="G1170" s="83">
        <v>4223656</v>
      </c>
      <c r="H1170" s="82">
        <v>4434839</v>
      </c>
      <c r="I1170" s="84"/>
      <c r="J1170" s="84">
        <v>4434839</v>
      </c>
      <c r="K1170" s="51">
        <v>5217457.6470588241</v>
      </c>
      <c r="L1170" s="52"/>
      <c r="M1170" s="53">
        <v>5217457.6470588241</v>
      </c>
      <c r="N1170" s="102">
        <f t="shared" si="140"/>
        <v>4223656</v>
      </c>
      <c r="O1170" s="100">
        <f t="shared" si="141"/>
        <v>0</v>
      </c>
      <c r="P1170">
        <v>5217457.6470588241</v>
      </c>
      <c r="Q1170" s="100">
        <f t="shared" si="139"/>
        <v>0</v>
      </c>
      <c r="R1170">
        <v>4434839</v>
      </c>
    </row>
    <row r="1171" spans="1:18" x14ac:dyDescent="0.25">
      <c r="A1171" s="58" t="s">
        <v>1</v>
      </c>
      <c r="B1171" s="26" t="s">
        <v>799</v>
      </c>
      <c r="C1171" s="28"/>
      <c r="D1171" s="91"/>
      <c r="E1171" s="58"/>
      <c r="F1171" s="28"/>
      <c r="G1171" s="50"/>
      <c r="H1171" s="58"/>
      <c r="I1171" s="28"/>
      <c r="J1171" s="26"/>
      <c r="K1171" s="62"/>
      <c r="L1171" s="63"/>
      <c r="M1171" s="64"/>
      <c r="N1171" s="103"/>
      <c r="O1171" s="100" t="e">
        <f t="shared" si="141"/>
        <v>#VALUE!</v>
      </c>
      <c r="P1171" t="s">
        <v>1934</v>
      </c>
      <c r="Q1171" s="100">
        <f t="shared" si="139"/>
        <v>0</v>
      </c>
    </row>
    <row r="1172" spans="1:18" x14ac:dyDescent="0.25">
      <c r="A1172" s="105">
        <f>+A1170+1</f>
        <v>1063</v>
      </c>
      <c r="B1172" s="25" t="s">
        <v>800</v>
      </c>
      <c r="C1172" s="25"/>
      <c r="D1172" s="106">
        <v>1</v>
      </c>
      <c r="E1172" s="82">
        <v>222000</v>
      </c>
      <c r="F1172" s="84"/>
      <c r="G1172" s="83">
        <v>222000</v>
      </c>
      <c r="H1172" s="82">
        <v>233100</v>
      </c>
      <c r="I1172" s="84"/>
      <c r="J1172" s="84">
        <v>233100</v>
      </c>
      <c r="K1172" s="51">
        <v>274235.29411764705</v>
      </c>
      <c r="L1172" s="52"/>
      <c r="M1172" s="53">
        <v>274235.29411764705</v>
      </c>
      <c r="N1172" s="102">
        <f t="shared" si="140"/>
        <v>222000</v>
      </c>
      <c r="O1172" s="100">
        <f t="shared" si="141"/>
        <v>0</v>
      </c>
      <c r="P1172">
        <v>274235.29411764705</v>
      </c>
      <c r="Q1172" s="100">
        <f t="shared" si="139"/>
        <v>0</v>
      </c>
      <c r="R1172">
        <v>233100</v>
      </c>
    </row>
    <row r="1173" spans="1:18" x14ac:dyDescent="0.25">
      <c r="A1173" s="105">
        <f>+A1172+1</f>
        <v>1064</v>
      </c>
      <c r="B1173" s="25" t="s">
        <v>801</v>
      </c>
      <c r="C1173" s="25"/>
      <c r="D1173" s="106">
        <v>1</v>
      </c>
      <c r="E1173" s="82">
        <v>222000</v>
      </c>
      <c r="F1173" s="84"/>
      <c r="G1173" s="83">
        <v>222000</v>
      </c>
      <c r="H1173" s="82">
        <v>233100</v>
      </c>
      <c r="I1173" s="84"/>
      <c r="J1173" s="84">
        <v>233100</v>
      </c>
      <c r="K1173" s="51">
        <v>274235.29411764705</v>
      </c>
      <c r="L1173" s="52"/>
      <c r="M1173" s="53">
        <v>274235.29411764705</v>
      </c>
      <c r="N1173" s="102">
        <f t="shared" si="140"/>
        <v>222000</v>
      </c>
      <c r="O1173" s="100">
        <f t="shared" si="141"/>
        <v>0</v>
      </c>
      <c r="P1173">
        <v>274235.29411764705</v>
      </c>
      <c r="Q1173" s="100">
        <f t="shared" si="139"/>
        <v>0</v>
      </c>
      <c r="R1173">
        <v>233100</v>
      </c>
    </row>
    <row r="1174" spans="1:18" x14ac:dyDescent="0.25">
      <c r="A1174" s="105">
        <f t="shared" ref="A1174:A1182" si="142">+A1173+1</f>
        <v>1065</v>
      </c>
      <c r="B1174" s="25" t="s">
        <v>802</v>
      </c>
      <c r="C1174" s="25"/>
      <c r="D1174" s="106">
        <v>1</v>
      </c>
      <c r="E1174" s="82">
        <v>222000</v>
      </c>
      <c r="F1174" s="84"/>
      <c r="G1174" s="83">
        <v>222000</v>
      </c>
      <c r="H1174" s="82">
        <v>233100</v>
      </c>
      <c r="I1174" s="84"/>
      <c r="J1174" s="84">
        <v>233100</v>
      </c>
      <c r="K1174" s="51">
        <v>274235.29411764705</v>
      </c>
      <c r="L1174" s="52"/>
      <c r="M1174" s="53">
        <v>274235.29411764705</v>
      </c>
      <c r="N1174" s="102">
        <f t="shared" si="140"/>
        <v>222000</v>
      </c>
      <c r="O1174" s="100">
        <f t="shared" si="141"/>
        <v>0</v>
      </c>
      <c r="P1174">
        <v>274235.29411764705</v>
      </c>
      <c r="Q1174" s="100">
        <f t="shared" si="139"/>
        <v>0</v>
      </c>
      <c r="R1174">
        <v>233100</v>
      </c>
    </row>
    <row r="1175" spans="1:18" x14ac:dyDescent="0.25">
      <c r="A1175" s="105">
        <f t="shared" si="142"/>
        <v>1066</v>
      </c>
      <c r="B1175" s="25" t="s">
        <v>803</v>
      </c>
      <c r="C1175" s="25"/>
      <c r="D1175" s="106">
        <v>1</v>
      </c>
      <c r="E1175" s="82">
        <v>222000</v>
      </c>
      <c r="F1175" s="84"/>
      <c r="G1175" s="83">
        <v>222000</v>
      </c>
      <c r="H1175" s="82">
        <v>233100</v>
      </c>
      <c r="I1175" s="84"/>
      <c r="J1175" s="84">
        <v>233100</v>
      </c>
      <c r="K1175" s="51">
        <v>274235.29411764705</v>
      </c>
      <c r="L1175" s="52"/>
      <c r="M1175" s="53">
        <v>274235.29411764705</v>
      </c>
      <c r="N1175" s="102">
        <f t="shared" si="140"/>
        <v>222000</v>
      </c>
      <c r="O1175" s="100">
        <f t="shared" si="141"/>
        <v>0</v>
      </c>
      <c r="P1175">
        <v>274235.29411764705</v>
      </c>
      <c r="Q1175" s="100">
        <f t="shared" si="139"/>
        <v>0</v>
      </c>
      <c r="R1175">
        <v>233100</v>
      </c>
    </row>
    <row r="1176" spans="1:18" x14ac:dyDescent="0.25">
      <c r="A1176" s="105">
        <f t="shared" si="142"/>
        <v>1067</v>
      </c>
      <c r="B1176" s="25" t="s">
        <v>804</v>
      </c>
      <c r="C1176" s="25"/>
      <c r="D1176" s="106">
        <v>1</v>
      </c>
      <c r="E1176" s="82">
        <v>222000</v>
      </c>
      <c r="F1176" s="84"/>
      <c r="G1176" s="83">
        <v>222000</v>
      </c>
      <c r="H1176" s="82">
        <v>233100</v>
      </c>
      <c r="I1176" s="84"/>
      <c r="J1176" s="84">
        <v>233100</v>
      </c>
      <c r="K1176" s="51">
        <v>274235.29411764705</v>
      </c>
      <c r="L1176" s="52"/>
      <c r="M1176" s="53">
        <v>274235.29411764705</v>
      </c>
      <c r="N1176" s="102">
        <f t="shared" si="140"/>
        <v>222000</v>
      </c>
      <c r="O1176" s="100">
        <f t="shared" si="141"/>
        <v>0</v>
      </c>
      <c r="P1176">
        <v>274235.29411764705</v>
      </c>
      <c r="Q1176" s="100">
        <f t="shared" si="139"/>
        <v>0</v>
      </c>
      <c r="R1176">
        <v>233100</v>
      </c>
    </row>
    <row r="1177" spans="1:18" x14ac:dyDescent="0.25">
      <c r="A1177" s="105">
        <f t="shared" si="142"/>
        <v>1068</v>
      </c>
      <c r="B1177" s="25" t="s">
        <v>805</v>
      </c>
      <c r="C1177" s="25"/>
      <c r="D1177" s="106">
        <v>1</v>
      </c>
      <c r="E1177" s="82">
        <v>222000</v>
      </c>
      <c r="F1177" s="84"/>
      <c r="G1177" s="83">
        <v>222000</v>
      </c>
      <c r="H1177" s="82">
        <v>233100</v>
      </c>
      <c r="I1177" s="84"/>
      <c r="J1177" s="84">
        <v>233100</v>
      </c>
      <c r="K1177" s="51">
        <v>274235.29411764705</v>
      </c>
      <c r="L1177" s="52"/>
      <c r="M1177" s="53">
        <v>274235.29411764705</v>
      </c>
      <c r="N1177" s="102">
        <f t="shared" si="140"/>
        <v>222000</v>
      </c>
      <c r="O1177" s="100">
        <f t="shared" si="141"/>
        <v>0</v>
      </c>
      <c r="P1177">
        <v>274235.29411764705</v>
      </c>
      <c r="Q1177" s="100">
        <f t="shared" si="139"/>
        <v>0</v>
      </c>
      <c r="R1177">
        <v>233100</v>
      </c>
    </row>
    <row r="1178" spans="1:18" x14ac:dyDescent="0.25">
      <c r="A1178" s="105">
        <f t="shared" si="142"/>
        <v>1069</v>
      </c>
      <c r="B1178" s="25" t="s">
        <v>806</v>
      </c>
      <c r="C1178" s="25"/>
      <c r="D1178" s="106">
        <v>1</v>
      </c>
      <c r="E1178" s="82">
        <v>222000</v>
      </c>
      <c r="F1178" s="84"/>
      <c r="G1178" s="83">
        <v>222000</v>
      </c>
      <c r="H1178" s="82">
        <v>233100</v>
      </c>
      <c r="I1178" s="84"/>
      <c r="J1178" s="84">
        <v>233100</v>
      </c>
      <c r="K1178" s="51">
        <v>274235.29411764705</v>
      </c>
      <c r="L1178" s="52"/>
      <c r="M1178" s="53">
        <v>274235.29411764705</v>
      </c>
      <c r="N1178" s="102">
        <f t="shared" si="140"/>
        <v>222000</v>
      </c>
      <c r="O1178" s="100">
        <f t="shared" si="141"/>
        <v>0</v>
      </c>
      <c r="P1178">
        <v>274235.29411764705</v>
      </c>
      <c r="Q1178" s="100">
        <f t="shared" si="139"/>
        <v>0</v>
      </c>
      <c r="R1178">
        <v>233100</v>
      </c>
    </row>
    <row r="1179" spans="1:18" x14ac:dyDescent="0.25">
      <c r="A1179" s="105">
        <f t="shared" si="142"/>
        <v>1070</v>
      </c>
      <c r="B1179" s="25" t="s">
        <v>807</v>
      </c>
      <c r="C1179" s="25"/>
      <c r="D1179" s="106">
        <v>1</v>
      </c>
      <c r="E1179" s="82">
        <v>260000</v>
      </c>
      <c r="F1179" s="84"/>
      <c r="G1179" s="83">
        <v>260000</v>
      </c>
      <c r="H1179" s="82">
        <v>273000</v>
      </c>
      <c r="I1179" s="84"/>
      <c r="J1179" s="84">
        <v>273000</v>
      </c>
      <c r="K1179" s="51">
        <v>321176.4705882353</v>
      </c>
      <c r="L1179" s="52"/>
      <c r="M1179" s="53">
        <v>321176.4705882353</v>
      </c>
      <c r="N1179" s="102">
        <f t="shared" si="140"/>
        <v>260000</v>
      </c>
      <c r="O1179" s="100">
        <f t="shared" si="141"/>
        <v>0</v>
      </c>
      <c r="P1179">
        <v>321176.4705882353</v>
      </c>
      <c r="Q1179" s="100">
        <f t="shared" si="139"/>
        <v>0</v>
      </c>
      <c r="R1179">
        <v>273000</v>
      </c>
    </row>
    <row r="1180" spans="1:18" x14ac:dyDescent="0.25">
      <c r="A1180" s="105">
        <f t="shared" si="142"/>
        <v>1071</v>
      </c>
      <c r="B1180" s="25" t="s">
        <v>808</v>
      </c>
      <c r="C1180" s="25"/>
      <c r="D1180" s="106">
        <v>1</v>
      </c>
      <c r="E1180" s="82">
        <v>260000</v>
      </c>
      <c r="F1180" s="84"/>
      <c r="G1180" s="83">
        <v>260000</v>
      </c>
      <c r="H1180" s="82">
        <v>273000</v>
      </c>
      <c r="I1180" s="84"/>
      <c r="J1180" s="84">
        <v>273000</v>
      </c>
      <c r="K1180" s="51">
        <v>321176.4705882353</v>
      </c>
      <c r="L1180" s="52"/>
      <c r="M1180" s="53">
        <v>321176.4705882353</v>
      </c>
      <c r="N1180" s="102">
        <f t="shared" si="140"/>
        <v>260000</v>
      </c>
      <c r="O1180" s="100">
        <f t="shared" si="141"/>
        <v>0</v>
      </c>
      <c r="P1180">
        <v>321176.4705882353</v>
      </c>
      <c r="Q1180" s="100">
        <f t="shared" si="139"/>
        <v>0</v>
      </c>
      <c r="R1180">
        <v>273000</v>
      </c>
    </row>
    <row r="1181" spans="1:18" x14ac:dyDescent="0.25">
      <c r="A1181" s="105">
        <f t="shared" si="142"/>
        <v>1072</v>
      </c>
      <c r="B1181" s="25" t="s">
        <v>809</v>
      </c>
      <c r="C1181" s="25"/>
      <c r="D1181" s="106">
        <v>1</v>
      </c>
      <c r="E1181" s="82">
        <v>280575</v>
      </c>
      <c r="F1181" s="84"/>
      <c r="G1181" s="83">
        <v>280575</v>
      </c>
      <c r="H1181" s="82">
        <v>294604</v>
      </c>
      <c r="I1181" s="84"/>
      <c r="J1181" s="84">
        <v>294604</v>
      </c>
      <c r="K1181" s="51">
        <v>346592.9411764706</v>
      </c>
      <c r="L1181" s="52"/>
      <c r="M1181" s="53">
        <v>346592.9411764706</v>
      </c>
      <c r="N1181" s="102">
        <f t="shared" si="140"/>
        <v>280575</v>
      </c>
      <c r="O1181" s="100">
        <f t="shared" si="141"/>
        <v>0</v>
      </c>
      <c r="P1181">
        <v>346592.9411764706</v>
      </c>
      <c r="Q1181" s="100">
        <f t="shared" si="139"/>
        <v>0</v>
      </c>
      <c r="R1181">
        <v>294604</v>
      </c>
    </row>
    <row r="1182" spans="1:18" x14ac:dyDescent="0.25">
      <c r="A1182" s="105">
        <f t="shared" si="142"/>
        <v>1073</v>
      </c>
      <c r="B1182" s="25" t="s">
        <v>810</v>
      </c>
      <c r="C1182" s="25"/>
      <c r="D1182" s="106">
        <v>1</v>
      </c>
      <c r="E1182" s="82">
        <v>280575</v>
      </c>
      <c r="F1182" s="84"/>
      <c r="G1182" s="83">
        <v>280575</v>
      </c>
      <c r="H1182" s="82">
        <v>294604</v>
      </c>
      <c r="I1182" s="84"/>
      <c r="J1182" s="84">
        <v>294604</v>
      </c>
      <c r="K1182" s="51">
        <v>346592.9411764706</v>
      </c>
      <c r="L1182" s="52"/>
      <c r="M1182" s="53">
        <v>346592.9411764706</v>
      </c>
      <c r="N1182" s="102">
        <f t="shared" si="140"/>
        <v>280575</v>
      </c>
      <c r="O1182" s="100">
        <f t="shared" si="141"/>
        <v>0</v>
      </c>
      <c r="P1182">
        <v>346592.9411764706</v>
      </c>
      <c r="Q1182" s="100">
        <f t="shared" si="139"/>
        <v>0</v>
      </c>
      <c r="R1182">
        <v>294604</v>
      </c>
    </row>
    <row r="1183" spans="1:18" x14ac:dyDescent="0.25">
      <c r="A1183" s="105">
        <f>+A1182+1</f>
        <v>1074</v>
      </c>
      <c r="B1183" s="27" t="s">
        <v>1884</v>
      </c>
      <c r="C1183" s="43" t="s">
        <v>1652</v>
      </c>
      <c r="D1183" s="106">
        <v>1</v>
      </c>
      <c r="E1183" s="82">
        <v>444847</v>
      </c>
      <c r="F1183" s="84"/>
      <c r="G1183" s="83">
        <v>444847</v>
      </c>
      <c r="H1183" s="82">
        <v>467089</v>
      </c>
      <c r="I1183" s="84"/>
      <c r="J1183" s="84">
        <v>467089</v>
      </c>
      <c r="K1183" s="51">
        <v>549516.4705882353</v>
      </c>
      <c r="L1183" s="52"/>
      <c r="M1183" s="53">
        <v>549516.4705882353</v>
      </c>
      <c r="N1183" s="102">
        <f t="shared" si="140"/>
        <v>444847</v>
      </c>
      <c r="O1183" s="100">
        <f t="shared" si="141"/>
        <v>0</v>
      </c>
      <c r="P1183">
        <v>549516.4705882353</v>
      </c>
      <c r="Q1183" s="100">
        <f t="shared" si="139"/>
        <v>0</v>
      </c>
      <c r="R1183">
        <v>467089</v>
      </c>
    </row>
    <row r="1184" spans="1:18" x14ac:dyDescent="0.25">
      <c r="A1184" s="58" t="s">
        <v>1</v>
      </c>
      <c r="B1184" s="26" t="s">
        <v>811</v>
      </c>
      <c r="C1184" s="28"/>
      <c r="D1184" s="91"/>
      <c r="E1184" s="58"/>
      <c r="F1184" s="28"/>
      <c r="G1184" s="50"/>
      <c r="H1184" s="58"/>
      <c r="I1184" s="28"/>
      <c r="J1184" s="26"/>
      <c r="K1184" s="62"/>
      <c r="L1184" s="63"/>
      <c r="M1184" s="64"/>
      <c r="N1184" s="103"/>
      <c r="O1184" s="100" t="e">
        <f t="shared" si="141"/>
        <v>#VALUE!</v>
      </c>
      <c r="P1184" t="s">
        <v>1934</v>
      </c>
      <c r="Q1184" s="100">
        <f t="shared" si="139"/>
        <v>0</v>
      </c>
    </row>
    <row r="1185" spans="1:18" x14ac:dyDescent="0.25">
      <c r="A1185" s="105">
        <f>+A1183+1</f>
        <v>1075</v>
      </c>
      <c r="B1185" s="25" t="s">
        <v>812</v>
      </c>
      <c r="C1185" s="25"/>
      <c r="D1185" s="106">
        <v>1</v>
      </c>
      <c r="E1185" s="82">
        <v>584083</v>
      </c>
      <c r="F1185" s="84"/>
      <c r="G1185" s="83">
        <v>584083</v>
      </c>
      <c r="H1185" s="82">
        <v>613287</v>
      </c>
      <c r="I1185" s="84"/>
      <c r="J1185" s="84">
        <v>613287</v>
      </c>
      <c r="K1185" s="51">
        <v>721514.1176470588</v>
      </c>
      <c r="L1185" s="52"/>
      <c r="M1185" s="53">
        <v>721514.1176470588</v>
      </c>
      <c r="N1185" s="102">
        <f t="shared" si="140"/>
        <v>584083</v>
      </c>
      <c r="O1185" s="100">
        <f t="shared" si="141"/>
        <v>0</v>
      </c>
      <c r="P1185">
        <v>721514.1176470588</v>
      </c>
      <c r="Q1185" s="100">
        <f t="shared" si="139"/>
        <v>0</v>
      </c>
      <c r="R1185">
        <v>613287</v>
      </c>
    </row>
    <row r="1186" spans="1:18" x14ac:dyDescent="0.25">
      <c r="A1186" s="105">
        <f>+A1185+1</f>
        <v>1076</v>
      </c>
      <c r="B1186" s="25" t="s">
        <v>813</v>
      </c>
      <c r="C1186" s="25"/>
      <c r="D1186" s="106">
        <v>1</v>
      </c>
      <c r="E1186" s="82">
        <v>623800</v>
      </c>
      <c r="F1186" s="84"/>
      <c r="G1186" s="83">
        <v>623800</v>
      </c>
      <c r="H1186" s="82">
        <v>654990</v>
      </c>
      <c r="I1186" s="84"/>
      <c r="J1186" s="84">
        <v>654990</v>
      </c>
      <c r="K1186" s="51">
        <v>770576.4705882353</v>
      </c>
      <c r="L1186" s="52"/>
      <c r="M1186" s="53">
        <v>770576.4705882353</v>
      </c>
      <c r="N1186" s="102">
        <f t="shared" si="140"/>
        <v>623800</v>
      </c>
      <c r="O1186" s="100">
        <f t="shared" si="141"/>
        <v>0</v>
      </c>
      <c r="P1186">
        <v>770576.4705882353</v>
      </c>
      <c r="Q1186" s="100">
        <f t="shared" si="139"/>
        <v>0</v>
      </c>
      <c r="R1186">
        <v>654990</v>
      </c>
    </row>
    <row r="1187" spans="1:18" x14ac:dyDescent="0.25">
      <c r="A1187" s="105">
        <f t="shared" ref="A1187:A1233" si="143">+A1186+1</f>
        <v>1077</v>
      </c>
      <c r="B1187" s="25" t="s">
        <v>814</v>
      </c>
      <c r="C1187" s="25"/>
      <c r="D1187" s="106">
        <v>1</v>
      </c>
      <c r="E1187" s="82">
        <v>674792</v>
      </c>
      <c r="F1187" s="84"/>
      <c r="G1187" s="83">
        <v>674792</v>
      </c>
      <c r="H1187" s="82">
        <v>708532</v>
      </c>
      <c r="I1187" s="84"/>
      <c r="J1187" s="84">
        <v>708532</v>
      </c>
      <c r="K1187" s="51">
        <v>833567.0588235294</v>
      </c>
      <c r="L1187" s="52"/>
      <c r="M1187" s="53">
        <v>833567.0588235294</v>
      </c>
      <c r="N1187" s="102">
        <f t="shared" si="140"/>
        <v>674792</v>
      </c>
      <c r="O1187" s="100">
        <f t="shared" si="141"/>
        <v>0</v>
      </c>
      <c r="P1187">
        <v>833567.0588235294</v>
      </c>
      <c r="Q1187" s="100">
        <f t="shared" si="139"/>
        <v>0</v>
      </c>
      <c r="R1187">
        <v>708532</v>
      </c>
    </row>
    <row r="1188" spans="1:18" x14ac:dyDescent="0.25">
      <c r="A1188" s="105">
        <f t="shared" si="143"/>
        <v>1078</v>
      </c>
      <c r="B1188" s="25" t="s">
        <v>815</v>
      </c>
      <c r="C1188" s="25"/>
      <c r="D1188" s="106">
        <v>1</v>
      </c>
      <c r="E1188" s="82">
        <v>650000</v>
      </c>
      <c r="F1188" s="84"/>
      <c r="G1188" s="83">
        <v>650000</v>
      </c>
      <c r="H1188" s="82">
        <v>682500</v>
      </c>
      <c r="I1188" s="84"/>
      <c r="J1188" s="84">
        <v>682500</v>
      </c>
      <c r="K1188" s="51">
        <v>802941.17647058831</v>
      </c>
      <c r="L1188" s="52"/>
      <c r="M1188" s="53">
        <v>802941.17647058831</v>
      </c>
      <c r="N1188" s="102">
        <f t="shared" si="140"/>
        <v>650000</v>
      </c>
      <c r="O1188" s="100">
        <f t="shared" si="141"/>
        <v>0</v>
      </c>
      <c r="P1188">
        <v>802941.17647058831</v>
      </c>
      <c r="Q1188" s="100">
        <f t="shared" si="139"/>
        <v>0</v>
      </c>
      <c r="R1188">
        <v>682500</v>
      </c>
    </row>
    <row r="1189" spans="1:18" x14ac:dyDescent="0.25">
      <c r="A1189" s="105">
        <f t="shared" si="143"/>
        <v>1079</v>
      </c>
      <c r="B1189" s="25" t="s">
        <v>816</v>
      </c>
      <c r="C1189" s="25"/>
      <c r="D1189" s="106">
        <v>1</v>
      </c>
      <c r="E1189" s="82">
        <v>676825</v>
      </c>
      <c r="F1189" s="84"/>
      <c r="G1189" s="83">
        <v>676825</v>
      </c>
      <c r="H1189" s="82">
        <v>710666</v>
      </c>
      <c r="I1189" s="84"/>
      <c r="J1189" s="84">
        <v>710666</v>
      </c>
      <c r="K1189" s="51">
        <v>836077.6470588235</v>
      </c>
      <c r="L1189" s="52"/>
      <c r="M1189" s="53">
        <v>836077.6470588235</v>
      </c>
      <c r="N1189" s="102">
        <f t="shared" si="140"/>
        <v>676825</v>
      </c>
      <c r="O1189" s="100">
        <f t="shared" si="141"/>
        <v>0</v>
      </c>
      <c r="P1189">
        <v>836077.6470588235</v>
      </c>
      <c r="Q1189" s="100">
        <f t="shared" si="139"/>
        <v>0</v>
      </c>
      <c r="R1189">
        <v>710666</v>
      </c>
    </row>
    <row r="1190" spans="1:18" x14ac:dyDescent="0.25">
      <c r="A1190" s="105">
        <f t="shared" si="143"/>
        <v>1080</v>
      </c>
      <c r="B1190" s="25" t="s">
        <v>817</v>
      </c>
      <c r="C1190" s="25"/>
      <c r="D1190" s="106">
        <v>1</v>
      </c>
      <c r="E1190" s="82">
        <v>547831</v>
      </c>
      <c r="F1190" s="84"/>
      <c r="G1190" s="83">
        <v>547831</v>
      </c>
      <c r="H1190" s="82">
        <v>575223</v>
      </c>
      <c r="I1190" s="84"/>
      <c r="J1190" s="84">
        <v>575223</v>
      </c>
      <c r="K1190" s="51">
        <v>676732.9411764706</v>
      </c>
      <c r="L1190" s="52"/>
      <c r="M1190" s="53">
        <v>676732.9411764706</v>
      </c>
      <c r="N1190" s="102">
        <f t="shared" si="140"/>
        <v>547831</v>
      </c>
      <c r="O1190" s="100">
        <f t="shared" si="141"/>
        <v>0</v>
      </c>
      <c r="P1190">
        <v>676732.9411764706</v>
      </c>
      <c r="Q1190" s="100">
        <f t="shared" si="139"/>
        <v>0</v>
      </c>
      <c r="R1190">
        <v>575223</v>
      </c>
    </row>
    <row r="1191" spans="1:18" x14ac:dyDescent="0.25">
      <c r="A1191" s="105">
        <f t="shared" si="143"/>
        <v>1081</v>
      </c>
      <c r="B1191" s="25" t="s">
        <v>818</v>
      </c>
      <c r="C1191" s="25"/>
      <c r="D1191" s="106">
        <v>1</v>
      </c>
      <c r="E1191" s="82">
        <v>566472</v>
      </c>
      <c r="F1191" s="84"/>
      <c r="G1191" s="83">
        <v>566472</v>
      </c>
      <c r="H1191" s="82">
        <v>594796</v>
      </c>
      <c r="I1191" s="84"/>
      <c r="J1191" s="84">
        <v>594796</v>
      </c>
      <c r="K1191" s="51">
        <v>699760</v>
      </c>
      <c r="L1191" s="52"/>
      <c r="M1191" s="53">
        <v>699760</v>
      </c>
      <c r="N1191" s="102">
        <f t="shared" si="140"/>
        <v>566472</v>
      </c>
      <c r="O1191" s="100">
        <f t="shared" si="141"/>
        <v>0</v>
      </c>
      <c r="P1191">
        <v>699760</v>
      </c>
      <c r="Q1191" s="100">
        <f t="shared" si="139"/>
        <v>0</v>
      </c>
      <c r="R1191">
        <v>594796</v>
      </c>
    </row>
    <row r="1192" spans="1:18" x14ac:dyDescent="0.25">
      <c r="A1192" s="105">
        <f t="shared" si="143"/>
        <v>1082</v>
      </c>
      <c r="B1192" s="25" t="s">
        <v>819</v>
      </c>
      <c r="C1192" s="25"/>
      <c r="D1192" s="106">
        <v>1</v>
      </c>
      <c r="E1192" s="82">
        <v>635686</v>
      </c>
      <c r="F1192" s="84"/>
      <c r="G1192" s="83">
        <v>635686</v>
      </c>
      <c r="H1192" s="82">
        <v>667470</v>
      </c>
      <c r="I1192" s="84"/>
      <c r="J1192" s="84">
        <v>667470</v>
      </c>
      <c r="K1192" s="51">
        <v>785258.82352941181</v>
      </c>
      <c r="L1192" s="52"/>
      <c r="M1192" s="53">
        <v>785258.82352941181</v>
      </c>
      <c r="N1192" s="102">
        <f t="shared" si="140"/>
        <v>635686</v>
      </c>
      <c r="O1192" s="100">
        <f t="shared" si="141"/>
        <v>0</v>
      </c>
      <c r="P1192">
        <v>785258.82352941181</v>
      </c>
      <c r="Q1192" s="100">
        <f t="shared" si="139"/>
        <v>0</v>
      </c>
      <c r="R1192">
        <v>667470</v>
      </c>
    </row>
    <row r="1193" spans="1:18" x14ac:dyDescent="0.25">
      <c r="A1193" s="105">
        <f t="shared" si="143"/>
        <v>1083</v>
      </c>
      <c r="B1193" s="25" t="s">
        <v>820</v>
      </c>
      <c r="C1193" s="25"/>
      <c r="D1193" s="106">
        <v>1</v>
      </c>
      <c r="E1193" s="82">
        <v>594198</v>
      </c>
      <c r="F1193" s="84"/>
      <c r="G1193" s="83">
        <v>594198</v>
      </c>
      <c r="H1193" s="82">
        <v>623908</v>
      </c>
      <c r="I1193" s="84"/>
      <c r="J1193" s="84">
        <v>623908</v>
      </c>
      <c r="K1193" s="51">
        <v>734009.4117647059</v>
      </c>
      <c r="L1193" s="52"/>
      <c r="M1193" s="53">
        <v>734009.4117647059</v>
      </c>
      <c r="N1193" s="102">
        <f t="shared" si="140"/>
        <v>594198</v>
      </c>
      <c r="O1193" s="100">
        <f t="shared" si="141"/>
        <v>0</v>
      </c>
      <c r="P1193">
        <v>734009.4117647059</v>
      </c>
      <c r="Q1193" s="100">
        <f t="shared" si="139"/>
        <v>0</v>
      </c>
      <c r="R1193">
        <v>623908</v>
      </c>
    </row>
    <row r="1194" spans="1:18" x14ac:dyDescent="0.25">
      <c r="A1194" s="105">
        <f t="shared" si="143"/>
        <v>1084</v>
      </c>
      <c r="B1194" s="25" t="s">
        <v>821</v>
      </c>
      <c r="C1194" s="25"/>
      <c r="D1194" s="106">
        <v>1</v>
      </c>
      <c r="E1194" s="82">
        <v>594198</v>
      </c>
      <c r="F1194" s="84"/>
      <c r="G1194" s="83">
        <v>594198</v>
      </c>
      <c r="H1194" s="82">
        <v>623908</v>
      </c>
      <c r="I1194" s="84"/>
      <c r="J1194" s="84">
        <v>623908</v>
      </c>
      <c r="K1194" s="51">
        <v>734009.4117647059</v>
      </c>
      <c r="L1194" s="52"/>
      <c r="M1194" s="53">
        <v>734009.4117647059</v>
      </c>
      <c r="N1194" s="102">
        <f t="shared" si="140"/>
        <v>594198</v>
      </c>
      <c r="O1194" s="100">
        <f t="shared" si="141"/>
        <v>0</v>
      </c>
      <c r="P1194">
        <v>734009.4117647059</v>
      </c>
      <c r="Q1194" s="100">
        <f t="shared" si="139"/>
        <v>0</v>
      </c>
      <c r="R1194">
        <v>623908</v>
      </c>
    </row>
    <row r="1195" spans="1:18" x14ac:dyDescent="0.25">
      <c r="A1195" s="105">
        <f t="shared" si="143"/>
        <v>1085</v>
      </c>
      <c r="B1195" s="25" t="s">
        <v>822</v>
      </c>
      <c r="C1195" s="25"/>
      <c r="D1195" s="106">
        <v>1</v>
      </c>
      <c r="E1195" s="82">
        <v>561000</v>
      </c>
      <c r="F1195" s="84"/>
      <c r="G1195" s="83">
        <v>561000</v>
      </c>
      <c r="H1195" s="82">
        <v>589050</v>
      </c>
      <c r="I1195" s="84"/>
      <c r="J1195" s="84">
        <v>589050</v>
      </c>
      <c r="K1195" s="51">
        <v>693000</v>
      </c>
      <c r="L1195" s="52"/>
      <c r="M1195" s="53">
        <v>693000</v>
      </c>
      <c r="N1195" s="102">
        <f t="shared" si="140"/>
        <v>561000</v>
      </c>
      <c r="O1195" s="100">
        <f t="shared" si="141"/>
        <v>0</v>
      </c>
      <c r="P1195">
        <v>693000</v>
      </c>
      <c r="Q1195" s="100">
        <f t="shared" si="139"/>
        <v>0</v>
      </c>
      <c r="R1195">
        <v>589050</v>
      </c>
    </row>
    <row r="1196" spans="1:18" x14ac:dyDescent="0.25">
      <c r="A1196" s="105">
        <f t="shared" si="143"/>
        <v>1086</v>
      </c>
      <c r="B1196" s="25" t="s">
        <v>823</v>
      </c>
      <c r="C1196" s="25"/>
      <c r="D1196" s="106">
        <v>1</v>
      </c>
      <c r="E1196" s="82">
        <v>483000</v>
      </c>
      <c r="F1196" s="84"/>
      <c r="G1196" s="83">
        <v>483000</v>
      </c>
      <c r="H1196" s="82">
        <v>507150</v>
      </c>
      <c r="I1196" s="84"/>
      <c r="J1196" s="84">
        <v>507150</v>
      </c>
      <c r="K1196" s="51">
        <v>596647.0588235294</v>
      </c>
      <c r="L1196" s="52"/>
      <c r="M1196" s="53">
        <v>596647.0588235294</v>
      </c>
      <c r="N1196" s="102">
        <f t="shared" si="140"/>
        <v>483000</v>
      </c>
      <c r="O1196" s="100">
        <f t="shared" si="141"/>
        <v>0</v>
      </c>
      <c r="P1196">
        <v>596647.0588235294</v>
      </c>
      <c r="Q1196" s="100">
        <f t="shared" si="139"/>
        <v>0</v>
      </c>
      <c r="R1196">
        <v>507150</v>
      </c>
    </row>
    <row r="1197" spans="1:18" x14ac:dyDescent="0.25">
      <c r="A1197" s="105">
        <f t="shared" si="143"/>
        <v>1087</v>
      </c>
      <c r="B1197" s="25" t="s">
        <v>824</v>
      </c>
      <c r="C1197" s="25"/>
      <c r="D1197" s="106">
        <v>1</v>
      </c>
      <c r="E1197" s="82">
        <v>582198</v>
      </c>
      <c r="F1197" s="84"/>
      <c r="G1197" s="83">
        <v>582198</v>
      </c>
      <c r="H1197" s="82">
        <v>611308</v>
      </c>
      <c r="I1197" s="84"/>
      <c r="J1197" s="84">
        <v>611308</v>
      </c>
      <c r="K1197" s="51">
        <v>719185.8823529412</v>
      </c>
      <c r="L1197" s="52"/>
      <c r="M1197" s="53">
        <v>719185.8823529412</v>
      </c>
      <c r="N1197" s="102">
        <f t="shared" si="140"/>
        <v>582198</v>
      </c>
      <c r="O1197" s="100">
        <f t="shared" si="141"/>
        <v>0</v>
      </c>
      <c r="P1197">
        <v>719185.8823529412</v>
      </c>
      <c r="Q1197" s="100">
        <f t="shared" si="139"/>
        <v>0</v>
      </c>
      <c r="R1197">
        <v>611308</v>
      </c>
    </row>
    <row r="1198" spans="1:18" x14ac:dyDescent="0.25">
      <c r="A1198" s="105">
        <f t="shared" si="143"/>
        <v>1088</v>
      </c>
      <c r="B1198" s="25" t="s">
        <v>825</v>
      </c>
      <c r="C1198" s="25"/>
      <c r="D1198" s="106">
        <v>1</v>
      </c>
      <c r="E1198" s="82">
        <v>582198</v>
      </c>
      <c r="F1198" s="84"/>
      <c r="G1198" s="83">
        <v>582198</v>
      </c>
      <c r="H1198" s="82">
        <v>611308</v>
      </c>
      <c r="I1198" s="84"/>
      <c r="J1198" s="84">
        <v>611308</v>
      </c>
      <c r="K1198" s="51">
        <v>719185.8823529412</v>
      </c>
      <c r="L1198" s="52"/>
      <c r="M1198" s="53">
        <v>719185.8823529412</v>
      </c>
      <c r="N1198" s="102">
        <f t="shared" si="140"/>
        <v>582198</v>
      </c>
      <c r="O1198" s="100">
        <f t="shared" si="141"/>
        <v>0</v>
      </c>
      <c r="P1198">
        <v>719185.8823529412</v>
      </c>
      <c r="Q1198" s="100">
        <f t="shared" si="139"/>
        <v>0</v>
      </c>
      <c r="R1198">
        <v>611308</v>
      </c>
    </row>
    <row r="1199" spans="1:18" x14ac:dyDescent="0.25">
      <c r="A1199" s="105">
        <f t="shared" si="143"/>
        <v>1089</v>
      </c>
      <c r="B1199" s="25" t="s">
        <v>826</v>
      </c>
      <c r="C1199" s="25"/>
      <c r="D1199" s="106">
        <v>1</v>
      </c>
      <c r="E1199" s="82">
        <v>582198</v>
      </c>
      <c r="F1199" s="84"/>
      <c r="G1199" s="83">
        <v>582198</v>
      </c>
      <c r="H1199" s="82">
        <v>611308</v>
      </c>
      <c r="I1199" s="84"/>
      <c r="J1199" s="84">
        <v>611308</v>
      </c>
      <c r="K1199" s="51">
        <v>719185.8823529412</v>
      </c>
      <c r="L1199" s="52"/>
      <c r="M1199" s="53">
        <v>719185.8823529412</v>
      </c>
      <c r="N1199" s="102">
        <f t="shared" si="140"/>
        <v>582198</v>
      </c>
      <c r="O1199" s="100">
        <f t="shared" si="141"/>
        <v>0</v>
      </c>
      <c r="P1199">
        <v>719185.8823529412</v>
      </c>
      <c r="Q1199" s="100">
        <f t="shared" si="139"/>
        <v>0</v>
      </c>
      <c r="R1199">
        <v>611308</v>
      </c>
    </row>
    <row r="1200" spans="1:18" x14ac:dyDescent="0.25">
      <c r="A1200" s="105">
        <f t="shared" si="143"/>
        <v>1090</v>
      </c>
      <c r="B1200" s="25" t="s">
        <v>827</v>
      </c>
      <c r="C1200" s="25"/>
      <c r="D1200" s="106">
        <v>1</v>
      </c>
      <c r="E1200" s="82">
        <v>582198</v>
      </c>
      <c r="F1200" s="84"/>
      <c r="G1200" s="83">
        <v>582198</v>
      </c>
      <c r="H1200" s="82">
        <v>611308</v>
      </c>
      <c r="I1200" s="84"/>
      <c r="J1200" s="84">
        <v>611308</v>
      </c>
      <c r="K1200" s="51">
        <v>719185.8823529412</v>
      </c>
      <c r="L1200" s="52"/>
      <c r="M1200" s="53">
        <v>719185.8823529412</v>
      </c>
      <c r="N1200" s="102">
        <f t="shared" si="140"/>
        <v>582198</v>
      </c>
      <c r="O1200" s="100">
        <f t="shared" si="141"/>
        <v>0</v>
      </c>
      <c r="P1200">
        <v>719185.8823529412</v>
      </c>
      <c r="Q1200" s="100">
        <f t="shared" si="139"/>
        <v>0</v>
      </c>
      <c r="R1200">
        <v>611308</v>
      </c>
    </row>
    <row r="1201" spans="1:18" x14ac:dyDescent="0.25">
      <c r="A1201" s="105">
        <f t="shared" si="143"/>
        <v>1091</v>
      </c>
      <c r="B1201" s="25" t="s">
        <v>828</v>
      </c>
      <c r="C1201" s="25"/>
      <c r="D1201" s="106">
        <v>1</v>
      </c>
      <c r="E1201" s="82">
        <v>582198</v>
      </c>
      <c r="F1201" s="84"/>
      <c r="G1201" s="83">
        <v>582198</v>
      </c>
      <c r="H1201" s="82">
        <v>611308</v>
      </c>
      <c r="I1201" s="84"/>
      <c r="J1201" s="84">
        <v>611308</v>
      </c>
      <c r="K1201" s="51">
        <v>719185.8823529412</v>
      </c>
      <c r="L1201" s="52"/>
      <c r="M1201" s="53">
        <v>719185.8823529412</v>
      </c>
      <c r="N1201" s="102">
        <f t="shared" si="140"/>
        <v>582198</v>
      </c>
      <c r="O1201" s="100">
        <f t="shared" si="141"/>
        <v>0</v>
      </c>
      <c r="P1201">
        <v>719185.8823529412</v>
      </c>
      <c r="Q1201" s="100">
        <f t="shared" si="139"/>
        <v>0</v>
      </c>
      <c r="R1201">
        <v>611308</v>
      </c>
    </row>
    <row r="1202" spans="1:18" x14ac:dyDescent="0.25">
      <c r="A1202" s="105">
        <f t="shared" si="143"/>
        <v>1092</v>
      </c>
      <c r="B1202" s="25" t="s">
        <v>829</v>
      </c>
      <c r="C1202" s="25"/>
      <c r="D1202" s="106">
        <v>1</v>
      </c>
      <c r="E1202" s="82">
        <v>582198</v>
      </c>
      <c r="F1202" s="84"/>
      <c r="G1202" s="83">
        <v>582198</v>
      </c>
      <c r="H1202" s="82">
        <v>611308</v>
      </c>
      <c r="I1202" s="84"/>
      <c r="J1202" s="84">
        <v>611308</v>
      </c>
      <c r="K1202" s="51">
        <v>719185.8823529412</v>
      </c>
      <c r="L1202" s="52"/>
      <c r="M1202" s="53">
        <v>719185.8823529412</v>
      </c>
      <c r="N1202" s="102">
        <f t="shared" si="140"/>
        <v>582198</v>
      </c>
      <c r="O1202" s="100">
        <f t="shared" si="141"/>
        <v>0</v>
      </c>
      <c r="P1202">
        <v>719185.8823529412</v>
      </c>
      <c r="Q1202" s="100">
        <f t="shared" si="139"/>
        <v>0</v>
      </c>
      <c r="R1202">
        <v>611308</v>
      </c>
    </row>
    <row r="1203" spans="1:18" x14ac:dyDescent="0.25">
      <c r="A1203" s="105">
        <f t="shared" si="143"/>
        <v>1093</v>
      </c>
      <c r="B1203" s="25" t="s">
        <v>830</v>
      </c>
      <c r="C1203" s="25"/>
      <c r="D1203" s="106">
        <v>1</v>
      </c>
      <c r="E1203" s="82">
        <v>582198</v>
      </c>
      <c r="F1203" s="84"/>
      <c r="G1203" s="83">
        <v>582198</v>
      </c>
      <c r="H1203" s="82">
        <v>611308</v>
      </c>
      <c r="I1203" s="84"/>
      <c r="J1203" s="84">
        <v>611308</v>
      </c>
      <c r="K1203" s="51">
        <v>719185.8823529412</v>
      </c>
      <c r="L1203" s="52"/>
      <c r="M1203" s="53">
        <v>719185.8823529412</v>
      </c>
      <c r="N1203" s="102">
        <f t="shared" si="140"/>
        <v>582198</v>
      </c>
      <c r="O1203" s="100">
        <f t="shared" si="141"/>
        <v>0</v>
      </c>
      <c r="P1203">
        <v>719185.8823529412</v>
      </c>
      <c r="Q1203" s="100">
        <f t="shared" si="139"/>
        <v>0</v>
      </c>
      <c r="R1203">
        <v>611308</v>
      </c>
    </row>
    <row r="1204" spans="1:18" x14ac:dyDescent="0.25">
      <c r="A1204" s="105">
        <f t="shared" si="143"/>
        <v>1094</v>
      </c>
      <c r="B1204" s="25" t="s">
        <v>831</v>
      </c>
      <c r="C1204" s="25"/>
      <c r="D1204" s="106">
        <v>1</v>
      </c>
      <c r="E1204" s="82">
        <v>582198</v>
      </c>
      <c r="F1204" s="84"/>
      <c r="G1204" s="83">
        <v>582198</v>
      </c>
      <c r="H1204" s="82">
        <v>611308</v>
      </c>
      <c r="I1204" s="84"/>
      <c r="J1204" s="84">
        <v>611308</v>
      </c>
      <c r="K1204" s="51">
        <v>719185.8823529412</v>
      </c>
      <c r="L1204" s="52"/>
      <c r="M1204" s="53">
        <v>719185.8823529412</v>
      </c>
      <c r="N1204" s="102">
        <f t="shared" si="140"/>
        <v>582198</v>
      </c>
      <c r="O1204" s="100">
        <f t="shared" si="141"/>
        <v>0</v>
      </c>
      <c r="P1204">
        <v>719185.8823529412</v>
      </c>
      <c r="Q1204" s="100">
        <f t="shared" si="139"/>
        <v>0</v>
      </c>
      <c r="R1204">
        <v>611308</v>
      </c>
    </row>
    <row r="1205" spans="1:18" x14ac:dyDescent="0.25">
      <c r="A1205" s="105">
        <f t="shared" si="143"/>
        <v>1095</v>
      </c>
      <c r="B1205" s="25" t="s">
        <v>832</v>
      </c>
      <c r="C1205" s="25"/>
      <c r="D1205" s="106">
        <v>1</v>
      </c>
      <c r="E1205" s="82">
        <v>582198</v>
      </c>
      <c r="F1205" s="84"/>
      <c r="G1205" s="83">
        <v>582198</v>
      </c>
      <c r="H1205" s="82">
        <v>611308</v>
      </c>
      <c r="I1205" s="84"/>
      <c r="J1205" s="84">
        <v>611308</v>
      </c>
      <c r="K1205" s="51">
        <v>719185.8823529412</v>
      </c>
      <c r="L1205" s="52"/>
      <c r="M1205" s="53">
        <v>719185.8823529412</v>
      </c>
      <c r="N1205" s="102">
        <f t="shared" si="140"/>
        <v>582198</v>
      </c>
      <c r="O1205" s="100">
        <f t="shared" si="141"/>
        <v>0</v>
      </c>
      <c r="P1205">
        <v>719185.8823529412</v>
      </c>
      <c r="Q1205" s="100">
        <f t="shared" si="139"/>
        <v>0</v>
      </c>
      <c r="R1205">
        <v>611308</v>
      </c>
    </row>
    <row r="1206" spans="1:18" x14ac:dyDescent="0.25">
      <c r="A1206" s="105">
        <f t="shared" si="143"/>
        <v>1096</v>
      </c>
      <c r="B1206" s="25" t="s">
        <v>833</v>
      </c>
      <c r="C1206" s="25"/>
      <c r="D1206" s="106">
        <v>1</v>
      </c>
      <c r="E1206" s="82">
        <v>582198</v>
      </c>
      <c r="F1206" s="84"/>
      <c r="G1206" s="83">
        <v>582198</v>
      </c>
      <c r="H1206" s="82">
        <v>611308</v>
      </c>
      <c r="I1206" s="84"/>
      <c r="J1206" s="84">
        <v>611308</v>
      </c>
      <c r="K1206" s="51">
        <v>719185.8823529412</v>
      </c>
      <c r="L1206" s="52"/>
      <c r="M1206" s="53">
        <v>719185.8823529412</v>
      </c>
      <c r="N1206" s="102">
        <f t="shared" si="140"/>
        <v>582198</v>
      </c>
      <c r="O1206" s="100">
        <f t="shared" si="141"/>
        <v>0</v>
      </c>
      <c r="P1206">
        <v>719185.8823529412</v>
      </c>
      <c r="Q1206" s="100">
        <f t="shared" si="139"/>
        <v>0</v>
      </c>
      <c r="R1206">
        <v>611308</v>
      </c>
    </row>
    <row r="1207" spans="1:18" x14ac:dyDescent="0.25">
      <c r="A1207" s="105">
        <f t="shared" si="143"/>
        <v>1097</v>
      </c>
      <c r="B1207" s="25" t="s">
        <v>834</v>
      </c>
      <c r="C1207" s="25"/>
      <c r="D1207" s="106">
        <v>1</v>
      </c>
      <c r="E1207" s="82">
        <v>582198</v>
      </c>
      <c r="F1207" s="84"/>
      <c r="G1207" s="83">
        <v>582198</v>
      </c>
      <c r="H1207" s="82">
        <v>611308</v>
      </c>
      <c r="I1207" s="84"/>
      <c r="J1207" s="84">
        <v>611308</v>
      </c>
      <c r="K1207" s="51">
        <v>719185.8823529412</v>
      </c>
      <c r="L1207" s="52"/>
      <c r="M1207" s="53">
        <v>719185.8823529412</v>
      </c>
      <c r="N1207" s="102">
        <f t="shared" si="140"/>
        <v>582198</v>
      </c>
      <c r="O1207" s="100">
        <f t="shared" si="141"/>
        <v>0</v>
      </c>
      <c r="P1207">
        <v>719185.8823529412</v>
      </c>
      <c r="Q1207" s="100">
        <f t="shared" si="139"/>
        <v>0</v>
      </c>
      <c r="R1207">
        <v>611308</v>
      </c>
    </row>
    <row r="1208" spans="1:18" x14ac:dyDescent="0.25">
      <c r="A1208" s="105">
        <f t="shared" si="143"/>
        <v>1098</v>
      </c>
      <c r="B1208" s="25" t="s">
        <v>835</v>
      </c>
      <c r="C1208" s="25"/>
      <c r="D1208" s="106">
        <v>1</v>
      </c>
      <c r="E1208" s="82">
        <v>582198</v>
      </c>
      <c r="F1208" s="84"/>
      <c r="G1208" s="83">
        <v>582198</v>
      </c>
      <c r="H1208" s="82">
        <v>611308</v>
      </c>
      <c r="I1208" s="84"/>
      <c r="J1208" s="84">
        <v>611308</v>
      </c>
      <c r="K1208" s="51">
        <v>719185.8823529412</v>
      </c>
      <c r="L1208" s="52"/>
      <c r="M1208" s="53">
        <v>719185.8823529412</v>
      </c>
      <c r="N1208" s="102">
        <f t="shared" si="140"/>
        <v>582198</v>
      </c>
      <c r="O1208" s="100">
        <f t="shared" si="141"/>
        <v>0</v>
      </c>
      <c r="P1208">
        <v>719185.8823529412</v>
      </c>
      <c r="Q1208" s="100">
        <f t="shared" si="139"/>
        <v>0</v>
      </c>
      <c r="R1208">
        <v>611308</v>
      </c>
    </row>
    <row r="1209" spans="1:18" x14ac:dyDescent="0.25">
      <c r="A1209" s="105">
        <f t="shared" si="143"/>
        <v>1099</v>
      </c>
      <c r="B1209" s="25" t="s">
        <v>836</v>
      </c>
      <c r="C1209" s="25"/>
      <c r="D1209" s="106">
        <v>1</v>
      </c>
      <c r="E1209" s="82">
        <v>582198</v>
      </c>
      <c r="F1209" s="84"/>
      <c r="G1209" s="83">
        <v>582198</v>
      </c>
      <c r="H1209" s="82">
        <v>611308</v>
      </c>
      <c r="I1209" s="84"/>
      <c r="J1209" s="84">
        <v>611308</v>
      </c>
      <c r="K1209" s="51">
        <v>719185.8823529412</v>
      </c>
      <c r="L1209" s="52"/>
      <c r="M1209" s="53">
        <v>719185.8823529412</v>
      </c>
      <c r="N1209" s="102">
        <f t="shared" si="140"/>
        <v>582198</v>
      </c>
      <c r="O1209" s="100">
        <f t="shared" si="141"/>
        <v>0</v>
      </c>
      <c r="P1209">
        <v>719185.8823529412</v>
      </c>
      <c r="Q1209" s="100">
        <f t="shared" si="139"/>
        <v>0</v>
      </c>
      <c r="R1209">
        <v>611308</v>
      </c>
    </row>
    <row r="1210" spans="1:18" x14ac:dyDescent="0.25">
      <c r="A1210" s="105">
        <f t="shared" si="143"/>
        <v>1100</v>
      </c>
      <c r="B1210" s="25" t="s">
        <v>837</v>
      </c>
      <c r="C1210" s="25"/>
      <c r="D1210" s="106">
        <v>1</v>
      </c>
      <c r="E1210" s="82">
        <v>582198</v>
      </c>
      <c r="F1210" s="84"/>
      <c r="G1210" s="83">
        <v>582198</v>
      </c>
      <c r="H1210" s="82">
        <v>611308</v>
      </c>
      <c r="I1210" s="84"/>
      <c r="J1210" s="84">
        <v>611308</v>
      </c>
      <c r="K1210" s="51">
        <v>719185.8823529412</v>
      </c>
      <c r="L1210" s="52"/>
      <c r="M1210" s="53">
        <v>719185.8823529412</v>
      </c>
      <c r="N1210" s="102">
        <f t="shared" si="140"/>
        <v>582198</v>
      </c>
      <c r="O1210" s="100">
        <f t="shared" si="141"/>
        <v>0</v>
      </c>
      <c r="P1210">
        <v>719185.8823529412</v>
      </c>
      <c r="Q1210" s="100">
        <f t="shared" si="139"/>
        <v>0</v>
      </c>
      <c r="R1210">
        <v>611308</v>
      </c>
    </row>
    <row r="1211" spans="1:18" x14ac:dyDescent="0.25">
      <c r="A1211" s="105">
        <f t="shared" si="143"/>
        <v>1101</v>
      </c>
      <c r="B1211" s="25" t="s">
        <v>838</v>
      </c>
      <c r="C1211" s="25"/>
      <c r="D1211" s="106">
        <v>1</v>
      </c>
      <c r="E1211" s="82">
        <v>582198</v>
      </c>
      <c r="F1211" s="84"/>
      <c r="G1211" s="83">
        <v>582198</v>
      </c>
      <c r="H1211" s="82">
        <v>611308</v>
      </c>
      <c r="I1211" s="84"/>
      <c r="J1211" s="84">
        <v>611308</v>
      </c>
      <c r="K1211" s="51">
        <v>719185.8823529412</v>
      </c>
      <c r="L1211" s="52"/>
      <c r="M1211" s="53">
        <v>719185.8823529412</v>
      </c>
      <c r="N1211" s="102">
        <f t="shared" si="140"/>
        <v>582198</v>
      </c>
      <c r="O1211" s="100">
        <f t="shared" si="141"/>
        <v>0</v>
      </c>
      <c r="P1211">
        <v>719185.8823529412</v>
      </c>
      <c r="Q1211" s="100">
        <f t="shared" si="139"/>
        <v>0</v>
      </c>
      <c r="R1211">
        <v>611308</v>
      </c>
    </row>
    <row r="1212" spans="1:18" x14ac:dyDescent="0.25">
      <c r="A1212" s="105">
        <f t="shared" si="143"/>
        <v>1102</v>
      </c>
      <c r="B1212" s="25" t="s">
        <v>839</v>
      </c>
      <c r="C1212" s="25"/>
      <c r="D1212" s="106">
        <v>1</v>
      </c>
      <c r="E1212" s="82">
        <v>2688014</v>
      </c>
      <c r="F1212" s="84"/>
      <c r="G1212" s="83">
        <v>2688014</v>
      </c>
      <c r="H1212" s="82">
        <v>2822415</v>
      </c>
      <c r="I1212" s="84"/>
      <c r="J1212" s="84">
        <v>2822415</v>
      </c>
      <c r="K1212" s="51">
        <v>3320488.2352941176</v>
      </c>
      <c r="L1212" s="52"/>
      <c r="M1212" s="53">
        <v>3320488.2352941176</v>
      </c>
      <c r="N1212" s="102">
        <f t="shared" si="140"/>
        <v>2688014</v>
      </c>
      <c r="O1212" s="100">
        <f t="shared" si="141"/>
        <v>0</v>
      </c>
      <c r="P1212">
        <v>3320488.2352941176</v>
      </c>
      <c r="Q1212" s="100">
        <f t="shared" si="139"/>
        <v>0</v>
      </c>
      <c r="R1212">
        <v>2822415</v>
      </c>
    </row>
    <row r="1213" spans="1:18" x14ac:dyDescent="0.25">
      <c r="A1213" s="105">
        <f t="shared" si="143"/>
        <v>1103</v>
      </c>
      <c r="B1213" s="25" t="s">
        <v>840</v>
      </c>
      <c r="C1213" s="25"/>
      <c r="D1213" s="106">
        <v>1</v>
      </c>
      <c r="E1213" s="82">
        <v>2969762</v>
      </c>
      <c r="F1213" s="84"/>
      <c r="G1213" s="83">
        <v>2969762</v>
      </c>
      <c r="H1213" s="82">
        <v>3118250</v>
      </c>
      <c r="I1213" s="84"/>
      <c r="J1213" s="84">
        <v>3118250</v>
      </c>
      <c r="K1213" s="51">
        <v>3668529.411764706</v>
      </c>
      <c r="L1213" s="52"/>
      <c r="M1213" s="53">
        <v>3668529.411764706</v>
      </c>
      <c r="N1213" s="102">
        <f t="shared" si="140"/>
        <v>2969762</v>
      </c>
      <c r="O1213" s="100">
        <f t="shared" si="141"/>
        <v>0</v>
      </c>
      <c r="P1213">
        <v>3668529.411764706</v>
      </c>
      <c r="Q1213" s="100">
        <f t="shared" si="139"/>
        <v>0</v>
      </c>
      <c r="R1213">
        <v>3118250</v>
      </c>
    </row>
    <row r="1214" spans="1:18" x14ac:dyDescent="0.25">
      <c r="A1214" s="105">
        <f t="shared" si="143"/>
        <v>1104</v>
      </c>
      <c r="B1214" s="25" t="s">
        <v>841</v>
      </c>
      <c r="C1214" s="25"/>
      <c r="D1214" s="106">
        <v>1</v>
      </c>
      <c r="E1214" s="82">
        <v>1587974</v>
      </c>
      <c r="F1214" s="84"/>
      <c r="G1214" s="83">
        <v>1587974</v>
      </c>
      <c r="H1214" s="82">
        <v>1667373</v>
      </c>
      <c r="I1214" s="84"/>
      <c r="J1214" s="84">
        <v>1667373</v>
      </c>
      <c r="K1214" s="51">
        <v>1961615.2941176472</v>
      </c>
      <c r="L1214" s="52"/>
      <c r="M1214" s="53">
        <v>1961615.2941176472</v>
      </c>
      <c r="N1214" s="102">
        <f t="shared" si="140"/>
        <v>1587974</v>
      </c>
      <c r="O1214" s="100">
        <f t="shared" si="141"/>
        <v>0</v>
      </c>
      <c r="P1214">
        <v>1961615.2941176472</v>
      </c>
      <c r="Q1214" s="100">
        <f t="shared" si="139"/>
        <v>0</v>
      </c>
      <c r="R1214">
        <v>1667373</v>
      </c>
    </row>
    <row r="1215" spans="1:18" x14ac:dyDescent="0.25">
      <c r="A1215" s="105">
        <f t="shared" si="143"/>
        <v>1105</v>
      </c>
      <c r="B1215" s="25" t="s">
        <v>842</v>
      </c>
      <c r="C1215" s="25"/>
      <c r="D1215" s="106">
        <v>1</v>
      </c>
      <c r="E1215" s="82">
        <v>1864886</v>
      </c>
      <c r="F1215" s="84"/>
      <c r="G1215" s="83">
        <v>1864886</v>
      </c>
      <c r="H1215" s="82">
        <v>1958130</v>
      </c>
      <c r="I1215" s="84"/>
      <c r="J1215" s="84">
        <v>1958130</v>
      </c>
      <c r="K1215" s="51">
        <v>2303682.3529411764</v>
      </c>
      <c r="L1215" s="52"/>
      <c r="M1215" s="53">
        <v>2303682.3529411764</v>
      </c>
      <c r="N1215" s="102">
        <f t="shared" si="140"/>
        <v>1864886</v>
      </c>
      <c r="O1215" s="100">
        <f t="shared" si="141"/>
        <v>0</v>
      </c>
      <c r="P1215">
        <v>2303682.3529411764</v>
      </c>
      <c r="Q1215" s="100">
        <f t="shared" si="139"/>
        <v>0</v>
      </c>
      <c r="R1215">
        <v>1958130</v>
      </c>
    </row>
    <row r="1216" spans="1:18" x14ac:dyDescent="0.25">
      <c r="A1216" s="105">
        <f t="shared" si="143"/>
        <v>1106</v>
      </c>
      <c r="B1216" s="25" t="s">
        <v>843</v>
      </c>
      <c r="C1216" s="25"/>
      <c r="D1216" s="106">
        <v>1</v>
      </c>
      <c r="E1216" s="82">
        <v>2688014</v>
      </c>
      <c r="F1216" s="84"/>
      <c r="G1216" s="83">
        <v>2688014</v>
      </c>
      <c r="H1216" s="82">
        <v>2822415</v>
      </c>
      <c r="I1216" s="84"/>
      <c r="J1216" s="84">
        <v>2822415</v>
      </c>
      <c r="K1216" s="51">
        <v>3320488.2352941176</v>
      </c>
      <c r="L1216" s="52"/>
      <c r="M1216" s="53">
        <v>3320488.2352941176</v>
      </c>
      <c r="N1216" s="102">
        <f t="shared" si="140"/>
        <v>2688014</v>
      </c>
      <c r="O1216" s="100">
        <f t="shared" si="141"/>
        <v>0</v>
      </c>
      <c r="P1216">
        <v>3320488.2352941176</v>
      </c>
      <c r="Q1216" s="100">
        <f t="shared" si="139"/>
        <v>0</v>
      </c>
      <c r="R1216">
        <v>2822415</v>
      </c>
    </row>
    <row r="1217" spans="1:18" x14ac:dyDescent="0.25">
      <c r="A1217" s="105">
        <f t="shared" si="143"/>
        <v>1107</v>
      </c>
      <c r="B1217" s="25" t="s">
        <v>844</v>
      </c>
      <c r="C1217" s="25"/>
      <c r="D1217" s="106">
        <v>1</v>
      </c>
      <c r="E1217" s="82">
        <v>2378407</v>
      </c>
      <c r="F1217" s="84"/>
      <c r="G1217" s="83">
        <v>2378407</v>
      </c>
      <c r="H1217" s="82">
        <v>2497327</v>
      </c>
      <c r="I1217" s="84"/>
      <c r="J1217" s="84">
        <v>2497327</v>
      </c>
      <c r="K1217" s="51">
        <v>2938031.7647058824</v>
      </c>
      <c r="L1217" s="52"/>
      <c r="M1217" s="53">
        <v>2938031.7647058824</v>
      </c>
      <c r="N1217" s="102">
        <f t="shared" si="140"/>
        <v>2378407</v>
      </c>
      <c r="O1217" s="100">
        <f t="shared" si="141"/>
        <v>0</v>
      </c>
      <c r="P1217">
        <v>2938031.7647058824</v>
      </c>
      <c r="Q1217" s="100">
        <f t="shared" si="139"/>
        <v>0</v>
      </c>
      <c r="R1217">
        <v>2497327</v>
      </c>
    </row>
    <row r="1218" spans="1:18" x14ac:dyDescent="0.25">
      <c r="A1218" s="105">
        <f t="shared" si="143"/>
        <v>1108</v>
      </c>
      <c r="B1218" s="25" t="s">
        <v>845</v>
      </c>
      <c r="C1218" s="25"/>
      <c r="D1218" s="106">
        <v>1</v>
      </c>
      <c r="E1218" s="82">
        <v>781845</v>
      </c>
      <c r="F1218" s="84"/>
      <c r="G1218" s="83">
        <v>781845</v>
      </c>
      <c r="H1218" s="82">
        <v>820937</v>
      </c>
      <c r="I1218" s="84"/>
      <c r="J1218" s="84">
        <v>820937</v>
      </c>
      <c r="K1218" s="51">
        <v>965808.23529411771</v>
      </c>
      <c r="L1218" s="52"/>
      <c r="M1218" s="53">
        <v>965808.23529411771</v>
      </c>
      <c r="N1218" s="102">
        <f t="shared" si="140"/>
        <v>781845</v>
      </c>
      <c r="O1218" s="100">
        <f t="shared" si="141"/>
        <v>0</v>
      </c>
      <c r="P1218">
        <v>965808.23529411771</v>
      </c>
      <c r="Q1218" s="100">
        <f t="shared" si="139"/>
        <v>0</v>
      </c>
      <c r="R1218">
        <v>820937</v>
      </c>
    </row>
    <row r="1219" spans="1:18" x14ac:dyDescent="0.25">
      <c r="A1219" s="105">
        <f t="shared" si="143"/>
        <v>1109</v>
      </c>
      <c r="B1219" s="25" t="s">
        <v>846</v>
      </c>
      <c r="C1219" s="25"/>
      <c r="D1219" s="106">
        <v>1</v>
      </c>
      <c r="E1219" s="82">
        <v>781845</v>
      </c>
      <c r="F1219" s="84"/>
      <c r="G1219" s="83">
        <v>781845</v>
      </c>
      <c r="H1219" s="82">
        <v>820937</v>
      </c>
      <c r="I1219" s="84"/>
      <c r="J1219" s="84">
        <v>820937</v>
      </c>
      <c r="K1219" s="51">
        <v>965808.23529411771</v>
      </c>
      <c r="L1219" s="52"/>
      <c r="M1219" s="53">
        <v>965808.23529411771</v>
      </c>
      <c r="N1219" s="102">
        <f t="shared" si="140"/>
        <v>781845</v>
      </c>
      <c r="O1219" s="100">
        <f t="shared" si="141"/>
        <v>0</v>
      </c>
      <c r="P1219">
        <v>965808.23529411771</v>
      </c>
      <c r="Q1219" s="100">
        <f t="shared" si="139"/>
        <v>0</v>
      </c>
      <c r="R1219">
        <v>820937</v>
      </c>
    </row>
    <row r="1220" spans="1:18" x14ac:dyDescent="0.25">
      <c r="A1220" s="105">
        <f t="shared" si="143"/>
        <v>1110</v>
      </c>
      <c r="B1220" s="25" t="s">
        <v>847</v>
      </c>
      <c r="C1220" s="25"/>
      <c r="D1220" s="106">
        <v>1</v>
      </c>
      <c r="E1220" s="82">
        <v>436940</v>
      </c>
      <c r="F1220" s="84"/>
      <c r="G1220" s="83">
        <v>436940</v>
      </c>
      <c r="H1220" s="82">
        <v>458787</v>
      </c>
      <c r="I1220" s="84"/>
      <c r="J1220" s="84">
        <v>458787</v>
      </c>
      <c r="K1220" s="51">
        <v>539749.4117647059</v>
      </c>
      <c r="L1220" s="52"/>
      <c r="M1220" s="53">
        <v>539749.4117647059</v>
      </c>
      <c r="N1220" s="102">
        <f t="shared" si="140"/>
        <v>436940</v>
      </c>
      <c r="O1220" s="100">
        <f t="shared" si="141"/>
        <v>0</v>
      </c>
      <c r="P1220">
        <v>539749.4117647059</v>
      </c>
      <c r="Q1220" s="100">
        <f t="shared" ref="Q1220:Q1283" si="144">R1220-J1220</f>
        <v>0</v>
      </c>
      <c r="R1220">
        <v>458787</v>
      </c>
    </row>
    <row r="1221" spans="1:18" x14ac:dyDescent="0.25">
      <c r="A1221" s="105">
        <f t="shared" si="143"/>
        <v>1111</v>
      </c>
      <c r="B1221" s="25" t="s">
        <v>848</v>
      </c>
      <c r="C1221" s="25"/>
      <c r="D1221" s="106">
        <v>1</v>
      </c>
      <c r="E1221" s="82">
        <v>503354</v>
      </c>
      <c r="F1221" s="84"/>
      <c r="G1221" s="83">
        <v>503354</v>
      </c>
      <c r="H1221" s="82">
        <v>528522</v>
      </c>
      <c r="I1221" s="84"/>
      <c r="J1221" s="84">
        <v>528522</v>
      </c>
      <c r="K1221" s="51">
        <v>621790.5882352941</v>
      </c>
      <c r="L1221" s="52"/>
      <c r="M1221" s="53">
        <v>621790.5882352941</v>
      </c>
      <c r="N1221" s="102">
        <f t="shared" ref="N1221:N1284" si="145">+MIN(G1221,J1221,M1221)</f>
        <v>503354</v>
      </c>
      <c r="O1221" s="100">
        <f t="shared" ref="O1221:O1284" si="146">M1221-P1221</f>
        <v>0</v>
      </c>
      <c r="P1221">
        <v>621790.5882352941</v>
      </c>
      <c r="Q1221" s="100">
        <f t="shared" si="144"/>
        <v>0</v>
      </c>
      <c r="R1221">
        <v>528522</v>
      </c>
    </row>
    <row r="1222" spans="1:18" x14ac:dyDescent="0.25">
      <c r="A1222" s="105">
        <f t="shared" si="143"/>
        <v>1112</v>
      </c>
      <c r="B1222" s="25" t="s">
        <v>849</v>
      </c>
      <c r="C1222" s="25"/>
      <c r="D1222" s="106">
        <v>1</v>
      </c>
      <c r="E1222" s="82">
        <v>601000</v>
      </c>
      <c r="F1222" s="84"/>
      <c r="G1222" s="83">
        <v>601000</v>
      </c>
      <c r="H1222" s="82">
        <v>631050</v>
      </c>
      <c r="I1222" s="84"/>
      <c r="J1222" s="84">
        <v>631050</v>
      </c>
      <c r="K1222" s="51">
        <v>742411.76470588241</v>
      </c>
      <c r="L1222" s="52"/>
      <c r="M1222" s="53">
        <v>742411.76470588241</v>
      </c>
      <c r="N1222" s="102">
        <f t="shared" si="145"/>
        <v>601000</v>
      </c>
      <c r="O1222" s="100">
        <f t="shared" si="146"/>
        <v>0</v>
      </c>
      <c r="P1222">
        <v>742411.76470588241</v>
      </c>
      <c r="Q1222" s="100">
        <f t="shared" si="144"/>
        <v>0</v>
      </c>
      <c r="R1222">
        <v>631050</v>
      </c>
    </row>
    <row r="1223" spans="1:18" x14ac:dyDescent="0.25">
      <c r="A1223" s="105">
        <f t="shared" si="143"/>
        <v>1113</v>
      </c>
      <c r="B1223" s="25" t="s">
        <v>850</v>
      </c>
      <c r="C1223" s="25"/>
      <c r="D1223" s="106">
        <v>1</v>
      </c>
      <c r="E1223" s="82">
        <v>650000</v>
      </c>
      <c r="F1223" s="84"/>
      <c r="G1223" s="83">
        <v>650000</v>
      </c>
      <c r="H1223" s="82">
        <v>682500</v>
      </c>
      <c r="I1223" s="84"/>
      <c r="J1223" s="84">
        <v>682500</v>
      </c>
      <c r="K1223" s="51">
        <v>802941.17647058831</v>
      </c>
      <c r="L1223" s="52"/>
      <c r="M1223" s="53">
        <v>802941.17647058831</v>
      </c>
      <c r="N1223" s="102">
        <f t="shared" si="145"/>
        <v>650000</v>
      </c>
      <c r="O1223" s="100">
        <f t="shared" si="146"/>
        <v>0</v>
      </c>
      <c r="P1223">
        <v>802941.17647058831</v>
      </c>
      <c r="Q1223" s="100">
        <f t="shared" si="144"/>
        <v>0</v>
      </c>
      <c r="R1223">
        <v>682500</v>
      </c>
    </row>
    <row r="1224" spans="1:18" x14ac:dyDescent="0.25">
      <c r="A1224" s="105">
        <f t="shared" si="143"/>
        <v>1114</v>
      </c>
      <c r="B1224" s="25" t="s">
        <v>851</v>
      </c>
      <c r="C1224" s="25"/>
      <c r="D1224" s="106">
        <v>1</v>
      </c>
      <c r="E1224" s="82">
        <v>750000</v>
      </c>
      <c r="F1224" s="84"/>
      <c r="G1224" s="83">
        <v>750000</v>
      </c>
      <c r="H1224" s="82">
        <v>787500</v>
      </c>
      <c r="I1224" s="84"/>
      <c r="J1224" s="84">
        <v>787500</v>
      </c>
      <c r="K1224" s="51">
        <v>926470.5882352941</v>
      </c>
      <c r="L1224" s="52"/>
      <c r="M1224" s="53">
        <v>926470.5882352941</v>
      </c>
      <c r="N1224" s="102">
        <f t="shared" si="145"/>
        <v>750000</v>
      </c>
      <c r="O1224" s="100">
        <f t="shared" si="146"/>
        <v>0</v>
      </c>
      <c r="P1224">
        <v>926470.5882352941</v>
      </c>
      <c r="Q1224" s="100">
        <f t="shared" si="144"/>
        <v>0</v>
      </c>
      <c r="R1224">
        <v>787500</v>
      </c>
    </row>
    <row r="1225" spans="1:18" x14ac:dyDescent="0.25">
      <c r="A1225" s="105">
        <f t="shared" si="143"/>
        <v>1115</v>
      </c>
      <c r="B1225" s="25" t="s">
        <v>852</v>
      </c>
      <c r="C1225" s="25"/>
      <c r="D1225" s="106">
        <v>1</v>
      </c>
      <c r="E1225" s="82">
        <v>507098</v>
      </c>
      <c r="F1225" s="84"/>
      <c r="G1225" s="83">
        <v>507098</v>
      </c>
      <c r="H1225" s="82">
        <v>532453</v>
      </c>
      <c r="I1225" s="84"/>
      <c r="J1225" s="84">
        <v>532453</v>
      </c>
      <c r="K1225" s="51">
        <v>626415.29411764711</v>
      </c>
      <c r="L1225" s="52"/>
      <c r="M1225" s="53">
        <v>626415.29411764711</v>
      </c>
      <c r="N1225" s="102">
        <f t="shared" si="145"/>
        <v>507098</v>
      </c>
      <c r="O1225" s="100">
        <f t="shared" si="146"/>
        <v>0</v>
      </c>
      <c r="P1225">
        <v>626415.29411764711</v>
      </c>
      <c r="Q1225" s="100">
        <f t="shared" si="144"/>
        <v>0</v>
      </c>
      <c r="R1225">
        <v>532453</v>
      </c>
    </row>
    <row r="1226" spans="1:18" x14ac:dyDescent="0.25">
      <c r="A1226" s="105">
        <f t="shared" si="143"/>
        <v>1116</v>
      </c>
      <c r="B1226" s="25" t="s">
        <v>853</v>
      </c>
      <c r="C1226" s="25"/>
      <c r="D1226" s="106">
        <v>1</v>
      </c>
      <c r="E1226" s="82">
        <v>507098</v>
      </c>
      <c r="F1226" s="84"/>
      <c r="G1226" s="83">
        <v>507098</v>
      </c>
      <c r="H1226" s="82">
        <v>532453</v>
      </c>
      <c r="I1226" s="84"/>
      <c r="J1226" s="84">
        <v>532453</v>
      </c>
      <c r="K1226" s="51">
        <v>626415.29411764711</v>
      </c>
      <c r="L1226" s="52"/>
      <c r="M1226" s="53">
        <v>626415.29411764711</v>
      </c>
      <c r="N1226" s="102">
        <f t="shared" si="145"/>
        <v>507098</v>
      </c>
      <c r="O1226" s="100">
        <f t="shared" si="146"/>
        <v>0</v>
      </c>
      <c r="P1226">
        <v>626415.29411764711</v>
      </c>
      <c r="Q1226" s="100">
        <f t="shared" si="144"/>
        <v>0</v>
      </c>
      <c r="R1226">
        <v>532453</v>
      </c>
    </row>
    <row r="1227" spans="1:18" x14ac:dyDescent="0.25">
      <c r="A1227" s="105">
        <f t="shared" si="143"/>
        <v>1117</v>
      </c>
      <c r="B1227" s="25" t="s">
        <v>854</v>
      </c>
      <c r="C1227" s="25"/>
      <c r="D1227" s="106">
        <v>1</v>
      </c>
      <c r="E1227" s="82">
        <v>537200</v>
      </c>
      <c r="F1227" s="84"/>
      <c r="G1227" s="83">
        <v>537200</v>
      </c>
      <c r="H1227" s="82">
        <v>564060</v>
      </c>
      <c r="I1227" s="84"/>
      <c r="J1227" s="84">
        <v>564060</v>
      </c>
      <c r="K1227" s="51">
        <v>663600</v>
      </c>
      <c r="L1227" s="52"/>
      <c r="M1227" s="53">
        <v>663600</v>
      </c>
      <c r="N1227" s="102">
        <f t="shared" si="145"/>
        <v>537200</v>
      </c>
      <c r="O1227" s="100">
        <f t="shared" si="146"/>
        <v>0</v>
      </c>
      <c r="P1227">
        <v>663600</v>
      </c>
      <c r="Q1227" s="100">
        <f t="shared" si="144"/>
        <v>0</v>
      </c>
      <c r="R1227">
        <v>564060</v>
      </c>
    </row>
    <row r="1228" spans="1:18" x14ac:dyDescent="0.25">
      <c r="A1228" s="105">
        <f t="shared" si="143"/>
        <v>1118</v>
      </c>
      <c r="B1228" s="25" t="s">
        <v>855</v>
      </c>
      <c r="C1228" s="25"/>
      <c r="D1228" s="106">
        <v>1</v>
      </c>
      <c r="E1228" s="82">
        <v>531575</v>
      </c>
      <c r="F1228" s="84"/>
      <c r="G1228" s="83">
        <v>531575</v>
      </c>
      <c r="H1228" s="82">
        <v>558154</v>
      </c>
      <c r="I1228" s="84"/>
      <c r="J1228" s="84">
        <v>558154</v>
      </c>
      <c r="K1228" s="51">
        <v>656651.76470588241</v>
      </c>
      <c r="L1228" s="52"/>
      <c r="M1228" s="53">
        <v>656651.76470588241</v>
      </c>
      <c r="N1228" s="102">
        <f t="shared" si="145"/>
        <v>531575</v>
      </c>
      <c r="O1228" s="100">
        <f t="shared" si="146"/>
        <v>0</v>
      </c>
      <c r="P1228">
        <v>656651.76470588241</v>
      </c>
      <c r="Q1228" s="100">
        <f t="shared" si="144"/>
        <v>0</v>
      </c>
      <c r="R1228">
        <v>558154</v>
      </c>
    </row>
    <row r="1229" spans="1:18" x14ac:dyDescent="0.25">
      <c r="A1229" s="105">
        <f t="shared" si="143"/>
        <v>1119</v>
      </c>
      <c r="B1229" s="25" t="s">
        <v>856</v>
      </c>
      <c r="C1229" s="25"/>
      <c r="D1229" s="106">
        <v>1</v>
      </c>
      <c r="E1229" s="82">
        <v>531575</v>
      </c>
      <c r="F1229" s="84"/>
      <c r="G1229" s="83">
        <v>531575</v>
      </c>
      <c r="H1229" s="82">
        <v>558154</v>
      </c>
      <c r="I1229" s="84"/>
      <c r="J1229" s="84">
        <v>558154</v>
      </c>
      <c r="K1229" s="51">
        <v>656651.76470588241</v>
      </c>
      <c r="L1229" s="52"/>
      <c r="M1229" s="53">
        <v>656651.76470588241</v>
      </c>
      <c r="N1229" s="102">
        <f t="shared" si="145"/>
        <v>531575</v>
      </c>
      <c r="O1229" s="100">
        <f t="shared" si="146"/>
        <v>0</v>
      </c>
      <c r="P1229">
        <v>656651.76470588241</v>
      </c>
      <c r="Q1229" s="100">
        <f t="shared" si="144"/>
        <v>0</v>
      </c>
      <c r="R1229">
        <v>558154</v>
      </c>
    </row>
    <row r="1230" spans="1:18" x14ac:dyDescent="0.25">
      <c r="A1230" s="105">
        <f t="shared" si="143"/>
        <v>1120</v>
      </c>
      <c r="B1230" s="25" t="s">
        <v>857</v>
      </c>
      <c r="C1230" s="25"/>
      <c r="D1230" s="106">
        <v>1</v>
      </c>
      <c r="E1230" s="82">
        <v>531575</v>
      </c>
      <c r="F1230" s="84"/>
      <c r="G1230" s="83">
        <v>531575</v>
      </c>
      <c r="H1230" s="82">
        <v>558154</v>
      </c>
      <c r="I1230" s="84"/>
      <c r="J1230" s="84">
        <v>558154</v>
      </c>
      <c r="K1230" s="51">
        <v>656651.76470588241</v>
      </c>
      <c r="L1230" s="52"/>
      <c r="M1230" s="53">
        <v>656651.76470588241</v>
      </c>
      <c r="N1230" s="102">
        <f t="shared" si="145"/>
        <v>531575</v>
      </c>
      <c r="O1230" s="100">
        <f t="shared" si="146"/>
        <v>0</v>
      </c>
      <c r="P1230">
        <v>656651.76470588241</v>
      </c>
      <c r="Q1230" s="100">
        <f t="shared" si="144"/>
        <v>0</v>
      </c>
      <c r="R1230">
        <v>558154</v>
      </c>
    </row>
    <row r="1231" spans="1:18" x14ac:dyDescent="0.25">
      <c r="A1231" s="105">
        <f t="shared" si="143"/>
        <v>1121</v>
      </c>
      <c r="B1231" s="25" t="s">
        <v>858</v>
      </c>
      <c r="C1231" s="25"/>
      <c r="D1231" s="106">
        <v>1</v>
      </c>
      <c r="E1231" s="82">
        <v>531575</v>
      </c>
      <c r="F1231" s="84"/>
      <c r="G1231" s="83">
        <v>531575</v>
      </c>
      <c r="H1231" s="82">
        <v>558154</v>
      </c>
      <c r="I1231" s="84"/>
      <c r="J1231" s="84">
        <v>558154</v>
      </c>
      <c r="K1231" s="51">
        <v>656651.76470588241</v>
      </c>
      <c r="L1231" s="52"/>
      <c r="M1231" s="53">
        <v>656651.76470588241</v>
      </c>
      <c r="N1231" s="102">
        <f t="shared" si="145"/>
        <v>531575</v>
      </c>
      <c r="O1231" s="100">
        <f t="shared" si="146"/>
        <v>0</v>
      </c>
      <c r="P1231">
        <v>656651.76470588241</v>
      </c>
      <c r="Q1231" s="100">
        <f t="shared" si="144"/>
        <v>0</v>
      </c>
      <c r="R1231">
        <v>558154</v>
      </c>
    </row>
    <row r="1232" spans="1:18" x14ac:dyDescent="0.25">
      <c r="A1232" s="105">
        <f t="shared" si="143"/>
        <v>1122</v>
      </c>
      <c r="B1232" s="25" t="s">
        <v>859</v>
      </c>
      <c r="C1232" s="25"/>
      <c r="D1232" s="106">
        <v>1</v>
      </c>
      <c r="E1232" s="82">
        <v>3046624</v>
      </c>
      <c r="F1232" s="84"/>
      <c r="G1232" s="83">
        <v>3046624</v>
      </c>
      <c r="H1232" s="82">
        <v>3198955</v>
      </c>
      <c r="I1232" s="84"/>
      <c r="J1232" s="84">
        <v>3198955</v>
      </c>
      <c r="K1232" s="51">
        <v>3763476.4705882352</v>
      </c>
      <c r="L1232" s="52"/>
      <c r="M1232" s="53">
        <v>3763476.4705882352</v>
      </c>
      <c r="N1232" s="102">
        <f t="shared" si="145"/>
        <v>3046624</v>
      </c>
      <c r="O1232" s="100">
        <f t="shared" si="146"/>
        <v>0</v>
      </c>
      <c r="P1232">
        <v>3763476.4705882352</v>
      </c>
      <c r="Q1232" s="100">
        <f t="shared" si="144"/>
        <v>0</v>
      </c>
      <c r="R1232">
        <v>3198955</v>
      </c>
    </row>
    <row r="1233" spans="1:18" x14ac:dyDescent="0.25">
      <c r="A1233" s="105">
        <f t="shared" si="143"/>
        <v>1123</v>
      </c>
      <c r="B1233" s="25" t="s">
        <v>860</v>
      </c>
      <c r="C1233" s="25"/>
      <c r="D1233" s="106">
        <v>1</v>
      </c>
      <c r="E1233" s="82">
        <v>3186780</v>
      </c>
      <c r="F1233" s="84"/>
      <c r="G1233" s="83">
        <v>3186780</v>
      </c>
      <c r="H1233" s="82">
        <v>3346119</v>
      </c>
      <c r="I1233" s="84"/>
      <c r="J1233" s="84">
        <v>3346119</v>
      </c>
      <c r="K1233" s="51">
        <v>3936610.5882352944</v>
      </c>
      <c r="L1233" s="52"/>
      <c r="M1233" s="53">
        <v>3936610.5882352944</v>
      </c>
      <c r="N1233" s="102">
        <f t="shared" si="145"/>
        <v>3186780</v>
      </c>
      <c r="O1233" s="100">
        <f t="shared" si="146"/>
        <v>0</v>
      </c>
      <c r="P1233">
        <v>3936610.5882352944</v>
      </c>
      <c r="Q1233" s="100">
        <f t="shared" si="144"/>
        <v>0</v>
      </c>
      <c r="R1233">
        <v>3346119</v>
      </c>
    </row>
    <row r="1234" spans="1:18" x14ac:dyDescent="0.25">
      <c r="A1234" s="58" t="s">
        <v>1</v>
      </c>
      <c r="B1234" s="26" t="s">
        <v>861</v>
      </c>
      <c r="C1234" s="28"/>
      <c r="D1234" s="91"/>
      <c r="E1234" s="58"/>
      <c r="F1234" s="28"/>
      <c r="G1234" s="50"/>
      <c r="H1234" s="58"/>
      <c r="I1234" s="28"/>
      <c r="J1234" s="26"/>
      <c r="K1234" s="62"/>
      <c r="L1234" s="63"/>
      <c r="M1234" s="64"/>
      <c r="N1234" s="103"/>
      <c r="O1234" s="100" t="e">
        <f t="shared" si="146"/>
        <v>#VALUE!</v>
      </c>
      <c r="P1234" t="s">
        <v>1934</v>
      </c>
      <c r="Q1234" s="100">
        <f t="shared" si="144"/>
        <v>0</v>
      </c>
    </row>
    <row r="1235" spans="1:18" x14ac:dyDescent="0.25">
      <c r="A1235" s="105">
        <f>+A1233+1</f>
        <v>1124</v>
      </c>
      <c r="B1235" s="25" t="s">
        <v>862</v>
      </c>
      <c r="C1235" s="25"/>
      <c r="D1235" s="106">
        <v>1</v>
      </c>
      <c r="E1235" s="82">
        <v>1344493</v>
      </c>
      <c r="F1235" s="84"/>
      <c r="G1235" s="83">
        <v>1344493</v>
      </c>
      <c r="H1235" s="82">
        <v>1411718</v>
      </c>
      <c r="I1235" s="84"/>
      <c r="J1235" s="84">
        <v>1411718</v>
      </c>
      <c r="K1235" s="51">
        <v>1660844.705882353</v>
      </c>
      <c r="L1235" s="52"/>
      <c r="M1235" s="53">
        <v>1660844.705882353</v>
      </c>
      <c r="N1235" s="102">
        <f t="shared" si="145"/>
        <v>1344493</v>
      </c>
      <c r="O1235" s="100">
        <f t="shared" si="146"/>
        <v>0</v>
      </c>
      <c r="P1235">
        <v>1660844.705882353</v>
      </c>
      <c r="Q1235" s="100">
        <f t="shared" si="144"/>
        <v>0</v>
      </c>
      <c r="R1235">
        <v>1411718</v>
      </c>
    </row>
    <row r="1236" spans="1:18" x14ac:dyDescent="0.25">
      <c r="A1236" s="105">
        <f>+A1235+1</f>
        <v>1125</v>
      </c>
      <c r="B1236" s="25" t="s">
        <v>863</v>
      </c>
      <c r="C1236" s="25"/>
      <c r="D1236" s="106">
        <v>1</v>
      </c>
      <c r="E1236" s="82">
        <v>1476489</v>
      </c>
      <c r="F1236" s="84"/>
      <c r="G1236" s="83">
        <v>1476489</v>
      </c>
      <c r="H1236" s="82">
        <v>1550313</v>
      </c>
      <c r="I1236" s="84"/>
      <c r="J1236" s="84">
        <v>1550313</v>
      </c>
      <c r="K1236" s="51">
        <v>1823897.6470588236</v>
      </c>
      <c r="L1236" s="52"/>
      <c r="M1236" s="53">
        <v>1823897.6470588236</v>
      </c>
      <c r="N1236" s="102">
        <f t="shared" si="145"/>
        <v>1476489</v>
      </c>
      <c r="O1236" s="100">
        <f t="shared" si="146"/>
        <v>0</v>
      </c>
      <c r="P1236">
        <v>1823897.6470588236</v>
      </c>
      <c r="Q1236" s="100">
        <f t="shared" si="144"/>
        <v>0</v>
      </c>
      <c r="R1236">
        <v>1550313</v>
      </c>
    </row>
    <row r="1237" spans="1:18" x14ac:dyDescent="0.25">
      <c r="A1237" s="105">
        <f t="shared" ref="A1237:A1248" si="147">+A1236+1</f>
        <v>1126</v>
      </c>
      <c r="B1237" s="25" t="s">
        <v>864</v>
      </c>
      <c r="C1237" s="25"/>
      <c r="D1237" s="106">
        <v>1</v>
      </c>
      <c r="E1237" s="82">
        <v>1499218</v>
      </c>
      <c r="F1237" s="84"/>
      <c r="G1237" s="83">
        <v>1499218</v>
      </c>
      <c r="H1237" s="82">
        <v>1574179</v>
      </c>
      <c r="I1237" s="84"/>
      <c r="J1237" s="84">
        <v>1574179</v>
      </c>
      <c r="K1237" s="51">
        <v>1851975.2941176472</v>
      </c>
      <c r="L1237" s="52"/>
      <c r="M1237" s="53">
        <v>1851975.2941176472</v>
      </c>
      <c r="N1237" s="102">
        <f t="shared" si="145"/>
        <v>1499218</v>
      </c>
      <c r="O1237" s="100">
        <f t="shared" si="146"/>
        <v>0</v>
      </c>
      <c r="P1237">
        <v>1851975.2941176472</v>
      </c>
      <c r="Q1237" s="100">
        <f t="shared" si="144"/>
        <v>0</v>
      </c>
      <c r="R1237">
        <v>1574179</v>
      </c>
    </row>
    <row r="1238" spans="1:18" x14ac:dyDescent="0.25">
      <c r="A1238" s="105">
        <f t="shared" si="147"/>
        <v>1127</v>
      </c>
      <c r="B1238" s="25" t="s">
        <v>865</v>
      </c>
      <c r="C1238" s="25"/>
      <c r="D1238" s="106">
        <v>1</v>
      </c>
      <c r="E1238" s="82">
        <v>1543865</v>
      </c>
      <c r="F1238" s="84"/>
      <c r="G1238" s="83">
        <v>1543865</v>
      </c>
      <c r="H1238" s="82">
        <v>1621058</v>
      </c>
      <c r="I1238" s="84"/>
      <c r="J1238" s="84">
        <v>1621058</v>
      </c>
      <c r="K1238" s="51">
        <v>1907127.0588235294</v>
      </c>
      <c r="L1238" s="52"/>
      <c r="M1238" s="53">
        <v>1907127.0588235294</v>
      </c>
      <c r="N1238" s="102">
        <f t="shared" si="145"/>
        <v>1543865</v>
      </c>
      <c r="O1238" s="100">
        <f t="shared" si="146"/>
        <v>0</v>
      </c>
      <c r="P1238">
        <v>1907127.0588235294</v>
      </c>
      <c r="Q1238" s="100">
        <f t="shared" si="144"/>
        <v>0</v>
      </c>
      <c r="R1238">
        <v>1621058</v>
      </c>
    </row>
    <row r="1239" spans="1:18" x14ac:dyDescent="0.25">
      <c r="A1239" s="105">
        <f t="shared" si="147"/>
        <v>1128</v>
      </c>
      <c r="B1239" s="25" t="s">
        <v>866</v>
      </c>
      <c r="C1239" s="25"/>
      <c r="D1239" s="106">
        <v>1</v>
      </c>
      <c r="E1239" s="82">
        <v>1588513</v>
      </c>
      <c r="F1239" s="84"/>
      <c r="G1239" s="83">
        <v>1588513</v>
      </c>
      <c r="H1239" s="82">
        <v>1667939</v>
      </c>
      <c r="I1239" s="84"/>
      <c r="J1239" s="84">
        <v>1667939</v>
      </c>
      <c r="K1239" s="51">
        <v>1962281.1764705882</v>
      </c>
      <c r="L1239" s="52"/>
      <c r="M1239" s="53">
        <v>1962281.1764705882</v>
      </c>
      <c r="N1239" s="102">
        <f t="shared" si="145"/>
        <v>1588513</v>
      </c>
      <c r="O1239" s="100">
        <f t="shared" si="146"/>
        <v>0</v>
      </c>
      <c r="P1239">
        <v>1962281.1764705882</v>
      </c>
      <c r="Q1239" s="100">
        <f t="shared" si="144"/>
        <v>0</v>
      </c>
      <c r="R1239">
        <v>1667939</v>
      </c>
    </row>
    <row r="1240" spans="1:18" x14ac:dyDescent="0.25">
      <c r="A1240" s="105">
        <f t="shared" si="147"/>
        <v>1129</v>
      </c>
      <c r="B1240" s="25" t="s">
        <v>867</v>
      </c>
      <c r="C1240" s="25"/>
      <c r="D1240" s="106">
        <v>1</v>
      </c>
      <c r="E1240" s="82">
        <v>1633160</v>
      </c>
      <c r="F1240" s="84"/>
      <c r="G1240" s="83">
        <v>1633160</v>
      </c>
      <c r="H1240" s="82">
        <v>1714818</v>
      </c>
      <c r="I1240" s="84"/>
      <c r="J1240" s="84">
        <v>1714818</v>
      </c>
      <c r="K1240" s="51">
        <v>2017432.9411764706</v>
      </c>
      <c r="L1240" s="52"/>
      <c r="M1240" s="53">
        <v>2017432.9411764706</v>
      </c>
      <c r="N1240" s="102">
        <f t="shared" si="145"/>
        <v>1633160</v>
      </c>
      <c r="O1240" s="100">
        <f t="shared" si="146"/>
        <v>0</v>
      </c>
      <c r="P1240">
        <v>2017432.9411764706</v>
      </c>
      <c r="Q1240" s="100">
        <f t="shared" si="144"/>
        <v>0</v>
      </c>
      <c r="R1240">
        <v>1714818</v>
      </c>
    </row>
    <row r="1241" spans="1:18" x14ac:dyDescent="0.25">
      <c r="A1241" s="105">
        <f t="shared" si="147"/>
        <v>1130</v>
      </c>
      <c r="B1241" s="25" t="s">
        <v>868</v>
      </c>
      <c r="C1241" s="25"/>
      <c r="D1241" s="106">
        <v>1</v>
      </c>
      <c r="E1241" s="82">
        <v>1678077</v>
      </c>
      <c r="F1241" s="84"/>
      <c r="G1241" s="83">
        <v>1678077</v>
      </c>
      <c r="H1241" s="82">
        <v>1761981</v>
      </c>
      <c r="I1241" s="84"/>
      <c r="J1241" s="84">
        <v>1761981</v>
      </c>
      <c r="K1241" s="51">
        <v>2072918.8235294118</v>
      </c>
      <c r="L1241" s="52"/>
      <c r="M1241" s="53">
        <v>2072918.8235294118</v>
      </c>
      <c r="N1241" s="102">
        <f t="shared" si="145"/>
        <v>1678077</v>
      </c>
      <c r="O1241" s="100">
        <f t="shared" si="146"/>
        <v>0</v>
      </c>
      <c r="P1241">
        <v>2072918.8235294118</v>
      </c>
      <c r="Q1241" s="100">
        <f t="shared" si="144"/>
        <v>0</v>
      </c>
      <c r="R1241">
        <v>1761981</v>
      </c>
    </row>
    <row r="1242" spans="1:18" x14ac:dyDescent="0.25">
      <c r="A1242" s="105">
        <f t="shared" si="147"/>
        <v>1131</v>
      </c>
      <c r="B1242" s="25" t="s">
        <v>869</v>
      </c>
      <c r="C1242" s="25"/>
      <c r="D1242" s="106">
        <v>1</v>
      </c>
      <c r="E1242" s="82">
        <v>1426812</v>
      </c>
      <c r="F1242" s="84"/>
      <c r="G1242" s="83">
        <v>1426812</v>
      </c>
      <c r="H1242" s="82">
        <v>1498153</v>
      </c>
      <c r="I1242" s="84"/>
      <c r="J1242" s="84">
        <v>1498153</v>
      </c>
      <c r="K1242" s="51">
        <v>1762532.9411764706</v>
      </c>
      <c r="L1242" s="52"/>
      <c r="M1242" s="53">
        <v>1762532.9411764706</v>
      </c>
      <c r="N1242" s="102">
        <f t="shared" si="145"/>
        <v>1426812</v>
      </c>
      <c r="O1242" s="100">
        <f t="shared" si="146"/>
        <v>0</v>
      </c>
      <c r="P1242">
        <v>1762532.9411764706</v>
      </c>
      <c r="Q1242" s="100">
        <f t="shared" si="144"/>
        <v>0</v>
      </c>
      <c r="R1242">
        <v>1498153</v>
      </c>
    </row>
    <row r="1243" spans="1:18" x14ac:dyDescent="0.25">
      <c r="A1243" s="105">
        <f t="shared" si="147"/>
        <v>1132</v>
      </c>
      <c r="B1243" s="25" t="s">
        <v>870</v>
      </c>
      <c r="C1243" s="25"/>
      <c r="D1243" s="106">
        <v>1</v>
      </c>
      <c r="E1243" s="82">
        <v>1476489</v>
      </c>
      <c r="F1243" s="84"/>
      <c r="G1243" s="83">
        <v>1476489</v>
      </c>
      <c r="H1243" s="82">
        <v>1550313</v>
      </c>
      <c r="I1243" s="84"/>
      <c r="J1243" s="84">
        <v>1550313</v>
      </c>
      <c r="K1243" s="51">
        <v>1823897.6470588236</v>
      </c>
      <c r="L1243" s="52"/>
      <c r="M1243" s="53">
        <v>1823897.6470588236</v>
      </c>
      <c r="N1243" s="102">
        <f t="shared" si="145"/>
        <v>1476489</v>
      </c>
      <c r="O1243" s="100">
        <f t="shared" si="146"/>
        <v>0</v>
      </c>
      <c r="P1243">
        <v>1823897.6470588236</v>
      </c>
      <c r="Q1243" s="100">
        <f t="shared" si="144"/>
        <v>0</v>
      </c>
      <c r="R1243">
        <v>1550313</v>
      </c>
    </row>
    <row r="1244" spans="1:18" x14ac:dyDescent="0.25">
      <c r="A1244" s="105">
        <f t="shared" si="147"/>
        <v>1133</v>
      </c>
      <c r="B1244" s="25" t="s">
        <v>871</v>
      </c>
      <c r="C1244" s="25"/>
      <c r="D1244" s="106">
        <v>1</v>
      </c>
      <c r="E1244" s="82">
        <v>1499218</v>
      </c>
      <c r="F1244" s="84"/>
      <c r="G1244" s="83">
        <v>1499218</v>
      </c>
      <c r="H1244" s="82">
        <v>1574179</v>
      </c>
      <c r="I1244" s="84"/>
      <c r="J1244" s="84">
        <v>1574179</v>
      </c>
      <c r="K1244" s="51">
        <v>1851975.2941176472</v>
      </c>
      <c r="L1244" s="52"/>
      <c r="M1244" s="53">
        <v>1851975.2941176472</v>
      </c>
      <c r="N1244" s="102">
        <f t="shared" si="145"/>
        <v>1499218</v>
      </c>
      <c r="O1244" s="100">
        <f t="shared" si="146"/>
        <v>0</v>
      </c>
      <c r="P1244">
        <v>1851975.2941176472</v>
      </c>
      <c r="Q1244" s="100">
        <f t="shared" si="144"/>
        <v>0</v>
      </c>
      <c r="R1244">
        <v>1574179</v>
      </c>
    </row>
    <row r="1245" spans="1:18" x14ac:dyDescent="0.25">
      <c r="A1245" s="105">
        <f t="shared" si="147"/>
        <v>1134</v>
      </c>
      <c r="B1245" s="25" t="s">
        <v>872</v>
      </c>
      <c r="C1245" s="25"/>
      <c r="D1245" s="106">
        <v>1</v>
      </c>
      <c r="E1245" s="82">
        <v>1543865</v>
      </c>
      <c r="F1245" s="84"/>
      <c r="G1245" s="83">
        <v>1543865</v>
      </c>
      <c r="H1245" s="82">
        <v>1621058</v>
      </c>
      <c r="I1245" s="84"/>
      <c r="J1245" s="84">
        <v>1621058</v>
      </c>
      <c r="K1245" s="51">
        <v>1907127.0588235294</v>
      </c>
      <c r="L1245" s="52"/>
      <c r="M1245" s="53">
        <v>1907127.0588235294</v>
      </c>
      <c r="N1245" s="102">
        <f t="shared" si="145"/>
        <v>1543865</v>
      </c>
      <c r="O1245" s="100">
        <f t="shared" si="146"/>
        <v>0</v>
      </c>
      <c r="P1245">
        <v>1907127.0588235294</v>
      </c>
      <c r="Q1245" s="100">
        <f t="shared" si="144"/>
        <v>0</v>
      </c>
      <c r="R1245">
        <v>1621058</v>
      </c>
    </row>
    <row r="1246" spans="1:18" x14ac:dyDescent="0.25">
      <c r="A1246" s="105">
        <f t="shared" si="147"/>
        <v>1135</v>
      </c>
      <c r="B1246" s="25" t="s">
        <v>873</v>
      </c>
      <c r="C1246" s="25"/>
      <c r="D1246" s="106">
        <v>1</v>
      </c>
      <c r="E1246" s="82">
        <v>1588513</v>
      </c>
      <c r="F1246" s="84"/>
      <c r="G1246" s="83">
        <v>1588513</v>
      </c>
      <c r="H1246" s="82">
        <v>1667939</v>
      </c>
      <c r="I1246" s="84"/>
      <c r="J1246" s="84">
        <v>1667939</v>
      </c>
      <c r="K1246" s="51">
        <v>1962281.1764705882</v>
      </c>
      <c r="L1246" s="52"/>
      <c r="M1246" s="53">
        <v>1962281.1764705882</v>
      </c>
      <c r="N1246" s="102">
        <f t="shared" si="145"/>
        <v>1588513</v>
      </c>
      <c r="O1246" s="100">
        <f t="shared" si="146"/>
        <v>0</v>
      </c>
      <c r="P1246">
        <v>1962281.1764705882</v>
      </c>
      <c r="Q1246" s="100">
        <f t="shared" si="144"/>
        <v>0</v>
      </c>
      <c r="R1246">
        <v>1667939</v>
      </c>
    </row>
    <row r="1247" spans="1:18" x14ac:dyDescent="0.25">
      <c r="A1247" s="105">
        <f t="shared" si="147"/>
        <v>1136</v>
      </c>
      <c r="B1247" s="25" t="s">
        <v>874</v>
      </c>
      <c r="C1247" s="25"/>
      <c r="D1247" s="106">
        <v>1</v>
      </c>
      <c r="E1247" s="82">
        <v>1633160</v>
      </c>
      <c r="F1247" s="84"/>
      <c r="G1247" s="83">
        <v>1633160</v>
      </c>
      <c r="H1247" s="82">
        <v>1714818</v>
      </c>
      <c r="I1247" s="84"/>
      <c r="J1247" s="84">
        <v>1714818</v>
      </c>
      <c r="K1247" s="51">
        <v>2017432.9411764706</v>
      </c>
      <c r="L1247" s="52"/>
      <c r="M1247" s="53">
        <v>2017432.9411764706</v>
      </c>
      <c r="N1247" s="102">
        <f t="shared" si="145"/>
        <v>1633160</v>
      </c>
      <c r="O1247" s="100">
        <f t="shared" si="146"/>
        <v>0</v>
      </c>
      <c r="P1247">
        <v>2017432.9411764706</v>
      </c>
      <c r="Q1247" s="100">
        <f t="shared" si="144"/>
        <v>0</v>
      </c>
      <c r="R1247">
        <v>1714818</v>
      </c>
    </row>
    <row r="1248" spans="1:18" x14ac:dyDescent="0.25">
      <c r="A1248" s="105">
        <f t="shared" si="147"/>
        <v>1137</v>
      </c>
      <c r="B1248" s="25" t="s">
        <v>875</v>
      </c>
      <c r="C1248" s="25"/>
      <c r="D1248" s="106">
        <v>1</v>
      </c>
      <c r="E1248" s="82">
        <v>1678077</v>
      </c>
      <c r="F1248" s="84"/>
      <c r="G1248" s="83">
        <v>1678077</v>
      </c>
      <c r="H1248" s="82">
        <v>1761981</v>
      </c>
      <c r="I1248" s="84"/>
      <c r="J1248" s="84">
        <v>1761981</v>
      </c>
      <c r="K1248" s="51">
        <v>2072918.8235294118</v>
      </c>
      <c r="L1248" s="52"/>
      <c r="M1248" s="53">
        <v>2072918.8235294118</v>
      </c>
      <c r="N1248" s="102">
        <f t="shared" si="145"/>
        <v>1678077</v>
      </c>
      <c r="O1248" s="100">
        <f t="shared" si="146"/>
        <v>0</v>
      </c>
      <c r="P1248">
        <v>2072918.8235294118</v>
      </c>
      <c r="Q1248" s="100">
        <f t="shared" si="144"/>
        <v>0</v>
      </c>
      <c r="R1248">
        <v>1761981</v>
      </c>
    </row>
    <row r="1249" spans="1:18" x14ac:dyDescent="0.25">
      <c r="A1249" s="58" t="s">
        <v>1</v>
      </c>
      <c r="B1249" s="26" t="s">
        <v>876</v>
      </c>
      <c r="C1249" s="28"/>
      <c r="D1249" s="91"/>
      <c r="E1249" s="58"/>
      <c r="F1249" s="28"/>
      <c r="G1249" s="50"/>
      <c r="H1249" s="58"/>
      <c r="I1249" s="28"/>
      <c r="J1249" s="26"/>
      <c r="K1249" s="62"/>
      <c r="L1249" s="63"/>
      <c r="M1249" s="64"/>
      <c r="N1249" s="103"/>
      <c r="O1249" s="100" t="e">
        <f t="shared" si="146"/>
        <v>#VALUE!</v>
      </c>
      <c r="P1249" t="s">
        <v>1934</v>
      </c>
      <c r="Q1249" s="100">
        <f t="shared" si="144"/>
        <v>0</v>
      </c>
    </row>
    <row r="1250" spans="1:18" x14ac:dyDescent="0.25">
      <c r="A1250" s="105">
        <f>+A1248+1</f>
        <v>1138</v>
      </c>
      <c r="B1250" s="25" t="s">
        <v>877</v>
      </c>
      <c r="C1250" s="25"/>
      <c r="D1250" s="106">
        <v>1</v>
      </c>
      <c r="E1250" s="82">
        <v>178023</v>
      </c>
      <c r="F1250" s="84"/>
      <c r="G1250" s="83">
        <v>178023</v>
      </c>
      <c r="H1250" s="82">
        <v>186924</v>
      </c>
      <c r="I1250" s="84"/>
      <c r="J1250" s="84">
        <v>186924</v>
      </c>
      <c r="K1250" s="51">
        <v>219910.58823529413</v>
      </c>
      <c r="L1250" s="52"/>
      <c r="M1250" s="53">
        <v>219910.58823529413</v>
      </c>
      <c r="N1250" s="102">
        <f t="shared" si="145"/>
        <v>178023</v>
      </c>
      <c r="O1250" s="100">
        <f t="shared" si="146"/>
        <v>0</v>
      </c>
      <c r="P1250">
        <v>219910.58823529413</v>
      </c>
      <c r="Q1250" s="100">
        <f t="shared" si="144"/>
        <v>0</v>
      </c>
      <c r="R1250">
        <v>186924</v>
      </c>
    </row>
    <row r="1251" spans="1:18" x14ac:dyDescent="0.25">
      <c r="A1251" s="105">
        <f>+A1250+1</f>
        <v>1139</v>
      </c>
      <c r="B1251" s="25" t="s">
        <v>878</v>
      </c>
      <c r="C1251" s="25"/>
      <c r="D1251" s="106">
        <v>1</v>
      </c>
      <c r="E1251" s="82">
        <v>178023</v>
      </c>
      <c r="F1251" s="84"/>
      <c r="G1251" s="83">
        <v>178023</v>
      </c>
      <c r="H1251" s="82">
        <v>186924</v>
      </c>
      <c r="I1251" s="84"/>
      <c r="J1251" s="84">
        <v>186924</v>
      </c>
      <c r="K1251" s="51">
        <v>219910.58823529413</v>
      </c>
      <c r="L1251" s="52"/>
      <c r="M1251" s="53">
        <v>219910.58823529413</v>
      </c>
      <c r="N1251" s="102">
        <f t="shared" si="145"/>
        <v>178023</v>
      </c>
      <c r="O1251" s="100">
        <f t="shared" si="146"/>
        <v>0</v>
      </c>
      <c r="P1251">
        <v>219910.58823529413</v>
      </c>
      <c r="Q1251" s="100">
        <f t="shared" si="144"/>
        <v>0</v>
      </c>
      <c r="R1251">
        <v>186924</v>
      </c>
    </row>
    <row r="1252" spans="1:18" x14ac:dyDescent="0.25">
      <c r="A1252" s="105">
        <f t="shared" ref="A1252:A1259" si="148">+A1251+1</f>
        <v>1140</v>
      </c>
      <c r="B1252" s="25" t="s">
        <v>879</v>
      </c>
      <c r="C1252" s="25"/>
      <c r="D1252" s="106">
        <v>1</v>
      </c>
      <c r="E1252" s="82">
        <v>178023</v>
      </c>
      <c r="F1252" s="84"/>
      <c r="G1252" s="83">
        <v>178023</v>
      </c>
      <c r="H1252" s="82">
        <v>186924</v>
      </c>
      <c r="I1252" s="84"/>
      <c r="J1252" s="84">
        <v>186924</v>
      </c>
      <c r="K1252" s="51">
        <v>219910.58823529413</v>
      </c>
      <c r="L1252" s="52"/>
      <c r="M1252" s="53">
        <v>219910.58823529413</v>
      </c>
      <c r="N1252" s="102">
        <f t="shared" si="145"/>
        <v>178023</v>
      </c>
      <c r="O1252" s="100">
        <f t="shared" si="146"/>
        <v>0</v>
      </c>
      <c r="P1252">
        <v>219910.58823529413</v>
      </c>
      <c r="Q1252" s="100">
        <f t="shared" si="144"/>
        <v>0</v>
      </c>
      <c r="R1252">
        <v>186924</v>
      </c>
    </row>
    <row r="1253" spans="1:18" x14ac:dyDescent="0.25">
      <c r="A1253" s="105">
        <f t="shared" si="148"/>
        <v>1141</v>
      </c>
      <c r="B1253" s="25" t="s">
        <v>880</v>
      </c>
      <c r="C1253" s="25"/>
      <c r="D1253" s="106">
        <v>1</v>
      </c>
      <c r="E1253" s="82">
        <v>200737</v>
      </c>
      <c r="F1253" s="84"/>
      <c r="G1253" s="83">
        <v>200737</v>
      </c>
      <c r="H1253" s="82">
        <v>210774</v>
      </c>
      <c r="I1253" s="84"/>
      <c r="J1253" s="84">
        <v>210774</v>
      </c>
      <c r="K1253" s="51">
        <v>247969.4117647059</v>
      </c>
      <c r="L1253" s="52"/>
      <c r="M1253" s="53">
        <v>247969.4117647059</v>
      </c>
      <c r="N1253" s="102">
        <f t="shared" si="145"/>
        <v>200737</v>
      </c>
      <c r="O1253" s="100">
        <f t="shared" si="146"/>
        <v>0</v>
      </c>
      <c r="P1253">
        <v>247969.4117647059</v>
      </c>
      <c r="Q1253" s="100">
        <f t="shared" si="144"/>
        <v>0</v>
      </c>
      <c r="R1253">
        <v>210774</v>
      </c>
    </row>
    <row r="1254" spans="1:18" x14ac:dyDescent="0.25">
      <c r="A1254" s="105">
        <f t="shared" si="148"/>
        <v>1142</v>
      </c>
      <c r="B1254" s="25" t="s">
        <v>881</v>
      </c>
      <c r="C1254" s="25"/>
      <c r="D1254" s="106">
        <v>1</v>
      </c>
      <c r="E1254" s="82">
        <v>200737</v>
      </c>
      <c r="F1254" s="84"/>
      <c r="G1254" s="83">
        <v>200737</v>
      </c>
      <c r="H1254" s="82">
        <v>210774</v>
      </c>
      <c r="I1254" s="84"/>
      <c r="J1254" s="84">
        <v>210774</v>
      </c>
      <c r="K1254" s="51">
        <v>247969.4117647059</v>
      </c>
      <c r="L1254" s="52"/>
      <c r="M1254" s="53">
        <v>247969.4117647059</v>
      </c>
      <c r="N1254" s="102">
        <f t="shared" si="145"/>
        <v>200737</v>
      </c>
      <c r="O1254" s="100">
        <f t="shared" si="146"/>
        <v>0</v>
      </c>
      <c r="P1254">
        <v>247969.4117647059</v>
      </c>
      <c r="Q1254" s="100">
        <f t="shared" si="144"/>
        <v>0</v>
      </c>
      <c r="R1254">
        <v>210774</v>
      </c>
    </row>
    <row r="1255" spans="1:18" x14ac:dyDescent="0.25">
      <c r="A1255" s="105">
        <f t="shared" si="148"/>
        <v>1143</v>
      </c>
      <c r="B1255" s="25" t="s">
        <v>882</v>
      </c>
      <c r="C1255" s="25"/>
      <c r="D1255" s="106">
        <v>1</v>
      </c>
      <c r="E1255" s="82">
        <v>202237</v>
      </c>
      <c r="F1255" s="84"/>
      <c r="G1255" s="83">
        <v>202237</v>
      </c>
      <c r="H1255" s="82">
        <v>212349</v>
      </c>
      <c r="I1255" s="84"/>
      <c r="J1255" s="84">
        <v>212349</v>
      </c>
      <c r="K1255" s="51">
        <v>249822.35294117648</v>
      </c>
      <c r="L1255" s="52"/>
      <c r="M1255" s="53">
        <v>249822.35294117648</v>
      </c>
      <c r="N1255" s="102">
        <f t="shared" si="145"/>
        <v>202237</v>
      </c>
      <c r="O1255" s="100">
        <f t="shared" si="146"/>
        <v>0</v>
      </c>
      <c r="P1255">
        <v>249822.35294117648</v>
      </c>
      <c r="Q1255" s="100">
        <f t="shared" si="144"/>
        <v>0</v>
      </c>
      <c r="R1255">
        <v>212349</v>
      </c>
    </row>
    <row r="1256" spans="1:18" x14ac:dyDescent="0.25">
      <c r="A1256" s="105">
        <f t="shared" si="148"/>
        <v>1144</v>
      </c>
      <c r="B1256" s="25" t="s">
        <v>883</v>
      </c>
      <c r="C1256" s="25"/>
      <c r="D1256" s="106">
        <v>1</v>
      </c>
      <c r="E1256" s="82">
        <v>202237</v>
      </c>
      <c r="F1256" s="84"/>
      <c r="G1256" s="83">
        <v>202237</v>
      </c>
      <c r="H1256" s="82">
        <v>212349</v>
      </c>
      <c r="I1256" s="84"/>
      <c r="J1256" s="84">
        <v>212349</v>
      </c>
      <c r="K1256" s="51">
        <v>249822.35294117648</v>
      </c>
      <c r="L1256" s="52"/>
      <c r="M1256" s="53">
        <v>249822.35294117648</v>
      </c>
      <c r="N1256" s="102">
        <f t="shared" si="145"/>
        <v>202237</v>
      </c>
      <c r="O1256" s="100">
        <f t="shared" si="146"/>
        <v>0</v>
      </c>
      <c r="P1256">
        <v>249822.35294117648</v>
      </c>
      <c r="Q1256" s="100">
        <f t="shared" si="144"/>
        <v>0</v>
      </c>
      <c r="R1256">
        <v>212349</v>
      </c>
    </row>
    <row r="1257" spans="1:18" x14ac:dyDescent="0.25">
      <c r="A1257" s="105">
        <f t="shared" si="148"/>
        <v>1145</v>
      </c>
      <c r="B1257" s="25" t="s">
        <v>884</v>
      </c>
      <c r="C1257" s="25"/>
      <c r="D1257" s="106">
        <v>1</v>
      </c>
      <c r="E1257" s="82">
        <v>250900</v>
      </c>
      <c r="F1257" s="84"/>
      <c r="G1257" s="83">
        <v>250900</v>
      </c>
      <c r="H1257" s="82">
        <v>263445</v>
      </c>
      <c r="I1257" s="84"/>
      <c r="J1257" s="84">
        <v>263445</v>
      </c>
      <c r="K1257" s="51">
        <v>309935.29411764705</v>
      </c>
      <c r="L1257" s="52"/>
      <c r="M1257" s="53">
        <v>309935.29411764705</v>
      </c>
      <c r="N1257" s="102">
        <f t="shared" si="145"/>
        <v>250900</v>
      </c>
      <c r="O1257" s="100">
        <f t="shared" si="146"/>
        <v>0</v>
      </c>
      <c r="P1257">
        <v>309935.29411764705</v>
      </c>
      <c r="Q1257" s="100">
        <f t="shared" si="144"/>
        <v>0</v>
      </c>
      <c r="R1257">
        <v>263445</v>
      </c>
    </row>
    <row r="1258" spans="1:18" x14ac:dyDescent="0.25">
      <c r="A1258" s="105">
        <f t="shared" si="148"/>
        <v>1146</v>
      </c>
      <c r="B1258" s="25" t="s">
        <v>885</v>
      </c>
      <c r="C1258" s="25"/>
      <c r="D1258" s="106">
        <v>1</v>
      </c>
      <c r="E1258" s="82">
        <v>292220</v>
      </c>
      <c r="F1258" s="84"/>
      <c r="G1258" s="83">
        <v>292220</v>
      </c>
      <c r="H1258" s="82">
        <v>306831</v>
      </c>
      <c r="I1258" s="84"/>
      <c r="J1258" s="84">
        <v>306831</v>
      </c>
      <c r="K1258" s="51">
        <v>360977.64705882355</v>
      </c>
      <c r="L1258" s="52"/>
      <c r="M1258" s="53">
        <v>360977.64705882355</v>
      </c>
      <c r="N1258" s="102">
        <f t="shared" si="145"/>
        <v>292220</v>
      </c>
      <c r="O1258" s="100">
        <f t="shared" si="146"/>
        <v>0</v>
      </c>
      <c r="P1258">
        <v>360977.64705882355</v>
      </c>
      <c r="Q1258" s="100">
        <f t="shared" si="144"/>
        <v>0</v>
      </c>
      <c r="R1258">
        <v>306831</v>
      </c>
    </row>
    <row r="1259" spans="1:18" x14ac:dyDescent="0.25">
      <c r="A1259" s="105">
        <f t="shared" si="148"/>
        <v>1147</v>
      </c>
      <c r="B1259" s="27" t="s">
        <v>1885</v>
      </c>
      <c r="C1259" s="43" t="s">
        <v>1652</v>
      </c>
      <c r="D1259" s="106">
        <v>1</v>
      </c>
      <c r="E1259" s="82">
        <v>538130</v>
      </c>
      <c r="F1259" s="84"/>
      <c r="G1259" s="83">
        <v>538130</v>
      </c>
      <c r="H1259" s="82">
        <v>565037</v>
      </c>
      <c r="I1259" s="84"/>
      <c r="J1259" s="84">
        <v>565037</v>
      </c>
      <c r="K1259" s="51">
        <v>664749.4117647059</v>
      </c>
      <c r="L1259" s="52"/>
      <c r="M1259" s="53">
        <v>664749.4117647059</v>
      </c>
      <c r="N1259" s="102">
        <f t="shared" si="145"/>
        <v>538130</v>
      </c>
      <c r="O1259" s="100">
        <f t="shared" si="146"/>
        <v>0</v>
      </c>
      <c r="P1259">
        <v>664749.4117647059</v>
      </c>
      <c r="Q1259" s="100">
        <f t="shared" si="144"/>
        <v>0</v>
      </c>
      <c r="R1259">
        <v>565037</v>
      </c>
    </row>
    <row r="1260" spans="1:18" x14ac:dyDescent="0.25">
      <c r="A1260" s="58" t="s">
        <v>1</v>
      </c>
      <c r="B1260" s="26" t="s">
        <v>886</v>
      </c>
      <c r="C1260" s="28"/>
      <c r="D1260" s="91"/>
      <c r="E1260" s="58"/>
      <c r="F1260" s="28"/>
      <c r="G1260" s="50"/>
      <c r="H1260" s="58"/>
      <c r="I1260" s="28"/>
      <c r="J1260" s="26"/>
      <c r="K1260" s="62"/>
      <c r="L1260" s="63"/>
      <c r="M1260" s="64"/>
      <c r="N1260" s="103"/>
      <c r="O1260" s="100" t="e">
        <f t="shared" si="146"/>
        <v>#VALUE!</v>
      </c>
      <c r="P1260" t="s">
        <v>1934</v>
      </c>
      <c r="Q1260" s="100">
        <f t="shared" si="144"/>
        <v>0</v>
      </c>
    </row>
    <row r="1261" spans="1:18" x14ac:dyDescent="0.25">
      <c r="A1261" s="105">
        <f>+A1259+1</f>
        <v>1148</v>
      </c>
      <c r="B1261" s="25" t="s">
        <v>887</v>
      </c>
      <c r="C1261" s="25"/>
      <c r="D1261" s="106">
        <v>1</v>
      </c>
      <c r="E1261" s="82">
        <v>278000</v>
      </c>
      <c r="F1261" s="84"/>
      <c r="G1261" s="83">
        <v>278000</v>
      </c>
      <c r="H1261" s="82">
        <v>291900</v>
      </c>
      <c r="I1261" s="84"/>
      <c r="J1261" s="84">
        <v>291900</v>
      </c>
      <c r="K1261" s="51">
        <v>343411.76470588235</v>
      </c>
      <c r="L1261" s="52"/>
      <c r="M1261" s="53">
        <v>343411.76470588235</v>
      </c>
      <c r="N1261" s="102">
        <f t="shared" si="145"/>
        <v>278000</v>
      </c>
      <c r="O1261" s="100">
        <f t="shared" si="146"/>
        <v>0</v>
      </c>
      <c r="P1261">
        <v>343411.76470588235</v>
      </c>
      <c r="Q1261" s="100">
        <f t="shared" si="144"/>
        <v>0</v>
      </c>
      <c r="R1261">
        <v>291900</v>
      </c>
    </row>
    <row r="1262" spans="1:18" x14ac:dyDescent="0.25">
      <c r="A1262" s="105">
        <f>+A1261+1</f>
        <v>1149</v>
      </c>
      <c r="B1262" s="25" t="s">
        <v>888</v>
      </c>
      <c r="C1262" s="25"/>
      <c r="D1262" s="106">
        <v>1</v>
      </c>
      <c r="E1262" s="82">
        <v>278000</v>
      </c>
      <c r="F1262" s="84"/>
      <c r="G1262" s="83">
        <v>278000</v>
      </c>
      <c r="H1262" s="82">
        <v>291900</v>
      </c>
      <c r="I1262" s="84"/>
      <c r="J1262" s="84">
        <v>291900</v>
      </c>
      <c r="K1262" s="51">
        <v>343411.76470588235</v>
      </c>
      <c r="L1262" s="52"/>
      <c r="M1262" s="53">
        <v>343411.76470588235</v>
      </c>
      <c r="N1262" s="102">
        <f t="shared" si="145"/>
        <v>278000</v>
      </c>
      <c r="O1262" s="100">
        <f t="shared" si="146"/>
        <v>0</v>
      </c>
      <c r="P1262">
        <v>343411.76470588235</v>
      </c>
      <c r="Q1262" s="100">
        <f t="shared" si="144"/>
        <v>0</v>
      </c>
      <c r="R1262">
        <v>291900</v>
      </c>
    </row>
    <row r="1263" spans="1:18" x14ac:dyDescent="0.25">
      <c r="A1263" s="105">
        <f t="shared" ref="A1263:A1276" si="149">+A1262+1</f>
        <v>1150</v>
      </c>
      <c r="B1263" s="25" t="s">
        <v>889</v>
      </c>
      <c r="C1263" s="25"/>
      <c r="D1263" s="106">
        <v>1</v>
      </c>
      <c r="E1263" s="82">
        <v>278000</v>
      </c>
      <c r="F1263" s="84"/>
      <c r="G1263" s="83">
        <v>278000</v>
      </c>
      <c r="H1263" s="82">
        <v>291900</v>
      </c>
      <c r="I1263" s="84"/>
      <c r="J1263" s="84">
        <v>291900</v>
      </c>
      <c r="K1263" s="51">
        <v>343411.76470588235</v>
      </c>
      <c r="L1263" s="52"/>
      <c r="M1263" s="53">
        <v>343411.76470588235</v>
      </c>
      <c r="N1263" s="102">
        <f t="shared" si="145"/>
        <v>278000</v>
      </c>
      <c r="O1263" s="100">
        <f t="shared" si="146"/>
        <v>0</v>
      </c>
      <c r="P1263">
        <v>343411.76470588235</v>
      </c>
      <c r="Q1263" s="100">
        <f t="shared" si="144"/>
        <v>0</v>
      </c>
      <c r="R1263">
        <v>291900</v>
      </c>
    </row>
    <row r="1264" spans="1:18" x14ac:dyDescent="0.25">
      <c r="A1264" s="105">
        <f t="shared" si="149"/>
        <v>1151</v>
      </c>
      <c r="B1264" s="25" t="s">
        <v>890</v>
      </c>
      <c r="C1264" s="25"/>
      <c r="D1264" s="106">
        <v>1</v>
      </c>
      <c r="E1264" s="82">
        <v>278000</v>
      </c>
      <c r="F1264" s="84"/>
      <c r="G1264" s="83">
        <v>278000</v>
      </c>
      <c r="H1264" s="82">
        <v>291900</v>
      </c>
      <c r="I1264" s="84"/>
      <c r="J1264" s="84">
        <v>291900</v>
      </c>
      <c r="K1264" s="51">
        <v>343411.76470588235</v>
      </c>
      <c r="L1264" s="52"/>
      <c r="M1264" s="53">
        <v>343411.76470588235</v>
      </c>
      <c r="N1264" s="102">
        <f t="shared" si="145"/>
        <v>278000</v>
      </c>
      <c r="O1264" s="100">
        <f t="shared" si="146"/>
        <v>0</v>
      </c>
      <c r="P1264">
        <v>343411.76470588235</v>
      </c>
      <c r="Q1264" s="100">
        <f t="shared" si="144"/>
        <v>0</v>
      </c>
      <c r="R1264">
        <v>291900</v>
      </c>
    </row>
    <row r="1265" spans="1:18" x14ac:dyDescent="0.25">
      <c r="A1265" s="105">
        <f t="shared" si="149"/>
        <v>1152</v>
      </c>
      <c r="B1265" s="25" t="s">
        <v>891</v>
      </c>
      <c r="C1265" s="25"/>
      <c r="D1265" s="106">
        <v>1</v>
      </c>
      <c r="E1265" s="82">
        <v>278000</v>
      </c>
      <c r="F1265" s="84"/>
      <c r="G1265" s="83">
        <v>278000</v>
      </c>
      <c r="H1265" s="82">
        <v>291900</v>
      </c>
      <c r="I1265" s="84"/>
      <c r="J1265" s="84">
        <v>291900</v>
      </c>
      <c r="K1265" s="51">
        <v>343411.76470588235</v>
      </c>
      <c r="L1265" s="52"/>
      <c r="M1265" s="53">
        <v>343411.76470588235</v>
      </c>
      <c r="N1265" s="102">
        <f t="shared" si="145"/>
        <v>278000</v>
      </c>
      <c r="O1265" s="100">
        <f t="shared" si="146"/>
        <v>0</v>
      </c>
      <c r="P1265">
        <v>343411.76470588235</v>
      </c>
      <c r="Q1265" s="100">
        <f t="shared" si="144"/>
        <v>0</v>
      </c>
      <c r="R1265">
        <v>291900</v>
      </c>
    </row>
    <row r="1266" spans="1:18" x14ac:dyDescent="0.25">
      <c r="A1266" s="105">
        <f t="shared" si="149"/>
        <v>1153</v>
      </c>
      <c r="B1266" s="25" t="s">
        <v>892</v>
      </c>
      <c r="C1266" s="25"/>
      <c r="D1266" s="106">
        <v>1</v>
      </c>
      <c r="E1266" s="82">
        <v>278000</v>
      </c>
      <c r="F1266" s="84"/>
      <c r="G1266" s="83">
        <v>278000</v>
      </c>
      <c r="H1266" s="82">
        <v>291900</v>
      </c>
      <c r="I1266" s="84"/>
      <c r="J1266" s="84">
        <v>291900</v>
      </c>
      <c r="K1266" s="51">
        <v>343411.76470588235</v>
      </c>
      <c r="L1266" s="52"/>
      <c r="M1266" s="53">
        <v>343411.76470588235</v>
      </c>
      <c r="N1266" s="102">
        <f t="shared" si="145"/>
        <v>278000</v>
      </c>
      <c r="O1266" s="100">
        <f t="shared" si="146"/>
        <v>0</v>
      </c>
      <c r="P1266">
        <v>343411.76470588235</v>
      </c>
      <c r="Q1266" s="100">
        <f t="shared" si="144"/>
        <v>0</v>
      </c>
      <c r="R1266">
        <v>291900</v>
      </c>
    </row>
    <row r="1267" spans="1:18" x14ac:dyDescent="0.25">
      <c r="A1267" s="105">
        <f t="shared" si="149"/>
        <v>1154</v>
      </c>
      <c r="B1267" s="25" t="s">
        <v>893</v>
      </c>
      <c r="C1267" s="25"/>
      <c r="D1267" s="106">
        <v>1</v>
      </c>
      <c r="E1267" s="82">
        <v>278000</v>
      </c>
      <c r="F1267" s="84"/>
      <c r="G1267" s="83">
        <v>278000</v>
      </c>
      <c r="H1267" s="82">
        <v>291900</v>
      </c>
      <c r="I1267" s="84"/>
      <c r="J1267" s="84">
        <v>291900</v>
      </c>
      <c r="K1267" s="51">
        <v>343411.76470588235</v>
      </c>
      <c r="L1267" s="52"/>
      <c r="M1267" s="53">
        <v>343411.76470588235</v>
      </c>
      <c r="N1267" s="102">
        <f t="shared" si="145"/>
        <v>278000</v>
      </c>
      <c r="O1267" s="100">
        <f t="shared" si="146"/>
        <v>0</v>
      </c>
      <c r="P1267">
        <v>343411.76470588235</v>
      </c>
      <c r="Q1267" s="100">
        <f t="shared" si="144"/>
        <v>0</v>
      </c>
      <c r="R1267">
        <v>291900</v>
      </c>
    </row>
    <row r="1268" spans="1:18" x14ac:dyDescent="0.25">
      <c r="A1268" s="105">
        <f t="shared" si="149"/>
        <v>1155</v>
      </c>
      <c r="B1268" s="25" t="s">
        <v>894</v>
      </c>
      <c r="C1268" s="25"/>
      <c r="D1268" s="106">
        <v>1</v>
      </c>
      <c r="E1268" s="82">
        <v>278000</v>
      </c>
      <c r="F1268" s="84"/>
      <c r="G1268" s="83">
        <v>278000</v>
      </c>
      <c r="H1268" s="82">
        <v>291900</v>
      </c>
      <c r="I1268" s="84"/>
      <c r="J1268" s="84">
        <v>291900</v>
      </c>
      <c r="K1268" s="51">
        <v>343411.76470588235</v>
      </c>
      <c r="L1268" s="52"/>
      <c r="M1268" s="53">
        <v>343411.76470588235</v>
      </c>
      <c r="N1268" s="102">
        <f t="shared" si="145"/>
        <v>278000</v>
      </c>
      <c r="O1268" s="100">
        <f t="shared" si="146"/>
        <v>0</v>
      </c>
      <c r="P1268">
        <v>343411.76470588235</v>
      </c>
      <c r="Q1268" s="100">
        <f t="shared" si="144"/>
        <v>0</v>
      </c>
      <c r="R1268">
        <v>291900</v>
      </c>
    </row>
    <row r="1269" spans="1:18" x14ac:dyDescent="0.25">
      <c r="A1269" s="105">
        <f t="shared" si="149"/>
        <v>1156</v>
      </c>
      <c r="B1269" s="25" t="s">
        <v>895</v>
      </c>
      <c r="C1269" s="25"/>
      <c r="D1269" s="106">
        <v>1</v>
      </c>
      <c r="E1269" s="82">
        <v>292000</v>
      </c>
      <c r="F1269" s="84"/>
      <c r="G1269" s="83">
        <v>292000</v>
      </c>
      <c r="H1269" s="82">
        <v>306600</v>
      </c>
      <c r="I1269" s="84"/>
      <c r="J1269" s="84">
        <v>306600</v>
      </c>
      <c r="K1269" s="51">
        <v>360705.8823529412</v>
      </c>
      <c r="L1269" s="52"/>
      <c r="M1269" s="53">
        <v>360705.8823529412</v>
      </c>
      <c r="N1269" s="102">
        <f t="shared" si="145"/>
        <v>292000</v>
      </c>
      <c r="O1269" s="100">
        <f t="shared" si="146"/>
        <v>0</v>
      </c>
      <c r="P1269">
        <v>360705.8823529412</v>
      </c>
      <c r="Q1269" s="100">
        <f t="shared" si="144"/>
        <v>0</v>
      </c>
      <c r="R1269">
        <v>306600</v>
      </c>
    </row>
    <row r="1270" spans="1:18" x14ac:dyDescent="0.25">
      <c r="A1270" s="105">
        <f t="shared" si="149"/>
        <v>1157</v>
      </c>
      <c r="B1270" s="25" t="s">
        <v>896</v>
      </c>
      <c r="C1270" s="25"/>
      <c r="D1270" s="106">
        <v>1</v>
      </c>
      <c r="E1270" s="82">
        <v>292000</v>
      </c>
      <c r="F1270" s="84"/>
      <c r="G1270" s="83">
        <v>292000</v>
      </c>
      <c r="H1270" s="82">
        <v>306600</v>
      </c>
      <c r="I1270" s="84"/>
      <c r="J1270" s="84">
        <v>306600</v>
      </c>
      <c r="K1270" s="51">
        <v>360705.8823529412</v>
      </c>
      <c r="L1270" s="52"/>
      <c r="M1270" s="53">
        <v>360705.8823529412</v>
      </c>
      <c r="N1270" s="102">
        <f t="shared" si="145"/>
        <v>292000</v>
      </c>
      <c r="O1270" s="100">
        <f t="shared" si="146"/>
        <v>0</v>
      </c>
      <c r="P1270">
        <v>360705.8823529412</v>
      </c>
      <c r="Q1270" s="100">
        <f t="shared" si="144"/>
        <v>0</v>
      </c>
      <c r="R1270">
        <v>306600</v>
      </c>
    </row>
    <row r="1271" spans="1:18" x14ac:dyDescent="0.25">
      <c r="A1271" s="105">
        <f t="shared" si="149"/>
        <v>1158</v>
      </c>
      <c r="B1271" s="25" t="s">
        <v>897</v>
      </c>
      <c r="C1271" s="25"/>
      <c r="D1271" s="106">
        <v>1</v>
      </c>
      <c r="E1271" s="82">
        <v>292000</v>
      </c>
      <c r="F1271" s="84"/>
      <c r="G1271" s="83">
        <v>292000</v>
      </c>
      <c r="H1271" s="82">
        <v>306600</v>
      </c>
      <c r="I1271" s="84"/>
      <c r="J1271" s="84">
        <v>306600</v>
      </c>
      <c r="K1271" s="51">
        <v>360705.8823529412</v>
      </c>
      <c r="L1271" s="52"/>
      <c r="M1271" s="53">
        <v>360705.8823529412</v>
      </c>
      <c r="N1271" s="102">
        <f t="shared" si="145"/>
        <v>292000</v>
      </c>
      <c r="O1271" s="100">
        <f t="shared" si="146"/>
        <v>0</v>
      </c>
      <c r="P1271">
        <v>360705.8823529412</v>
      </c>
      <c r="Q1271" s="100">
        <f t="shared" si="144"/>
        <v>0</v>
      </c>
      <c r="R1271">
        <v>306600</v>
      </c>
    </row>
    <row r="1272" spans="1:18" x14ac:dyDescent="0.25">
      <c r="A1272" s="105">
        <f t="shared" si="149"/>
        <v>1159</v>
      </c>
      <c r="B1272" s="25" t="s">
        <v>898</v>
      </c>
      <c r="C1272" s="25"/>
      <c r="D1272" s="106">
        <v>1</v>
      </c>
      <c r="E1272" s="82">
        <v>292000</v>
      </c>
      <c r="F1272" s="84"/>
      <c r="G1272" s="83">
        <v>292000</v>
      </c>
      <c r="H1272" s="82">
        <v>306600</v>
      </c>
      <c r="I1272" s="84"/>
      <c r="J1272" s="84">
        <v>306600</v>
      </c>
      <c r="K1272" s="51">
        <v>360705.8823529412</v>
      </c>
      <c r="L1272" s="52"/>
      <c r="M1272" s="53">
        <v>360705.8823529412</v>
      </c>
      <c r="N1272" s="102">
        <f t="shared" si="145"/>
        <v>292000</v>
      </c>
      <c r="O1272" s="100">
        <f t="shared" si="146"/>
        <v>0</v>
      </c>
      <c r="P1272">
        <v>360705.8823529412</v>
      </c>
      <c r="Q1272" s="100">
        <f t="shared" si="144"/>
        <v>0</v>
      </c>
      <c r="R1272">
        <v>306600</v>
      </c>
    </row>
    <row r="1273" spans="1:18" x14ac:dyDescent="0.25">
      <c r="A1273" s="105">
        <f t="shared" si="149"/>
        <v>1160</v>
      </c>
      <c r="B1273" s="25" t="s">
        <v>899</v>
      </c>
      <c r="C1273" s="25"/>
      <c r="D1273" s="106">
        <v>1</v>
      </c>
      <c r="E1273" s="82">
        <v>305000</v>
      </c>
      <c r="F1273" s="84"/>
      <c r="G1273" s="83">
        <v>305000</v>
      </c>
      <c r="H1273" s="82">
        <v>320250</v>
      </c>
      <c r="I1273" s="84"/>
      <c r="J1273" s="84">
        <v>320250</v>
      </c>
      <c r="K1273" s="51">
        <v>376764.70588235295</v>
      </c>
      <c r="L1273" s="52"/>
      <c r="M1273" s="53">
        <v>376764.70588235295</v>
      </c>
      <c r="N1273" s="102">
        <f t="shared" si="145"/>
        <v>305000</v>
      </c>
      <c r="O1273" s="100">
        <f t="shared" si="146"/>
        <v>0</v>
      </c>
      <c r="P1273">
        <v>376764.70588235295</v>
      </c>
      <c r="Q1273" s="100">
        <f t="shared" si="144"/>
        <v>0</v>
      </c>
      <c r="R1273">
        <v>320250</v>
      </c>
    </row>
    <row r="1274" spans="1:18" x14ac:dyDescent="0.25">
      <c r="A1274" s="105">
        <f t="shared" si="149"/>
        <v>1161</v>
      </c>
      <c r="B1274" s="25" t="s">
        <v>900</v>
      </c>
      <c r="C1274" s="25"/>
      <c r="D1274" s="106">
        <v>1</v>
      </c>
      <c r="E1274" s="82">
        <v>305000</v>
      </c>
      <c r="F1274" s="84"/>
      <c r="G1274" s="83">
        <v>305000</v>
      </c>
      <c r="H1274" s="82">
        <v>320250</v>
      </c>
      <c r="I1274" s="84"/>
      <c r="J1274" s="84">
        <v>320250</v>
      </c>
      <c r="K1274" s="51">
        <v>376764.70588235295</v>
      </c>
      <c r="L1274" s="52"/>
      <c r="M1274" s="53">
        <v>376764.70588235295</v>
      </c>
      <c r="N1274" s="102">
        <f t="shared" si="145"/>
        <v>305000</v>
      </c>
      <c r="O1274" s="100">
        <f t="shared" si="146"/>
        <v>0</v>
      </c>
      <c r="P1274">
        <v>376764.70588235295</v>
      </c>
      <c r="Q1274" s="100">
        <f t="shared" si="144"/>
        <v>0</v>
      </c>
      <c r="R1274">
        <v>320250</v>
      </c>
    </row>
    <row r="1275" spans="1:18" x14ac:dyDescent="0.25">
      <c r="A1275" s="105">
        <f t="shared" si="149"/>
        <v>1162</v>
      </c>
      <c r="B1275" s="25" t="s">
        <v>901</v>
      </c>
      <c r="C1275" s="25"/>
      <c r="D1275" s="106">
        <v>1</v>
      </c>
      <c r="E1275" s="82">
        <v>305000</v>
      </c>
      <c r="F1275" s="84"/>
      <c r="G1275" s="83">
        <v>305000</v>
      </c>
      <c r="H1275" s="82">
        <v>320250</v>
      </c>
      <c r="I1275" s="84"/>
      <c r="J1275" s="84">
        <v>320250</v>
      </c>
      <c r="K1275" s="51">
        <v>376764.70588235295</v>
      </c>
      <c r="L1275" s="52"/>
      <c r="M1275" s="53">
        <v>376764.70588235295</v>
      </c>
      <c r="N1275" s="102">
        <f t="shared" si="145"/>
        <v>305000</v>
      </c>
      <c r="O1275" s="100">
        <f t="shared" si="146"/>
        <v>0</v>
      </c>
      <c r="P1275">
        <v>376764.70588235295</v>
      </c>
      <c r="Q1275" s="100">
        <f t="shared" si="144"/>
        <v>0</v>
      </c>
      <c r="R1275">
        <v>320250</v>
      </c>
    </row>
    <row r="1276" spans="1:18" x14ac:dyDescent="0.25">
      <c r="A1276" s="105">
        <f t="shared" si="149"/>
        <v>1163</v>
      </c>
      <c r="B1276" s="25" t="s">
        <v>902</v>
      </c>
      <c r="C1276" s="25"/>
      <c r="D1276" s="106">
        <v>1</v>
      </c>
      <c r="E1276" s="82">
        <v>305000</v>
      </c>
      <c r="F1276" s="84"/>
      <c r="G1276" s="83">
        <v>305000</v>
      </c>
      <c r="H1276" s="82">
        <v>320250</v>
      </c>
      <c r="I1276" s="84"/>
      <c r="J1276" s="84">
        <v>320250</v>
      </c>
      <c r="K1276" s="51">
        <v>376764.70588235295</v>
      </c>
      <c r="L1276" s="52"/>
      <c r="M1276" s="53">
        <v>376764.70588235295</v>
      </c>
      <c r="N1276" s="102">
        <f t="shared" si="145"/>
        <v>305000</v>
      </c>
      <c r="O1276" s="100">
        <f t="shared" si="146"/>
        <v>0</v>
      </c>
      <c r="P1276">
        <v>376764.70588235295</v>
      </c>
      <c r="Q1276" s="100">
        <f t="shared" si="144"/>
        <v>0</v>
      </c>
      <c r="R1276">
        <v>320250</v>
      </c>
    </row>
    <row r="1277" spans="1:18" x14ac:dyDescent="0.25">
      <c r="A1277" s="58" t="s">
        <v>1</v>
      </c>
      <c r="B1277" s="26" t="s">
        <v>903</v>
      </c>
      <c r="C1277" s="28"/>
      <c r="D1277" s="91"/>
      <c r="E1277" s="58"/>
      <c r="F1277" s="28"/>
      <c r="G1277" s="50"/>
      <c r="H1277" s="58"/>
      <c r="I1277" s="28"/>
      <c r="J1277" s="26"/>
      <c r="K1277" s="62"/>
      <c r="L1277" s="63"/>
      <c r="M1277" s="64"/>
      <c r="N1277" s="103"/>
      <c r="O1277" s="100" t="e">
        <f t="shared" si="146"/>
        <v>#VALUE!</v>
      </c>
      <c r="P1277" t="s">
        <v>1934</v>
      </c>
      <c r="Q1277" s="100">
        <f t="shared" si="144"/>
        <v>0</v>
      </c>
    </row>
    <row r="1278" spans="1:18" x14ac:dyDescent="0.25">
      <c r="A1278" s="105">
        <f>+A1276+1</f>
        <v>1164</v>
      </c>
      <c r="B1278" s="25" t="s">
        <v>904</v>
      </c>
      <c r="C1278" s="25"/>
      <c r="D1278" s="106">
        <v>1</v>
      </c>
      <c r="E1278" s="82">
        <v>528570</v>
      </c>
      <c r="F1278" s="84"/>
      <c r="G1278" s="83">
        <v>528570</v>
      </c>
      <c r="H1278" s="82">
        <v>554999</v>
      </c>
      <c r="I1278" s="84"/>
      <c r="J1278" s="84">
        <v>554999</v>
      </c>
      <c r="K1278" s="51">
        <v>652940</v>
      </c>
      <c r="L1278" s="52"/>
      <c r="M1278" s="53">
        <v>652940</v>
      </c>
      <c r="N1278" s="102">
        <f t="shared" si="145"/>
        <v>528570</v>
      </c>
      <c r="O1278" s="100">
        <f t="shared" si="146"/>
        <v>0</v>
      </c>
      <c r="P1278">
        <v>652940</v>
      </c>
      <c r="Q1278" s="100">
        <f t="shared" si="144"/>
        <v>0</v>
      </c>
      <c r="R1278">
        <v>554999</v>
      </c>
    </row>
    <row r="1279" spans="1:18" x14ac:dyDescent="0.25">
      <c r="A1279" s="105">
        <f>+A1278+1</f>
        <v>1165</v>
      </c>
      <c r="B1279" s="25" t="s">
        <v>905</v>
      </c>
      <c r="C1279" s="25"/>
      <c r="D1279" s="106">
        <v>1</v>
      </c>
      <c r="E1279" s="82">
        <v>550435</v>
      </c>
      <c r="F1279" s="84"/>
      <c r="G1279" s="83">
        <v>550435</v>
      </c>
      <c r="H1279" s="82">
        <v>577957</v>
      </c>
      <c r="I1279" s="84"/>
      <c r="J1279" s="84">
        <v>577957</v>
      </c>
      <c r="K1279" s="51">
        <v>679949.4117647059</v>
      </c>
      <c r="L1279" s="52"/>
      <c r="M1279" s="53">
        <v>679949.4117647059</v>
      </c>
      <c r="N1279" s="102">
        <f t="shared" si="145"/>
        <v>550435</v>
      </c>
      <c r="O1279" s="100">
        <f t="shared" si="146"/>
        <v>0</v>
      </c>
      <c r="P1279">
        <v>679949.4117647059</v>
      </c>
      <c r="Q1279" s="100">
        <f t="shared" si="144"/>
        <v>0</v>
      </c>
      <c r="R1279">
        <v>577957</v>
      </c>
    </row>
    <row r="1280" spans="1:18" x14ac:dyDescent="0.25">
      <c r="A1280" s="105">
        <f t="shared" ref="A1280:A1343" si="150">+A1279+1</f>
        <v>1166</v>
      </c>
      <c r="B1280" s="25" t="s">
        <v>906</v>
      </c>
      <c r="C1280" s="25"/>
      <c r="D1280" s="106">
        <v>1</v>
      </c>
      <c r="E1280" s="82">
        <v>593212</v>
      </c>
      <c r="F1280" s="84"/>
      <c r="G1280" s="83">
        <v>593212</v>
      </c>
      <c r="H1280" s="82">
        <v>622873</v>
      </c>
      <c r="I1280" s="84"/>
      <c r="J1280" s="84">
        <v>622873</v>
      </c>
      <c r="K1280" s="51">
        <v>732791.76470588241</v>
      </c>
      <c r="L1280" s="52"/>
      <c r="M1280" s="53">
        <v>732791.76470588241</v>
      </c>
      <c r="N1280" s="102">
        <f t="shared" si="145"/>
        <v>593212</v>
      </c>
      <c r="O1280" s="100">
        <f t="shared" si="146"/>
        <v>0</v>
      </c>
      <c r="P1280">
        <v>732791.76470588241</v>
      </c>
      <c r="Q1280" s="100">
        <f t="shared" si="144"/>
        <v>0</v>
      </c>
      <c r="R1280">
        <v>622873</v>
      </c>
    </row>
    <row r="1281" spans="1:18" x14ac:dyDescent="0.25">
      <c r="A1281" s="105">
        <f t="shared" si="150"/>
        <v>1167</v>
      </c>
      <c r="B1281" s="25" t="s">
        <v>907</v>
      </c>
      <c r="C1281" s="25"/>
      <c r="D1281" s="106">
        <v>1</v>
      </c>
      <c r="E1281" s="82">
        <v>1238659</v>
      </c>
      <c r="F1281" s="84"/>
      <c r="G1281" s="83">
        <v>1238659</v>
      </c>
      <c r="H1281" s="82">
        <v>1300592</v>
      </c>
      <c r="I1281" s="84"/>
      <c r="J1281" s="84">
        <v>1300592</v>
      </c>
      <c r="K1281" s="51">
        <v>1530108.2352941176</v>
      </c>
      <c r="L1281" s="52"/>
      <c r="M1281" s="53">
        <v>1530108.2352941176</v>
      </c>
      <c r="N1281" s="102">
        <f t="shared" si="145"/>
        <v>1238659</v>
      </c>
      <c r="O1281" s="100">
        <f t="shared" si="146"/>
        <v>0</v>
      </c>
      <c r="P1281">
        <v>1530108.2352941176</v>
      </c>
      <c r="Q1281" s="100">
        <f t="shared" si="144"/>
        <v>0</v>
      </c>
      <c r="R1281">
        <v>1300592</v>
      </c>
    </row>
    <row r="1282" spans="1:18" x14ac:dyDescent="0.25">
      <c r="A1282" s="105">
        <f t="shared" si="150"/>
        <v>1168</v>
      </c>
      <c r="B1282" s="25" t="s">
        <v>908</v>
      </c>
      <c r="C1282" s="25"/>
      <c r="D1282" s="106">
        <v>1</v>
      </c>
      <c r="E1282" s="82">
        <v>957442</v>
      </c>
      <c r="F1282" s="84"/>
      <c r="G1282" s="83">
        <v>957442</v>
      </c>
      <c r="H1282" s="82">
        <v>1005314</v>
      </c>
      <c r="I1282" s="84"/>
      <c r="J1282" s="84">
        <v>1005314</v>
      </c>
      <c r="K1282" s="51">
        <v>1182722.3529411764</v>
      </c>
      <c r="L1282" s="52"/>
      <c r="M1282" s="53">
        <v>1182722.3529411764</v>
      </c>
      <c r="N1282" s="102">
        <f t="shared" si="145"/>
        <v>957442</v>
      </c>
      <c r="O1282" s="100">
        <f t="shared" si="146"/>
        <v>0</v>
      </c>
      <c r="P1282">
        <v>1182722.3529411764</v>
      </c>
      <c r="Q1282" s="100">
        <f t="shared" si="144"/>
        <v>0</v>
      </c>
      <c r="R1282">
        <v>1005314</v>
      </c>
    </row>
    <row r="1283" spans="1:18" x14ac:dyDescent="0.25">
      <c r="A1283" s="105">
        <f t="shared" si="150"/>
        <v>1169</v>
      </c>
      <c r="B1283" s="25" t="s">
        <v>909</v>
      </c>
      <c r="C1283" s="25"/>
      <c r="D1283" s="106">
        <v>1</v>
      </c>
      <c r="E1283" s="82">
        <v>957442</v>
      </c>
      <c r="F1283" s="84"/>
      <c r="G1283" s="83">
        <v>957442</v>
      </c>
      <c r="H1283" s="82">
        <v>1005314</v>
      </c>
      <c r="I1283" s="84"/>
      <c r="J1283" s="84">
        <v>1005314</v>
      </c>
      <c r="K1283" s="51">
        <v>1182722.3529411764</v>
      </c>
      <c r="L1283" s="52"/>
      <c r="M1283" s="53">
        <v>1182722.3529411764</v>
      </c>
      <c r="N1283" s="102">
        <f t="shared" si="145"/>
        <v>957442</v>
      </c>
      <c r="O1283" s="100">
        <f t="shared" si="146"/>
        <v>0</v>
      </c>
      <c r="P1283">
        <v>1182722.3529411764</v>
      </c>
      <c r="Q1283" s="100">
        <f t="shared" si="144"/>
        <v>0</v>
      </c>
      <c r="R1283">
        <v>1005314</v>
      </c>
    </row>
    <row r="1284" spans="1:18" x14ac:dyDescent="0.25">
      <c r="A1284" s="105">
        <f t="shared" si="150"/>
        <v>1170</v>
      </c>
      <c r="B1284" s="25" t="s">
        <v>910</v>
      </c>
      <c r="C1284" s="25"/>
      <c r="D1284" s="106">
        <v>1</v>
      </c>
      <c r="E1284" s="82">
        <v>957442</v>
      </c>
      <c r="F1284" s="84"/>
      <c r="G1284" s="83">
        <v>957442</v>
      </c>
      <c r="H1284" s="82">
        <v>1005314</v>
      </c>
      <c r="I1284" s="84"/>
      <c r="J1284" s="84">
        <v>1005314</v>
      </c>
      <c r="K1284" s="51">
        <v>1182722.3529411764</v>
      </c>
      <c r="L1284" s="52"/>
      <c r="M1284" s="53">
        <v>1182722.3529411764</v>
      </c>
      <c r="N1284" s="102">
        <f t="shared" si="145"/>
        <v>957442</v>
      </c>
      <c r="O1284" s="100">
        <f t="shared" si="146"/>
        <v>0</v>
      </c>
      <c r="P1284">
        <v>1182722.3529411764</v>
      </c>
      <c r="Q1284" s="100">
        <f t="shared" ref="Q1284:Q1347" si="151">R1284-J1284</f>
        <v>0</v>
      </c>
      <c r="R1284">
        <v>1005314</v>
      </c>
    </row>
    <row r="1285" spans="1:18" x14ac:dyDescent="0.25">
      <c r="A1285" s="105">
        <f t="shared" si="150"/>
        <v>1171</v>
      </c>
      <c r="B1285" s="25" t="s">
        <v>911</v>
      </c>
      <c r="C1285" s="25"/>
      <c r="D1285" s="106">
        <v>1</v>
      </c>
      <c r="E1285" s="82">
        <v>957442</v>
      </c>
      <c r="F1285" s="84"/>
      <c r="G1285" s="83">
        <v>957442</v>
      </c>
      <c r="H1285" s="82">
        <v>1005314</v>
      </c>
      <c r="I1285" s="84"/>
      <c r="J1285" s="84">
        <v>1005314</v>
      </c>
      <c r="K1285" s="51">
        <v>1182722.3529411764</v>
      </c>
      <c r="L1285" s="52"/>
      <c r="M1285" s="53">
        <v>1182722.3529411764</v>
      </c>
      <c r="N1285" s="102">
        <f t="shared" ref="N1285:N1348" si="152">+MIN(G1285,J1285,M1285)</f>
        <v>957442</v>
      </c>
      <c r="O1285" s="100">
        <f t="shared" ref="O1285:O1348" si="153">M1285-P1285</f>
        <v>0</v>
      </c>
      <c r="P1285">
        <v>1182722.3529411764</v>
      </c>
      <c r="Q1285" s="100">
        <f t="shared" si="151"/>
        <v>0</v>
      </c>
      <c r="R1285">
        <v>1005314</v>
      </c>
    </row>
    <row r="1286" spans="1:18" x14ac:dyDescent="0.25">
      <c r="A1286" s="105">
        <f t="shared" si="150"/>
        <v>1172</v>
      </c>
      <c r="B1286" s="25" t="s">
        <v>912</v>
      </c>
      <c r="C1286" s="25"/>
      <c r="D1286" s="106">
        <v>1</v>
      </c>
      <c r="E1286" s="82">
        <v>957442</v>
      </c>
      <c r="F1286" s="84"/>
      <c r="G1286" s="83">
        <v>957442</v>
      </c>
      <c r="H1286" s="82">
        <v>1005314</v>
      </c>
      <c r="I1286" s="84"/>
      <c r="J1286" s="84">
        <v>1005314</v>
      </c>
      <c r="K1286" s="51">
        <v>1182722.3529411764</v>
      </c>
      <c r="L1286" s="52"/>
      <c r="M1286" s="53">
        <v>1182722.3529411764</v>
      </c>
      <c r="N1286" s="102">
        <f t="shared" si="152"/>
        <v>957442</v>
      </c>
      <c r="O1286" s="100">
        <f t="shared" si="153"/>
        <v>0</v>
      </c>
      <c r="P1286">
        <v>1182722.3529411764</v>
      </c>
      <c r="Q1286" s="100">
        <f t="shared" si="151"/>
        <v>0</v>
      </c>
      <c r="R1286">
        <v>1005314</v>
      </c>
    </row>
    <row r="1287" spans="1:18" x14ac:dyDescent="0.25">
      <c r="A1287" s="105">
        <f t="shared" si="150"/>
        <v>1173</v>
      </c>
      <c r="B1287" s="25" t="s">
        <v>913</v>
      </c>
      <c r="C1287" s="25"/>
      <c r="D1287" s="106">
        <v>1</v>
      </c>
      <c r="E1287" s="82">
        <v>724534</v>
      </c>
      <c r="F1287" s="84"/>
      <c r="G1287" s="83">
        <v>724534</v>
      </c>
      <c r="H1287" s="82">
        <v>760761</v>
      </c>
      <c r="I1287" s="84"/>
      <c r="J1287" s="84">
        <v>760761</v>
      </c>
      <c r="K1287" s="51">
        <v>895012.9411764706</v>
      </c>
      <c r="L1287" s="52"/>
      <c r="M1287" s="53">
        <v>895012.9411764706</v>
      </c>
      <c r="N1287" s="102">
        <f t="shared" si="152"/>
        <v>724534</v>
      </c>
      <c r="O1287" s="100">
        <f t="shared" si="153"/>
        <v>0</v>
      </c>
      <c r="P1287">
        <v>895012.9411764706</v>
      </c>
      <c r="Q1287" s="100">
        <f t="shared" si="151"/>
        <v>0</v>
      </c>
      <c r="R1287">
        <v>760761</v>
      </c>
    </row>
    <row r="1288" spans="1:18" x14ac:dyDescent="0.25">
      <c r="A1288" s="105">
        <f t="shared" si="150"/>
        <v>1174</v>
      </c>
      <c r="B1288" s="25" t="s">
        <v>914</v>
      </c>
      <c r="C1288" s="25"/>
      <c r="D1288" s="106">
        <v>1</v>
      </c>
      <c r="E1288" s="82">
        <v>724534</v>
      </c>
      <c r="F1288" s="84"/>
      <c r="G1288" s="83">
        <v>724534</v>
      </c>
      <c r="H1288" s="82">
        <v>760761</v>
      </c>
      <c r="I1288" s="84"/>
      <c r="J1288" s="84">
        <v>760761</v>
      </c>
      <c r="K1288" s="51">
        <v>895012.9411764706</v>
      </c>
      <c r="L1288" s="52"/>
      <c r="M1288" s="53">
        <v>895012.9411764706</v>
      </c>
      <c r="N1288" s="102">
        <f t="shared" si="152"/>
        <v>724534</v>
      </c>
      <c r="O1288" s="100">
        <f t="shared" si="153"/>
        <v>0</v>
      </c>
      <c r="P1288">
        <v>895012.9411764706</v>
      </c>
      <c r="Q1288" s="100">
        <f t="shared" si="151"/>
        <v>0</v>
      </c>
      <c r="R1288">
        <v>760761</v>
      </c>
    </row>
    <row r="1289" spans="1:18" x14ac:dyDescent="0.25">
      <c r="A1289" s="105">
        <f t="shared" si="150"/>
        <v>1175</v>
      </c>
      <c r="B1289" s="25" t="s">
        <v>915</v>
      </c>
      <c r="C1289" s="25"/>
      <c r="D1289" s="106">
        <v>1</v>
      </c>
      <c r="E1289" s="82">
        <v>983225</v>
      </c>
      <c r="F1289" s="84"/>
      <c r="G1289" s="83">
        <v>983225</v>
      </c>
      <c r="H1289" s="82">
        <v>1032386</v>
      </c>
      <c r="I1289" s="84"/>
      <c r="J1289" s="84">
        <v>1032386</v>
      </c>
      <c r="K1289" s="51">
        <v>1214571.7647058824</v>
      </c>
      <c r="L1289" s="52"/>
      <c r="M1289" s="53">
        <v>1214571.7647058824</v>
      </c>
      <c r="N1289" s="102">
        <f t="shared" si="152"/>
        <v>983225</v>
      </c>
      <c r="O1289" s="100">
        <f t="shared" si="153"/>
        <v>0</v>
      </c>
      <c r="P1289">
        <v>1214571.7647058824</v>
      </c>
      <c r="Q1289" s="100">
        <f t="shared" si="151"/>
        <v>0</v>
      </c>
      <c r="R1289">
        <v>1032386</v>
      </c>
    </row>
    <row r="1290" spans="1:18" x14ac:dyDescent="0.25">
      <c r="A1290" s="105">
        <f t="shared" si="150"/>
        <v>1176</v>
      </c>
      <c r="B1290" s="25" t="s">
        <v>916</v>
      </c>
      <c r="C1290" s="25"/>
      <c r="D1290" s="106">
        <v>1</v>
      </c>
      <c r="E1290" s="82">
        <v>1063367</v>
      </c>
      <c r="F1290" s="84"/>
      <c r="G1290" s="83">
        <v>1063367</v>
      </c>
      <c r="H1290" s="82">
        <v>1116535</v>
      </c>
      <c r="I1290" s="84"/>
      <c r="J1290" s="84">
        <v>1116535</v>
      </c>
      <c r="K1290" s="51">
        <v>1313570.5882352942</v>
      </c>
      <c r="L1290" s="52"/>
      <c r="M1290" s="53">
        <v>1313570.5882352942</v>
      </c>
      <c r="N1290" s="102">
        <f t="shared" si="152"/>
        <v>1063367</v>
      </c>
      <c r="O1290" s="100">
        <f t="shared" si="153"/>
        <v>0</v>
      </c>
      <c r="P1290">
        <v>1313570.5882352942</v>
      </c>
      <c r="Q1290" s="100">
        <f t="shared" si="151"/>
        <v>0</v>
      </c>
      <c r="R1290">
        <v>1116535</v>
      </c>
    </row>
    <row r="1291" spans="1:18" x14ac:dyDescent="0.25">
      <c r="A1291" s="105">
        <f t="shared" si="150"/>
        <v>1177</v>
      </c>
      <c r="B1291" s="25" t="s">
        <v>917</v>
      </c>
      <c r="C1291" s="25"/>
      <c r="D1291" s="106">
        <v>1</v>
      </c>
      <c r="E1291" s="82">
        <v>855350</v>
      </c>
      <c r="F1291" s="84"/>
      <c r="G1291" s="83">
        <v>855350</v>
      </c>
      <c r="H1291" s="82">
        <v>898118</v>
      </c>
      <c r="I1291" s="84"/>
      <c r="J1291" s="84">
        <v>898118</v>
      </c>
      <c r="K1291" s="51">
        <v>1056609.411764706</v>
      </c>
      <c r="L1291" s="52"/>
      <c r="M1291" s="53">
        <v>1056609.411764706</v>
      </c>
      <c r="N1291" s="102">
        <f t="shared" si="152"/>
        <v>855350</v>
      </c>
      <c r="O1291" s="100">
        <f t="shared" si="153"/>
        <v>0</v>
      </c>
      <c r="P1291">
        <v>1056609.411764706</v>
      </c>
      <c r="Q1291" s="100">
        <f t="shared" si="151"/>
        <v>0</v>
      </c>
      <c r="R1291">
        <v>898118</v>
      </c>
    </row>
    <row r="1292" spans="1:18" x14ac:dyDescent="0.25">
      <c r="A1292" s="105">
        <f t="shared" si="150"/>
        <v>1178</v>
      </c>
      <c r="B1292" s="25" t="s">
        <v>918</v>
      </c>
      <c r="C1292" s="25"/>
      <c r="D1292" s="106">
        <v>1</v>
      </c>
      <c r="E1292" s="82">
        <v>855351</v>
      </c>
      <c r="F1292" s="84"/>
      <c r="G1292" s="83">
        <v>855351</v>
      </c>
      <c r="H1292" s="82">
        <v>898119</v>
      </c>
      <c r="I1292" s="84"/>
      <c r="J1292" s="84">
        <v>898119</v>
      </c>
      <c r="K1292" s="51">
        <v>1056610.5882352942</v>
      </c>
      <c r="L1292" s="52"/>
      <c r="M1292" s="53">
        <v>1056610.5882352942</v>
      </c>
      <c r="N1292" s="102">
        <f t="shared" si="152"/>
        <v>855351</v>
      </c>
      <c r="O1292" s="100">
        <f t="shared" si="153"/>
        <v>0</v>
      </c>
      <c r="P1292">
        <v>1056610.5882352942</v>
      </c>
      <c r="Q1292" s="100">
        <f t="shared" si="151"/>
        <v>0</v>
      </c>
      <c r="R1292">
        <v>898119</v>
      </c>
    </row>
    <row r="1293" spans="1:18" x14ac:dyDescent="0.25">
      <c r="A1293" s="105">
        <f t="shared" si="150"/>
        <v>1179</v>
      </c>
      <c r="B1293" s="25" t="s">
        <v>919</v>
      </c>
      <c r="C1293" s="25"/>
      <c r="D1293" s="106">
        <v>1</v>
      </c>
      <c r="E1293" s="82">
        <v>1418919</v>
      </c>
      <c r="F1293" s="84"/>
      <c r="G1293" s="83">
        <v>1418919</v>
      </c>
      <c r="H1293" s="82">
        <v>1489865</v>
      </c>
      <c r="I1293" s="84"/>
      <c r="J1293" s="84">
        <v>1489865</v>
      </c>
      <c r="K1293" s="51">
        <v>1752782.3529411766</v>
      </c>
      <c r="L1293" s="52"/>
      <c r="M1293" s="53">
        <v>1752782.3529411766</v>
      </c>
      <c r="N1293" s="102">
        <f t="shared" si="152"/>
        <v>1418919</v>
      </c>
      <c r="O1293" s="100">
        <f t="shared" si="153"/>
        <v>0</v>
      </c>
      <c r="P1293">
        <v>1752782.3529411766</v>
      </c>
      <c r="Q1293" s="100">
        <f t="shared" si="151"/>
        <v>0</v>
      </c>
      <c r="R1293">
        <v>1489865</v>
      </c>
    </row>
    <row r="1294" spans="1:18" x14ac:dyDescent="0.25">
      <c r="A1294" s="105">
        <f t="shared" si="150"/>
        <v>1180</v>
      </c>
      <c r="B1294" s="25" t="s">
        <v>920</v>
      </c>
      <c r="C1294" s="25"/>
      <c r="D1294" s="106">
        <v>1</v>
      </c>
      <c r="E1294" s="82">
        <v>1418919</v>
      </c>
      <c r="F1294" s="84"/>
      <c r="G1294" s="83">
        <v>1418919</v>
      </c>
      <c r="H1294" s="82">
        <v>1489865</v>
      </c>
      <c r="I1294" s="84"/>
      <c r="J1294" s="84">
        <v>1489865</v>
      </c>
      <c r="K1294" s="51">
        <v>1752782.3529411766</v>
      </c>
      <c r="L1294" s="52"/>
      <c r="M1294" s="53">
        <v>1752782.3529411766</v>
      </c>
      <c r="N1294" s="102">
        <f t="shared" si="152"/>
        <v>1418919</v>
      </c>
      <c r="O1294" s="100">
        <f t="shared" si="153"/>
        <v>0</v>
      </c>
      <c r="P1294">
        <v>1752782.3529411766</v>
      </c>
      <c r="Q1294" s="100">
        <f t="shared" si="151"/>
        <v>0</v>
      </c>
      <c r="R1294">
        <v>1489865</v>
      </c>
    </row>
    <row r="1295" spans="1:18" x14ac:dyDescent="0.25">
      <c r="A1295" s="105">
        <f t="shared" si="150"/>
        <v>1181</v>
      </c>
      <c r="B1295" s="25" t="s">
        <v>921</v>
      </c>
      <c r="C1295" s="25"/>
      <c r="D1295" s="106">
        <v>1</v>
      </c>
      <c r="E1295" s="82">
        <v>1315396</v>
      </c>
      <c r="F1295" s="84"/>
      <c r="G1295" s="83">
        <v>1315396</v>
      </c>
      <c r="H1295" s="82">
        <v>1381166</v>
      </c>
      <c r="I1295" s="84"/>
      <c r="J1295" s="84">
        <v>1381166</v>
      </c>
      <c r="K1295" s="51">
        <v>1624901.1764705882</v>
      </c>
      <c r="L1295" s="52"/>
      <c r="M1295" s="53">
        <v>1624901.1764705882</v>
      </c>
      <c r="N1295" s="102">
        <f t="shared" si="152"/>
        <v>1315396</v>
      </c>
      <c r="O1295" s="100">
        <f t="shared" si="153"/>
        <v>0</v>
      </c>
      <c r="P1295">
        <v>1624901.1764705882</v>
      </c>
      <c r="Q1295" s="100">
        <f t="shared" si="151"/>
        <v>0</v>
      </c>
      <c r="R1295">
        <v>1381166</v>
      </c>
    </row>
    <row r="1296" spans="1:18" x14ac:dyDescent="0.25">
      <c r="A1296" s="105">
        <f t="shared" si="150"/>
        <v>1182</v>
      </c>
      <c r="B1296" s="25" t="s">
        <v>922</v>
      </c>
      <c r="C1296" s="25"/>
      <c r="D1296" s="106">
        <v>1</v>
      </c>
      <c r="E1296" s="82">
        <v>1315396</v>
      </c>
      <c r="F1296" s="84"/>
      <c r="G1296" s="83">
        <v>1315396</v>
      </c>
      <c r="H1296" s="82">
        <v>1381166</v>
      </c>
      <c r="I1296" s="84"/>
      <c r="J1296" s="84">
        <v>1381166</v>
      </c>
      <c r="K1296" s="51">
        <v>1624901.1764705882</v>
      </c>
      <c r="L1296" s="52"/>
      <c r="M1296" s="53">
        <v>1624901.1764705882</v>
      </c>
      <c r="N1296" s="102">
        <f t="shared" si="152"/>
        <v>1315396</v>
      </c>
      <c r="O1296" s="100">
        <f t="shared" si="153"/>
        <v>0</v>
      </c>
      <c r="P1296">
        <v>1624901.1764705882</v>
      </c>
      <c r="Q1296" s="100">
        <f t="shared" si="151"/>
        <v>0</v>
      </c>
      <c r="R1296">
        <v>1381166</v>
      </c>
    </row>
    <row r="1297" spans="1:18" x14ac:dyDescent="0.25">
      <c r="A1297" s="105">
        <f t="shared" si="150"/>
        <v>1183</v>
      </c>
      <c r="B1297" s="25" t="s">
        <v>923</v>
      </c>
      <c r="C1297" s="25"/>
      <c r="D1297" s="106">
        <v>1</v>
      </c>
      <c r="E1297" s="82">
        <v>1315396</v>
      </c>
      <c r="F1297" s="84"/>
      <c r="G1297" s="83">
        <v>1315396</v>
      </c>
      <c r="H1297" s="82">
        <v>1381166</v>
      </c>
      <c r="I1297" s="84"/>
      <c r="J1297" s="84">
        <v>1381166</v>
      </c>
      <c r="K1297" s="51">
        <v>1624901.1764705882</v>
      </c>
      <c r="L1297" s="52"/>
      <c r="M1297" s="53">
        <v>1624901.1764705882</v>
      </c>
      <c r="N1297" s="102">
        <f t="shared" si="152"/>
        <v>1315396</v>
      </c>
      <c r="O1297" s="100">
        <f t="shared" si="153"/>
        <v>0</v>
      </c>
      <c r="P1297">
        <v>1624901.1764705882</v>
      </c>
      <c r="Q1297" s="100">
        <f t="shared" si="151"/>
        <v>0</v>
      </c>
      <c r="R1297">
        <v>1381166</v>
      </c>
    </row>
    <row r="1298" spans="1:18" x14ac:dyDescent="0.25">
      <c r="A1298" s="105">
        <f t="shared" si="150"/>
        <v>1184</v>
      </c>
      <c r="B1298" s="25" t="s">
        <v>924</v>
      </c>
      <c r="C1298" s="25"/>
      <c r="D1298" s="106">
        <v>1</v>
      </c>
      <c r="E1298" s="82">
        <v>1315396</v>
      </c>
      <c r="F1298" s="84"/>
      <c r="G1298" s="83">
        <v>1315396</v>
      </c>
      <c r="H1298" s="82">
        <v>1381166</v>
      </c>
      <c r="I1298" s="84"/>
      <c r="J1298" s="84">
        <v>1381166</v>
      </c>
      <c r="K1298" s="51">
        <v>1624901.1764705882</v>
      </c>
      <c r="L1298" s="52"/>
      <c r="M1298" s="53">
        <v>1624901.1764705882</v>
      </c>
      <c r="N1298" s="102">
        <f t="shared" si="152"/>
        <v>1315396</v>
      </c>
      <c r="O1298" s="100">
        <f t="shared" si="153"/>
        <v>0</v>
      </c>
      <c r="P1298">
        <v>1624901.1764705882</v>
      </c>
      <c r="Q1298" s="100">
        <f t="shared" si="151"/>
        <v>0</v>
      </c>
      <c r="R1298">
        <v>1381166</v>
      </c>
    </row>
    <row r="1299" spans="1:18" x14ac:dyDescent="0.25">
      <c r="A1299" s="105">
        <f t="shared" si="150"/>
        <v>1185</v>
      </c>
      <c r="B1299" s="25" t="s">
        <v>925</v>
      </c>
      <c r="C1299" s="25"/>
      <c r="D1299" s="106">
        <v>1</v>
      </c>
      <c r="E1299" s="82">
        <v>790425</v>
      </c>
      <c r="F1299" s="84"/>
      <c r="G1299" s="83">
        <v>790425</v>
      </c>
      <c r="H1299" s="82">
        <v>829946</v>
      </c>
      <c r="I1299" s="84"/>
      <c r="J1299" s="84">
        <v>829946</v>
      </c>
      <c r="K1299" s="51">
        <v>976407.0588235294</v>
      </c>
      <c r="L1299" s="52"/>
      <c r="M1299" s="53">
        <v>976407.0588235294</v>
      </c>
      <c r="N1299" s="102">
        <f t="shared" si="152"/>
        <v>790425</v>
      </c>
      <c r="O1299" s="100">
        <f t="shared" si="153"/>
        <v>0</v>
      </c>
      <c r="P1299">
        <v>976407.0588235294</v>
      </c>
      <c r="Q1299" s="100">
        <f t="shared" si="151"/>
        <v>0</v>
      </c>
      <c r="R1299">
        <v>829946</v>
      </c>
    </row>
    <row r="1300" spans="1:18" x14ac:dyDescent="0.25">
      <c r="A1300" s="105">
        <f t="shared" si="150"/>
        <v>1186</v>
      </c>
      <c r="B1300" s="25" t="s">
        <v>926</v>
      </c>
      <c r="C1300" s="25"/>
      <c r="D1300" s="106">
        <v>1</v>
      </c>
      <c r="E1300" s="82">
        <v>790425</v>
      </c>
      <c r="F1300" s="84"/>
      <c r="G1300" s="83">
        <v>790425</v>
      </c>
      <c r="H1300" s="82">
        <v>829946</v>
      </c>
      <c r="I1300" s="84"/>
      <c r="J1300" s="84">
        <v>829946</v>
      </c>
      <c r="K1300" s="51">
        <v>976407.0588235294</v>
      </c>
      <c r="L1300" s="52"/>
      <c r="M1300" s="53">
        <v>976407.0588235294</v>
      </c>
      <c r="N1300" s="102">
        <f t="shared" si="152"/>
        <v>790425</v>
      </c>
      <c r="O1300" s="100">
        <f t="shared" si="153"/>
        <v>0</v>
      </c>
      <c r="P1300">
        <v>976407.0588235294</v>
      </c>
      <c r="Q1300" s="100">
        <f t="shared" si="151"/>
        <v>0</v>
      </c>
      <c r="R1300">
        <v>829946</v>
      </c>
    </row>
    <row r="1301" spans="1:18" x14ac:dyDescent="0.25">
      <c r="A1301" s="105">
        <f t="shared" si="150"/>
        <v>1187</v>
      </c>
      <c r="B1301" s="25" t="s">
        <v>927</v>
      </c>
      <c r="C1301" s="25"/>
      <c r="D1301" s="106">
        <v>1</v>
      </c>
      <c r="E1301" s="82">
        <v>572347</v>
      </c>
      <c r="F1301" s="84"/>
      <c r="G1301" s="83">
        <v>572347</v>
      </c>
      <c r="H1301" s="82">
        <v>600964</v>
      </c>
      <c r="I1301" s="84"/>
      <c r="J1301" s="84">
        <v>600964</v>
      </c>
      <c r="K1301" s="51">
        <v>707016.4705882353</v>
      </c>
      <c r="L1301" s="52"/>
      <c r="M1301" s="53">
        <v>707016.4705882353</v>
      </c>
      <c r="N1301" s="102">
        <f t="shared" si="152"/>
        <v>572347</v>
      </c>
      <c r="O1301" s="100">
        <f t="shared" si="153"/>
        <v>0</v>
      </c>
      <c r="P1301">
        <v>707016.4705882353</v>
      </c>
      <c r="Q1301" s="100">
        <f t="shared" si="151"/>
        <v>0</v>
      </c>
      <c r="R1301">
        <v>600964</v>
      </c>
    </row>
    <row r="1302" spans="1:18" x14ac:dyDescent="0.25">
      <c r="A1302" s="105">
        <f t="shared" si="150"/>
        <v>1188</v>
      </c>
      <c r="B1302" s="25" t="s">
        <v>928</v>
      </c>
      <c r="C1302" s="25"/>
      <c r="D1302" s="106">
        <v>1</v>
      </c>
      <c r="E1302" s="82">
        <v>564124</v>
      </c>
      <c r="F1302" s="84"/>
      <c r="G1302" s="83">
        <v>564124</v>
      </c>
      <c r="H1302" s="82">
        <v>592330</v>
      </c>
      <c r="I1302" s="84"/>
      <c r="J1302" s="84">
        <v>592330</v>
      </c>
      <c r="K1302" s="51">
        <v>696858.82352941181</v>
      </c>
      <c r="L1302" s="52"/>
      <c r="M1302" s="53">
        <v>696858.82352941181</v>
      </c>
      <c r="N1302" s="102">
        <f t="shared" si="152"/>
        <v>564124</v>
      </c>
      <c r="O1302" s="100">
        <f t="shared" si="153"/>
        <v>0</v>
      </c>
      <c r="P1302">
        <v>696858.82352941181</v>
      </c>
      <c r="Q1302" s="100">
        <f t="shared" si="151"/>
        <v>0</v>
      </c>
      <c r="R1302">
        <v>592330</v>
      </c>
    </row>
    <row r="1303" spans="1:18" x14ac:dyDescent="0.25">
      <c r="A1303" s="105">
        <f t="shared" si="150"/>
        <v>1189</v>
      </c>
      <c r="B1303" s="25" t="s">
        <v>929</v>
      </c>
      <c r="C1303" s="25"/>
      <c r="D1303" s="106">
        <v>1</v>
      </c>
      <c r="E1303" s="82">
        <v>580980</v>
      </c>
      <c r="F1303" s="84"/>
      <c r="G1303" s="83">
        <v>580980</v>
      </c>
      <c r="H1303" s="82">
        <v>610029</v>
      </c>
      <c r="I1303" s="84"/>
      <c r="J1303" s="84">
        <v>610029</v>
      </c>
      <c r="K1303" s="51">
        <v>717681.17647058831</v>
      </c>
      <c r="L1303" s="52"/>
      <c r="M1303" s="53">
        <v>717681.17647058831</v>
      </c>
      <c r="N1303" s="102">
        <f t="shared" si="152"/>
        <v>580980</v>
      </c>
      <c r="O1303" s="100">
        <f t="shared" si="153"/>
        <v>0</v>
      </c>
      <c r="P1303">
        <v>717681.17647058831</v>
      </c>
      <c r="Q1303" s="100">
        <f t="shared" si="151"/>
        <v>0</v>
      </c>
      <c r="R1303">
        <v>610029</v>
      </c>
    </row>
    <row r="1304" spans="1:18" x14ac:dyDescent="0.25">
      <c r="A1304" s="105">
        <f t="shared" si="150"/>
        <v>1190</v>
      </c>
      <c r="B1304" s="25" t="s">
        <v>930</v>
      </c>
      <c r="C1304" s="25"/>
      <c r="D1304" s="106">
        <v>1</v>
      </c>
      <c r="E1304" s="82">
        <v>510532</v>
      </c>
      <c r="F1304" s="84"/>
      <c r="G1304" s="83">
        <v>510532</v>
      </c>
      <c r="H1304" s="82">
        <v>536059</v>
      </c>
      <c r="I1304" s="84"/>
      <c r="J1304" s="84">
        <v>536059</v>
      </c>
      <c r="K1304" s="51">
        <v>630657.6470588235</v>
      </c>
      <c r="L1304" s="52"/>
      <c r="M1304" s="53">
        <v>630657.6470588235</v>
      </c>
      <c r="N1304" s="102">
        <f t="shared" si="152"/>
        <v>510532</v>
      </c>
      <c r="O1304" s="100">
        <f t="shared" si="153"/>
        <v>0</v>
      </c>
      <c r="P1304">
        <v>630657.6470588235</v>
      </c>
      <c r="Q1304" s="100">
        <f t="shared" si="151"/>
        <v>0</v>
      </c>
      <c r="R1304">
        <v>536059</v>
      </c>
    </row>
    <row r="1305" spans="1:18" x14ac:dyDescent="0.25">
      <c r="A1305" s="105">
        <f t="shared" si="150"/>
        <v>1191</v>
      </c>
      <c r="B1305" s="25" t="s">
        <v>931</v>
      </c>
      <c r="C1305" s="25"/>
      <c r="D1305" s="106">
        <v>1</v>
      </c>
      <c r="E1305" s="82">
        <v>523175</v>
      </c>
      <c r="F1305" s="84"/>
      <c r="G1305" s="83">
        <v>523175</v>
      </c>
      <c r="H1305" s="82">
        <v>549334</v>
      </c>
      <c r="I1305" s="84"/>
      <c r="J1305" s="84">
        <v>549334</v>
      </c>
      <c r="K1305" s="51">
        <v>646275.29411764711</v>
      </c>
      <c r="L1305" s="52"/>
      <c r="M1305" s="53">
        <v>646275.29411764711</v>
      </c>
      <c r="N1305" s="102">
        <f t="shared" si="152"/>
        <v>523175</v>
      </c>
      <c r="O1305" s="100">
        <f t="shared" si="153"/>
        <v>0</v>
      </c>
      <c r="P1305">
        <v>646275.29411764711</v>
      </c>
      <c r="Q1305" s="100">
        <f t="shared" si="151"/>
        <v>0</v>
      </c>
      <c r="R1305">
        <v>549334</v>
      </c>
    </row>
    <row r="1306" spans="1:18" x14ac:dyDescent="0.25">
      <c r="A1306" s="105">
        <f t="shared" si="150"/>
        <v>1192</v>
      </c>
      <c r="B1306" s="25" t="s">
        <v>932</v>
      </c>
      <c r="C1306" s="25"/>
      <c r="D1306" s="106">
        <v>1</v>
      </c>
      <c r="E1306" s="82">
        <v>516700</v>
      </c>
      <c r="F1306" s="84"/>
      <c r="G1306" s="83">
        <v>516700</v>
      </c>
      <c r="H1306" s="82">
        <v>542535</v>
      </c>
      <c r="I1306" s="84"/>
      <c r="J1306" s="84">
        <v>542535</v>
      </c>
      <c r="K1306" s="51">
        <v>638276.4705882353</v>
      </c>
      <c r="L1306" s="52"/>
      <c r="M1306" s="53">
        <v>638276.4705882353</v>
      </c>
      <c r="N1306" s="102">
        <f t="shared" si="152"/>
        <v>516700</v>
      </c>
      <c r="O1306" s="100">
        <f t="shared" si="153"/>
        <v>0</v>
      </c>
      <c r="P1306">
        <v>638276.4705882353</v>
      </c>
      <c r="Q1306" s="100">
        <f t="shared" si="151"/>
        <v>0</v>
      </c>
      <c r="R1306">
        <v>542535</v>
      </c>
    </row>
    <row r="1307" spans="1:18" x14ac:dyDescent="0.25">
      <c r="A1307" s="105">
        <f t="shared" si="150"/>
        <v>1193</v>
      </c>
      <c r="B1307" s="25" t="s">
        <v>933</v>
      </c>
      <c r="C1307" s="25"/>
      <c r="D1307" s="106">
        <v>1</v>
      </c>
      <c r="E1307" s="82">
        <v>510533</v>
      </c>
      <c r="F1307" s="84"/>
      <c r="G1307" s="83">
        <v>510533</v>
      </c>
      <c r="H1307" s="82">
        <v>536060</v>
      </c>
      <c r="I1307" s="84"/>
      <c r="J1307" s="84">
        <v>536060</v>
      </c>
      <c r="K1307" s="51">
        <v>630658.82352941181</v>
      </c>
      <c r="L1307" s="52"/>
      <c r="M1307" s="53">
        <v>630658.82352941181</v>
      </c>
      <c r="N1307" s="102">
        <f t="shared" si="152"/>
        <v>510533</v>
      </c>
      <c r="O1307" s="100">
        <f t="shared" si="153"/>
        <v>0</v>
      </c>
      <c r="P1307">
        <v>630658.82352941181</v>
      </c>
      <c r="Q1307" s="100">
        <f t="shared" si="151"/>
        <v>0</v>
      </c>
      <c r="R1307">
        <v>536060</v>
      </c>
    </row>
    <row r="1308" spans="1:18" x14ac:dyDescent="0.25">
      <c r="A1308" s="105">
        <f t="shared" si="150"/>
        <v>1194</v>
      </c>
      <c r="B1308" s="25" t="s">
        <v>934</v>
      </c>
      <c r="C1308" s="25"/>
      <c r="D1308" s="106">
        <v>1</v>
      </c>
      <c r="E1308" s="82">
        <v>523175</v>
      </c>
      <c r="F1308" s="84"/>
      <c r="G1308" s="83">
        <v>523175</v>
      </c>
      <c r="H1308" s="82">
        <v>549334</v>
      </c>
      <c r="I1308" s="84"/>
      <c r="J1308" s="84">
        <v>549334</v>
      </c>
      <c r="K1308" s="51">
        <v>646275.29411764711</v>
      </c>
      <c r="L1308" s="52"/>
      <c r="M1308" s="53">
        <v>646275.29411764711</v>
      </c>
      <c r="N1308" s="102">
        <f t="shared" si="152"/>
        <v>523175</v>
      </c>
      <c r="O1308" s="100">
        <f t="shared" si="153"/>
        <v>0</v>
      </c>
      <c r="P1308">
        <v>646275.29411764711</v>
      </c>
      <c r="Q1308" s="100">
        <f t="shared" si="151"/>
        <v>0</v>
      </c>
      <c r="R1308">
        <v>549334</v>
      </c>
    </row>
    <row r="1309" spans="1:18" x14ac:dyDescent="0.25">
      <c r="A1309" s="105">
        <f t="shared" si="150"/>
        <v>1195</v>
      </c>
      <c r="B1309" s="25" t="s">
        <v>935</v>
      </c>
      <c r="C1309" s="25"/>
      <c r="D1309" s="106">
        <v>1</v>
      </c>
      <c r="E1309" s="82">
        <v>516700</v>
      </c>
      <c r="F1309" s="84"/>
      <c r="G1309" s="83">
        <v>516700</v>
      </c>
      <c r="H1309" s="82">
        <v>542535</v>
      </c>
      <c r="I1309" s="84"/>
      <c r="J1309" s="84">
        <v>542535</v>
      </c>
      <c r="K1309" s="51">
        <v>638276.4705882353</v>
      </c>
      <c r="L1309" s="52"/>
      <c r="M1309" s="53">
        <v>638276.4705882353</v>
      </c>
      <c r="N1309" s="102">
        <f t="shared" si="152"/>
        <v>516700</v>
      </c>
      <c r="O1309" s="100">
        <f t="shared" si="153"/>
        <v>0</v>
      </c>
      <c r="P1309">
        <v>638276.4705882353</v>
      </c>
      <c r="Q1309" s="100">
        <f t="shared" si="151"/>
        <v>0</v>
      </c>
      <c r="R1309">
        <v>542535</v>
      </c>
    </row>
    <row r="1310" spans="1:18" x14ac:dyDescent="0.25">
      <c r="A1310" s="105">
        <f t="shared" si="150"/>
        <v>1196</v>
      </c>
      <c r="B1310" s="25" t="s">
        <v>936</v>
      </c>
      <c r="C1310" s="25"/>
      <c r="D1310" s="106">
        <v>1</v>
      </c>
      <c r="E1310" s="82">
        <v>510533</v>
      </c>
      <c r="F1310" s="84"/>
      <c r="G1310" s="83">
        <v>510533</v>
      </c>
      <c r="H1310" s="82">
        <v>536060</v>
      </c>
      <c r="I1310" s="84"/>
      <c r="J1310" s="84">
        <v>536060</v>
      </c>
      <c r="K1310" s="51">
        <v>630658.82352941181</v>
      </c>
      <c r="L1310" s="52"/>
      <c r="M1310" s="53">
        <v>630658.82352941181</v>
      </c>
      <c r="N1310" s="102">
        <f t="shared" si="152"/>
        <v>510533</v>
      </c>
      <c r="O1310" s="100">
        <f t="shared" si="153"/>
        <v>0</v>
      </c>
      <c r="P1310">
        <v>630658.82352941181</v>
      </c>
      <c r="Q1310" s="100">
        <f t="shared" si="151"/>
        <v>0</v>
      </c>
      <c r="R1310">
        <v>536060</v>
      </c>
    </row>
    <row r="1311" spans="1:18" x14ac:dyDescent="0.25">
      <c r="A1311" s="105">
        <f t="shared" si="150"/>
        <v>1197</v>
      </c>
      <c r="B1311" s="25" t="s">
        <v>937</v>
      </c>
      <c r="C1311" s="25"/>
      <c r="D1311" s="106">
        <v>1</v>
      </c>
      <c r="E1311" s="82">
        <v>523175</v>
      </c>
      <c r="F1311" s="84"/>
      <c r="G1311" s="83">
        <v>523175</v>
      </c>
      <c r="H1311" s="82">
        <v>549334</v>
      </c>
      <c r="I1311" s="84"/>
      <c r="J1311" s="84">
        <v>549334</v>
      </c>
      <c r="K1311" s="51">
        <v>646275.29411764711</v>
      </c>
      <c r="L1311" s="52"/>
      <c r="M1311" s="53">
        <v>646275.29411764711</v>
      </c>
      <c r="N1311" s="102">
        <f t="shared" si="152"/>
        <v>523175</v>
      </c>
      <c r="O1311" s="100">
        <f t="shared" si="153"/>
        <v>0</v>
      </c>
      <c r="P1311">
        <v>646275.29411764711</v>
      </c>
      <c r="Q1311" s="100">
        <f t="shared" si="151"/>
        <v>0</v>
      </c>
      <c r="R1311">
        <v>549334</v>
      </c>
    </row>
    <row r="1312" spans="1:18" x14ac:dyDescent="0.25">
      <c r="A1312" s="105">
        <f t="shared" si="150"/>
        <v>1198</v>
      </c>
      <c r="B1312" s="25" t="s">
        <v>938</v>
      </c>
      <c r="C1312" s="25"/>
      <c r="D1312" s="106">
        <v>1</v>
      </c>
      <c r="E1312" s="82">
        <v>516700</v>
      </c>
      <c r="F1312" s="84"/>
      <c r="G1312" s="83">
        <v>516700</v>
      </c>
      <c r="H1312" s="82">
        <v>542535</v>
      </c>
      <c r="I1312" s="84"/>
      <c r="J1312" s="84">
        <v>542535</v>
      </c>
      <c r="K1312" s="51">
        <v>638276.4705882353</v>
      </c>
      <c r="L1312" s="52"/>
      <c r="M1312" s="53">
        <v>638276.4705882353</v>
      </c>
      <c r="N1312" s="102">
        <f t="shared" si="152"/>
        <v>516700</v>
      </c>
      <c r="O1312" s="100">
        <f t="shared" si="153"/>
        <v>0</v>
      </c>
      <c r="P1312">
        <v>638276.4705882353</v>
      </c>
      <c r="Q1312" s="100">
        <f t="shared" si="151"/>
        <v>0</v>
      </c>
      <c r="R1312">
        <v>542535</v>
      </c>
    </row>
    <row r="1313" spans="1:18" x14ac:dyDescent="0.25">
      <c r="A1313" s="105">
        <f t="shared" si="150"/>
        <v>1199</v>
      </c>
      <c r="B1313" s="25" t="s">
        <v>939</v>
      </c>
      <c r="C1313" s="25"/>
      <c r="D1313" s="106">
        <v>1</v>
      </c>
      <c r="E1313" s="82">
        <v>510533</v>
      </c>
      <c r="F1313" s="84"/>
      <c r="G1313" s="83">
        <v>510533</v>
      </c>
      <c r="H1313" s="82">
        <v>536060</v>
      </c>
      <c r="I1313" s="84"/>
      <c r="J1313" s="84">
        <v>536060</v>
      </c>
      <c r="K1313" s="51">
        <v>630658.82352941181</v>
      </c>
      <c r="L1313" s="52"/>
      <c r="M1313" s="53">
        <v>630658.82352941181</v>
      </c>
      <c r="N1313" s="102">
        <f t="shared" si="152"/>
        <v>510533</v>
      </c>
      <c r="O1313" s="100">
        <f t="shared" si="153"/>
        <v>0</v>
      </c>
      <c r="P1313">
        <v>630658.82352941181</v>
      </c>
      <c r="Q1313" s="100">
        <f t="shared" si="151"/>
        <v>0</v>
      </c>
      <c r="R1313">
        <v>536060</v>
      </c>
    </row>
    <row r="1314" spans="1:18" x14ac:dyDescent="0.25">
      <c r="A1314" s="105">
        <f t="shared" si="150"/>
        <v>1200</v>
      </c>
      <c r="B1314" s="25" t="s">
        <v>940</v>
      </c>
      <c r="C1314" s="25"/>
      <c r="D1314" s="106">
        <v>1</v>
      </c>
      <c r="E1314" s="82">
        <v>523175</v>
      </c>
      <c r="F1314" s="84"/>
      <c r="G1314" s="83">
        <v>523175</v>
      </c>
      <c r="H1314" s="82">
        <v>549334</v>
      </c>
      <c r="I1314" s="84"/>
      <c r="J1314" s="84">
        <v>549334</v>
      </c>
      <c r="K1314" s="51">
        <v>646275.29411764711</v>
      </c>
      <c r="L1314" s="52"/>
      <c r="M1314" s="53">
        <v>646275.29411764711</v>
      </c>
      <c r="N1314" s="102">
        <f t="shared" si="152"/>
        <v>523175</v>
      </c>
      <c r="O1314" s="100">
        <f t="shared" si="153"/>
        <v>0</v>
      </c>
      <c r="P1314">
        <v>646275.29411764711</v>
      </c>
      <c r="Q1314" s="100">
        <f t="shared" si="151"/>
        <v>0</v>
      </c>
      <c r="R1314">
        <v>549334</v>
      </c>
    </row>
    <row r="1315" spans="1:18" x14ac:dyDescent="0.25">
      <c r="A1315" s="105">
        <f t="shared" si="150"/>
        <v>1201</v>
      </c>
      <c r="B1315" s="25" t="s">
        <v>941</v>
      </c>
      <c r="C1315" s="25"/>
      <c r="D1315" s="106">
        <v>1</v>
      </c>
      <c r="E1315" s="82">
        <v>516700</v>
      </c>
      <c r="F1315" s="84"/>
      <c r="G1315" s="83">
        <v>516700</v>
      </c>
      <c r="H1315" s="82">
        <v>542535</v>
      </c>
      <c r="I1315" s="84"/>
      <c r="J1315" s="84">
        <v>542535</v>
      </c>
      <c r="K1315" s="51">
        <v>638276.4705882353</v>
      </c>
      <c r="L1315" s="52"/>
      <c r="M1315" s="53">
        <v>638276.4705882353</v>
      </c>
      <c r="N1315" s="102">
        <f t="shared" si="152"/>
        <v>516700</v>
      </c>
      <c r="O1315" s="100">
        <f t="shared" si="153"/>
        <v>0</v>
      </c>
      <c r="P1315">
        <v>638276.4705882353</v>
      </c>
      <c r="Q1315" s="100">
        <f t="shared" si="151"/>
        <v>0</v>
      </c>
      <c r="R1315">
        <v>542535</v>
      </c>
    </row>
    <row r="1316" spans="1:18" x14ac:dyDescent="0.25">
      <c r="A1316" s="105">
        <f t="shared" si="150"/>
        <v>1202</v>
      </c>
      <c r="B1316" s="25" t="s">
        <v>942</v>
      </c>
      <c r="C1316" s="25"/>
      <c r="D1316" s="106">
        <v>1</v>
      </c>
      <c r="E1316" s="82">
        <v>510533</v>
      </c>
      <c r="F1316" s="84"/>
      <c r="G1316" s="83">
        <v>510533</v>
      </c>
      <c r="H1316" s="82">
        <v>536060</v>
      </c>
      <c r="I1316" s="84"/>
      <c r="J1316" s="84">
        <v>536060</v>
      </c>
      <c r="K1316" s="51">
        <v>630658.82352941181</v>
      </c>
      <c r="L1316" s="52"/>
      <c r="M1316" s="53">
        <v>630658.82352941181</v>
      </c>
      <c r="N1316" s="102">
        <f t="shared" si="152"/>
        <v>510533</v>
      </c>
      <c r="O1316" s="100">
        <f t="shared" si="153"/>
        <v>0</v>
      </c>
      <c r="P1316">
        <v>630658.82352941181</v>
      </c>
      <c r="Q1316" s="100">
        <f t="shared" si="151"/>
        <v>0</v>
      </c>
      <c r="R1316">
        <v>536060</v>
      </c>
    </row>
    <row r="1317" spans="1:18" x14ac:dyDescent="0.25">
      <c r="A1317" s="105">
        <f t="shared" si="150"/>
        <v>1203</v>
      </c>
      <c r="B1317" s="25" t="s">
        <v>943</v>
      </c>
      <c r="C1317" s="25"/>
      <c r="D1317" s="106">
        <v>1</v>
      </c>
      <c r="E1317" s="82">
        <v>523175</v>
      </c>
      <c r="F1317" s="84"/>
      <c r="G1317" s="83">
        <v>523175</v>
      </c>
      <c r="H1317" s="82">
        <v>549334</v>
      </c>
      <c r="I1317" s="84"/>
      <c r="J1317" s="84">
        <v>549334</v>
      </c>
      <c r="K1317" s="51">
        <v>646275.29411764711</v>
      </c>
      <c r="L1317" s="52"/>
      <c r="M1317" s="53">
        <v>646275.29411764711</v>
      </c>
      <c r="N1317" s="102">
        <f t="shared" si="152"/>
        <v>523175</v>
      </c>
      <c r="O1317" s="100">
        <f t="shared" si="153"/>
        <v>0</v>
      </c>
      <c r="P1317">
        <v>646275.29411764711</v>
      </c>
      <c r="Q1317" s="100">
        <f t="shared" si="151"/>
        <v>0</v>
      </c>
      <c r="R1317">
        <v>549334</v>
      </c>
    </row>
    <row r="1318" spans="1:18" x14ac:dyDescent="0.25">
      <c r="A1318" s="105">
        <f t="shared" si="150"/>
        <v>1204</v>
      </c>
      <c r="B1318" s="25" t="s">
        <v>944</v>
      </c>
      <c r="C1318" s="25"/>
      <c r="D1318" s="106">
        <v>1</v>
      </c>
      <c r="E1318" s="82">
        <v>516700</v>
      </c>
      <c r="F1318" s="84"/>
      <c r="G1318" s="83">
        <v>516700</v>
      </c>
      <c r="H1318" s="82">
        <v>542535</v>
      </c>
      <c r="I1318" s="84"/>
      <c r="J1318" s="84">
        <v>542535</v>
      </c>
      <c r="K1318" s="51">
        <v>638276.4705882353</v>
      </c>
      <c r="L1318" s="52"/>
      <c r="M1318" s="53">
        <v>638276.4705882353</v>
      </c>
      <c r="N1318" s="102">
        <f t="shared" si="152"/>
        <v>516700</v>
      </c>
      <c r="O1318" s="100">
        <f t="shared" si="153"/>
        <v>0</v>
      </c>
      <c r="P1318">
        <v>638276.4705882353</v>
      </c>
      <c r="Q1318" s="100">
        <f t="shared" si="151"/>
        <v>0</v>
      </c>
      <c r="R1318">
        <v>542535</v>
      </c>
    </row>
    <row r="1319" spans="1:18" x14ac:dyDescent="0.25">
      <c r="A1319" s="105">
        <f t="shared" si="150"/>
        <v>1205</v>
      </c>
      <c r="B1319" s="25" t="s">
        <v>945</v>
      </c>
      <c r="C1319" s="25"/>
      <c r="D1319" s="106">
        <v>1</v>
      </c>
      <c r="E1319" s="82">
        <v>510533</v>
      </c>
      <c r="F1319" s="84"/>
      <c r="G1319" s="83">
        <v>510533</v>
      </c>
      <c r="H1319" s="82">
        <v>536060</v>
      </c>
      <c r="I1319" s="84"/>
      <c r="J1319" s="84">
        <v>536060</v>
      </c>
      <c r="K1319" s="51">
        <v>630658.82352941181</v>
      </c>
      <c r="L1319" s="52"/>
      <c r="M1319" s="53">
        <v>630658.82352941181</v>
      </c>
      <c r="N1319" s="102">
        <f t="shared" si="152"/>
        <v>510533</v>
      </c>
      <c r="O1319" s="100">
        <f t="shared" si="153"/>
        <v>0</v>
      </c>
      <c r="P1319">
        <v>630658.82352941181</v>
      </c>
      <c r="Q1319" s="100">
        <f t="shared" si="151"/>
        <v>0</v>
      </c>
      <c r="R1319">
        <v>536060</v>
      </c>
    </row>
    <row r="1320" spans="1:18" x14ac:dyDescent="0.25">
      <c r="A1320" s="105">
        <f t="shared" si="150"/>
        <v>1206</v>
      </c>
      <c r="B1320" s="25" t="s">
        <v>946</v>
      </c>
      <c r="C1320" s="25"/>
      <c r="D1320" s="106">
        <v>1</v>
      </c>
      <c r="E1320" s="82">
        <v>523175</v>
      </c>
      <c r="F1320" s="84"/>
      <c r="G1320" s="83">
        <v>523175</v>
      </c>
      <c r="H1320" s="82">
        <v>549334</v>
      </c>
      <c r="I1320" s="84"/>
      <c r="J1320" s="84">
        <v>549334</v>
      </c>
      <c r="K1320" s="51">
        <v>646275.29411764711</v>
      </c>
      <c r="L1320" s="52"/>
      <c r="M1320" s="53">
        <v>646275.29411764711</v>
      </c>
      <c r="N1320" s="102">
        <f t="shared" si="152"/>
        <v>523175</v>
      </c>
      <c r="O1320" s="100">
        <f t="shared" si="153"/>
        <v>0</v>
      </c>
      <c r="P1320">
        <v>646275.29411764711</v>
      </c>
      <c r="Q1320" s="100">
        <f t="shared" si="151"/>
        <v>0</v>
      </c>
      <c r="R1320">
        <v>549334</v>
      </c>
    </row>
    <row r="1321" spans="1:18" x14ac:dyDescent="0.25">
      <c r="A1321" s="105">
        <f t="shared" si="150"/>
        <v>1207</v>
      </c>
      <c r="B1321" s="25" t="s">
        <v>947</v>
      </c>
      <c r="C1321" s="25"/>
      <c r="D1321" s="106">
        <v>1</v>
      </c>
      <c r="E1321" s="82">
        <v>516700</v>
      </c>
      <c r="F1321" s="84"/>
      <c r="G1321" s="83">
        <v>516700</v>
      </c>
      <c r="H1321" s="82">
        <v>542535</v>
      </c>
      <c r="I1321" s="84"/>
      <c r="J1321" s="84">
        <v>542535</v>
      </c>
      <c r="K1321" s="51">
        <v>638276.4705882353</v>
      </c>
      <c r="L1321" s="52"/>
      <c r="M1321" s="53">
        <v>638276.4705882353</v>
      </c>
      <c r="N1321" s="102">
        <f t="shared" si="152"/>
        <v>516700</v>
      </c>
      <c r="O1321" s="100">
        <f t="shared" si="153"/>
        <v>0</v>
      </c>
      <c r="P1321">
        <v>638276.4705882353</v>
      </c>
      <c r="Q1321" s="100">
        <f t="shared" si="151"/>
        <v>0</v>
      </c>
      <c r="R1321">
        <v>542535</v>
      </c>
    </row>
    <row r="1322" spans="1:18" x14ac:dyDescent="0.25">
      <c r="A1322" s="105">
        <f t="shared" si="150"/>
        <v>1208</v>
      </c>
      <c r="B1322" s="25" t="s">
        <v>948</v>
      </c>
      <c r="C1322" s="25"/>
      <c r="D1322" s="106">
        <v>1</v>
      </c>
      <c r="E1322" s="82">
        <v>510533</v>
      </c>
      <c r="F1322" s="84"/>
      <c r="G1322" s="83">
        <v>510533</v>
      </c>
      <c r="H1322" s="82">
        <v>536060</v>
      </c>
      <c r="I1322" s="84"/>
      <c r="J1322" s="84">
        <v>536060</v>
      </c>
      <c r="K1322" s="51">
        <v>630658.82352941181</v>
      </c>
      <c r="L1322" s="52"/>
      <c r="M1322" s="53">
        <v>630658.82352941181</v>
      </c>
      <c r="N1322" s="102">
        <f t="shared" si="152"/>
        <v>510533</v>
      </c>
      <c r="O1322" s="100">
        <f t="shared" si="153"/>
        <v>0</v>
      </c>
      <c r="P1322">
        <v>630658.82352941181</v>
      </c>
      <c r="Q1322" s="100">
        <f t="shared" si="151"/>
        <v>0</v>
      </c>
      <c r="R1322">
        <v>536060</v>
      </c>
    </row>
    <row r="1323" spans="1:18" x14ac:dyDescent="0.25">
      <c r="A1323" s="105">
        <f t="shared" si="150"/>
        <v>1209</v>
      </c>
      <c r="B1323" s="25" t="s">
        <v>949</v>
      </c>
      <c r="C1323" s="25"/>
      <c r="D1323" s="106">
        <v>1</v>
      </c>
      <c r="E1323" s="82">
        <v>523175</v>
      </c>
      <c r="F1323" s="84"/>
      <c r="G1323" s="83">
        <v>523175</v>
      </c>
      <c r="H1323" s="82">
        <v>549334</v>
      </c>
      <c r="I1323" s="84"/>
      <c r="J1323" s="84">
        <v>549334</v>
      </c>
      <c r="K1323" s="51">
        <v>646275.29411764711</v>
      </c>
      <c r="L1323" s="52"/>
      <c r="M1323" s="53">
        <v>646275.29411764711</v>
      </c>
      <c r="N1323" s="102">
        <f t="shared" si="152"/>
        <v>523175</v>
      </c>
      <c r="O1323" s="100">
        <f t="shared" si="153"/>
        <v>0</v>
      </c>
      <c r="P1323">
        <v>646275.29411764711</v>
      </c>
      <c r="Q1323" s="100">
        <f t="shared" si="151"/>
        <v>0</v>
      </c>
      <c r="R1323">
        <v>549334</v>
      </c>
    </row>
    <row r="1324" spans="1:18" x14ac:dyDescent="0.25">
      <c r="A1324" s="105">
        <f t="shared" si="150"/>
        <v>1210</v>
      </c>
      <c r="B1324" s="25" t="s">
        <v>950</v>
      </c>
      <c r="C1324" s="25"/>
      <c r="D1324" s="106">
        <v>1</v>
      </c>
      <c r="E1324" s="82">
        <v>516700</v>
      </c>
      <c r="F1324" s="84"/>
      <c r="G1324" s="83">
        <v>516700</v>
      </c>
      <c r="H1324" s="82">
        <v>542535</v>
      </c>
      <c r="I1324" s="84"/>
      <c r="J1324" s="84">
        <v>542535</v>
      </c>
      <c r="K1324" s="51">
        <v>638276.4705882353</v>
      </c>
      <c r="L1324" s="52"/>
      <c r="M1324" s="53">
        <v>638276.4705882353</v>
      </c>
      <c r="N1324" s="102">
        <f t="shared" si="152"/>
        <v>516700</v>
      </c>
      <c r="O1324" s="100">
        <f t="shared" si="153"/>
        <v>0</v>
      </c>
      <c r="P1324">
        <v>638276.4705882353</v>
      </c>
      <c r="Q1324" s="100">
        <f t="shared" si="151"/>
        <v>0</v>
      </c>
      <c r="R1324">
        <v>542535</v>
      </c>
    </row>
    <row r="1325" spans="1:18" x14ac:dyDescent="0.25">
      <c r="A1325" s="105">
        <f t="shared" si="150"/>
        <v>1211</v>
      </c>
      <c r="B1325" s="25" t="s">
        <v>951</v>
      </c>
      <c r="C1325" s="25"/>
      <c r="D1325" s="106">
        <v>1</v>
      </c>
      <c r="E1325" s="82">
        <v>510534</v>
      </c>
      <c r="F1325" s="84"/>
      <c r="G1325" s="83">
        <v>510534</v>
      </c>
      <c r="H1325" s="82">
        <v>536061</v>
      </c>
      <c r="I1325" s="84"/>
      <c r="J1325" s="84">
        <v>536061</v>
      </c>
      <c r="K1325" s="51">
        <v>630660</v>
      </c>
      <c r="L1325" s="52"/>
      <c r="M1325" s="53">
        <v>630660</v>
      </c>
      <c r="N1325" s="102">
        <f t="shared" si="152"/>
        <v>510534</v>
      </c>
      <c r="O1325" s="100">
        <f t="shared" si="153"/>
        <v>0</v>
      </c>
      <c r="P1325">
        <v>630660</v>
      </c>
      <c r="Q1325" s="100">
        <f t="shared" si="151"/>
        <v>0</v>
      </c>
      <c r="R1325">
        <v>536061</v>
      </c>
    </row>
    <row r="1326" spans="1:18" x14ac:dyDescent="0.25">
      <c r="A1326" s="105">
        <f t="shared" si="150"/>
        <v>1212</v>
      </c>
      <c r="B1326" s="25" t="s">
        <v>952</v>
      </c>
      <c r="C1326" s="25"/>
      <c r="D1326" s="106">
        <v>1</v>
      </c>
      <c r="E1326" s="82">
        <v>523175</v>
      </c>
      <c r="F1326" s="84"/>
      <c r="G1326" s="83">
        <v>523175</v>
      </c>
      <c r="H1326" s="82">
        <v>549334</v>
      </c>
      <c r="I1326" s="84"/>
      <c r="J1326" s="84">
        <v>549334</v>
      </c>
      <c r="K1326" s="51">
        <v>646275.29411764711</v>
      </c>
      <c r="L1326" s="52"/>
      <c r="M1326" s="53">
        <v>646275.29411764711</v>
      </c>
      <c r="N1326" s="102">
        <f t="shared" si="152"/>
        <v>523175</v>
      </c>
      <c r="O1326" s="100">
        <f t="shared" si="153"/>
        <v>0</v>
      </c>
      <c r="P1326">
        <v>646275.29411764711</v>
      </c>
      <c r="Q1326" s="100">
        <f t="shared" si="151"/>
        <v>0</v>
      </c>
      <c r="R1326">
        <v>549334</v>
      </c>
    </row>
    <row r="1327" spans="1:18" x14ac:dyDescent="0.25">
      <c r="A1327" s="105">
        <f t="shared" si="150"/>
        <v>1213</v>
      </c>
      <c r="B1327" s="25" t="s">
        <v>953</v>
      </c>
      <c r="C1327" s="25"/>
      <c r="D1327" s="106">
        <v>1</v>
      </c>
      <c r="E1327" s="82">
        <v>516700</v>
      </c>
      <c r="F1327" s="84"/>
      <c r="G1327" s="83">
        <v>516700</v>
      </c>
      <c r="H1327" s="82">
        <v>542535</v>
      </c>
      <c r="I1327" s="84"/>
      <c r="J1327" s="84">
        <v>542535</v>
      </c>
      <c r="K1327" s="51">
        <v>638276.4705882353</v>
      </c>
      <c r="L1327" s="52"/>
      <c r="M1327" s="53">
        <v>638276.4705882353</v>
      </c>
      <c r="N1327" s="102">
        <f t="shared" si="152"/>
        <v>516700</v>
      </c>
      <c r="O1327" s="100">
        <f t="shared" si="153"/>
        <v>0</v>
      </c>
      <c r="P1327">
        <v>638276.4705882353</v>
      </c>
      <c r="Q1327" s="100">
        <f t="shared" si="151"/>
        <v>0</v>
      </c>
      <c r="R1327">
        <v>542535</v>
      </c>
    </row>
    <row r="1328" spans="1:18" x14ac:dyDescent="0.25">
      <c r="A1328" s="105">
        <f t="shared" si="150"/>
        <v>1214</v>
      </c>
      <c r="B1328" s="25" t="s">
        <v>954</v>
      </c>
      <c r="C1328" s="25"/>
      <c r="D1328" s="106">
        <v>1</v>
      </c>
      <c r="E1328" s="82">
        <v>510533</v>
      </c>
      <c r="F1328" s="84"/>
      <c r="G1328" s="83">
        <v>510533</v>
      </c>
      <c r="H1328" s="82">
        <v>536060</v>
      </c>
      <c r="I1328" s="84"/>
      <c r="J1328" s="84">
        <v>536060</v>
      </c>
      <c r="K1328" s="51">
        <v>630658.82352941181</v>
      </c>
      <c r="L1328" s="52"/>
      <c r="M1328" s="53">
        <v>630658.82352941181</v>
      </c>
      <c r="N1328" s="102">
        <f t="shared" si="152"/>
        <v>510533</v>
      </c>
      <c r="O1328" s="100">
        <f t="shared" si="153"/>
        <v>0</v>
      </c>
      <c r="P1328">
        <v>630658.82352941181</v>
      </c>
      <c r="Q1328" s="100">
        <f t="shared" si="151"/>
        <v>0</v>
      </c>
      <c r="R1328">
        <v>536060</v>
      </c>
    </row>
    <row r="1329" spans="1:18" x14ac:dyDescent="0.25">
      <c r="A1329" s="105">
        <f t="shared" si="150"/>
        <v>1215</v>
      </c>
      <c r="B1329" s="25" t="s">
        <v>1886</v>
      </c>
      <c r="C1329" s="25"/>
      <c r="D1329" s="106">
        <v>1</v>
      </c>
      <c r="E1329" s="82">
        <v>523175</v>
      </c>
      <c r="F1329" s="84"/>
      <c r="G1329" s="83">
        <v>523175</v>
      </c>
      <c r="H1329" s="82">
        <v>549334</v>
      </c>
      <c r="I1329" s="84"/>
      <c r="J1329" s="84">
        <v>549334</v>
      </c>
      <c r="K1329" s="51">
        <v>646275.29411764711</v>
      </c>
      <c r="L1329" s="52"/>
      <c r="M1329" s="53">
        <v>646275.29411764711</v>
      </c>
      <c r="N1329" s="102">
        <f t="shared" si="152"/>
        <v>523175</v>
      </c>
      <c r="O1329" s="100">
        <f t="shared" si="153"/>
        <v>0</v>
      </c>
      <c r="P1329">
        <v>646275.29411764711</v>
      </c>
      <c r="Q1329" s="100">
        <f t="shared" si="151"/>
        <v>0</v>
      </c>
      <c r="R1329">
        <v>549334</v>
      </c>
    </row>
    <row r="1330" spans="1:18" x14ac:dyDescent="0.25">
      <c r="A1330" s="105">
        <f t="shared" si="150"/>
        <v>1216</v>
      </c>
      <c r="B1330" s="25" t="s">
        <v>955</v>
      </c>
      <c r="C1330" s="25"/>
      <c r="D1330" s="106">
        <v>1</v>
      </c>
      <c r="E1330" s="82">
        <v>516700</v>
      </c>
      <c r="F1330" s="84"/>
      <c r="G1330" s="83">
        <v>516700</v>
      </c>
      <c r="H1330" s="82">
        <v>542535</v>
      </c>
      <c r="I1330" s="84"/>
      <c r="J1330" s="84">
        <v>542535</v>
      </c>
      <c r="K1330" s="51">
        <v>638276.4705882353</v>
      </c>
      <c r="L1330" s="52"/>
      <c r="M1330" s="53">
        <v>638276.4705882353</v>
      </c>
      <c r="N1330" s="102">
        <f t="shared" si="152"/>
        <v>516700</v>
      </c>
      <c r="O1330" s="100">
        <f t="shared" si="153"/>
        <v>0</v>
      </c>
      <c r="P1330">
        <v>638276.4705882353</v>
      </c>
      <c r="Q1330" s="100">
        <f t="shared" si="151"/>
        <v>0</v>
      </c>
      <c r="R1330">
        <v>542535</v>
      </c>
    </row>
    <row r="1331" spans="1:18" x14ac:dyDescent="0.25">
      <c r="A1331" s="105">
        <f t="shared" si="150"/>
        <v>1217</v>
      </c>
      <c r="B1331" s="25" t="s">
        <v>956</v>
      </c>
      <c r="C1331" s="25"/>
      <c r="D1331" s="106">
        <v>1</v>
      </c>
      <c r="E1331" s="82">
        <v>510533</v>
      </c>
      <c r="F1331" s="84"/>
      <c r="G1331" s="83">
        <v>510533</v>
      </c>
      <c r="H1331" s="82">
        <v>536060</v>
      </c>
      <c r="I1331" s="84"/>
      <c r="J1331" s="84">
        <v>536060</v>
      </c>
      <c r="K1331" s="51">
        <v>630658.82352941181</v>
      </c>
      <c r="L1331" s="52"/>
      <c r="M1331" s="53">
        <v>630658.82352941181</v>
      </c>
      <c r="N1331" s="102">
        <f t="shared" si="152"/>
        <v>510533</v>
      </c>
      <c r="O1331" s="100">
        <f t="shared" si="153"/>
        <v>0</v>
      </c>
      <c r="P1331">
        <v>630658.82352941181</v>
      </c>
      <c r="Q1331" s="100">
        <f t="shared" si="151"/>
        <v>0</v>
      </c>
      <c r="R1331">
        <v>536060</v>
      </c>
    </row>
    <row r="1332" spans="1:18" x14ac:dyDescent="0.25">
      <c r="A1332" s="105">
        <f t="shared" si="150"/>
        <v>1218</v>
      </c>
      <c r="B1332" s="25" t="s">
        <v>957</v>
      </c>
      <c r="C1332" s="25"/>
      <c r="D1332" s="106">
        <v>1</v>
      </c>
      <c r="E1332" s="82">
        <v>523175</v>
      </c>
      <c r="F1332" s="84"/>
      <c r="G1332" s="83">
        <v>523175</v>
      </c>
      <c r="H1332" s="82">
        <v>549334</v>
      </c>
      <c r="I1332" s="84"/>
      <c r="J1332" s="84">
        <v>549334</v>
      </c>
      <c r="K1332" s="51">
        <v>646275.29411764711</v>
      </c>
      <c r="L1332" s="52"/>
      <c r="M1332" s="53">
        <v>646275.29411764711</v>
      </c>
      <c r="N1332" s="102">
        <f t="shared" si="152"/>
        <v>523175</v>
      </c>
      <c r="O1332" s="100">
        <f t="shared" si="153"/>
        <v>0</v>
      </c>
      <c r="P1332">
        <v>646275.29411764711</v>
      </c>
      <c r="Q1332" s="100">
        <f t="shared" si="151"/>
        <v>0</v>
      </c>
      <c r="R1332">
        <v>549334</v>
      </c>
    </row>
    <row r="1333" spans="1:18" x14ac:dyDescent="0.25">
      <c r="A1333" s="105">
        <f t="shared" si="150"/>
        <v>1219</v>
      </c>
      <c r="B1333" s="27" t="s">
        <v>1887</v>
      </c>
      <c r="C1333" s="25"/>
      <c r="D1333" s="106">
        <v>1</v>
      </c>
      <c r="E1333" s="82">
        <v>516700</v>
      </c>
      <c r="F1333" s="84"/>
      <c r="G1333" s="83">
        <v>516700</v>
      </c>
      <c r="H1333" s="82">
        <v>542535</v>
      </c>
      <c r="I1333" s="84"/>
      <c r="J1333" s="84">
        <v>542535</v>
      </c>
      <c r="K1333" s="51">
        <v>638276.4705882353</v>
      </c>
      <c r="L1333" s="52"/>
      <c r="M1333" s="53">
        <v>638276.4705882353</v>
      </c>
      <c r="N1333" s="102">
        <f t="shared" si="152"/>
        <v>516700</v>
      </c>
      <c r="O1333" s="100">
        <f t="shared" si="153"/>
        <v>0</v>
      </c>
      <c r="P1333">
        <v>638276.4705882353</v>
      </c>
      <c r="Q1333" s="100">
        <f t="shared" si="151"/>
        <v>0</v>
      </c>
      <c r="R1333">
        <v>542535</v>
      </c>
    </row>
    <row r="1334" spans="1:18" x14ac:dyDescent="0.25">
      <c r="A1334" s="105">
        <f t="shared" si="150"/>
        <v>1220</v>
      </c>
      <c r="B1334" s="27" t="s">
        <v>958</v>
      </c>
      <c r="C1334" s="25"/>
      <c r="D1334" s="106">
        <v>1</v>
      </c>
      <c r="E1334" s="82">
        <v>569724</v>
      </c>
      <c r="F1334" s="84"/>
      <c r="G1334" s="83">
        <v>569724</v>
      </c>
      <c r="H1334" s="82">
        <v>598210</v>
      </c>
      <c r="I1334" s="84"/>
      <c r="J1334" s="84">
        <v>598210</v>
      </c>
      <c r="K1334" s="51">
        <v>703776.4705882353</v>
      </c>
      <c r="L1334" s="52"/>
      <c r="M1334" s="53">
        <v>703776.4705882353</v>
      </c>
      <c r="N1334" s="102">
        <f t="shared" si="152"/>
        <v>569724</v>
      </c>
      <c r="O1334" s="100">
        <f t="shared" si="153"/>
        <v>0</v>
      </c>
      <c r="P1334">
        <v>703776.4705882353</v>
      </c>
      <c r="Q1334" s="100">
        <f t="shared" si="151"/>
        <v>0</v>
      </c>
      <c r="R1334">
        <v>598210</v>
      </c>
    </row>
    <row r="1335" spans="1:18" x14ac:dyDescent="0.25">
      <c r="A1335" s="105">
        <f t="shared" si="150"/>
        <v>1221</v>
      </c>
      <c r="B1335" s="27" t="s">
        <v>959</v>
      </c>
      <c r="C1335" s="25"/>
      <c r="D1335" s="106">
        <v>1</v>
      </c>
      <c r="E1335" s="82">
        <v>582366</v>
      </c>
      <c r="F1335" s="84"/>
      <c r="G1335" s="83">
        <v>582366</v>
      </c>
      <c r="H1335" s="82">
        <v>611484</v>
      </c>
      <c r="I1335" s="84"/>
      <c r="J1335" s="84">
        <v>611484</v>
      </c>
      <c r="K1335" s="51">
        <v>719392.9411764706</v>
      </c>
      <c r="L1335" s="52"/>
      <c r="M1335" s="53">
        <v>719392.9411764706</v>
      </c>
      <c r="N1335" s="102">
        <f t="shared" si="152"/>
        <v>582366</v>
      </c>
      <c r="O1335" s="100">
        <f t="shared" si="153"/>
        <v>0</v>
      </c>
      <c r="P1335">
        <v>719392.9411764706</v>
      </c>
      <c r="Q1335" s="100">
        <f t="shared" si="151"/>
        <v>0</v>
      </c>
      <c r="R1335">
        <v>611484</v>
      </c>
    </row>
    <row r="1336" spans="1:18" x14ac:dyDescent="0.25">
      <c r="A1336" s="105">
        <f t="shared" si="150"/>
        <v>1222</v>
      </c>
      <c r="B1336" s="27" t="s">
        <v>960</v>
      </c>
      <c r="C1336" s="25"/>
      <c r="D1336" s="106">
        <v>1</v>
      </c>
      <c r="E1336" s="82">
        <v>1498382</v>
      </c>
      <c r="F1336" s="84"/>
      <c r="G1336" s="83">
        <v>1498382</v>
      </c>
      <c r="H1336" s="82">
        <v>1573301</v>
      </c>
      <c r="I1336" s="84"/>
      <c r="J1336" s="84">
        <v>1573301</v>
      </c>
      <c r="K1336" s="51">
        <v>1850942.3529411766</v>
      </c>
      <c r="L1336" s="52"/>
      <c r="M1336" s="53">
        <v>1850942.3529411766</v>
      </c>
      <c r="N1336" s="102">
        <f t="shared" si="152"/>
        <v>1498382</v>
      </c>
      <c r="O1336" s="100">
        <f t="shared" si="153"/>
        <v>0</v>
      </c>
      <c r="P1336">
        <v>1850942.3529411766</v>
      </c>
      <c r="Q1336" s="100">
        <f t="shared" si="151"/>
        <v>0</v>
      </c>
      <c r="R1336">
        <v>1573301</v>
      </c>
    </row>
    <row r="1337" spans="1:18" x14ac:dyDescent="0.25">
      <c r="A1337" s="105">
        <f t="shared" si="150"/>
        <v>1223</v>
      </c>
      <c r="B1337" s="27" t="s">
        <v>961</v>
      </c>
      <c r="C1337" s="25"/>
      <c r="D1337" s="106">
        <v>1</v>
      </c>
      <c r="E1337" s="82">
        <v>1623058</v>
      </c>
      <c r="F1337" s="84"/>
      <c r="G1337" s="83">
        <v>1623058</v>
      </c>
      <c r="H1337" s="82">
        <v>1704211</v>
      </c>
      <c r="I1337" s="84"/>
      <c r="J1337" s="84">
        <v>1704211</v>
      </c>
      <c r="K1337" s="51">
        <v>2004954.1176470588</v>
      </c>
      <c r="L1337" s="52"/>
      <c r="M1337" s="53">
        <v>2004954.1176470588</v>
      </c>
      <c r="N1337" s="102">
        <f t="shared" si="152"/>
        <v>1623058</v>
      </c>
      <c r="O1337" s="100">
        <f t="shared" si="153"/>
        <v>0</v>
      </c>
      <c r="P1337">
        <v>2004954.1176470588</v>
      </c>
      <c r="Q1337" s="100">
        <f t="shared" si="151"/>
        <v>0</v>
      </c>
      <c r="R1337">
        <v>1704211</v>
      </c>
    </row>
    <row r="1338" spans="1:18" x14ac:dyDescent="0.25">
      <c r="A1338" s="105">
        <f t="shared" si="150"/>
        <v>1224</v>
      </c>
      <c r="B1338" s="27" t="s">
        <v>962</v>
      </c>
      <c r="C1338" s="25"/>
      <c r="D1338" s="106">
        <v>1</v>
      </c>
      <c r="E1338" s="82">
        <v>1949897</v>
      </c>
      <c r="F1338" s="84"/>
      <c r="G1338" s="83">
        <v>1949897</v>
      </c>
      <c r="H1338" s="82">
        <v>2047392</v>
      </c>
      <c r="I1338" s="84"/>
      <c r="J1338" s="84">
        <v>2047392</v>
      </c>
      <c r="K1338" s="51">
        <v>2408696.4705882352</v>
      </c>
      <c r="L1338" s="52"/>
      <c r="M1338" s="53">
        <v>2408696.4705882352</v>
      </c>
      <c r="N1338" s="102">
        <f t="shared" si="152"/>
        <v>1949897</v>
      </c>
      <c r="O1338" s="100">
        <f t="shared" si="153"/>
        <v>0</v>
      </c>
      <c r="P1338">
        <v>2408696.4705882352</v>
      </c>
      <c r="Q1338" s="100">
        <f t="shared" si="151"/>
        <v>0</v>
      </c>
      <c r="R1338">
        <v>2047392</v>
      </c>
    </row>
    <row r="1339" spans="1:18" x14ac:dyDescent="0.25">
      <c r="A1339" s="105">
        <f t="shared" si="150"/>
        <v>1225</v>
      </c>
      <c r="B1339" s="27" t="s">
        <v>1888</v>
      </c>
      <c r="C1339" s="25"/>
      <c r="D1339" s="106">
        <v>1</v>
      </c>
      <c r="E1339" s="82">
        <v>530000</v>
      </c>
      <c r="F1339" s="84"/>
      <c r="G1339" s="83">
        <v>530000</v>
      </c>
      <c r="H1339" s="82">
        <v>556500</v>
      </c>
      <c r="I1339" s="84"/>
      <c r="J1339" s="84">
        <v>556500</v>
      </c>
      <c r="K1339" s="51">
        <v>654705.8823529412</v>
      </c>
      <c r="L1339" s="52"/>
      <c r="M1339" s="53">
        <v>654705.8823529412</v>
      </c>
      <c r="N1339" s="102">
        <f t="shared" si="152"/>
        <v>530000</v>
      </c>
      <c r="O1339" s="100">
        <f t="shared" si="153"/>
        <v>0</v>
      </c>
      <c r="P1339">
        <v>654705.8823529412</v>
      </c>
      <c r="Q1339" s="100">
        <f t="shared" si="151"/>
        <v>0</v>
      </c>
      <c r="R1339">
        <v>556500</v>
      </c>
    </row>
    <row r="1340" spans="1:18" x14ac:dyDescent="0.25">
      <c r="A1340" s="105">
        <f t="shared" si="150"/>
        <v>1226</v>
      </c>
      <c r="B1340" s="27" t="s">
        <v>963</v>
      </c>
      <c r="C1340" s="25"/>
      <c r="D1340" s="106">
        <v>1</v>
      </c>
      <c r="E1340" s="82">
        <v>530000</v>
      </c>
      <c r="F1340" s="84"/>
      <c r="G1340" s="83">
        <v>530000</v>
      </c>
      <c r="H1340" s="82">
        <v>556500</v>
      </c>
      <c r="I1340" s="84"/>
      <c r="J1340" s="84">
        <v>556500</v>
      </c>
      <c r="K1340" s="51">
        <v>654705.8823529412</v>
      </c>
      <c r="L1340" s="52"/>
      <c r="M1340" s="53">
        <v>654705.8823529412</v>
      </c>
      <c r="N1340" s="102">
        <f t="shared" si="152"/>
        <v>530000</v>
      </c>
      <c r="O1340" s="100">
        <f t="shared" si="153"/>
        <v>0</v>
      </c>
      <c r="P1340">
        <v>654705.8823529412</v>
      </c>
      <c r="Q1340" s="100">
        <f t="shared" si="151"/>
        <v>0</v>
      </c>
      <c r="R1340">
        <v>556500</v>
      </c>
    </row>
    <row r="1341" spans="1:18" ht="22.5" x14ac:dyDescent="0.25">
      <c r="A1341" s="105">
        <f t="shared" si="150"/>
        <v>1227</v>
      </c>
      <c r="B1341" s="27" t="s">
        <v>1889</v>
      </c>
      <c r="C1341" s="25"/>
      <c r="D1341" s="106">
        <v>1</v>
      </c>
      <c r="E1341" s="82">
        <v>684455</v>
      </c>
      <c r="F1341" s="84"/>
      <c r="G1341" s="83">
        <v>684455</v>
      </c>
      <c r="H1341" s="82">
        <v>718678</v>
      </c>
      <c r="I1341" s="84"/>
      <c r="J1341" s="84">
        <v>718678</v>
      </c>
      <c r="K1341" s="51">
        <v>845503.5294117647</v>
      </c>
      <c r="L1341" s="52"/>
      <c r="M1341" s="53">
        <v>845503.5294117647</v>
      </c>
      <c r="N1341" s="102">
        <f t="shared" si="152"/>
        <v>684455</v>
      </c>
      <c r="O1341" s="100">
        <f t="shared" si="153"/>
        <v>0</v>
      </c>
      <c r="P1341">
        <v>845503.5294117647</v>
      </c>
      <c r="Q1341" s="100">
        <f t="shared" si="151"/>
        <v>0</v>
      </c>
      <c r="R1341">
        <v>718678</v>
      </c>
    </row>
    <row r="1342" spans="1:18" x14ac:dyDescent="0.25">
      <c r="A1342" s="105">
        <f t="shared" si="150"/>
        <v>1228</v>
      </c>
      <c r="B1342" s="25" t="s">
        <v>964</v>
      </c>
      <c r="C1342" s="25"/>
      <c r="D1342" s="106">
        <v>1</v>
      </c>
      <c r="E1342" s="82">
        <v>577981</v>
      </c>
      <c r="F1342" s="84"/>
      <c r="G1342" s="83">
        <v>577981</v>
      </c>
      <c r="H1342" s="82">
        <v>606880</v>
      </c>
      <c r="I1342" s="84"/>
      <c r="J1342" s="84">
        <v>606880</v>
      </c>
      <c r="K1342" s="51">
        <v>713976.4705882353</v>
      </c>
      <c r="L1342" s="52"/>
      <c r="M1342" s="53">
        <v>713976.4705882353</v>
      </c>
      <c r="N1342" s="102">
        <f t="shared" si="152"/>
        <v>577981</v>
      </c>
      <c r="O1342" s="100">
        <f t="shared" si="153"/>
        <v>0</v>
      </c>
      <c r="P1342">
        <v>713976.4705882353</v>
      </c>
      <c r="Q1342" s="100">
        <f t="shared" si="151"/>
        <v>0</v>
      </c>
      <c r="R1342">
        <v>606880</v>
      </c>
    </row>
    <row r="1343" spans="1:18" x14ac:dyDescent="0.25">
      <c r="A1343" s="105">
        <f t="shared" si="150"/>
        <v>1229</v>
      </c>
      <c r="B1343" s="25" t="s">
        <v>965</v>
      </c>
      <c r="C1343" s="25"/>
      <c r="D1343" s="106">
        <v>1</v>
      </c>
      <c r="E1343" s="82">
        <v>571814</v>
      </c>
      <c r="F1343" s="84"/>
      <c r="G1343" s="83">
        <v>571814</v>
      </c>
      <c r="H1343" s="82">
        <v>600404</v>
      </c>
      <c r="I1343" s="84"/>
      <c r="J1343" s="84">
        <v>600404</v>
      </c>
      <c r="K1343" s="51">
        <v>706357.6470588235</v>
      </c>
      <c r="L1343" s="52"/>
      <c r="M1343" s="53">
        <v>706357.6470588235</v>
      </c>
      <c r="N1343" s="102">
        <f t="shared" si="152"/>
        <v>571814</v>
      </c>
      <c r="O1343" s="100">
        <f t="shared" si="153"/>
        <v>0</v>
      </c>
      <c r="P1343">
        <v>706357.6470588235</v>
      </c>
      <c r="Q1343" s="100">
        <f t="shared" si="151"/>
        <v>0</v>
      </c>
      <c r="R1343">
        <v>600404</v>
      </c>
    </row>
    <row r="1344" spans="1:18" x14ac:dyDescent="0.25">
      <c r="A1344" s="105">
        <f t="shared" ref="A1344:A1372" si="154">+A1343+1</f>
        <v>1230</v>
      </c>
      <c r="B1344" s="25" t="s">
        <v>966</v>
      </c>
      <c r="C1344" s="25"/>
      <c r="D1344" s="106">
        <v>1</v>
      </c>
      <c r="E1344" s="82">
        <v>637196</v>
      </c>
      <c r="F1344" s="84"/>
      <c r="G1344" s="83">
        <v>637196</v>
      </c>
      <c r="H1344" s="82">
        <v>669056</v>
      </c>
      <c r="I1344" s="84"/>
      <c r="J1344" s="84">
        <v>669056</v>
      </c>
      <c r="K1344" s="51">
        <v>787124.70588235301</v>
      </c>
      <c r="L1344" s="52"/>
      <c r="M1344" s="53">
        <v>787124.70588235301</v>
      </c>
      <c r="N1344" s="102">
        <f t="shared" si="152"/>
        <v>637196</v>
      </c>
      <c r="O1344" s="100">
        <f t="shared" si="153"/>
        <v>0</v>
      </c>
      <c r="P1344">
        <v>787124.70588235301</v>
      </c>
      <c r="Q1344" s="100">
        <f t="shared" si="151"/>
        <v>0</v>
      </c>
      <c r="R1344">
        <v>669056</v>
      </c>
    </row>
    <row r="1345" spans="1:18" x14ac:dyDescent="0.25">
      <c r="A1345" s="105">
        <f t="shared" si="154"/>
        <v>1231</v>
      </c>
      <c r="B1345" s="25" t="s">
        <v>967</v>
      </c>
      <c r="C1345" s="25"/>
      <c r="D1345" s="106">
        <v>1</v>
      </c>
      <c r="E1345" s="82">
        <v>628563</v>
      </c>
      <c r="F1345" s="84"/>
      <c r="G1345" s="83">
        <v>628563</v>
      </c>
      <c r="H1345" s="82">
        <v>659991</v>
      </c>
      <c r="I1345" s="84"/>
      <c r="J1345" s="84">
        <v>659991</v>
      </c>
      <c r="K1345" s="51">
        <v>776460</v>
      </c>
      <c r="L1345" s="52"/>
      <c r="M1345" s="53">
        <v>776460</v>
      </c>
      <c r="N1345" s="102">
        <f t="shared" si="152"/>
        <v>628563</v>
      </c>
      <c r="O1345" s="100">
        <f t="shared" si="153"/>
        <v>0</v>
      </c>
      <c r="P1345">
        <v>776460</v>
      </c>
      <c r="Q1345" s="100">
        <f t="shared" si="151"/>
        <v>0</v>
      </c>
      <c r="R1345">
        <v>659991</v>
      </c>
    </row>
    <row r="1346" spans="1:18" ht="22.5" x14ac:dyDescent="0.25">
      <c r="A1346" s="105">
        <f t="shared" si="154"/>
        <v>1232</v>
      </c>
      <c r="B1346" s="25" t="s">
        <v>1890</v>
      </c>
      <c r="C1346" s="25"/>
      <c r="D1346" s="106">
        <v>1</v>
      </c>
      <c r="E1346" s="82">
        <v>620340</v>
      </c>
      <c r="F1346" s="84"/>
      <c r="G1346" s="83">
        <v>620340</v>
      </c>
      <c r="H1346" s="82">
        <v>651357</v>
      </c>
      <c r="I1346" s="84"/>
      <c r="J1346" s="84">
        <v>651357</v>
      </c>
      <c r="K1346" s="51">
        <v>766302.3529411765</v>
      </c>
      <c r="L1346" s="52"/>
      <c r="M1346" s="53">
        <v>766302.3529411765</v>
      </c>
      <c r="N1346" s="102">
        <f t="shared" si="152"/>
        <v>620340</v>
      </c>
      <c r="O1346" s="100">
        <f t="shared" si="153"/>
        <v>0</v>
      </c>
      <c r="P1346">
        <v>766302.3529411765</v>
      </c>
      <c r="Q1346" s="100">
        <f t="shared" si="151"/>
        <v>0</v>
      </c>
      <c r="R1346">
        <v>651357</v>
      </c>
    </row>
    <row r="1347" spans="1:18" x14ac:dyDescent="0.25">
      <c r="A1347" s="105">
        <f t="shared" si="154"/>
        <v>1233</v>
      </c>
      <c r="B1347" s="25" t="s">
        <v>968</v>
      </c>
      <c r="C1347" s="25"/>
      <c r="D1347" s="106">
        <v>1</v>
      </c>
      <c r="E1347" s="82">
        <v>734570</v>
      </c>
      <c r="F1347" s="84"/>
      <c r="G1347" s="83">
        <v>734570</v>
      </c>
      <c r="H1347" s="82">
        <v>771298</v>
      </c>
      <c r="I1347" s="84"/>
      <c r="J1347" s="84">
        <v>771298</v>
      </c>
      <c r="K1347" s="51">
        <v>907409.4117647059</v>
      </c>
      <c r="L1347" s="52"/>
      <c r="M1347" s="53">
        <v>907409.4117647059</v>
      </c>
      <c r="N1347" s="102">
        <f t="shared" si="152"/>
        <v>734570</v>
      </c>
      <c r="O1347" s="100">
        <f t="shared" si="153"/>
        <v>0</v>
      </c>
      <c r="P1347">
        <v>907409.4117647059</v>
      </c>
      <c r="Q1347" s="100">
        <f t="shared" si="151"/>
        <v>0</v>
      </c>
      <c r="R1347">
        <v>771298</v>
      </c>
    </row>
    <row r="1348" spans="1:18" x14ac:dyDescent="0.25">
      <c r="A1348" s="105">
        <f t="shared" si="154"/>
        <v>1234</v>
      </c>
      <c r="B1348" s="25" t="s">
        <v>969</v>
      </c>
      <c r="C1348" s="25"/>
      <c r="D1348" s="106">
        <v>1</v>
      </c>
      <c r="E1348" s="82">
        <v>725936</v>
      </c>
      <c r="F1348" s="84"/>
      <c r="G1348" s="83">
        <v>725936</v>
      </c>
      <c r="H1348" s="82">
        <v>762233</v>
      </c>
      <c r="I1348" s="84"/>
      <c r="J1348" s="84">
        <v>762233</v>
      </c>
      <c r="K1348" s="51">
        <v>896744.70588235301</v>
      </c>
      <c r="L1348" s="52"/>
      <c r="M1348" s="53">
        <v>896744.70588235301</v>
      </c>
      <c r="N1348" s="102">
        <f t="shared" si="152"/>
        <v>725936</v>
      </c>
      <c r="O1348" s="100">
        <f t="shared" si="153"/>
        <v>0</v>
      </c>
      <c r="P1348">
        <v>896744.70588235301</v>
      </c>
      <c r="Q1348" s="100">
        <f t="shared" ref="Q1348:Q1411" si="155">R1348-J1348</f>
        <v>0</v>
      </c>
      <c r="R1348">
        <v>762233</v>
      </c>
    </row>
    <row r="1349" spans="1:18" x14ac:dyDescent="0.25">
      <c r="A1349" s="105">
        <f>+A1348+1</f>
        <v>1235</v>
      </c>
      <c r="B1349" s="25" t="s">
        <v>970</v>
      </c>
      <c r="C1349" s="25"/>
      <c r="D1349" s="106">
        <v>1</v>
      </c>
      <c r="E1349" s="82">
        <v>1395053</v>
      </c>
      <c r="F1349" s="84"/>
      <c r="G1349" s="83">
        <v>1395053</v>
      </c>
      <c r="H1349" s="82">
        <v>1464805</v>
      </c>
      <c r="I1349" s="84"/>
      <c r="J1349" s="84">
        <v>1464805</v>
      </c>
      <c r="K1349" s="51">
        <v>1723300</v>
      </c>
      <c r="L1349" s="52"/>
      <c r="M1349" s="53">
        <v>1723300</v>
      </c>
      <c r="N1349" s="102">
        <f t="shared" ref="N1349:N1412" si="156">+MIN(G1349,J1349,M1349)</f>
        <v>1395053</v>
      </c>
      <c r="O1349" s="100">
        <f t="shared" ref="O1349:O1412" si="157">M1349-P1349</f>
        <v>0</v>
      </c>
      <c r="P1349">
        <v>1723300</v>
      </c>
      <c r="Q1349" s="100">
        <f t="shared" si="155"/>
        <v>0</v>
      </c>
      <c r="R1349">
        <v>1464805</v>
      </c>
    </row>
    <row r="1350" spans="1:18" ht="22.5" x14ac:dyDescent="0.25">
      <c r="A1350" s="105">
        <f t="shared" si="154"/>
        <v>1236</v>
      </c>
      <c r="B1350" s="25" t="s">
        <v>1891</v>
      </c>
      <c r="C1350" s="25"/>
      <c r="D1350" s="106">
        <v>1</v>
      </c>
      <c r="E1350" s="82">
        <v>1395053</v>
      </c>
      <c r="F1350" s="84"/>
      <c r="G1350" s="83">
        <v>1395053</v>
      </c>
      <c r="H1350" s="82">
        <v>1464805</v>
      </c>
      <c r="I1350" s="84"/>
      <c r="J1350" s="84">
        <v>1464805</v>
      </c>
      <c r="K1350" s="51">
        <v>1723300</v>
      </c>
      <c r="L1350" s="52"/>
      <c r="M1350" s="53">
        <v>1723300</v>
      </c>
      <c r="N1350" s="102">
        <f t="shared" si="156"/>
        <v>1395053</v>
      </c>
      <c r="O1350" s="100">
        <f t="shared" si="157"/>
        <v>0</v>
      </c>
      <c r="P1350">
        <v>1723300</v>
      </c>
      <c r="Q1350" s="100">
        <f t="shared" si="155"/>
        <v>0</v>
      </c>
      <c r="R1350">
        <v>1464805</v>
      </c>
    </row>
    <row r="1351" spans="1:18" x14ac:dyDescent="0.25">
      <c r="A1351" s="105">
        <f t="shared" si="154"/>
        <v>1237</v>
      </c>
      <c r="B1351" s="25" t="s">
        <v>971</v>
      </c>
      <c r="C1351" s="25"/>
      <c r="D1351" s="106">
        <v>1</v>
      </c>
      <c r="E1351" s="82">
        <v>1435014</v>
      </c>
      <c r="F1351" s="84"/>
      <c r="G1351" s="83">
        <v>1435014</v>
      </c>
      <c r="H1351" s="82">
        <v>1506765</v>
      </c>
      <c r="I1351" s="84"/>
      <c r="J1351" s="84">
        <v>1506765</v>
      </c>
      <c r="K1351" s="51">
        <v>1772664.705882353</v>
      </c>
      <c r="L1351" s="52"/>
      <c r="M1351" s="53">
        <v>1772664.705882353</v>
      </c>
      <c r="N1351" s="102">
        <f t="shared" si="156"/>
        <v>1435014</v>
      </c>
      <c r="O1351" s="100">
        <f t="shared" si="157"/>
        <v>0</v>
      </c>
      <c r="P1351">
        <v>1772664.705882353</v>
      </c>
      <c r="Q1351" s="100">
        <f t="shared" si="155"/>
        <v>0</v>
      </c>
      <c r="R1351">
        <v>1506765</v>
      </c>
    </row>
    <row r="1352" spans="1:18" x14ac:dyDescent="0.25">
      <c r="A1352" s="105">
        <f t="shared" si="154"/>
        <v>1238</v>
      </c>
      <c r="B1352" s="25" t="s">
        <v>1892</v>
      </c>
      <c r="C1352" s="25"/>
      <c r="D1352" s="106">
        <v>1</v>
      </c>
      <c r="E1352" s="82">
        <v>1435014</v>
      </c>
      <c r="F1352" s="84"/>
      <c r="G1352" s="83">
        <v>1435014</v>
      </c>
      <c r="H1352" s="82">
        <v>1506765</v>
      </c>
      <c r="I1352" s="84"/>
      <c r="J1352" s="84">
        <v>1506765</v>
      </c>
      <c r="K1352" s="51">
        <v>1772664.705882353</v>
      </c>
      <c r="L1352" s="52"/>
      <c r="M1352" s="53">
        <v>1772664.705882353</v>
      </c>
      <c r="N1352" s="102">
        <f t="shared" si="156"/>
        <v>1435014</v>
      </c>
      <c r="O1352" s="100">
        <f t="shared" si="157"/>
        <v>0</v>
      </c>
      <c r="P1352">
        <v>1772664.705882353</v>
      </c>
      <c r="Q1352" s="100">
        <f t="shared" si="155"/>
        <v>0</v>
      </c>
      <c r="R1352">
        <v>1506765</v>
      </c>
    </row>
    <row r="1353" spans="1:18" ht="22.5" x14ac:dyDescent="0.25">
      <c r="A1353" s="105">
        <f t="shared" si="154"/>
        <v>1239</v>
      </c>
      <c r="B1353" s="25" t="s">
        <v>1893</v>
      </c>
      <c r="C1353" s="25"/>
      <c r="D1353" s="106">
        <v>1</v>
      </c>
      <c r="E1353" s="82">
        <v>522510</v>
      </c>
      <c r="F1353" s="84"/>
      <c r="G1353" s="83">
        <v>522510</v>
      </c>
      <c r="H1353" s="82">
        <v>548635</v>
      </c>
      <c r="I1353" s="84"/>
      <c r="J1353" s="84">
        <v>548635</v>
      </c>
      <c r="K1353" s="51">
        <v>645452.9411764706</v>
      </c>
      <c r="L1353" s="52"/>
      <c r="M1353" s="53">
        <v>645452.9411764706</v>
      </c>
      <c r="N1353" s="102">
        <f t="shared" si="156"/>
        <v>522510</v>
      </c>
      <c r="O1353" s="100">
        <f t="shared" si="157"/>
        <v>0</v>
      </c>
      <c r="P1353">
        <v>645452.9411764706</v>
      </c>
      <c r="Q1353" s="100">
        <f t="shared" si="155"/>
        <v>0</v>
      </c>
      <c r="R1353">
        <v>548635</v>
      </c>
    </row>
    <row r="1354" spans="1:18" x14ac:dyDescent="0.25">
      <c r="A1354" s="105">
        <f t="shared" si="154"/>
        <v>1240</v>
      </c>
      <c r="B1354" s="25" t="s">
        <v>972</v>
      </c>
      <c r="C1354" s="25"/>
      <c r="D1354" s="106">
        <v>1</v>
      </c>
      <c r="E1354" s="82">
        <v>516343</v>
      </c>
      <c r="F1354" s="84"/>
      <c r="G1354" s="83">
        <v>516343</v>
      </c>
      <c r="H1354" s="82">
        <v>542160</v>
      </c>
      <c r="I1354" s="84"/>
      <c r="J1354" s="84">
        <v>542160</v>
      </c>
      <c r="K1354" s="51">
        <v>637835.29411764711</v>
      </c>
      <c r="L1354" s="52"/>
      <c r="M1354" s="53">
        <v>637835.29411764711</v>
      </c>
      <c r="N1354" s="102">
        <f t="shared" si="156"/>
        <v>516343</v>
      </c>
      <c r="O1354" s="100">
        <f t="shared" si="157"/>
        <v>0</v>
      </c>
      <c r="P1354">
        <v>637835.29411764711</v>
      </c>
      <c r="Q1354" s="100">
        <f t="shared" si="155"/>
        <v>0</v>
      </c>
      <c r="R1354">
        <v>542160</v>
      </c>
    </row>
    <row r="1355" spans="1:18" x14ac:dyDescent="0.25">
      <c r="A1355" s="105">
        <f t="shared" si="154"/>
        <v>1241</v>
      </c>
      <c r="B1355" s="25" t="s">
        <v>973</v>
      </c>
      <c r="C1355" s="25"/>
      <c r="D1355" s="106">
        <v>1</v>
      </c>
      <c r="E1355" s="82">
        <v>528985</v>
      </c>
      <c r="F1355" s="84"/>
      <c r="G1355" s="83">
        <v>528985</v>
      </c>
      <c r="H1355" s="82">
        <v>555434</v>
      </c>
      <c r="I1355" s="84"/>
      <c r="J1355" s="84">
        <v>555434</v>
      </c>
      <c r="K1355" s="51">
        <v>653451.76470588241</v>
      </c>
      <c r="L1355" s="52"/>
      <c r="M1355" s="53">
        <v>653451.76470588241</v>
      </c>
      <c r="N1355" s="102">
        <f t="shared" si="156"/>
        <v>528985</v>
      </c>
      <c r="O1355" s="100">
        <f t="shared" si="157"/>
        <v>0</v>
      </c>
      <c r="P1355">
        <v>653451.76470588241</v>
      </c>
      <c r="Q1355" s="100">
        <f t="shared" si="155"/>
        <v>0</v>
      </c>
      <c r="R1355">
        <v>555434</v>
      </c>
    </row>
    <row r="1356" spans="1:18" x14ac:dyDescent="0.25">
      <c r="A1356" s="105">
        <f t="shared" si="154"/>
        <v>1242</v>
      </c>
      <c r="B1356" s="25" t="s">
        <v>974</v>
      </c>
      <c r="C1356" s="25"/>
      <c r="D1356" s="106">
        <v>1</v>
      </c>
      <c r="E1356" s="82">
        <v>522510</v>
      </c>
      <c r="F1356" s="84"/>
      <c r="G1356" s="83">
        <v>522510</v>
      </c>
      <c r="H1356" s="82">
        <v>548635</v>
      </c>
      <c r="I1356" s="84"/>
      <c r="J1356" s="84">
        <v>548635</v>
      </c>
      <c r="K1356" s="51">
        <v>645452.9411764706</v>
      </c>
      <c r="L1356" s="52"/>
      <c r="M1356" s="53">
        <v>645452.9411764706</v>
      </c>
      <c r="N1356" s="102">
        <f t="shared" si="156"/>
        <v>522510</v>
      </c>
      <c r="O1356" s="100">
        <f t="shared" si="157"/>
        <v>0</v>
      </c>
      <c r="P1356">
        <v>645452.9411764706</v>
      </c>
      <c r="Q1356" s="100">
        <f t="shared" si="155"/>
        <v>0</v>
      </c>
      <c r="R1356">
        <v>548635</v>
      </c>
    </row>
    <row r="1357" spans="1:18" x14ac:dyDescent="0.25">
      <c r="A1357" s="105">
        <f t="shared" si="154"/>
        <v>1243</v>
      </c>
      <c r="B1357" s="25" t="s">
        <v>975</v>
      </c>
      <c r="C1357" s="25"/>
      <c r="D1357" s="106">
        <v>1</v>
      </c>
      <c r="E1357" s="82">
        <v>516343</v>
      </c>
      <c r="F1357" s="84"/>
      <c r="G1357" s="83">
        <v>516343</v>
      </c>
      <c r="H1357" s="82">
        <v>542160</v>
      </c>
      <c r="I1357" s="84"/>
      <c r="J1357" s="84">
        <v>542160</v>
      </c>
      <c r="K1357" s="51">
        <v>637835.29411764711</v>
      </c>
      <c r="L1357" s="52"/>
      <c r="M1357" s="53">
        <v>637835.29411764711</v>
      </c>
      <c r="N1357" s="102">
        <f t="shared" si="156"/>
        <v>516343</v>
      </c>
      <c r="O1357" s="100">
        <f t="shared" si="157"/>
        <v>0</v>
      </c>
      <c r="P1357">
        <v>637835.29411764711</v>
      </c>
      <c r="Q1357" s="100">
        <f t="shared" si="155"/>
        <v>0</v>
      </c>
      <c r="R1357">
        <v>542160</v>
      </c>
    </row>
    <row r="1358" spans="1:18" x14ac:dyDescent="0.25">
      <c r="A1358" s="105">
        <f t="shared" si="154"/>
        <v>1244</v>
      </c>
      <c r="B1358" s="25" t="s">
        <v>976</v>
      </c>
      <c r="C1358" s="25"/>
      <c r="D1358" s="106">
        <v>1</v>
      </c>
      <c r="E1358" s="82">
        <v>528985</v>
      </c>
      <c r="F1358" s="84"/>
      <c r="G1358" s="83">
        <v>528985</v>
      </c>
      <c r="H1358" s="82">
        <v>555434</v>
      </c>
      <c r="I1358" s="84"/>
      <c r="J1358" s="84">
        <v>555434</v>
      </c>
      <c r="K1358" s="51">
        <v>653451.76470588241</v>
      </c>
      <c r="L1358" s="52"/>
      <c r="M1358" s="53">
        <v>653451.76470588241</v>
      </c>
      <c r="N1358" s="102">
        <f t="shared" si="156"/>
        <v>528985</v>
      </c>
      <c r="O1358" s="100">
        <f t="shared" si="157"/>
        <v>0</v>
      </c>
      <c r="P1358">
        <v>653451.76470588241</v>
      </c>
      <c r="Q1358" s="100">
        <f t="shared" si="155"/>
        <v>0</v>
      </c>
      <c r="R1358">
        <v>555434</v>
      </c>
    </row>
    <row r="1359" spans="1:18" x14ac:dyDescent="0.25">
      <c r="A1359" s="105">
        <f t="shared" si="154"/>
        <v>1245</v>
      </c>
      <c r="B1359" s="25" t="s">
        <v>977</v>
      </c>
      <c r="C1359" s="25"/>
      <c r="D1359" s="106">
        <v>1</v>
      </c>
      <c r="E1359" s="82">
        <v>713849</v>
      </c>
      <c r="F1359" s="84"/>
      <c r="G1359" s="83">
        <v>713849</v>
      </c>
      <c r="H1359" s="82">
        <v>749542</v>
      </c>
      <c r="I1359" s="84"/>
      <c r="J1359" s="84">
        <v>749542</v>
      </c>
      <c r="K1359" s="51">
        <v>881814.1176470588</v>
      </c>
      <c r="L1359" s="52"/>
      <c r="M1359" s="53">
        <v>881814.1176470588</v>
      </c>
      <c r="N1359" s="102">
        <f t="shared" si="156"/>
        <v>713849</v>
      </c>
      <c r="O1359" s="100">
        <f t="shared" si="157"/>
        <v>0</v>
      </c>
      <c r="P1359">
        <v>881814.1176470588</v>
      </c>
      <c r="Q1359" s="100">
        <f t="shared" si="155"/>
        <v>0</v>
      </c>
      <c r="R1359">
        <v>749542</v>
      </c>
    </row>
    <row r="1360" spans="1:18" x14ac:dyDescent="0.25">
      <c r="A1360" s="105">
        <f t="shared" si="154"/>
        <v>1246</v>
      </c>
      <c r="B1360" s="25" t="s">
        <v>978</v>
      </c>
      <c r="C1360" s="25"/>
      <c r="D1360" s="106">
        <v>1</v>
      </c>
      <c r="E1360" s="82">
        <v>705627</v>
      </c>
      <c r="F1360" s="84"/>
      <c r="G1360" s="83">
        <v>705627</v>
      </c>
      <c r="H1360" s="82">
        <v>740908</v>
      </c>
      <c r="I1360" s="84"/>
      <c r="J1360" s="84">
        <v>740908</v>
      </c>
      <c r="K1360" s="51">
        <v>871656.4705882353</v>
      </c>
      <c r="L1360" s="52"/>
      <c r="M1360" s="53">
        <v>871656.4705882353</v>
      </c>
      <c r="N1360" s="102">
        <f t="shared" si="156"/>
        <v>705627</v>
      </c>
      <c r="O1360" s="100">
        <f t="shared" si="157"/>
        <v>0</v>
      </c>
      <c r="P1360">
        <v>871656.4705882353</v>
      </c>
      <c r="Q1360" s="100">
        <f t="shared" si="155"/>
        <v>0</v>
      </c>
      <c r="R1360">
        <v>740908</v>
      </c>
    </row>
    <row r="1361" spans="1:18" x14ac:dyDescent="0.25">
      <c r="A1361" s="105">
        <f t="shared" si="154"/>
        <v>1247</v>
      </c>
      <c r="B1361" s="25" t="s">
        <v>979</v>
      </c>
      <c r="C1361" s="25"/>
      <c r="D1361" s="106">
        <v>1</v>
      </c>
      <c r="E1361" s="82">
        <v>582366</v>
      </c>
      <c r="F1361" s="84"/>
      <c r="G1361" s="83">
        <v>582366</v>
      </c>
      <c r="H1361" s="82">
        <v>611484</v>
      </c>
      <c r="I1361" s="84"/>
      <c r="J1361" s="84">
        <v>611484</v>
      </c>
      <c r="K1361" s="51">
        <v>719392.9411764706</v>
      </c>
      <c r="L1361" s="52"/>
      <c r="M1361" s="53">
        <v>719392.9411764706</v>
      </c>
      <c r="N1361" s="102">
        <f t="shared" si="156"/>
        <v>582366</v>
      </c>
      <c r="O1361" s="100">
        <f t="shared" si="157"/>
        <v>0</v>
      </c>
      <c r="P1361">
        <v>719392.9411764706</v>
      </c>
      <c r="Q1361" s="100">
        <f t="shared" si="155"/>
        <v>0</v>
      </c>
      <c r="R1361">
        <v>611484</v>
      </c>
    </row>
    <row r="1362" spans="1:18" x14ac:dyDescent="0.25">
      <c r="A1362" s="105">
        <f t="shared" si="154"/>
        <v>1248</v>
      </c>
      <c r="B1362" s="25" t="s">
        <v>980</v>
      </c>
      <c r="C1362" s="25"/>
      <c r="D1362" s="106">
        <v>1</v>
      </c>
      <c r="E1362" s="82">
        <v>575890</v>
      </c>
      <c r="F1362" s="84"/>
      <c r="G1362" s="83">
        <v>575890</v>
      </c>
      <c r="H1362" s="82">
        <v>604685</v>
      </c>
      <c r="I1362" s="84"/>
      <c r="J1362" s="84">
        <v>604685</v>
      </c>
      <c r="K1362" s="51">
        <v>711394.1176470588</v>
      </c>
      <c r="L1362" s="52"/>
      <c r="M1362" s="53">
        <v>711394.1176470588</v>
      </c>
      <c r="N1362" s="102">
        <f t="shared" si="156"/>
        <v>575890</v>
      </c>
      <c r="O1362" s="100">
        <f t="shared" si="157"/>
        <v>0</v>
      </c>
      <c r="P1362">
        <v>711394.1176470588</v>
      </c>
      <c r="Q1362" s="100">
        <f t="shared" si="155"/>
        <v>0</v>
      </c>
      <c r="R1362">
        <v>604685</v>
      </c>
    </row>
    <row r="1363" spans="1:18" x14ac:dyDescent="0.25">
      <c r="A1363" s="105">
        <f t="shared" si="154"/>
        <v>1249</v>
      </c>
      <c r="B1363" s="25" t="s">
        <v>981</v>
      </c>
      <c r="C1363" s="25"/>
      <c r="D1363" s="106">
        <v>1</v>
      </c>
      <c r="E1363" s="82">
        <v>569724</v>
      </c>
      <c r="F1363" s="84"/>
      <c r="G1363" s="83">
        <v>569724</v>
      </c>
      <c r="H1363" s="82">
        <v>598210</v>
      </c>
      <c r="I1363" s="84"/>
      <c r="J1363" s="84">
        <v>598210</v>
      </c>
      <c r="K1363" s="51">
        <v>703776.4705882353</v>
      </c>
      <c r="L1363" s="52"/>
      <c r="M1363" s="53">
        <v>703776.4705882353</v>
      </c>
      <c r="N1363" s="102">
        <f t="shared" si="156"/>
        <v>569724</v>
      </c>
      <c r="O1363" s="100">
        <f t="shared" si="157"/>
        <v>0</v>
      </c>
      <c r="P1363">
        <v>703776.4705882353</v>
      </c>
      <c r="Q1363" s="100">
        <f t="shared" si="155"/>
        <v>0</v>
      </c>
      <c r="R1363">
        <v>598210</v>
      </c>
    </row>
    <row r="1364" spans="1:18" x14ac:dyDescent="0.25">
      <c r="A1364" s="105">
        <f t="shared" si="154"/>
        <v>1250</v>
      </c>
      <c r="B1364" s="25" t="s">
        <v>982</v>
      </c>
      <c r="C1364" s="25"/>
      <c r="D1364" s="106">
        <v>1</v>
      </c>
      <c r="E1364" s="82">
        <v>582366</v>
      </c>
      <c r="F1364" s="84"/>
      <c r="G1364" s="83">
        <v>582366</v>
      </c>
      <c r="H1364" s="82">
        <v>611484</v>
      </c>
      <c r="I1364" s="84"/>
      <c r="J1364" s="84">
        <v>611484</v>
      </c>
      <c r="K1364" s="51">
        <v>719392.9411764706</v>
      </c>
      <c r="L1364" s="52"/>
      <c r="M1364" s="53">
        <v>719392.9411764706</v>
      </c>
      <c r="N1364" s="102">
        <f t="shared" si="156"/>
        <v>582366</v>
      </c>
      <c r="O1364" s="100">
        <f t="shared" si="157"/>
        <v>0</v>
      </c>
      <c r="P1364">
        <v>719392.9411764706</v>
      </c>
      <c r="Q1364" s="100">
        <f t="shared" si="155"/>
        <v>0</v>
      </c>
      <c r="R1364">
        <v>611484</v>
      </c>
    </row>
    <row r="1365" spans="1:18" x14ac:dyDescent="0.25">
      <c r="A1365" s="105">
        <f t="shared" si="154"/>
        <v>1251</v>
      </c>
      <c r="B1365" s="25" t="s">
        <v>983</v>
      </c>
      <c r="C1365" s="25"/>
      <c r="D1365" s="106">
        <v>1</v>
      </c>
      <c r="E1365" s="82">
        <v>575890</v>
      </c>
      <c r="F1365" s="84"/>
      <c r="G1365" s="83">
        <v>575890</v>
      </c>
      <c r="H1365" s="82">
        <v>604685</v>
      </c>
      <c r="I1365" s="84"/>
      <c r="J1365" s="84">
        <v>604685</v>
      </c>
      <c r="K1365" s="51">
        <v>711394.1176470588</v>
      </c>
      <c r="L1365" s="52"/>
      <c r="M1365" s="53">
        <v>711394.1176470588</v>
      </c>
      <c r="N1365" s="102">
        <f t="shared" si="156"/>
        <v>575890</v>
      </c>
      <c r="O1365" s="100">
        <f t="shared" si="157"/>
        <v>0</v>
      </c>
      <c r="P1365">
        <v>711394.1176470588</v>
      </c>
      <c r="Q1365" s="100">
        <f t="shared" si="155"/>
        <v>0</v>
      </c>
      <c r="R1365">
        <v>604685</v>
      </c>
    </row>
    <row r="1366" spans="1:18" x14ac:dyDescent="0.25">
      <c r="A1366" s="105">
        <f t="shared" si="154"/>
        <v>1252</v>
      </c>
      <c r="B1366" s="25" t="s">
        <v>984</v>
      </c>
      <c r="C1366" s="25"/>
      <c r="D1366" s="106">
        <v>1</v>
      </c>
      <c r="E1366" s="82">
        <v>558376</v>
      </c>
      <c r="F1366" s="84"/>
      <c r="G1366" s="83">
        <v>558376</v>
      </c>
      <c r="H1366" s="82">
        <v>586294</v>
      </c>
      <c r="I1366" s="84"/>
      <c r="J1366" s="84">
        <v>586294</v>
      </c>
      <c r="K1366" s="51">
        <v>689757.6470588235</v>
      </c>
      <c r="L1366" s="52"/>
      <c r="M1366" s="53">
        <v>689757.6470588235</v>
      </c>
      <c r="N1366" s="102">
        <f t="shared" si="156"/>
        <v>558376</v>
      </c>
      <c r="O1366" s="100">
        <f t="shared" si="157"/>
        <v>0</v>
      </c>
      <c r="P1366">
        <v>689757.6470588235</v>
      </c>
      <c r="Q1366" s="100">
        <f t="shared" si="155"/>
        <v>0</v>
      </c>
      <c r="R1366">
        <v>586294</v>
      </c>
    </row>
    <row r="1367" spans="1:18" x14ac:dyDescent="0.25">
      <c r="A1367" s="105">
        <f t="shared" si="154"/>
        <v>1253</v>
      </c>
      <c r="B1367" s="25" t="s">
        <v>985</v>
      </c>
      <c r="C1367" s="25"/>
      <c r="D1367" s="106">
        <v>1</v>
      </c>
      <c r="E1367" s="82">
        <v>558376</v>
      </c>
      <c r="F1367" s="84"/>
      <c r="G1367" s="83">
        <v>558376</v>
      </c>
      <c r="H1367" s="82">
        <v>586294</v>
      </c>
      <c r="I1367" s="84"/>
      <c r="J1367" s="84">
        <v>586294</v>
      </c>
      <c r="K1367" s="51">
        <v>689757.6470588235</v>
      </c>
      <c r="L1367" s="52"/>
      <c r="M1367" s="53">
        <v>689757.6470588235</v>
      </c>
      <c r="N1367" s="102">
        <f t="shared" si="156"/>
        <v>558376</v>
      </c>
      <c r="O1367" s="100">
        <f t="shared" si="157"/>
        <v>0</v>
      </c>
      <c r="P1367">
        <v>689757.6470588235</v>
      </c>
      <c r="Q1367" s="100">
        <f t="shared" si="155"/>
        <v>0</v>
      </c>
      <c r="R1367">
        <v>586294</v>
      </c>
    </row>
    <row r="1368" spans="1:18" x14ac:dyDescent="0.25">
      <c r="A1368" s="105">
        <f t="shared" si="154"/>
        <v>1254</v>
      </c>
      <c r="B1368" s="25" t="s">
        <v>986</v>
      </c>
      <c r="C1368" s="25"/>
      <c r="D1368" s="106">
        <v>1</v>
      </c>
      <c r="E1368" s="82">
        <v>558376</v>
      </c>
      <c r="F1368" s="84"/>
      <c r="G1368" s="83">
        <v>558376</v>
      </c>
      <c r="H1368" s="82">
        <v>586294</v>
      </c>
      <c r="I1368" s="84"/>
      <c r="J1368" s="84">
        <v>586294</v>
      </c>
      <c r="K1368" s="51">
        <v>689757.6470588235</v>
      </c>
      <c r="L1368" s="52"/>
      <c r="M1368" s="53">
        <v>689757.6470588235</v>
      </c>
      <c r="N1368" s="102">
        <f t="shared" si="156"/>
        <v>558376</v>
      </c>
      <c r="O1368" s="100">
        <f t="shared" si="157"/>
        <v>0</v>
      </c>
      <c r="P1368">
        <v>689757.6470588235</v>
      </c>
      <c r="Q1368" s="100">
        <f t="shared" si="155"/>
        <v>0</v>
      </c>
      <c r="R1368">
        <v>586294</v>
      </c>
    </row>
    <row r="1369" spans="1:18" x14ac:dyDescent="0.25">
      <c r="A1369" s="105">
        <f t="shared" si="154"/>
        <v>1255</v>
      </c>
      <c r="B1369" s="25" t="s">
        <v>987</v>
      </c>
      <c r="C1369" s="25"/>
      <c r="D1369" s="106">
        <v>1</v>
      </c>
      <c r="E1369" s="82">
        <v>558376</v>
      </c>
      <c r="F1369" s="84"/>
      <c r="G1369" s="83">
        <v>558376</v>
      </c>
      <c r="H1369" s="82">
        <v>586294</v>
      </c>
      <c r="I1369" s="84"/>
      <c r="J1369" s="84">
        <v>586294</v>
      </c>
      <c r="K1369" s="51">
        <v>689757.6470588235</v>
      </c>
      <c r="L1369" s="52"/>
      <c r="M1369" s="53">
        <v>689757.6470588235</v>
      </c>
      <c r="N1369" s="102">
        <f t="shared" si="156"/>
        <v>558376</v>
      </c>
      <c r="O1369" s="100">
        <f t="shared" si="157"/>
        <v>0</v>
      </c>
      <c r="P1369">
        <v>689757.6470588235</v>
      </c>
      <c r="Q1369" s="100">
        <f t="shared" si="155"/>
        <v>0</v>
      </c>
      <c r="R1369">
        <v>586294</v>
      </c>
    </row>
    <row r="1370" spans="1:18" x14ac:dyDescent="0.25">
      <c r="A1370" s="105">
        <f t="shared" si="154"/>
        <v>1256</v>
      </c>
      <c r="B1370" s="25" t="s">
        <v>988</v>
      </c>
      <c r="C1370" s="25"/>
      <c r="D1370" s="106">
        <v>1</v>
      </c>
      <c r="E1370" s="82">
        <v>2774901</v>
      </c>
      <c r="F1370" s="84"/>
      <c r="G1370" s="83">
        <v>2774901</v>
      </c>
      <c r="H1370" s="82">
        <v>2913646</v>
      </c>
      <c r="I1370" s="84"/>
      <c r="J1370" s="84">
        <v>2913646</v>
      </c>
      <c r="K1370" s="51">
        <v>3427818.823529412</v>
      </c>
      <c r="L1370" s="52"/>
      <c r="M1370" s="53">
        <v>3427818.823529412</v>
      </c>
      <c r="N1370" s="102">
        <f t="shared" si="156"/>
        <v>2774901</v>
      </c>
      <c r="O1370" s="100">
        <f t="shared" si="157"/>
        <v>0</v>
      </c>
      <c r="P1370">
        <v>3427818.823529412</v>
      </c>
      <c r="Q1370" s="100">
        <f t="shared" si="155"/>
        <v>0</v>
      </c>
      <c r="R1370">
        <v>2913646</v>
      </c>
    </row>
    <row r="1371" spans="1:18" x14ac:dyDescent="0.25">
      <c r="A1371" s="105">
        <f t="shared" si="154"/>
        <v>1257</v>
      </c>
      <c r="B1371" s="25" t="s">
        <v>989</v>
      </c>
      <c r="C1371" s="25"/>
      <c r="D1371" s="106">
        <v>1</v>
      </c>
      <c r="E1371" s="82">
        <v>2968498</v>
      </c>
      <c r="F1371" s="84"/>
      <c r="G1371" s="83">
        <v>2968498</v>
      </c>
      <c r="H1371" s="82">
        <v>3116923</v>
      </c>
      <c r="I1371" s="84"/>
      <c r="J1371" s="84">
        <v>3116923</v>
      </c>
      <c r="K1371" s="51">
        <v>3666968.2352941176</v>
      </c>
      <c r="L1371" s="52"/>
      <c r="M1371" s="53">
        <v>3666968.2352941176</v>
      </c>
      <c r="N1371" s="102">
        <f t="shared" si="156"/>
        <v>2968498</v>
      </c>
      <c r="O1371" s="100">
        <f t="shared" si="157"/>
        <v>0</v>
      </c>
      <c r="P1371">
        <v>3666968.2352941176</v>
      </c>
      <c r="Q1371" s="100">
        <f t="shared" si="155"/>
        <v>0</v>
      </c>
      <c r="R1371">
        <v>3116923</v>
      </c>
    </row>
    <row r="1372" spans="1:18" x14ac:dyDescent="0.25">
      <c r="A1372" s="105">
        <f t="shared" si="154"/>
        <v>1258</v>
      </c>
      <c r="B1372" s="25" t="s">
        <v>990</v>
      </c>
      <c r="C1372" s="25"/>
      <c r="D1372" s="106">
        <v>1</v>
      </c>
      <c r="E1372" s="82">
        <v>3162096</v>
      </c>
      <c r="F1372" s="84"/>
      <c r="G1372" s="83">
        <v>3162096</v>
      </c>
      <c r="H1372" s="82">
        <v>3320201</v>
      </c>
      <c r="I1372" s="84"/>
      <c r="J1372" s="84">
        <v>3320201</v>
      </c>
      <c r="K1372" s="51">
        <v>3906118.823529412</v>
      </c>
      <c r="L1372" s="52"/>
      <c r="M1372" s="53">
        <v>3906118.823529412</v>
      </c>
      <c r="N1372" s="102">
        <f t="shared" si="156"/>
        <v>3162096</v>
      </c>
      <c r="O1372" s="100">
        <f t="shared" si="157"/>
        <v>0</v>
      </c>
      <c r="P1372">
        <v>3906118.823529412</v>
      </c>
      <c r="Q1372" s="100">
        <f t="shared" si="155"/>
        <v>0</v>
      </c>
      <c r="R1372">
        <v>3320201</v>
      </c>
    </row>
    <row r="1373" spans="1:18" x14ac:dyDescent="0.25">
      <c r="A1373" s="58" t="s">
        <v>1</v>
      </c>
      <c r="B1373" s="26" t="s">
        <v>991</v>
      </c>
      <c r="C1373" s="28"/>
      <c r="D1373" s="91"/>
      <c r="E1373" s="58"/>
      <c r="F1373" s="28"/>
      <c r="G1373" s="50"/>
      <c r="H1373" s="58"/>
      <c r="I1373" s="28"/>
      <c r="J1373" s="26"/>
      <c r="K1373" s="62"/>
      <c r="L1373" s="63"/>
      <c r="M1373" s="64"/>
      <c r="N1373" s="103"/>
      <c r="O1373" s="100" t="e">
        <f t="shared" si="157"/>
        <v>#VALUE!</v>
      </c>
      <c r="P1373" t="s">
        <v>1934</v>
      </c>
      <c r="Q1373" s="100">
        <f t="shared" si="155"/>
        <v>0</v>
      </c>
    </row>
    <row r="1374" spans="1:18" x14ac:dyDescent="0.25">
      <c r="A1374" s="105">
        <f>+A1372+1</f>
        <v>1259</v>
      </c>
      <c r="B1374" s="25" t="s">
        <v>992</v>
      </c>
      <c r="C1374" s="25"/>
      <c r="D1374" s="106">
        <v>1</v>
      </c>
      <c r="E1374" s="82">
        <v>197405</v>
      </c>
      <c r="F1374" s="84"/>
      <c r="G1374" s="83">
        <v>197405</v>
      </c>
      <c r="H1374" s="82">
        <v>207275</v>
      </c>
      <c r="I1374" s="84"/>
      <c r="J1374" s="84">
        <v>207275</v>
      </c>
      <c r="K1374" s="51">
        <v>243852.9411764706</v>
      </c>
      <c r="L1374" s="52"/>
      <c r="M1374" s="53">
        <v>243852.9411764706</v>
      </c>
      <c r="N1374" s="102">
        <f t="shared" si="156"/>
        <v>197405</v>
      </c>
      <c r="O1374" s="100">
        <f t="shared" si="157"/>
        <v>0</v>
      </c>
      <c r="P1374">
        <v>243852.9411764706</v>
      </c>
      <c r="Q1374" s="100">
        <f t="shared" si="155"/>
        <v>0</v>
      </c>
      <c r="R1374">
        <v>207275</v>
      </c>
    </row>
    <row r="1375" spans="1:18" x14ac:dyDescent="0.25">
      <c r="A1375" s="105">
        <f>+A1374+1</f>
        <v>1260</v>
      </c>
      <c r="B1375" s="25" t="s">
        <v>993</v>
      </c>
      <c r="C1375" s="25"/>
      <c r="D1375" s="106">
        <v>1</v>
      </c>
      <c r="E1375" s="82">
        <v>197405</v>
      </c>
      <c r="F1375" s="84"/>
      <c r="G1375" s="83">
        <v>197405</v>
      </c>
      <c r="H1375" s="82">
        <v>207275</v>
      </c>
      <c r="I1375" s="84"/>
      <c r="J1375" s="84">
        <v>207275</v>
      </c>
      <c r="K1375" s="51">
        <v>243852.9411764706</v>
      </c>
      <c r="L1375" s="52"/>
      <c r="M1375" s="53">
        <v>243852.9411764706</v>
      </c>
      <c r="N1375" s="102">
        <f t="shared" si="156"/>
        <v>197405</v>
      </c>
      <c r="O1375" s="100">
        <f t="shared" si="157"/>
        <v>0</v>
      </c>
      <c r="P1375">
        <v>243852.9411764706</v>
      </c>
      <c r="Q1375" s="100">
        <f t="shared" si="155"/>
        <v>0</v>
      </c>
      <c r="R1375">
        <v>207275</v>
      </c>
    </row>
    <row r="1376" spans="1:18" x14ac:dyDescent="0.25">
      <c r="A1376" s="105">
        <f t="shared" ref="A1376:A1390" si="158">+A1375+1</f>
        <v>1261</v>
      </c>
      <c r="B1376" s="25" t="s">
        <v>994</v>
      </c>
      <c r="C1376" s="25"/>
      <c r="D1376" s="106">
        <v>1</v>
      </c>
      <c r="E1376" s="82">
        <v>197405</v>
      </c>
      <c r="F1376" s="84"/>
      <c r="G1376" s="83">
        <v>197405</v>
      </c>
      <c r="H1376" s="82">
        <v>207275</v>
      </c>
      <c r="I1376" s="84"/>
      <c r="J1376" s="84">
        <v>207275</v>
      </c>
      <c r="K1376" s="51">
        <v>243852.9411764706</v>
      </c>
      <c r="L1376" s="52"/>
      <c r="M1376" s="53">
        <v>243852.9411764706</v>
      </c>
      <c r="N1376" s="102">
        <f t="shared" si="156"/>
        <v>197405</v>
      </c>
      <c r="O1376" s="100">
        <f t="shared" si="157"/>
        <v>0</v>
      </c>
      <c r="P1376">
        <v>243852.9411764706</v>
      </c>
      <c r="Q1376" s="100">
        <f t="shared" si="155"/>
        <v>0</v>
      </c>
      <c r="R1376">
        <v>207275</v>
      </c>
    </row>
    <row r="1377" spans="1:18" x14ac:dyDescent="0.25">
      <c r="A1377" s="105">
        <f t="shared" si="158"/>
        <v>1262</v>
      </c>
      <c r="B1377" s="25" t="s">
        <v>995</v>
      </c>
      <c r="C1377" s="25"/>
      <c r="D1377" s="106">
        <v>1</v>
      </c>
      <c r="E1377" s="82">
        <v>215388</v>
      </c>
      <c r="F1377" s="84"/>
      <c r="G1377" s="83">
        <v>215388</v>
      </c>
      <c r="H1377" s="82">
        <v>226157</v>
      </c>
      <c r="I1377" s="84"/>
      <c r="J1377" s="84">
        <v>226157</v>
      </c>
      <c r="K1377" s="51">
        <v>266067.0588235294</v>
      </c>
      <c r="L1377" s="52"/>
      <c r="M1377" s="53">
        <v>266067.0588235294</v>
      </c>
      <c r="N1377" s="102">
        <f t="shared" si="156"/>
        <v>215388</v>
      </c>
      <c r="O1377" s="100">
        <f t="shared" si="157"/>
        <v>0</v>
      </c>
      <c r="P1377">
        <v>266067.0588235294</v>
      </c>
      <c r="Q1377" s="100">
        <f t="shared" si="155"/>
        <v>0</v>
      </c>
      <c r="R1377">
        <v>226157</v>
      </c>
    </row>
    <row r="1378" spans="1:18" x14ac:dyDescent="0.25">
      <c r="A1378" s="105">
        <f t="shared" si="158"/>
        <v>1263</v>
      </c>
      <c r="B1378" s="25" t="s">
        <v>996</v>
      </c>
      <c r="C1378" s="25"/>
      <c r="D1378" s="106">
        <v>1</v>
      </c>
      <c r="E1378" s="82">
        <v>215388</v>
      </c>
      <c r="F1378" s="84"/>
      <c r="G1378" s="83">
        <v>215388</v>
      </c>
      <c r="H1378" s="82">
        <v>226157</v>
      </c>
      <c r="I1378" s="84"/>
      <c r="J1378" s="84">
        <v>226157</v>
      </c>
      <c r="K1378" s="51">
        <v>266067.0588235294</v>
      </c>
      <c r="L1378" s="52"/>
      <c r="M1378" s="53">
        <v>266067.0588235294</v>
      </c>
      <c r="N1378" s="102">
        <f t="shared" si="156"/>
        <v>215388</v>
      </c>
      <c r="O1378" s="100">
        <f t="shared" si="157"/>
        <v>0</v>
      </c>
      <c r="P1378">
        <v>266067.0588235294</v>
      </c>
      <c r="Q1378" s="100">
        <f t="shared" si="155"/>
        <v>0</v>
      </c>
      <c r="R1378">
        <v>226157</v>
      </c>
    </row>
    <row r="1379" spans="1:18" x14ac:dyDescent="0.25">
      <c r="A1379" s="105">
        <f t="shared" si="158"/>
        <v>1264</v>
      </c>
      <c r="B1379" s="25" t="s">
        <v>997</v>
      </c>
      <c r="C1379" s="25"/>
      <c r="D1379" s="106">
        <v>1</v>
      </c>
      <c r="E1379" s="82">
        <v>215388</v>
      </c>
      <c r="F1379" s="84"/>
      <c r="G1379" s="83">
        <v>215388</v>
      </c>
      <c r="H1379" s="82">
        <v>226157</v>
      </c>
      <c r="I1379" s="84"/>
      <c r="J1379" s="84">
        <v>226157</v>
      </c>
      <c r="K1379" s="51">
        <v>266067.0588235294</v>
      </c>
      <c r="L1379" s="52"/>
      <c r="M1379" s="53">
        <v>266067.0588235294</v>
      </c>
      <c r="N1379" s="102">
        <f t="shared" si="156"/>
        <v>215388</v>
      </c>
      <c r="O1379" s="100">
        <f t="shared" si="157"/>
        <v>0</v>
      </c>
      <c r="P1379">
        <v>266067.0588235294</v>
      </c>
      <c r="Q1379" s="100">
        <f t="shared" si="155"/>
        <v>0</v>
      </c>
      <c r="R1379">
        <v>226157</v>
      </c>
    </row>
    <row r="1380" spans="1:18" x14ac:dyDescent="0.25">
      <c r="A1380" s="105">
        <f t="shared" si="158"/>
        <v>1265</v>
      </c>
      <c r="B1380" s="25" t="s">
        <v>998</v>
      </c>
      <c r="C1380" s="25"/>
      <c r="D1380" s="106">
        <v>1</v>
      </c>
      <c r="E1380" s="82">
        <v>246858</v>
      </c>
      <c r="F1380" s="84"/>
      <c r="G1380" s="83">
        <v>246858</v>
      </c>
      <c r="H1380" s="82">
        <v>259201</v>
      </c>
      <c r="I1380" s="84"/>
      <c r="J1380" s="84">
        <v>259201</v>
      </c>
      <c r="K1380" s="51">
        <v>304942.3529411765</v>
      </c>
      <c r="L1380" s="52"/>
      <c r="M1380" s="53">
        <v>304942.3529411765</v>
      </c>
      <c r="N1380" s="102">
        <f t="shared" si="156"/>
        <v>246858</v>
      </c>
      <c r="O1380" s="100">
        <f t="shared" si="157"/>
        <v>0</v>
      </c>
      <c r="P1380">
        <v>304942.3529411765</v>
      </c>
      <c r="Q1380" s="100">
        <f t="shared" si="155"/>
        <v>0</v>
      </c>
      <c r="R1380">
        <v>259201</v>
      </c>
    </row>
    <row r="1381" spans="1:18" x14ac:dyDescent="0.25">
      <c r="A1381" s="105">
        <f t="shared" si="158"/>
        <v>1266</v>
      </c>
      <c r="B1381" s="25" t="s">
        <v>999</v>
      </c>
      <c r="C1381" s="25"/>
      <c r="D1381" s="106">
        <v>1</v>
      </c>
      <c r="E1381" s="82">
        <v>246858</v>
      </c>
      <c r="F1381" s="84"/>
      <c r="G1381" s="83">
        <v>246858</v>
      </c>
      <c r="H1381" s="82">
        <v>259201</v>
      </c>
      <c r="I1381" s="84"/>
      <c r="J1381" s="84">
        <v>259201</v>
      </c>
      <c r="K1381" s="51">
        <v>304942.3529411765</v>
      </c>
      <c r="L1381" s="52"/>
      <c r="M1381" s="53">
        <v>304942.3529411765</v>
      </c>
      <c r="N1381" s="102">
        <f t="shared" si="156"/>
        <v>246858</v>
      </c>
      <c r="O1381" s="100">
        <f t="shared" si="157"/>
        <v>0</v>
      </c>
      <c r="P1381">
        <v>304942.3529411765</v>
      </c>
      <c r="Q1381" s="100">
        <f t="shared" si="155"/>
        <v>0</v>
      </c>
      <c r="R1381">
        <v>259201</v>
      </c>
    </row>
    <row r="1382" spans="1:18" x14ac:dyDescent="0.25">
      <c r="A1382" s="105">
        <f t="shared" si="158"/>
        <v>1267</v>
      </c>
      <c r="B1382" s="25" t="s">
        <v>1000</v>
      </c>
      <c r="C1382" s="25"/>
      <c r="D1382" s="106">
        <v>1</v>
      </c>
      <c r="E1382" s="82">
        <v>269337</v>
      </c>
      <c r="F1382" s="84"/>
      <c r="G1382" s="83">
        <v>269337</v>
      </c>
      <c r="H1382" s="82">
        <v>282804</v>
      </c>
      <c r="I1382" s="84"/>
      <c r="J1382" s="84">
        <v>282804</v>
      </c>
      <c r="K1382" s="51">
        <v>332710.58823529416</v>
      </c>
      <c r="L1382" s="52"/>
      <c r="M1382" s="53">
        <v>332710.58823529416</v>
      </c>
      <c r="N1382" s="102">
        <f t="shared" si="156"/>
        <v>269337</v>
      </c>
      <c r="O1382" s="100">
        <f t="shared" si="157"/>
        <v>0</v>
      </c>
      <c r="P1382">
        <v>332710.58823529416</v>
      </c>
      <c r="Q1382" s="100">
        <f t="shared" si="155"/>
        <v>0</v>
      </c>
      <c r="R1382">
        <v>282804</v>
      </c>
    </row>
    <row r="1383" spans="1:18" x14ac:dyDescent="0.25">
      <c r="A1383" s="105">
        <f t="shared" si="158"/>
        <v>1268</v>
      </c>
      <c r="B1383" s="25" t="s">
        <v>1001</v>
      </c>
      <c r="C1383" s="25"/>
      <c r="D1383" s="106">
        <v>1</v>
      </c>
      <c r="E1383" s="82">
        <v>296271</v>
      </c>
      <c r="F1383" s="84"/>
      <c r="G1383" s="83">
        <v>296271</v>
      </c>
      <c r="H1383" s="82">
        <v>311085</v>
      </c>
      <c r="I1383" s="84"/>
      <c r="J1383" s="84">
        <v>311085</v>
      </c>
      <c r="K1383" s="51">
        <v>365982.3529411765</v>
      </c>
      <c r="L1383" s="52"/>
      <c r="M1383" s="53">
        <v>365982.3529411765</v>
      </c>
      <c r="N1383" s="102">
        <f t="shared" si="156"/>
        <v>296271</v>
      </c>
      <c r="O1383" s="100">
        <f t="shared" si="157"/>
        <v>0</v>
      </c>
      <c r="P1383">
        <v>365982.3529411765</v>
      </c>
      <c r="Q1383" s="100">
        <f t="shared" si="155"/>
        <v>0</v>
      </c>
      <c r="R1383">
        <v>311085</v>
      </c>
    </row>
    <row r="1384" spans="1:18" x14ac:dyDescent="0.25">
      <c r="A1384" s="105">
        <f t="shared" si="158"/>
        <v>1269</v>
      </c>
      <c r="B1384" s="25" t="s">
        <v>1002</v>
      </c>
      <c r="C1384" s="25"/>
      <c r="D1384" s="106">
        <v>1</v>
      </c>
      <c r="E1384" s="82">
        <v>296271</v>
      </c>
      <c r="F1384" s="84"/>
      <c r="G1384" s="83">
        <v>296271</v>
      </c>
      <c r="H1384" s="82">
        <v>311085</v>
      </c>
      <c r="I1384" s="84"/>
      <c r="J1384" s="84">
        <v>311085</v>
      </c>
      <c r="K1384" s="51">
        <v>365982.3529411765</v>
      </c>
      <c r="L1384" s="52"/>
      <c r="M1384" s="53">
        <v>365982.3529411765</v>
      </c>
      <c r="N1384" s="102">
        <f t="shared" si="156"/>
        <v>296271</v>
      </c>
      <c r="O1384" s="100">
        <f t="shared" si="157"/>
        <v>0</v>
      </c>
      <c r="P1384">
        <v>365982.3529411765</v>
      </c>
      <c r="Q1384" s="100">
        <f t="shared" si="155"/>
        <v>0</v>
      </c>
      <c r="R1384">
        <v>311085</v>
      </c>
    </row>
    <row r="1385" spans="1:18" x14ac:dyDescent="0.25">
      <c r="A1385" s="105">
        <f t="shared" si="158"/>
        <v>1270</v>
      </c>
      <c r="B1385" s="25" t="s">
        <v>1003</v>
      </c>
      <c r="C1385" s="25"/>
      <c r="D1385" s="106">
        <v>1</v>
      </c>
      <c r="E1385" s="82">
        <v>296271</v>
      </c>
      <c r="F1385" s="84"/>
      <c r="G1385" s="83">
        <v>296271</v>
      </c>
      <c r="H1385" s="82">
        <v>311085</v>
      </c>
      <c r="I1385" s="84"/>
      <c r="J1385" s="84">
        <v>311085</v>
      </c>
      <c r="K1385" s="51">
        <v>365982.3529411765</v>
      </c>
      <c r="L1385" s="52"/>
      <c r="M1385" s="53">
        <v>365982.3529411765</v>
      </c>
      <c r="N1385" s="102">
        <f t="shared" si="156"/>
        <v>296271</v>
      </c>
      <c r="O1385" s="100">
        <f t="shared" si="157"/>
        <v>0</v>
      </c>
      <c r="P1385">
        <v>365982.3529411765</v>
      </c>
      <c r="Q1385" s="100">
        <f t="shared" si="155"/>
        <v>0</v>
      </c>
      <c r="R1385">
        <v>311085</v>
      </c>
    </row>
    <row r="1386" spans="1:18" x14ac:dyDescent="0.25">
      <c r="A1386" s="105">
        <f t="shared" si="158"/>
        <v>1271</v>
      </c>
      <c r="B1386" s="25" t="s">
        <v>1004</v>
      </c>
      <c r="C1386" s="25"/>
      <c r="D1386" s="106">
        <v>1</v>
      </c>
      <c r="E1386" s="82">
        <v>242300</v>
      </c>
      <c r="F1386" s="84"/>
      <c r="G1386" s="83">
        <v>242300</v>
      </c>
      <c r="H1386" s="82">
        <v>254415</v>
      </c>
      <c r="I1386" s="84"/>
      <c r="J1386" s="84">
        <v>254415</v>
      </c>
      <c r="K1386" s="51">
        <v>299311.76470588235</v>
      </c>
      <c r="L1386" s="52"/>
      <c r="M1386" s="53">
        <v>299311.76470588235</v>
      </c>
      <c r="N1386" s="102">
        <f t="shared" si="156"/>
        <v>242300</v>
      </c>
      <c r="O1386" s="100">
        <f t="shared" si="157"/>
        <v>0</v>
      </c>
      <c r="P1386">
        <v>299311.76470588235</v>
      </c>
      <c r="Q1386" s="100">
        <f t="shared" si="155"/>
        <v>0</v>
      </c>
      <c r="R1386">
        <v>254415</v>
      </c>
    </row>
    <row r="1387" spans="1:18" x14ac:dyDescent="0.25">
      <c r="A1387" s="105">
        <f t="shared" si="158"/>
        <v>1272</v>
      </c>
      <c r="B1387" s="25" t="s">
        <v>1005</v>
      </c>
      <c r="C1387" s="25"/>
      <c r="D1387" s="106">
        <v>1</v>
      </c>
      <c r="E1387" s="82">
        <v>279425</v>
      </c>
      <c r="F1387" s="84"/>
      <c r="G1387" s="83">
        <v>279425</v>
      </c>
      <c r="H1387" s="82">
        <v>293396</v>
      </c>
      <c r="I1387" s="84"/>
      <c r="J1387" s="84">
        <v>293396</v>
      </c>
      <c r="K1387" s="51">
        <v>345171.76470588235</v>
      </c>
      <c r="L1387" s="52"/>
      <c r="M1387" s="53">
        <v>345171.76470588235</v>
      </c>
      <c r="N1387" s="102">
        <f t="shared" si="156"/>
        <v>279425</v>
      </c>
      <c r="O1387" s="100">
        <f t="shared" si="157"/>
        <v>0</v>
      </c>
      <c r="P1387">
        <v>345171.76470588235</v>
      </c>
      <c r="Q1387" s="100">
        <f t="shared" si="155"/>
        <v>0</v>
      </c>
      <c r="R1387">
        <v>293396</v>
      </c>
    </row>
    <row r="1388" spans="1:18" x14ac:dyDescent="0.25">
      <c r="A1388" s="105">
        <f t="shared" si="158"/>
        <v>1273</v>
      </c>
      <c r="B1388" s="25" t="s">
        <v>1006</v>
      </c>
      <c r="C1388" s="25"/>
      <c r="D1388" s="106">
        <v>1</v>
      </c>
      <c r="E1388" s="82">
        <v>279425</v>
      </c>
      <c r="F1388" s="84"/>
      <c r="G1388" s="83">
        <v>279425</v>
      </c>
      <c r="H1388" s="82">
        <v>293396</v>
      </c>
      <c r="I1388" s="84"/>
      <c r="J1388" s="84">
        <v>293396</v>
      </c>
      <c r="K1388" s="51">
        <v>345171.76470588235</v>
      </c>
      <c r="L1388" s="52"/>
      <c r="M1388" s="53">
        <v>345171.76470588235</v>
      </c>
      <c r="N1388" s="102">
        <f t="shared" si="156"/>
        <v>279425</v>
      </c>
      <c r="O1388" s="100">
        <f t="shared" si="157"/>
        <v>0</v>
      </c>
      <c r="P1388">
        <v>345171.76470588235</v>
      </c>
      <c r="Q1388" s="100">
        <f t="shared" si="155"/>
        <v>0</v>
      </c>
      <c r="R1388">
        <v>293396</v>
      </c>
    </row>
    <row r="1389" spans="1:18" x14ac:dyDescent="0.25">
      <c r="A1389" s="105">
        <f t="shared" si="158"/>
        <v>1274</v>
      </c>
      <c r="B1389" s="25" t="s">
        <v>1007</v>
      </c>
      <c r="C1389" s="25"/>
      <c r="D1389" s="106">
        <v>1</v>
      </c>
      <c r="E1389" s="82">
        <v>279425</v>
      </c>
      <c r="F1389" s="84"/>
      <c r="G1389" s="83">
        <v>279425</v>
      </c>
      <c r="H1389" s="82">
        <v>293396</v>
      </c>
      <c r="I1389" s="84"/>
      <c r="J1389" s="84">
        <v>293396</v>
      </c>
      <c r="K1389" s="51">
        <v>345171.76470588235</v>
      </c>
      <c r="L1389" s="52"/>
      <c r="M1389" s="53">
        <v>345171.76470588235</v>
      </c>
      <c r="N1389" s="102">
        <f t="shared" si="156"/>
        <v>279425</v>
      </c>
      <c r="O1389" s="100">
        <f t="shared" si="157"/>
        <v>0</v>
      </c>
      <c r="P1389">
        <v>345171.76470588235</v>
      </c>
      <c r="Q1389" s="100">
        <f t="shared" si="155"/>
        <v>0</v>
      </c>
      <c r="R1389">
        <v>293396</v>
      </c>
    </row>
    <row r="1390" spans="1:18" x14ac:dyDescent="0.25">
      <c r="A1390" s="105">
        <f t="shared" si="158"/>
        <v>1275</v>
      </c>
      <c r="B1390" s="25" t="s">
        <v>1008</v>
      </c>
      <c r="C1390" s="25"/>
      <c r="D1390" s="106">
        <v>1</v>
      </c>
      <c r="E1390" s="82">
        <v>544000</v>
      </c>
      <c r="F1390" s="84"/>
      <c r="G1390" s="83">
        <v>544000</v>
      </c>
      <c r="H1390" s="82">
        <v>571200</v>
      </c>
      <c r="I1390" s="84"/>
      <c r="J1390" s="84">
        <v>571200</v>
      </c>
      <c r="K1390" s="51">
        <v>672000</v>
      </c>
      <c r="L1390" s="52"/>
      <c r="M1390" s="53">
        <v>672000</v>
      </c>
      <c r="N1390" s="102">
        <f t="shared" si="156"/>
        <v>544000</v>
      </c>
      <c r="O1390" s="100">
        <f t="shared" si="157"/>
        <v>0</v>
      </c>
      <c r="P1390">
        <v>672000</v>
      </c>
      <c r="Q1390" s="100">
        <f t="shared" si="155"/>
        <v>0</v>
      </c>
      <c r="R1390">
        <v>571200</v>
      </c>
    </row>
    <row r="1391" spans="1:18" ht="22.5" x14ac:dyDescent="0.25">
      <c r="A1391" s="58" t="s">
        <v>1</v>
      </c>
      <c r="B1391" s="26" t="s">
        <v>1009</v>
      </c>
      <c r="C1391" s="26"/>
      <c r="D1391" s="91"/>
      <c r="E1391" s="58"/>
      <c r="F1391" s="28"/>
      <c r="G1391" s="50"/>
      <c r="H1391" s="58"/>
      <c r="I1391" s="28"/>
      <c r="J1391" s="26"/>
      <c r="K1391" s="62"/>
      <c r="L1391" s="63"/>
      <c r="M1391" s="64"/>
      <c r="N1391" s="103"/>
      <c r="O1391" s="100" t="e">
        <f t="shared" si="157"/>
        <v>#VALUE!</v>
      </c>
      <c r="P1391" t="s">
        <v>1934</v>
      </c>
      <c r="Q1391" s="100">
        <f t="shared" si="155"/>
        <v>0</v>
      </c>
    </row>
    <row r="1392" spans="1:18" x14ac:dyDescent="0.25">
      <c r="A1392" s="105">
        <f>+A1390+1</f>
        <v>1276</v>
      </c>
      <c r="B1392" s="25" t="s">
        <v>1010</v>
      </c>
      <c r="C1392" s="25"/>
      <c r="D1392" s="106">
        <v>1</v>
      </c>
      <c r="E1392" s="82">
        <v>494730</v>
      </c>
      <c r="F1392" s="84"/>
      <c r="G1392" s="83">
        <v>494730</v>
      </c>
      <c r="H1392" s="82">
        <v>519467</v>
      </c>
      <c r="I1392" s="84"/>
      <c r="J1392" s="84">
        <v>519467</v>
      </c>
      <c r="K1392" s="51">
        <v>611137.6470588235</v>
      </c>
      <c r="L1392" s="52"/>
      <c r="M1392" s="53">
        <v>611137.6470588235</v>
      </c>
      <c r="N1392" s="102">
        <f t="shared" si="156"/>
        <v>494730</v>
      </c>
      <c r="O1392" s="100">
        <f t="shared" si="157"/>
        <v>0</v>
      </c>
      <c r="P1392">
        <v>611137.6470588235</v>
      </c>
      <c r="Q1392" s="100">
        <f t="shared" si="155"/>
        <v>0</v>
      </c>
      <c r="R1392">
        <v>519467</v>
      </c>
    </row>
    <row r="1393" spans="1:18" x14ac:dyDescent="0.25">
      <c r="A1393" s="105">
        <f>+A1392+1</f>
        <v>1277</v>
      </c>
      <c r="B1393" s="25" t="s">
        <v>1011</v>
      </c>
      <c r="C1393" s="25"/>
      <c r="D1393" s="106">
        <v>1</v>
      </c>
      <c r="E1393" s="82">
        <v>552586</v>
      </c>
      <c r="F1393" s="84"/>
      <c r="G1393" s="83">
        <v>552586</v>
      </c>
      <c r="H1393" s="82">
        <v>580215</v>
      </c>
      <c r="I1393" s="84"/>
      <c r="J1393" s="84">
        <v>580215</v>
      </c>
      <c r="K1393" s="51">
        <v>682605.8823529412</v>
      </c>
      <c r="L1393" s="52"/>
      <c r="M1393" s="53">
        <v>682605.8823529412</v>
      </c>
      <c r="N1393" s="102">
        <f t="shared" si="156"/>
        <v>552586</v>
      </c>
      <c r="O1393" s="100">
        <f t="shared" si="157"/>
        <v>0</v>
      </c>
      <c r="P1393">
        <v>682605.8823529412</v>
      </c>
      <c r="Q1393" s="100">
        <f t="shared" si="155"/>
        <v>0</v>
      </c>
      <c r="R1393">
        <v>580215</v>
      </c>
    </row>
    <row r="1394" spans="1:18" x14ac:dyDescent="0.25">
      <c r="A1394" s="105">
        <f t="shared" ref="A1394:A1405" si="159">+A1393+1</f>
        <v>1278</v>
      </c>
      <c r="B1394" s="25" t="s">
        <v>1012</v>
      </c>
      <c r="C1394" s="25"/>
      <c r="D1394" s="106">
        <v>1</v>
      </c>
      <c r="E1394" s="82">
        <v>627030</v>
      </c>
      <c r="F1394" s="84"/>
      <c r="G1394" s="83">
        <v>627030</v>
      </c>
      <c r="H1394" s="82">
        <v>658382</v>
      </c>
      <c r="I1394" s="84"/>
      <c r="J1394" s="84">
        <v>658382</v>
      </c>
      <c r="K1394" s="51">
        <v>774567.0588235294</v>
      </c>
      <c r="L1394" s="52"/>
      <c r="M1394" s="53">
        <v>774567.0588235294</v>
      </c>
      <c r="N1394" s="102">
        <f t="shared" si="156"/>
        <v>627030</v>
      </c>
      <c r="O1394" s="100">
        <f t="shared" si="157"/>
        <v>0</v>
      </c>
      <c r="P1394">
        <v>774567.0588235294</v>
      </c>
      <c r="Q1394" s="100">
        <f t="shared" si="155"/>
        <v>0</v>
      </c>
      <c r="R1394">
        <v>658382</v>
      </c>
    </row>
    <row r="1395" spans="1:18" x14ac:dyDescent="0.25">
      <c r="A1395" s="105">
        <f t="shared" si="159"/>
        <v>1279</v>
      </c>
      <c r="B1395" s="25" t="s">
        <v>1013</v>
      </c>
      <c r="C1395" s="25"/>
      <c r="D1395" s="106">
        <v>1</v>
      </c>
      <c r="E1395" s="82">
        <v>784426</v>
      </c>
      <c r="F1395" s="84"/>
      <c r="G1395" s="83">
        <v>784426</v>
      </c>
      <c r="H1395" s="82">
        <v>823647</v>
      </c>
      <c r="I1395" s="84"/>
      <c r="J1395" s="84">
        <v>823647</v>
      </c>
      <c r="K1395" s="51">
        <v>968996.4705882353</v>
      </c>
      <c r="L1395" s="52"/>
      <c r="M1395" s="53">
        <v>968996.4705882353</v>
      </c>
      <c r="N1395" s="102">
        <f t="shared" si="156"/>
        <v>784426</v>
      </c>
      <c r="O1395" s="100">
        <f t="shared" si="157"/>
        <v>0</v>
      </c>
      <c r="P1395">
        <v>968996.4705882353</v>
      </c>
      <c r="Q1395" s="100">
        <f t="shared" si="155"/>
        <v>0</v>
      </c>
      <c r="R1395">
        <v>823647</v>
      </c>
    </row>
    <row r="1396" spans="1:18" x14ac:dyDescent="0.25">
      <c r="A1396" s="105">
        <f t="shared" si="159"/>
        <v>1280</v>
      </c>
      <c r="B1396" s="25" t="s">
        <v>1014</v>
      </c>
      <c r="C1396" s="25"/>
      <c r="D1396" s="106">
        <v>1</v>
      </c>
      <c r="E1396" s="82">
        <v>809096</v>
      </c>
      <c r="F1396" s="84"/>
      <c r="G1396" s="83">
        <v>809096</v>
      </c>
      <c r="H1396" s="82">
        <v>849551</v>
      </c>
      <c r="I1396" s="84"/>
      <c r="J1396" s="84">
        <v>849551</v>
      </c>
      <c r="K1396" s="51">
        <v>999471.76470588241</v>
      </c>
      <c r="L1396" s="52"/>
      <c r="M1396" s="53">
        <v>999471.76470588241</v>
      </c>
      <c r="N1396" s="102">
        <f t="shared" si="156"/>
        <v>809096</v>
      </c>
      <c r="O1396" s="100">
        <f t="shared" si="157"/>
        <v>0</v>
      </c>
      <c r="P1396">
        <v>999471.76470588241</v>
      </c>
      <c r="Q1396" s="100">
        <f t="shared" si="155"/>
        <v>0</v>
      </c>
      <c r="R1396">
        <v>849551</v>
      </c>
    </row>
    <row r="1397" spans="1:18" x14ac:dyDescent="0.25">
      <c r="A1397" s="105">
        <f t="shared" si="159"/>
        <v>1281</v>
      </c>
      <c r="B1397" s="25" t="s">
        <v>1015</v>
      </c>
      <c r="C1397" s="25"/>
      <c r="D1397" s="106">
        <v>1</v>
      </c>
      <c r="E1397" s="82">
        <v>822712</v>
      </c>
      <c r="F1397" s="84"/>
      <c r="G1397" s="83">
        <v>822712</v>
      </c>
      <c r="H1397" s="82">
        <v>863848</v>
      </c>
      <c r="I1397" s="84"/>
      <c r="J1397" s="84">
        <v>863848</v>
      </c>
      <c r="K1397" s="51">
        <v>1016291.7647058824</v>
      </c>
      <c r="L1397" s="52"/>
      <c r="M1397" s="53">
        <v>1016291.7647058824</v>
      </c>
      <c r="N1397" s="102">
        <f t="shared" si="156"/>
        <v>822712</v>
      </c>
      <c r="O1397" s="100">
        <f t="shared" si="157"/>
        <v>0</v>
      </c>
      <c r="P1397">
        <v>1016291.7647058824</v>
      </c>
      <c r="Q1397" s="100">
        <f t="shared" si="155"/>
        <v>0</v>
      </c>
      <c r="R1397">
        <v>863848</v>
      </c>
    </row>
    <row r="1398" spans="1:18" x14ac:dyDescent="0.25">
      <c r="A1398" s="105">
        <f t="shared" si="159"/>
        <v>1282</v>
      </c>
      <c r="B1398" s="25" t="s">
        <v>1016</v>
      </c>
      <c r="C1398" s="25"/>
      <c r="D1398" s="106">
        <v>1</v>
      </c>
      <c r="E1398" s="82">
        <v>523232</v>
      </c>
      <c r="F1398" s="84"/>
      <c r="G1398" s="83">
        <v>523232</v>
      </c>
      <c r="H1398" s="82">
        <v>549394</v>
      </c>
      <c r="I1398" s="84"/>
      <c r="J1398" s="84">
        <v>549394</v>
      </c>
      <c r="K1398" s="51">
        <v>646345.8823529412</v>
      </c>
      <c r="L1398" s="52"/>
      <c r="M1398" s="53">
        <v>646345.8823529412</v>
      </c>
      <c r="N1398" s="102">
        <f t="shared" si="156"/>
        <v>523232</v>
      </c>
      <c r="O1398" s="100">
        <f t="shared" si="157"/>
        <v>0</v>
      </c>
      <c r="P1398">
        <v>646345.8823529412</v>
      </c>
      <c r="Q1398" s="100">
        <f t="shared" si="155"/>
        <v>0</v>
      </c>
      <c r="R1398">
        <v>549394</v>
      </c>
    </row>
    <row r="1399" spans="1:18" x14ac:dyDescent="0.25">
      <c r="A1399" s="105">
        <f t="shared" si="159"/>
        <v>1283</v>
      </c>
      <c r="B1399" s="25" t="s">
        <v>1017</v>
      </c>
      <c r="C1399" s="25"/>
      <c r="D1399" s="106">
        <v>1</v>
      </c>
      <c r="E1399" s="82">
        <v>587044</v>
      </c>
      <c r="F1399" s="84"/>
      <c r="G1399" s="83">
        <v>587044</v>
      </c>
      <c r="H1399" s="82">
        <v>616396</v>
      </c>
      <c r="I1399" s="84"/>
      <c r="J1399" s="84">
        <v>616396</v>
      </c>
      <c r="K1399" s="51">
        <v>725171.76470588241</v>
      </c>
      <c r="L1399" s="52"/>
      <c r="M1399" s="53">
        <v>725171.76470588241</v>
      </c>
      <c r="N1399" s="102">
        <f t="shared" si="156"/>
        <v>587044</v>
      </c>
      <c r="O1399" s="100">
        <f t="shared" si="157"/>
        <v>0</v>
      </c>
      <c r="P1399">
        <v>725171.76470588241</v>
      </c>
      <c r="Q1399" s="100">
        <f t="shared" si="155"/>
        <v>0</v>
      </c>
      <c r="R1399">
        <v>616396</v>
      </c>
    </row>
    <row r="1400" spans="1:18" x14ac:dyDescent="0.25">
      <c r="A1400" s="105">
        <f t="shared" si="159"/>
        <v>1284</v>
      </c>
      <c r="B1400" s="25" t="s">
        <v>1018</v>
      </c>
      <c r="C1400" s="25"/>
      <c r="D1400" s="106">
        <v>1</v>
      </c>
      <c r="E1400" s="82">
        <v>792510</v>
      </c>
      <c r="F1400" s="84"/>
      <c r="G1400" s="83">
        <v>792510</v>
      </c>
      <c r="H1400" s="82">
        <v>832136</v>
      </c>
      <c r="I1400" s="84"/>
      <c r="J1400" s="84">
        <v>832136</v>
      </c>
      <c r="K1400" s="51">
        <v>978983.5294117647</v>
      </c>
      <c r="L1400" s="52"/>
      <c r="M1400" s="53">
        <v>978983.5294117647</v>
      </c>
      <c r="N1400" s="102">
        <f t="shared" si="156"/>
        <v>792510</v>
      </c>
      <c r="O1400" s="100">
        <f t="shared" si="157"/>
        <v>0</v>
      </c>
      <c r="P1400">
        <v>978983.5294117647</v>
      </c>
      <c r="Q1400" s="100">
        <f t="shared" si="155"/>
        <v>0</v>
      </c>
      <c r="R1400">
        <v>832136</v>
      </c>
    </row>
    <row r="1401" spans="1:18" x14ac:dyDescent="0.25">
      <c r="A1401" s="105">
        <f t="shared" si="159"/>
        <v>1285</v>
      </c>
      <c r="B1401" s="25" t="s">
        <v>1019</v>
      </c>
      <c r="C1401" s="25"/>
      <c r="D1401" s="106">
        <v>1</v>
      </c>
      <c r="E1401" s="82">
        <v>821860</v>
      </c>
      <c r="F1401" s="84"/>
      <c r="G1401" s="83">
        <v>821860</v>
      </c>
      <c r="H1401" s="82">
        <v>862953</v>
      </c>
      <c r="I1401" s="84"/>
      <c r="J1401" s="84">
        <v>862953</v>
      </c>
      <c r="K1401" s="51">
        <v>1015238.8235294118</v>
      </c>
      <c r="L1401" s="52"/>
      <c r="M1401" s="53">
        <v>1015238.8235294118</v>
      </c>
      <c r="N1401" s="102">
        <f t="shared" si="156"/>
        <v>821860</v>
      </c>
      <c r="O1401" s="100">
        <f t="shared" si="157"/>
        <v>0</v>
      </c>
      <c r="P1401">
        <v>1015238.8235294118</v>
      </c>
      <c r="Q1401" s="100">
        <f t="shared" si="155"/>
        <v>0</v>
      </c>
      <c r="R1401">
        <v>862953</v>
      </c>
    </row>
    <row r="1402" spans="1:18" x14ac:dyDescent="0.25">
      <c r="A1402" s="105">
        <f t="shared" si="159"/>
        <v>1286</v>
      </c>
      <c r="B1402" s="25" t="s">
        <v>1020</v>
      </c>
      <c r="C1402" s="25"/>
      <c r="D1402" s="106">
        <v>1</v>
      </c>
      <c r="E1402" s="82">
        <v>914170</v>
      </c>
      <c r="F1402" s="84"/>
      <c r="G1402" s="83">
        <v>914170</v>
      </c>
      <c r="H1402" s="82">
        <v>959879</v>
      </c>
      <c r="I1402" s="84"/>
      <c r="J1402" s="84">
        <v>959879</v>
      </c>
      <c r="K1402" s="51">
        <v>1129269.411764706</v>
      </c>
      <c r="L1402" s="52"/>
      <c r="M1402" s="53">
        <v>1129269.411764706</v>
      </c>
      <c r="N1402" s="102">
        <f t="shared" si="156"/>
        <v>914170</v>
      </c>
      <c r="O1402" s="100">
        <f t="shared" si="157"/>
        <v>0</v>
      </c>
      <c r="P1402">
        <v>1129269.411764706</v>
      </c>
      <c r="Q1402" s="100">
        <f t="shared" si="155"/>
        <v>0</v>
      </c>
      <c r="R1402">
        <v>959879</v>
      </c>
    </row>
    <row r="1403" spans="1:18" x14ac:dyDescent="0.25">
      <c r="A1403" s="105">
        <f t="shared" si="159"/>
        <v>1287</v>
      </c>
      <c r="B1403" s="25" t="s">
        <v>1021</v>
      </c>
      <c r="C1403" s="25"/>
      <c r="D1403" s="106">
        <v>1</v>
      </c>
      <c r="E1403" s="82">
        <v>1449314</v>
      </c>
      <c r="F1403" s="84"/>
      <c r="G1403" s="83">
        <v>1449314</v>
      </c>
      <c r="H1403" s="82">
        <v>1521780</v>
      </c>
      <c r="I1403" s="84"/>
      <c r="J1403" s="84">
        <v>1521780</v>
      </c>
      <c r="K1403" s="51">
        <v>1790329.411764706</v>
      </c>
      <c r="L1403" s="52"/>
      <c r="M1403" s="53">
        <v>1790329.411764706</v>
      </c>
      <c r="N1403" s="102">
        <f t="shared" si="156"/>
        <v>1449314</v>
      </c>
      <c r="O1403" s="100">
        <f t="shared" si="157"/>
        <v>0</v>
      </c>
      <c r="P1403">
        <v>1790329.411764706</v>
      </c>
      <c r="Q1403" s="100">
        <f t="shared" si="155"/>
        <v>0</v>
      </c>
      <c r="R1403">
        <v>1521780</v>
      </c>
    </row>
    <row r="1404" spans="1:18" x14ac:dyDescent="0.25">
      <c r="A1404" s="105">
        <f t="shared" si="159"/>
        <v>1288</v>
      </c>
      <c r="B1404" s="25" t="s">
        <v>1022</v>
      </c>
      <c r="C1404" s="25"/>
      <c r="D1404" s="106">
        <v>1</v>
      </c>
      <c r="E1404" s="82">
        <v>1474838</v>
      </c>
      <c r="F1404" s="84"/>
      <c r="G1404" s="83">
        <v>1474838</v>
      </c>
      <c r="H1404" s="82">
        <v>1548580</v>
      </c>
      <c r="I1404" s="84"/>
      <c r="J1404" s="84">
        <v>1548580</v>
      </c>
      <c r="K1404" s="51">
        <v>1821858.8235294118</v>
      </c>
      <c r="L1404" s="52"/>
      <c r="M1404" s="53">
        <v>1821858.8235294118</v>
      </c>
      <c r="N1404" s="102">
        <f t="shared" si="156"/>
        <v>1474838</v>
      </c>
      <c r="O1404" s="100">
        <f t="shared" si="157"/>
        <v>0</v>
      </c>
      <c r="P1404">
        <v>1821858.8235294118</v>
      </c>
      <c r="Q1404" s="100">
        <f t="shared" si="155"/>
        <v>0</v>
      </c>
      <c r="R1404">
        <v>1548580</v>
      </c>
    </row>
    <row r="1405" spans="1:18" x14ac:dyDescent="0.25">
      <c r="A1405" s="105">
        <f t="shared" si="159"/>
        <v>1289</v>
      </c>
      <c r="B1405" s="25" t="s">
        <v>1023</v>
      </c>
      <c r="C1405" s="25"/>
      <c r="D1405" s="106">
        <v>1</v>
      </c>
      <c r="E1405" s="82">
        <v>545778</v>
      </c>
      <c r="F1405" s="84"/>
      <c r="G1405" s="83">
        <v>545778</v>
      </c>
      <c r="H1405" s="82">
        <v>573067</v>
      </c>
      <c r="I1405" s="84"/>
      <c r="J1405" s="84">
        <v>573067</v>
      </c>
      <c r="K1405" s="51">
        <v>674196.4705882353</v>
      </c>
      <c r="L1405" s="52"/>
      <c r="M1405" s="53">
        <v>674196.4705882353</v>
      </c>
      <c r="N1405" s="102">
        <f t="shared" si="156"/>
        <v>545778</v>
      </c>
      <c r="O1405" s="100">
        <f t="shared" si="157"/>
        <v>0</v>
      </c>
      <c r="P1405">
        <v>674196.4705882353</v>
      </c>
      <c r="Q1405" s="100">
        <f t="shared" si="155"/>
        <v>0</v>
      </c>
      <c r="R1405">
        <v>573067</v>
      </c>
    </row>
    <row r="1406" spans="1:18" x14ac:dyDescent="0.25">
      <c r="A1406" s="58" t="s">
        <v>1</v>
      </c>
      <c r="B1406" s="26" t="s">
        <v>1024</v>
      </c>
      <c r="C1406" s="26"/>
      <c r="D1406" s="91"/>
      <c r="E1406" s="58"/>
      <c r="F1406" s="28"/>
      <c r="G1406" s="50"/>
      <c r="H1406" s="58"/>
      <c r="I1406" s="28"/>
      <c r="J1406" s="26"/>
      <c r="K1406" s="62"/>
      <c r="L1406" s="63"/>
      <c r="M1406" s="64"/>
      <c r="N1406" s="103"/>
      <c r="O1406" s="100" t="e">
        <f t="shared" si="157"/>
        <v>#VALUE!</v>
      </c>
      <c r="P1406" t="s">
        <v>1934</v>
      </c>
      <c r="Q1406" s="100">
        <f t="shared" si="155"/>
        <v>0</v>
      </c>
    </row>
    <row r="1407" spans="1:18" x14ac:dyDescent="0.25">
      <c r="A1407" s="105">
        <f>+A1405+1</f>
        <v>1290</v>
      </c>
      <c r="B1407" s="25" t="s">
        <v>1025</v>
      </c>
      <c r="C1407" s="25"/>
      <c r="D1407" s="106">
        <v>1</v>
      </c>
      <c r="E1407" s="82">
        <v>325000</v>
      </c>
      <c r="F1407" s="84"/>
      <c r="G1407" s="83">
        <v>325000</v>
      </c>
      <c r="H1407" s="82">
        <v>341250</v>
      </c>
      <c r="I1407" s="84"/>
      <c r="J1407" s="84">
        <v>341250</v>
      </c>
      <c r="K1407" s="51">
        <v>401470.58823529416</v>
      </c>
      <c r="L1407" s="52"/>
      <c r="M1407" s="53">
        <v>401470.58823529416</v>
      </c>
      <c r="N1407" s="102">
        <f t="shared" si="156"/>
        <v>325000</v>
      </c>
      <c r="O1407" s="100">
        <f t="shared" si="157"/>
        <v>0</v>
      </c>
      <c r="P1407">
        <v>401470.58823529416</v>
      </c>
      <c r="Q1407" s="100">
        <f t="shared" si="155"/>
        <v>0</v>
      </c>
      <c r="R1407">
        <v>341250</v>
      </c>
    </row>
    <row r="1408" spans="1:18" x14ac:dyDescent="0.25">
      <c r="A1408" s="105">
        <f>+A1407+1</f>
        <v>1291</v>
      </c>
      <c r="B1408" s="25" t="s">
        <v>1026</v>
      </c>
      <c r="C1408" s="25"/>
      <c r="D1408" s="106">
        <v>1</v>
      </c>
      <c r="E1408" s="82">
        <v>325000</v>
      </c>
      <c r="F1408" s="84"/>
      <c r="G1408" s="83">
        <v>325000</v>
      </c>
      <c r="H1408" s="82">
        <v>341250</v>
      </c>
      <c r="I1408" s="84"/>
      <c r="J1408" s="84">
        <v>341250</v>
      </c>
      <c r="K1408" s="51">
        <v>401470.58823529416</v>
      </c>
      <c r="L1408" s="52"/>
      <c r="M1408" s="53">
        <v>401470.58823529416</v>
      </c>
      <c r="N1408" s="102">
        <f t="shared" si="156"/>
        <v>325000</v>
      </c>
      <c r="O1408" s="100">
        <f t="shared" si="157"/>
        <v>0</v>
      </c>
      <c r="P1408">
        <v>401470.58823529416</v>
      </c>
      <c r="Q1408" s="100">
        <f t="shared" si="155"/>
        <v>0</v>
      </c>
      <c r="R1408">
        <v>341250</v>
      </c>
    </row>
    <row r="1409" spans="1:18" x14ac:dyDescent="0.25">
      <c r="A1409" s="105">
        <f t="shared" ref="A1409:A1430" si="160">+A1408+1</f>
        <v>1292</v>
      </c>
      <c r="B1409" s="25" t="s">
        <v>1027</v>
      </c>
      <c r="C1409" s="25"/>
      <c r="D1409" s="106">
        <v>1</v>
      </c>
      <c r="E1409" s="82">
        <v>325000</v>
      </c>
      <c r="F1409" s="84"/>
      <c r="G1409" s="83">
        <v>325000</v>
      </c>
      <c r="H1409" s="82">
        <v>341250</v>
      </c>
      <c r="I1409" s="84"/>
      <c r="J1409" s="84">
        <v>341250</v>
      </c>
      <c r="K1409" s="51">
        <v>401470.58823529416</v>
      </c>
      <c r="L1409" s="52"/>
      <c r="M1409" s="53">
        <v>401470.58823529416</v>
      </c>
      <c r="N1409" s="102">
        <f t="shared" si="156"/>
        <v>325000</v>
      </c>
      <c r="O1409" s="100">
        <f t="shared" si="157"/>
        <v>0</v>
      </c>
      <c r="P1409">
        <v>401470.58823529416</v>
      </c>
      <c r="Q1409" s="100">
        <f t="shared" si="155"/>
        <v>0</v>
      </c>
      <c r="R1409">
        <v>341250</v>
      </c>
    </row>
    <row r="1410" spans="1:18" x14ac:dyDescent="0.25">
      <c r="A1410" s="105">
        <f t="shared" si="160"/>
        <v>1293</v>
      </c>
      <c r="B1410" s="25" t="s">
        <v>1028</v>
      </c>
      <c r="C1410" s="25"/>
      <c r="D1410" s="106">
        <v>1</v>
      </c>
      <c r="E1410" s="82">
        <v>325000</v>
      </c>
      <c r="F1410" s="84"/>
      <c r="G1410" s="83">
        <v>325000</v>
      </c>
      <c r="H1410" s="82">
        <v>341250</v>
      </c>
      <c r="I1410" s="84"/>
      <c r="J1410" s="84">
        <v>341250</v>
      </c>
      <c r="K1410" s="51">
        <v>401470.58823529416</v>
      </c>
      <c r="L1410" s="52"/>
      <c r="M1410" s="53">
        <v>401470.58823529416</v>
      </c>
      <c r="N1410" s="102">
        <f t="shared" si="156"/>
        <v>325000</v>
      </c>
      <c r="O1410" s="100">
        <f t="shared" si="157"/>
        <v>0</v>
      </c>
      <c r="P1410">
        <v>401470.58823529416</v>
      </c>
      <c r="Q1410" s="100">
        <f t="shared" si="155"/>
        <v>0</v>
      </c>
      <c r="R1410">
        <v>341250</v>
      </c>
    </row>
    <row r="1411" spans="1:18" x14ac:dyDescent="0.25">
      <c r="A1411" s="105">
        <f t="shared" si="160"/>
        <v>1294</v>
      </c>
      <c r="B1411" s="25" t="s">
        <v>1029</v>
      </c>
      <c r="C1411" s="25"/>
      <c r="D1411" s="106">
        <v>1</v>
      </c>
      <c r="E1411" s="82">
        <v>360000</v>
      </c>
      <c r="F1411" s="84"/>
      <c r="G1411" s="83">
        <v>360000</v>
      </c>
      <c r="H1411" s="82">
        <v>378000</v>
      </c>
      <c r="I1411" s="84"/>
      <c r="J1411" s="84">
        <v>378000</v>
      </c>
      <c r="K1411" s="51">
        <v>444705.8823529412</v>
      </c>
      <c r="L1411" s="52"/>
      <c r="M1411" s="53">
        <v>444705.8823529412</v>
      </c>
      <c r="N1411" s="102">
        <f t="shared" si="156"/>
        <v>360000</v>
      </c>
      <c r="O1411" s="100">
        <f t="shared" si="157"/>
        <v>0</v>
      </c>
      <c r="P1411">
        <v>444705.8823529412</v>
      </c>
      <c r="Q1411" s="100">
        <f t="shared" si="155"/>
        <v>0</v>
      </c>
      <c r="R1411">
        <v>378000</v>
      </c>
    </row>
    <row r="1412" spans="1:18" x14ac:dyDescent="0.25">
      <c r="A1412" s="105">
        <f t="shared" si="160"/>
        <v>1295</v>
      </c>
      <c r="B1412" s="25" t="s">
        <v>1030</v>
      </c>
      <c r="C1412" s="25"/>
      <c r="D1412" s="106">
        <v>1</v>
      </c>
      <c r="E1412" s="82">
        <v>360000</v>
      </c>
      <c r="F1412" s="84"/>
      <c r="G1412" s="83">
        <v>360000</v>
      </c>
      <c r="H1412" s="82">
        <v>378000</v>
      </c>
      <c r="I1412" s="84"/>
      <c r="J1412" s="84">
        <v>378000</v>
      </c>
      <c r="K1412" s="51">
        <v>444705.8823529412</v>
      </c>
      <c r="L1412" s="52"/>
      <c r="M1412" s="53">
        <v>444705.8823529412</v>
      </c>
      <c r="N1412" s="102">
        <f t="shared" si="156"/>
        <v>360000</v>
      </c>
      <c r="O1412" s="100">
        <f t="shared" si="157"/>
        <v>0</v>
      </c>
      <c r="P1412">
        <v>444705.8823529412</v>
      </c>
      <c r="Q1412" s="100">
        <f t="shared" ref="Q1412:Q1475" si="161">R1412-J1412</f>
        <v>0</v>
      </c>
      <c r="R1412">
        <v>378000</v>
      </c>
    </row>
    <row r="1413" spans="1:18" x14ac:dyDescent="0.25">
      <c r="A1413" s="105">
        <f t="shared" si="160"/>
        <v>1296</v>
      </c>
      <c r="B1413" s="25" t="s">
        <v>1031</v>
      </c>
      <c r="C1413" s="25"/>
      <c r="D1413" s="106">
        <v>1</v>
      </c>
      <c r="E1413" s="82">
        <v>360000</v>
      </c>
      <c r="F1413" s="84"/>
      <c r="G1413" s="83">
        <v>360000</v>
      </c>
      <c r="H1413" s="82">
        <v>378000</v>
      </c>
      <c r="I1413" s="84"/>
      <c r="J1413" s="84">
        <v>378000</v>
      </c>
      <c r="K1413" s="51">
        <v>444705.8823529412</v>
      </c>
      <c r="L1413" s="52"/>
      <c r="M1413" s="53">
        <v>444705.8823529412</v>
      </c>
      <c r="N1413" s="102">
        <f t="shared" ref="N1413:N1476" si="162">+MIN(G1413,J1413,M1413)</f>
        <v>360000</v>
      </c>
      <c r="O1413" s="100">
        <f t="shared" ref="O1413:O1476" si="163">M1413-P1413</f>
        <v>0</v>
      </c>
      <c r="P1413">
        <v>444705.8823529412</v>
      </c>
      <c r="Q1413" s="100">
        <f t="shared" si="161"/>
        <v>0</v>
      </c>
      <c r="R1413">
        <v>378000</v>
      </c>
    </row>
    <row r="1414" spans="1:18" x14ac:dyDescent="0.25">
      <c r="A1414" s="105">
        <f t="shared" si="160"/>
        <v>1297</v>
      </c>
      <c r="B1414" s="25" t="s">
        <v>1032</v>
      </c>
      <c r="C1414" s="25"/>
      <c r="D1414" s="106">
        <v>1</v>
      </c>
      <c r="E1414" s="82">
        <v>390000</v>
      </c>
      <c r="F1414" s="84"/>
      <c r="G1414" s="83">
        <v>390000</v>
      </c>
      <c r="H1414" s="82">
        <v>409500</v>
      </c>
      <c r="I1414" s="84"/>
      <c r="J1414" s="84">
        <v>409500</v>
      </c>
      <c r="K1414" s="51">
        <v>481764.70588235295</v>
      </c>
      <c r="L1414" s="52"/>
      <c r="M1414" s="53">
        <v>481764.70588235295</v>
      </c>
      <c r="N1414" s="102">
        <f t="shared" si="162"/>
        <v>390000</v>
      </c>
      <c r="O1414" s="100">
        <f t="shared" si="163"/>
        <v>0</v>
      </c>
      <c r="P1414">
        <v>481764.70588235295</v>
      </c>
      <c r="Q1414" s="100">
        <f t="shared" si="161"/>
        <v>0</v>
      </c>
      <c r="R1414">
        <v>409500</v>
      </c>
    </row>
    <row r="1415" spans="1:18" x14ac:dyDescent="0.25">
      <c r="A1415" s="105">
        <f t="shared" si="160"/>
        <v>1298</v>
      </c>
      <c r="B1415" s="25" t="s">
        <v>1033</v>
      </c>
      <c r="C1415" s="25"/>
      <c r="D1415" s="106">
        <v>1</v>
      </c>
      <c r="E1415" s="82">
        <v>390000</v>
      </c>
      <c r="F1415" s="84"/>
      <c r="G1415" s="83">
        <v>390000</v>
      </c>
      <c r="H1415" s="82">
        <v>409500</v>
      </c>
      <c r="I1415" s="84"/>
      <c r="J1415" s="84">
        <v>409500</v>
      </c>
      <c r="K1415" s="51">
        <v>481764.70588235295</v>
      </c>
      <c r="L1415" s="52"/>
      <c r="M1415" s="53">
        <v>481764.70588235295</v>
      </c>
      <c r="N1415" s="102">
        <f t="shared" si="162"/>
        <v>390000</v>
      </c>
      <c r="O1415" s="100">
        <f t="shared" si="163"/>
        <v>0</v>
      </c>
      <c r="P1415">
        <v>481764.70588235295</v>
      </c>
      <c r="Q1415" s="100">
        <f t="shared" si="161"/>
        <v>0</v>
      </c>
      <c r="R1415">
        <v>409500</v>
      </c>
    </row>
    <row r="1416" spans="1:18" x14ac:dyDescent="0.25">
      <c r="A1416" s="105">
        <f t="shared" si="160"/>
        <v>1299</v>
      </c>
      <c r="B1416" s="25" t="s">
        <v>1034</v>
      </c>
      <c r="C1416" s="25"/>
      <c r="D1416" s="106">
        <v>1</v>
      </c>
      <c r="E1416" s="82">
        <v>325000</v>
      </c>
      <c r="F1416" s="84"/>
      <c r="G1416" s="83">
        <v>325000</v>
      </c>
      <c r="H1416" s="82">
        <v>341250</v>
      </c>
      <c r="I1416" s="84"/>
      <c r="J1416" s="84">
        <v>341250</v>
      </c>
      <c r="K1416" s="51">
        <v>401470.58823529416</v>
      </c>
      <c r="L1416" s="52"/>
      <c r="M1416" s="53">
        <v>401470.58823529416</v>
      </c>
      <c r="N1416" s="102">
        <f t="shared" si="162"/>
        <v>325000</v>
      </c>
      <c r="O1416" s="100">
        <f t="shared" si="163"/>
        <v>0</v>
      </c>
      <c r="P1416">
        <v>401470.58823529416</v>
      </c>
      <c r="Q1416" s="100">
        <f t="shared" si="161"/>
        <v>0</v>
      </c>
      <c r="R1416">
        <v>341250</v>
      </c>
    </row>
    <row r="1417" spans="1:18" x14ac:dyDescent="0.25">
      <c r="A1417" s="105">
        <f t="shared" si="160"/>
        <v>1300</v>
      </c>
      <c r="B1417" s="25" t="s">
        <v>1035</v>
      </c>
      <c r="C1417" s="25"/>
      <c r="D1417" s="106">
        <v>1</v>
      </c>
      <c r="E1417" s="82">
        <v>325000</v>
      </c>
      <c r="F1417" s="84"/>
      <c r="G1417" s="83">
        <v>325000</v>
      </c>
      <c r="H1417" s="82">
        <v>341250</v>
      </c>
      <c r="I1417" s="84"/>
      <c r="J1417" s="84">
        <v>341250</v>
      </c>
      <c r="K1417" s="51">
        <v>401470.58823529416</v>
      </c>
      <c r="L1417" s="52"/>
      <c r="M1417" s="53">
        <v>401470.58823529416</v>
      </c>
      <c r="N1417" s="102">
        <f t="shared" si="162"/>
        <v>325000</v>
      </c>
      <c r="O1417" s="100">
        <f t="shared" si="163"/>
        <v>0</v>
      </c>
      <c r="P1417">
        <v>401470.58823529416</v>
      </c>
      <c r="Q1417" s="100">
        <f t="shared" si="161"/>
        <v>0</v>
      </c>
      <c r="R1417">
        <v>341250</v>
      </c>
    </row>
    <row r="1418" spans="1:18" x14ac:dyDescent="0.25">
      <c r="A1418" s="105">
        <f t="shared" si="160"/>
        <v>1301</v>
      </c>
      <c r="B1418" s="25" t="s">
        <v>1036</v>
      </c>
      <c r="C1418" s="25"/>
      <c r="D1418" s="106">
        <v>1</v>
      </c>
      <c r="E1418" s="82">
        <v>360000</v>
      </c>
      <c r="F1418" s="84"/>
      <c r="G1418" s="83">
        <v>360000</v>
      </c>
      <c r="H1418" s="82">
        <v>378000</v>
      </c>
      <c r="I1418" s="84"/>
      <c r="J1418" s="84">
        <v>378000</v>
      </c>
      <c r="K1418" s="51">
        <v>444705.8823529412</v>
      </c>
      <c r="L1418" s="52"/>
      <c r="M1418" s="53">
        <v>444705.8823529412</v>
      </c>
      <c r="N1418" s="102">
        <f t="shared" si="162"/>
        <v>360000</v>
      </c>
      <c r="O1418" s="100">
        <f t="shared" si="163"/>
        <v>0</v>
      </c>
      <c r="P1418">
        <v>444705.8823529412</v>
      </c>
      <c r="Q1418" s="100">
        <f t="shared" si="161"/>
        <v>0</v>
      </c>
      <c r="R1418">
        <v>378000</v>
      </c>
    </row>
    <row r="1419" spans="1:18" x14ac:dyDescent="0.25">
      <c r="A1419" s="105">
        <f t="shared" si="160"/>
        <v>1302</v>
      </c>
      <c r="B1419" s="25" t="s">
        <v>1037</v>
      </c>
      <c r="C1419" s="25"/>
      <c r="D1419" s="106">
        <v>1</v>
      </c>
      <c r="E1419" s="82">
        <v>360000</v>
      </c>
      <c r="F1419" s="84"/>
      <c r="G1419" s="83">
        <v>360000</v>
      </c>
      <c r="H1419" s="82">
        <v>378000</v>
      </c>
      <c r="I1419" s="84"/>
      <c r="J1419" s="84">
        <v>378000</v>
      </c>
      <c r="K1419" s="51">
        <v>444705.8823529412</v>
      </c>
      <c r="L1419" s="52"/>
      <c r="M1419" s="53">
        <v>444705.8823529412</v>
      </c>
      <c r="N1419" s="102">
        <f t="shared" si="162"/>
        <v>360000</v>
      </c>
      <c r="O1419" s="100">
        <f t="shared" si="163"/>
        <v>0</v>
      </c>
      <c r="P1419">
        <v>444705.8823529412</v>
      </c>
      <c r="Q1419" s="100">
        <f t="shared" si="161"/>
        <v>0</v>
      </c>
      <c r="R1419">
        <v>378000</v>
      </c>
    </row>
    <row r="1420" spans="1:18" x14ac:dyDescent="0.25">
      <c r="A1420" s="105">
        <f t="shared" si="160"/>
        <v>1303</v>
      </c>
      <c r="B1420" s="25" t="s">
        <v>1038</v>
      </c>
      <c r="C1420" s="25"/>
      <c r="D1420" s="106">
        <v>1</v>
      </c>
      <c r="E1420" s="82">
        <v>360000</v>
      </c>
      <c r="F1420" s="84"/>
      <c r="G1420" s="83">
        <v>360000</v>
      </c>
      <c r="H1420" s="82">
        <v>378000</v>
      </c>
      <c r="I1420" s="84"/>
      <c r="J1420" s="84">
        <v>378000</v>
      </c>
      <c r="K1420" s="51">
        <v>444705.8823529412</v>
      </c>
      <c r="L1420" s="52"/>
      <c r="M1420" s="53">
        <v>444705.8823529412</v>
      </c>
      <c r="N1420" s="102">
        <f t="shared" si="162"/>
        <v>360000</v>
      </c>
      <c r="O1420" s="100">
        <f t="shared" si="163"/>
        <v>0</v>
      </c>
      <c r="P1420">
        <v>444705.8823529412</v>
      </c>
      <c r="Q1420" s="100">
        <f t="shared" si="161"/>
        <v>0</v>
      </c>
      <c r="R1420">
        <v>378000</v>
      </c>
    </row>
    <row r="1421" spans="1:18" x14ac:dyDescent="0.25">
      <c r="A1421" s="105">
        <f t="shared" si="160"/>
        <v>1304</v>
      </c>
      <c r="B1421" s="25" t="s">
        <v>1039</v>
      </c>
      <c r="C1421" s="25"/>
      <c r="D1421" s="106">
        <v>1</v>
      </c>
      <c r="E1421" s="82">
        <v>390000</v>
      </c>
      <c r="F1421" s="84"/>
      <c r="G1421" s="83">
        <v>390000</v>
      </c>
      <c r="H1421" s="82">
        <v>409500</v>
      </c>
      <c r="I1421" s="84"/>
      <c r="J1421" s="84">
        <v>409500</v>
      </c>
      <c r="K1421" s="51">
        <v>481764.70588235295</v>
      </c>
      <c r="L1421" s="52"/>
      <c r="M1421" s="53">
        <v>481764.70588235295</v>
      </c>
      <c r="N1421" s="102">
        <f t="shared" si="162"/>
        <v>390000</v>
      </c>
      <c r="O1421" s="100">
        <f t="shared" si="163"/>
        <v>0</v>
      </c>
      <c r="P1421">
        <v>481764.70588235295</v>
      </c>
      <c r="Q1421" s="100">
        <f t="shared" si="161"/>
        <v>0</v>
      </c>
      <c r="R1421">
        <v>409500</v>
      </c>
    </row>
    <row r="1422" spans="1:18" x14ac:dyDescent="0.25">
      <c r="A1422" s="105">
        <f t="shared" si="160"/>
        <v>1305</v>
      </c>
      <c r="B1422" s="25" t="s">
        <v>1040</v>
      </c>
      <c r="C1422" s="25"/>
      <c r="D1422" s="106">
        <v>1</v>
      </c>
      <c r="E1422" s="82">
        <v>382000</v>
      </c>
      <c r="F1422" s="84"/>
      <c r="G1422" s="83">
        <v>382000</v>
      </c>
      <c r="H1422" s="82">
        <v>401100</v>
      </c>
      <c r="I1422" s="84"/>
      <c r="J1422" s="84">
        <v>401100</v>
      </c>
      <c r="K1422" s="51">
        <v>471882.3529411765</v>
      </c>
      <c r="L1422" s="52"/>
      <c r="M1422" s="53">
        <v>471882.3529411765</v>
      </c>
      <c r="N1422" s="102">
        <f t="shared" si="162"/>
        <v>382000</v>
      </c>
      <c r="O1422" s="100">
        <f t="shared" si="163"/>
        <v>0</v>
      </c>
      <c r="P1422">
        <v>471882.3529411765</v>
      </c>
      <c r="Q1422" s="100">
        <f t="shared" si="161"/>
        <v>0</v>
      </c>
      <c r="R1422">
        <v>401100</v>
      </c>
    </row>
    <row r="1423" spans="1:18" x14ac:dyDescent="0.25">
      <c r="A1423" s="105">
        <f t="shared" si="160"/>
        <v>1306</v>
      </c>
      <c r="B1423" s="25" t="s">
        <v>1041</v>
      </c>
      <c r="C1423" s="25"/>
      <c r="D1423" s="106">
        <v>1</v>
      </c>
      <c r="E1423" s="82">
        <v>382000</v>
      </c>
      <c r="F1423" s="84"/>
      <c r="G1423" s="83">
        <v>382000</v>
      </c>
      <c r="H1423" s="82">
        <v>401100</v>
      </c>
      <c r="I1423" s="84"/>
      <c r="J1423" s="84">
        <v>401100</v>
      </c>
      <c r="K1423" s="51">
        <v>471882.3529411765</v>
      </c>
      <c r="L1423" s="52"/>
      <c r="M1423" s="53">
        <v>471882.3529411765</v>
      </c>
      <c r="N1423" s="102">
        <f t="shared" si="162"/>
        <v>382000</v>
      </c>
      <c r="O1423" s="100">
        <f t="shared" si="163"/>
        <v>0</v>
      </c>
      <c r="P1423">
        <v>471882.3529411765</v>
      </c>
      <c r="Q1423" s="100">
        <f t="shared" si="161"/>
        <v>0</v>
      </c>
      <c r="R1423">
        <v>401100</v>
      </c>
    </row>
    <row r="1424" spans="1:18" x14ac:dyDescent="0.25">
      <c r="A1424" s="105">
        <f t="shared" si="160"/>
        <v>1307</v>
      </c>
      <c r="B1424" s="25" t="s">
        <v>1042</v>
      </c>
      <c r="C1424" s="25"/>
      <c r="D1424" s="106">
        <v>1</v>
      </c>
      <c r="E1424" s="82">
        <v>382000</v>
      </c>
      <c r="F1424" s="84"/>
      <c r="G1424" s="83">
        <v>382000</v>
      </c>
      <c r="H1424" s="82">
        <v>401100</v>
      </c>
      <c r="I1424" s="84"/>
      <c r="J1424" s="84">
        <v>401100</v>
      </c>
      <c r="K1424" s="51">
        <v>471882.3529411765</v>
      </c>
      <c r="L1424" s="52"/>
      <c r="M1424" s="53">
        <v>471882.3529411765</v>
      </c>
      <c r="N1424" s="102">
        <f t="shared" si="162"/>
        <v>382000</v>
      </c>
      <c r="O1424" s="100">
        <f t="shared" si="163"/>
        <v>0</v>
      </c>
      <c r="P1424">
        <v>471882.3529411765</v>
      </c>
      <c r="Q1424" s="100">
        <f t="shared" si="161"/>
        <v>0</v>
      </c>
      <c r="R1424">
        <v>401100</v>
      </c>
    </row>
    <row r="1425" spans="1:18" x14ac:dyDescent="0.25">
      <c r="A1425" s="105">
        <f t="shared" si="160"/>
        <v>1308</v>
      </c>
      <c r="B1425" s="25" t="s">
        <v>1043</v>
      </c>
      <c r="C1425" s="25"/>
      <c r="D1425" s="106">
        <v>1</v>
      </c>
      <c r="E1425" s="82">
        <v>382000</v>
      </c>
      <c r="F1425" s="84"/>
      <c r="G1425" s="83">
        <v>382000</v>
      </c>
      <c r="H1425" s="82">
        <v>401100</v>
      </c>
      <c r="I1425" s="84"/>
      <c r="J1425" s="84">
        <v>401100</v>
      </c>
      <c r="K1425" s="51">
        <v>471882.3529411765</v>
      </c>
      <c r="L1425" s="52"/>
      <c r="M1425" s="53">
        <v>471882.3529411765</v>
      </c>
      <c r="N1425" s="102">
        <f t="shared" si="162"/>
        <v>382000</v>
      </c>
      <c r="O1425" s="100">
        <f t="shared" si="163"/>
        <v>0</v>
      </c>
      <c r="P1425">
        <v>471882.3529411765</v>
      </c>
      <c r="Q1425" s="100">
        <f t="shared" si="161"/>
        <v>0</v>
      </c>
      <c r="R1425">
        <v>401100</v>
      </c>
    </row>
    <row r="1426" spans="1:18" x14ac:dyDescent="0.25">
      <c r="A1426" s="105">
        <f t="shared" si="160"/>
        <v>1309</v>
      </c>
      <c r="B1426" s="25" t="s">
        <v>1044</v>
      </c>
      <c r="C1426" s="25"/>
      <c r="D1426" s="106">
        <v>1</v>
      </c>
      <c r="E1426" s="82">
        <v>402000</v>
      </c>
      <c r="F1426" s="84"/>
      <c r="G1426" s="83">
        <v>402000</v>
      </c>
      <c r="H1426" s="82">
        <v>422100</v>
      </c>
      <c r="I1426" s="84"/>
      <c r="J1426" s="84">
        <v>422100</v>
      </c>
      <c r="K1426" s="51">
        <v>496588.23529411765</v>
      </c>
      <c r="L1426" s="52"/>
      <c r="M1426" s="53">
        <v>496588.23529411765</v>
      </c>
      <c r="N1426" s="102">
        <f t="shared" si="162"/>
        <v>402000</v>
      </c>
      <c r="O1426" s="100">
        <f t="shared" si="163"/>
        <v>0</v>
      </c>
      <c r="P1426">
        <v>496588.23529411765</v>
      </c>
      <c r="Q1426" s="100">
        <f t="shared" si="161"/>
        <v>0</v>
      </c>
      <c r="R1426">
        <v>422100</v>
      </c>
    </row>
    <row r="1427" spans="1:18" x14ac:dyDescent="0.25">
      <c r="A1427" s="105">
        <f t="shared" si="160"/>
        <v>1310</v>
      </c>
      <c r="B1427" s="25" t="s">
        <v>1045</v>
      </c>
      <c r="C1427" s="25"/>
      <c r="D1427" s="106">
        <v>1</v>
      </c>
      <c r="E1427" s="82">
        <v>402000</v>
      </c>
      <c r="F1427" s="84"/>
      <c r="G1427" s="83">
        <v>402000</v>
      </c>
      <c r="H1427" s="82">
        <v>422100</v>
      </c>
      <c r="I1427" s="84"/>
      <c r="J1427" s="84">
        <v>422100</v>
      </c>
      <c r="K1427" s="51">
        <v>496588.23529411765</v>
      </c>
      <c r="L1427" s="52"/>
      <c r="M1427" s="53">
        <v>496588.23529411765</v>
      </c>
      <c r="N1427" s="102">
        <f t="shared" si="162"/>
        <v>402000</v>
      </c>
      <c r="O1427" s="100">
        <f t="shared" si="163"/>
        <v>0</v>
      </c>
      <c r="P1427">
        <v>496588.23529411765</v>
      </c>
      <c r="Q1427" s="100">
        <f t="shared" si="161"/>
        <v>0</v>
      </c>
      <c r="R1427">
        <v>422100</v>
      </c>
    </row>
    <row r="1428" spans="1:18" x14ac:dyDescent="0.25">
      <c r="A1428" s="105">
        <f t="shared" si="160"/>
        <v>1311</v>
      </c>
      <c r="B1428" s="25" t="s">
        <v>1046</v>
      </c>
      <c r="C1428" s="25"/>
      <c r="D1428" s="106">
        <v>1</v>
      </c>
      <c r="E1428" s="82">
        <v>402000</v>
      </c>
      <c r="F1428" s="84"/>
      <c r="G1428" s="83">
        <v>402000</v>
      </c>
      <c r="H1428" s="82">
        <v>422100</v>
      </c>
      <c r="I1428" s="84"/>
      <c r="J1428" s="84">
        <v>422100</v>
      </c>
      <c r="K1428" s="51">
        <v>496588.23529411765</v>
      </c>
      <c r="L1428" s="52"/>
      <c r="M1428" s="53">
        <v>496588.23529411765</v>
      </c>
      <c r="N1428" s="102">
        <f t="shared" si="162"/>
        <v>402000</v>
      </c>
      <c r="O1428" s="100">
        <f t="shared" si="163"/>
        <v>0</v>
      </c>
      <c r="P1428">
        <v>496588.23529411765</v>
      </c>
      <c r="Q1428" s="100">
        <f t="shared" si="161"/>
        <v>0</v>
      </c>
      <c r="R1428">
        <v>422100</v>
      </c>
    </row>
    <row r="1429" spans="1:18" x14ac:dyDescent="0.25">
      <c r="A1429" s="105">
        <f t="shared" si="160"/>
        <v>1312</v>
      </c>
      <c r="B1429" s="25" t="s">
        <v>1047</v>
      </c>
      <c r="C1429" s="25"/>
      <c r="D1429" s="106">
        <v>1</v>
      </c>
      <c r="E1429" s="82">
        <v>402000</v>
      </c>
      <c r="F1429" s="84"/>
      <c r="G1429" s="83">
        <v>402000</v>
      </c>
      <c r="H1429" s="82">
        <v>422100</v>
      </c>
      <c r="I1429" s="84"/>
      <c r="J1429" s="84">
        <v>422100</v>
      </c>
      <c r="K1429" s="51">
        <v>496588.23529411765</v>
      </c>
      <c r="L1429" s="52"/>
      <c r="M1429" s="53">
        <v>496588.23529411765</v>
      </c>
      <c r="N1429" s="102">
        <f t="shared" si="162"/>
        <v>402000</v>
      </c>
      <c r="O1429" s="100">
        <f t="shared" si="163"/>
        <v>0</v>
      </c>
      <c r="P1429">
        <v>496588.23529411765</v>
      </c>
      <c r="Q1429" s="100">
        <f t="shared" si="161"/>
        <v>0</v>
      </c>
      <c r="R1429">
        <v>422100</v>
      </c>
    </row>
    <row r="1430" spans="1:18" x14ac:dyDescent="0.25">
      <c r="A1430" s="105">
        <f t="shared" si="160"/>
        <v>1313</v>
      </c>
      <c r="B1430" s="25" t="s">
        <v>1048</v>
      </c>
      <c r="C1430" s="25"/>
      <c r="D1430" s="106">
        <v>1</v>
      </c>
      <c r="E1430" s="82">
        <v>452000</v>
      </c>
      <c r="F1430" s="84"/>
      <c r="G1430" s="83">
        <v>452000</v>
      </c>
      <c r="H1430" s="82">
        <v>474600</v>
      </c>
      <c r="I1430" s="84"/>
      <c r="J1430" s="84">
        <v>474600</v>
      </c>
      <c r="K1430" s="51">
        <v>558352.9411764706</v>
      </c>
      <c r="L1430" s="52"/>
      <c r="M1430" s="53">
        <v>558352.9411764706</v>
      </c>
      <c r="N1430" s="102">
        <f t="shared" si="162"/>
        <v>452000</v>
      </c>
      <c r="O1430" s="100">
        <f t="shared" si="163"/>
        <v>0</v>
      </c>
      <c r="P1430">
        <v>558352.9411764706</v>
      </c>
      <c r="Q1430" s="100">
        <f t="shared" si="161"/>
        <v>0</v>
      </c>
      <c r="R1430">
        <v>474600</v>
      </c>
    </row>
    <row r="1431" spans="1:18" ht="22.5" x14ac:dyDescent="0.25">
      <c r="A1431" s="58" t="s">
        <v>1</v>
      </c>
      <c r="B1431" s="26" t="s">
        <v>1049</v>
      </c>
      <c r="C1431" s="26"/>
      <c r="D1431" s="91"/>
      <c r="E1431" s="58"/>
      <c r="F1431" s="28"/>
      <c r="G1431" s="50"/>
      <c r="H1431" s="58"/>
      <c r="I1431" s="28"/>
      <c r="J1431" s="26"/>
      <c r="K1431" s="62"/>
      <c r="L1431" s="63"/>
      <c r="M1431" s="64"/>
      <c r="N1431" s="103"/>
      <c r="O1431" s="100" t="e">
        <f t="shared" si="163"/>
        <v>#VALUE!</v>
      </c>
      <c r="P1431" t="s">
        <v>1934</v>
      </c>
      <c r="Q1431" s="100">
        <f t="shared" si="161"/>
        <v>0</v>
      </c>
    </row>
    <row r="1432" spans="1:18" x14ac:dyDescent="0.25">
      <c r="A1432" s="105">
        <f>+A1430+1</f>
        <v>1314</v>
      </c>
      <c r="B1432" s="25" t="s">
        <v>1050</v>
      </c>
      <c r="C1432" s="25"/>
      <c r="D1432" s="106">
        <v>1</v>
      </c>
      <c r="E1432" s="82">
        <v>1698000</v>
      </c>
      <c r="F1432" s="84"/>
      <c r="G1432" s="83">
        <v>1698000</v>
      </c>
      <c r="H1432" s="82">
        <v>1782900</v>
      </c>
      <c r="I1432" s="84"/>
      <c r="J1432" s="84">
        <v>1782900</v>
      </c>
      <c r="K1432" s="51">
        <v>2097529.411764706</v>
      </c>
      <c r="L1432" s="52"/>
      <c r="M1432" s="53">
        <v>2097529.411764706</v>
      </c>
      <c r="N1432" s="102">
        <f t="shared" si="162"/>
        <v>1698000</v>
      </c>
      <c r="O1432" s="100">
        <f t="shared" si="163"/>
        <v>0</v>
      </c>
      <c r="P1432">
        <v>2097529.411764706</v>
      </c>
      <c r="Q1432" s="100">
        <f t="shared" si="161"/>
        <v>0</v>
      </c>
      <c r="R1432">
        <v>1782900</v>
      </c>
    </row>
    <row r="1433" spans="1:18" x14ac:dyDescent="0.25">
      <c r="A1433" s="105">
        <f>+A1432+1</f>
        <v>1315</v>
      </c>
      <c r="B1433" s="25" t="s">
        <v>1051</v>
      </c>
      <c r="C1433" s="25"/>
      <c r="D1433" s="106">
        <v>1</v>
      </c>
      <c r="E1433" s="82">
        <v>1850000</v>
      </c>
      <c r="F1433" s="84"/>
      <c r="G1433" s="83">
        <v>1850000</v>
      </c>
      <c r="H1433" s="82">
        <v>1942500</v>
      </c>
      <c r="I1433" s="84"/>
      <c r="J1433" s="84">
        <v>1942500</v>
      </c>
      <c r="K1433" s="51">
        <v>2285294.1176470588</v>
      </c>
      <c r="L1433" s="52"/>
      <c r="M1433" s="53">
        <v>2285294.1176470588</v>
      </c>
      <c r="N1433" s="102">
        <f t="shared" si="162"/>
        <v>1850000</v>
      </c>
      <c r="O1433" s="100">
        <f t="shared" si="163"/>
        <v>0</v>
      </c>
      <c r="P1433">
        <v>2285294.1176470588</v>
      </c>
      <c r="Q1433" s="100">
        <f t="shared" si="161"/>
        <v>0</v>
      </c>
      <c r="R1433">
        <v>1942500</v>
      </c>
    </row>
    <row r="1434" spans="1:18" x14ac:dyDescent="0.25">
      <c r="A1434" s="105">
        <f t="shared" ref="A1434:A1445" si="164">+A1433+1</f>
        <v>1316</v>
      </c>
      <c r="B1434" s="25" t="s">
        <v>1052</v>
      </c>
      <c r="C1434" s="25"/>
      <c r="D1434" s="106">
        <v>1</v>
      </c>
      <c r="E1434" s="82">
        <v>1698000</v>
      </c>
      <c r="F1434" s="84"/>
      <c r="G1434" s="83">
        <v>1698000</v>
      </c>
      <c r="H1434" s="82">
        <v>1782900</v>
      </c>
      <c r="I1434" s="84"/>
      <c r="J1434" s="84">
        <v>1782900</v>
      </c>
      <c r="K1434" s="51">
        <v>2097529.411764706</v>
      </c>
      <c r="L1434" s="52"/>
      <c r="M1434" s="53">
        <v>2097529.411764706</v>
      </c>
      <c r="N1434" s="102">
        <f t="shared" si="162"/>
        <v>1698000</v>
      </c>
      <c r="O1434" s="100">
        <f t="shared" si="163"/>
        <v>0</v>
      </c>
      <c r="P1434">
        <v>2097529.411764706</v>
      </c>
      <c r="Q1434" s="100">
        <f t="shared" si="161"/>
        <v>0</v>
      </c>
      <c r="R1434">
        <v>1782900</v>
      </c>
    </row>
    <row r="1435" spans="1:18" x14ac:dyDescent="0.25">
      <c r="A1435" s="105">
        <f t="shared" si="164"/>
        <v>1317</v>
      </c>
      <c r="B1435" s="25" t="s">
        <v>1053</v>
      </c>
      <c r="C1435" s="25"/>
      <c r="D1435" s="106">
        <v>1</v>
      </c>
      <c r="E1435" s="82">
        <v>4985000</v>
      </c>
      <c r="F1435" s="84"/>
      <c r="G1435" s="83">
        <v>4985000</v>
      </c>
      <c r="H1435" s="82">
        <v>5234250</v>
      </c>
      <c r="I1435" s="84"/>
      <c r="J1435" s="84">
        <v>5234250</v>
      </c>
      <c r="K1435" s="51">
        <v>6157941.176470588</v>
      </c>
      <c r="L1435" s="52"/>
      <c r="M1435" s="53">
        <v>6157941.176470588</v>
      </c>
      <c r="N1435" s="102">
        <f t="shared" si="162"/>
        <v>4985000</v>
      </c>
      <c r="O1435" s="100">
        <f t="shared" si="163"/>
        <v>0</v>
      </c>
      <c r="P1435">
        <v>6157941.176470588</v>
      </c>
      <c r="Q1435" s="100">
        <f t="shared" si="161"/>
        <v>0</v>
      </c>
      <c r="R1435">
        <v>5234250</v>
      </c>
    </row>
    <row r="1436" spans="1:18" x14ac:dyDescent="0.25">
      <c r="A1436" s="105">
        <f t="shared" si="164"/>
        <v>1318</v>
      </c>
      <c r="B1436" s="25" t="s">
        <v>1054</v>
      </c>
      <c r="C1436" s="25"/>
      <c r="D1436" s="106">
        <v>1</v>
      </c>
      <c r="E1436" s="82">
        <v>4985000</v>
      </c>
      <c r="F1436" s="84"/>
      <c r="G1436" s="83">
        <v>4985000</v>
      </c>
      <c r="H1436" s="82">
        <v>5234250</v>
      </c>
      <c r="I1436" s="84"/>
      <c r="J1436" s="84">
        <v>5234250</v>
      </c>
      <c r="K1436" s="51">
        <v>6157941.176470588</v>
      </c>
      <c r="L1436" s="52"/>
      <c r="M1436" s="53">
        <v>6157941.176470588</v>
      </c>
      <c r="N1436" s="102">
        <f t="shared" si="162"/>
        <v>4985000</v>
      </c>
      <c r="O1436" s="100">
        <f t="shared" si="163"/>
        <v>0</v>
      </c>
      <c r="P1436">
        <v>6157941.176470588</v>
      </c>
      <c r="Q1436" s="100">
        <f t="shared" si="161"/>
        <v>0</v>
      </c>
      <c r="R1436">
        <v>5234250</v>
      </c>
    </row>
    <row r="1437" spans="1:18" x14ac:dyDescent="0.25">
      <c r="A1437" s="105">
        <f t="shared" si="164"/>
        <v>1319</v>
      </c>
      <c r="B1437" s="25" t="s">
        <v>1055</v>
      </c>
      <c r="C1437" s="25"/>
      <c r="D1437" s="106">
        <v>1</v>
      </c>
      <c r="E1437" s="82">
        <v>1550000</v>
      </c>
      <c r="F1437" s="84"/>
      <c r="G1437" s="83">
        <v>1550000</v>
      </c>
      <c r="H1437" s="82">
        <v>1627500</v>
      </c>
      <c r="I1437" s="84"/>
      <c r="J1437" s="84">
        <v>1627500</v>
      </c>
      <c r="K1437" s="51">
        <v>1914705.8823529412</v>
      </c>
      <c r="L1437" s="52"/>
      <c r="M1437" s="53">
        <v>1914705.8823529412</v>
      </c>
      <c r="N1437" s="102">
        <f t="shared" si="162"/>
        <v>1550000</v>
      </c>
      <c r="O1437" s="100">
        <f t="shared" si="163"/>
        <v>0</v>
      </c>
      <c r="P1437">
        <v>1914705.8823529412</v>
      </c>
      <c r="Q1437" s="100">
        <f t="shared" si="161"/>
        <v>0</v>
      </c>
      <c r="R1437">
        <v>1627500</v>
      </c>
    </row>
    <row r="1438" spans="1:18" x14ac:dyDescent="0.25">
      <c r="A1438" s="105">
        <f t="shared" si="164"/>
        <v>1320</v>
      </c>
      <c r="B1438" s="25" t="s">
        <v>1056</v>
      </c>
      <c r="C1438" s="25"/>
      <c r="D1438" s="106">
        <v>1</v>
      </c>
      <c r="E1438" s="82">
        <v>4953344</v>
      </c>
      <c r="F1438" s="84"/>
      <c r="G1438" s="83">
        <v>4953344</v>
      </c>
      <c r="H1438" s="82">
        <v>5201011</v>
      </c>
      <c r="I1438" s="84"/>
      <c r="J1438" s="84">
        <v>5201011</v>
      </c>
      <c r="K1438" s="51">
        <v>6118836.4705882352</v>
      </c>
      <c r="L1438" s="52"/>
      <c r="M1438" s="53">
        <v>6118836.4705882352</v>
      </c>
      <c r="N1438" s="102">
        <f t="shared" si="162"/>
        <v>4953344</v>
      </c>
      <c r="O1438" s="100">
        <f t="shared" si="163"/>
        <v>0</v>
      </c>
      <c r="P1438">
        <v>6118836.4705882352</v>
      </c>
      <c r="Q1438" s="100">
        <f t="shared" si="161"/>
        <v>0</v>
      </c>
      <c r="R1438">
        <v>5201011</v>
      </c>
    </row>
    <row r="1439" spans="1:18" x14ac:dyDescent="0.25">
      <c r="A1439" s="105">
        <f t="shared" si="164"/>
        <v>1321</v>
      </c>
      <c r="B1439" s="25" t="s">
        <v>1057</v>
      </c>
      <c r="C1439" s="25"/>
      <c r="D1439" s="106">
        <v>1</v>
      </c>
      <c r="E1439" s="82">
        <v>6112182</v>
      </c>
      <c r="F1439" s="84"/>
      <c r="G1439" s="83">
        <v>6112182</v>
      </c>
      <c r="H1439" s="82">
        <v>6417791</v>
      </c>
      <c r="I1439" s="84"/>
      <c r="J1439" s="84">
        <v>6417791</v>
      </c>
      <c r="K1439" s="51">
        <v>7550342.3529411769</v>
      </c>
      <c r="L1439" s="52"/>
      <c r="M1439" s="53">
        <v>7550342.3529411769</v>
      </c>
      <c r="N1439" s="102">
        <f t="shared" si="162"/>
        <v>6112182</v>
      </c>
      <c r="O1439" s="100">
        <f t="shared" si="163"/>
        <v>0</v>
      </c>
      <c r="P1439">
        <v>7550342.3529411769</v>
      </c>
      <c r="Q1439" s="100">
        <f t="shared" si="161"/>
        <v>0</v>
      </c>
      <c r="R1439">
        <v>6417791</v>
      </c>
    </row>
    <row r="1440" spans="1:18" x14ac:dyDescent="0.25">
      <c r="A1440" s="105">
        <f t="shared" si="164"/>
        <v>1322</v>
      </c>
      <c r="B1440" s="25" t="s">
        <v>1058</v>
      </c>
      <c r="C1440" s="25"/>
      <c r="D1440" s="106">
        <v>1</v>
      </c>
      <c r="E1440" s="82">
        <v>5333320</v>
      </c>
      <c r="F1440" s="84"/>
      <c r="G1440" s="83">
        <v>5333320</v>
      </c>
      <c r="H1440" s="82">
        <v>5599986</v>
      </c>
      <c r="I1440" s="84"/>
      <c r="J1440" s="84">
        <v>5599986</v>
      </c>
      <c r="K1440" s="51">
        <v>6588218.823529412</v>
      </c>
      <c r="L1440" s="52"/>
      <c r="M1440" s="53">
        <v>6588218.823529412</v>
      </c>
      <c r="N1440" s="102">
        <f t="shared" si="162"/>
        <v>5333320</v>
      </c>
      <c r="O1440" s="100">
        <f t="shared" si="163"/>
        <v>0</v>
      </c>
      <c r="P1440">
        <v>6588218.823529412</v>
      </c>
      <c r="Q1440" s="100">
        <f t="shared" si="161"/>
        <v>0</v>
      </c>
      <c r="R1440">
        <v>5599986</v>
      </c>
    </row>
    <row r="1441" spans="1:18" x14ac:dyDescent="0.25">
      <c r="A1441" s="105">
        <f t="shared" si="164"/>
        <v>1323</v>
      </c>
      <c r="B1441" s="25" t="s">
        <v>1059</v>
      </c>
      <c r="C1441" s="25"/>
      <c r="D1441" s="106">
        <v>1</v>
      </c>
      <c r="E1441" s="82">
        <v>4725172</v>
      </c>
      <c r="F1441" s="84"/>
      <c r="G1441" s="83">
        <v>4725172</v>
      </c>
      <c r="H1441" s="82">
        <v>4961431</v>
      </c>
      <c r="I1441" s="84"/>
      <c r="J1441" s="84">
        <v>4961431</v>
      </c>
      <c r="K1441" s="51">
        <v>5836977.6470588241</v>
      </c>
      <c r="L1441" s="52"/>
      <c r="M1441" s="53">
        <v>5836977.6470588241</v>
      </c>
      <c r="N1441" s="102">
        <f t="shared" si="162"/>
        <v>4725172</v>
      </c>
      <c r="O1441" s="100">
        <f t="shared" si="163"/>
        <v>0</v>
      </c>
      <c r="P1441">
        <v>5836977.6470588241</v>
      </c>
      <c r="Q1441" s="100">
        <f t="shared" si="161"/>
        <v>0</v>
      </c>
      <c r="R1441">
        <v>4961431</v>
      </c>
    </row>
    <row r="1442" spans="1:18" x14ac:dyDescent="0.25">
      <c r="A1442" s="105">
        <f t="shared" si="164"/>
        <v>1324</v>
      </c>
      <c r="B1442" s="25" t="s">
        <v>1060</v>
      </c>
      <c r="C1442" s="25"/>
      <c r="D1442" s="106">
        <v>1</v>
      </c>
      <c r="E1442" s="82">
        <v>5163852</v>
      </c>
      <c r="F1442" s="84"/>
      <c r="G1442" s="83">
        <v>5163852</v>
      </c>
      <c r="H1442" s="82">
        <v>5422045</v>
      </c>
      <c r="I1442" s="84"/>
      <c r="J1442" s="84">
        <v>5422045</v>
      </c>
      <c r="K1442" s="51">
        <v>6378876.4705882352</v>
      </c>
      <c r="L1442" s="52"/>
      <c r="M1442" s="53">
        <v>6378876.4705882352</v>
      </c>
      <c r="N1442" s="102">
        <f t="shared" si="162"/>
        <v>5163852</v>
      </c>
      <c r="O1442" s="100">
        <f t="shared" si="163"/>
        <v>0</v>
      </c>
      <c r="P1442">
        <v>6378876.4705882352</v>
      </c>
      <c r="Q1442" s="100">
        <f t="shared" si="161"/>
        <v>0</v>
      </c>
      <c r="R1442">
        <v>5422045</v>
      </c>
    </row>
    <row r="1443" spans="1:18" x14ac:dyDescent="0.25">
      <c r="A1443" s="105">
        <f t="shared" si="164"/>
        <v>1325</v>
      </c>
      <c r="B1443" s="25" t="s">
        <v>1061</v>
      </c>
      <c r="C1443" s="25"/>
      <c r="D1443" s="106">
        <v>1</v>
      </c>
      <c r="E1443" s="82">
        <v>6321344</v>
      </c>
      <c r="F1443" s="84"/>
      <c r="G1443" s="83">
        <v>6321344</v>
      </c>
      <c r="H1443" s="82">
        <v>6637411</v>
      </c>
      <c r="I1443" s="84"/>
      <c r="J1443" s="84">
        <v>6637411</v>
      </c>
      <c r="K1443" s="51">
        <v>7808718.823529412</v>
      </c>
      <c r="L1443" s="52"/>
      <c r="M1443" s="53">
        <v>7808718.823529412</v>
      </c>
      <c r="N1443" s="102">
        <f t="shared" si="162"/>
        <v>6321344</v>
      </c>
      <c r="O1443" s="100">
        <f t="shared" si="163"/>
        <v>0</v>
      </c>
      <c r="P1443">
        <v>7808718.823529412</v>
      </c>
      <c r="Q1443" s="100">
        <f t="shared" si="161"/>
        <v>0</v>
      </c>
      <c r="R1443">
        <v>6637411</v>
      </c>
    </row>
    <row r="1444" spans="1:18" x14ac:dyDescent="0.25">
      <c r="A1444" s="105">
        <f t="shared" si="164"/>
        <v>1326</v>
      </c>
      <c r="B1444" s="25" t="s">
        <v>1062</v>
      </c>
      <c r="C1444" s="25"/>
      <c r="D1444" s="106">
        <v>1</v>
      </c>
      <c r="E1444" s="82">
        <v>1020000</v>
      </c>
      <c r="F1444" s="84"/>
      <c r="G1444" s="83">
        <v>1020000</v>
      </c>
      <c r="H1444" s="82">
        <v>1071000</v>
      </c>
      <c r="I1444" s="84"/>
      <c r="J1444" s="84">
        <v>1071000</v>
      </c>
      <c r="K1444" s="51">
        <v>1260000</v>
      </c>
      <c r="L1444" s="52"/>
      <c r="M1444" s="53">
        <v>1260000</v>
      </c>
      <c r="N1444" s="102">
        <f t="shared" si="162"/>
        <v>1020000</v>
      </c>
      <c r="O1444" s="100">
        <f t="shared" si="163"/>
        <v>0</v>
      </c>
      <c r="P1444">
        <v>1260000</v>
      </c>
      <c r="Q1444" s="100">
        <f t="shared" si="161"/>
        <v>0</v>
      </c>
      <c r="R1444">
        <v>1071000</v>
      </c>
    </row>
    <row r="1445" spans="1:18" x14ac:dyDescent="0.25">
      <c r="A1445" s="105">
        <f t="shared" si="164"/>
        <v>1327</v>
      </c>
      <c r="B1445" s="25" t="s">
        <v>1063</v>
      </c>
      <c r="C1445" s="25"/>
      <c r="D1445" s="106">
        <v>1</v>
      </c>
      <c r="E1445" s="82">
        <v>805000</v>
      </c>
      <c r="F1445" s="84"/>
      <c r="G1445" s="83">
        <v>805000</v>
      </c>
      <c r="H1445" s="82">
        <v>845250</v>
      </c>
      <c r="I1445" s="84"/>
      <c r="J1445" s="84">
        <v>845250</v>
      </c>
      <c r="K1445" s="51">
        <v>994411.76470588241</v>
      </c>
      <c r="L1445" s="52"/>
      <c r="M1445" s="53">
        <v>994411.76470588241</v>
      </c>
      <c r="N1445" s="102">
        <f t="shared" si="162"/>
        <v>805000</v>
      </c>
      <c r="O1445" s="100">
        <f t="shared" si="163"/>
        <v>0</v>
      </c>
      <c r="P1445">
        <v>994411.76470588241</v>
      </c>
      <c r="Q1445" s="100">
        <f t="shared" si="161"/>
        <v>0</v>
      </c>
      <c r="R1445">
        <v>845250</v>
      </c>
    </row>
    <row r="1446" spans="1:18" x14ac:dyDescent="0.25">
      <c r="A1446" s="58" t="s">
        <v>1</v>
      </c>
      <c r="B1446" s="26" t="s">
        <v>1064</v>
      </c>
      <c r="C1446" s="26"/>
      <c r="D1446" s="91"/>
      <c r="E1446" s="58"/>
      <c r="F1446" s="28"/>
      <c r="G1446" s="50"/>
      <c r="H1446" s="58"/>
      <c r="I1446" s="28"/>
      <c r="J1446" s="26"/>
      <c r="K1446" s="62"/>
      <c r="L1446" s="63"/>
      <c r="M1446" s="64"/>
      <c r="N1446" s="103"/>
      <c r="O1446" s="100" t="e">
        <f t="shared" si="163"/>
        <v>#VALUE!</v>
      </c>
      <c r="P1446" t="s">
        <v>1934</v>
      </c>
      <c r="Q1446" s="100">
        <f t="shared" si="161"/>
        <v>0</v>
      </c>
    </row>
    <row r="1447" spans="1:18" x14ac:dyDescent="0.25">
      <c r="A1447" s="105">
        <f>+A1445+1</f>
        <v>1328</v>
      </c>
      <c r="B1447" s="25" t="s">
        <v>1065</v>
      </c>
      <c r="C1447" s="25"/>
      <c r="D1447" s="106">
        <v>1</v>
      </c>
      <c r="E1447" s="82">
        <v>288000</v>
      </c>
      <c r="F1447" s="84"/>
      <c r="G1447" s="83">
        <v>288000</v>
      </c>
      <c r="H1447" s="82">
        <v>302400</v>
      </c>
      <c r="I1447" s="84"/>
      <c r="J1447" s="84">
        <v>302400</v>
      </c>
      <c r="K1447" s="51">
        <v>355764.70588235295</v>
      </c>
      <c r="L1447" s="52"/>
      <c r="M1447" s="53">
        <v>355764.70588235295</v>
      </c>
      <c r="N1447" s="102">
        <f t="shared" si="162"/>
        <v>288000</v>
      </c>
      <c r="O1447" s="100">
        <f t="shared" si="163"/>
        <v>0</v>
      </c>
      <c r="P1447">
        <v>355764.70588235295</v>
      </c>
      <c r="Q1447" s="100">
        <f t="shared" si="161"/>
        <v>0</v>
      </c>
      <c r="R1447">
        <v>302400</v>
      </c>
    </row>
    <row r="1448" spans="1:18" x14ac:dyDescent="0.25">
      <c r="A1448" s="105">
        <f>+A1447+1</f>
        <v>1329</v>
      </c>
      <c r="B1448" s="25" t="s">
        <v>1066</v>
      </c>
      <c r="C1448" s="25"/>
      <c r="D1448" s="106">
        <v>1</v>
      </c>
      <c r="E1448" s="82">
        <v>288000</v>
      </c>
      <c r="F1448" s="84"/>
      <c r="G1448" s="83">
        <v>288000</v>
      </c>
      <c r="H1448" s="82">
        <v>302400</v>
      </c>
      <c r="I1448" s="84"/>
      <c r="J1448" s="84">
        <v>302400</v>
      </c>
      <c r="K1448" s="51">
        <v>355764.70588235295</v>
      </c>
      <c r="L1448" s="52"/>
      <c r="M1448" s="53">
        <v>355764.70588235295</v>
      </c>
      <c r="N1448" s="102">
        <f t="shared" si="162"/>
        <v>288000</v>
      </c>
      <c r="O1448" s="100">
        <f t="shared" si="163"/>
        <v>0</v>
      </c>
      <c r="P1448">
        <v>355764.70588235295</v>
      </c>
      <c r="Q1448" s="100">
        <f t="shared" si="161"/>
        <v>0</v>
      </c>
      <c r="R1448">
        <v>302400</v>
      </c>
    </row>
    <row r="1449" spans="1:18" x14ac:dyDescent="0.25">
      <c r="A1449" s="105">
        <f t="shared" ref="A1449:A1470" si="165">+A1448+1</f>
        <v>1330</v>
      </c>
      <c r="B1449" s="25" t="s">
        <v>1067</v>
      </c>
      <c r="C1449" s="25"/>
      <c r="D1449" s="106">
        <v>1</v>
      </c>
      <c r="E1449" s="82">
        <v>288000</v>
      </c>
      <c r="F1449" s="84"/>
      <c r="G1449" s="83">
        <v>288000</v>
      </c>
      <c r="H1449" s="82">
        <v>302400</v>
      </c>
      <c r="I1449" s="84"/>
      <c r="J1449" s="84">
        <v>302400</v>
      </c>
      <c r="K1449" s="51">
        <v>355764.70588235295</v>
      </c>
      <c r="L1449" s="52"/>
      <c r="M1449" s="53">
        <v>355764.70588235295</v>
      </c>
      <c r="N1449" s="102">
        <f t="shared" si="162"/>
        <v>288000</v>
      </c>
      <c r="O1449" s="100">
        <f t="shared" si="163"/>
        <v>0</v>
      </c>
      <c r="P1449">
        <v>355764.70588235295</v>
      </c>
      <c r="Q1449" s="100">
        <f t="shared" si="161"/>
        <v>0</v>
      </c>
      <c r="R1449">
        <v>302400</v>
      </c>
    </row>
    <row r="1450" spans="1:18" x14ac:dyDescent="0.25">
      <c r="A1450" s="105">
        <f t="shared" si="165"/>
        <v>1331</v>
      </c>
      <c r="B1450" s="25" t="s">
        <v>1068</v>
      </c>
      <c r="C1450" s="25"/>
      <c r="D1450" s="106">
        <v>1</v>
      </c>
      <c r="E1450" s="82">
        <v>288000</v>
      </c>
      <c r="F1450" s="84"/>
      <c r="G1450" s="83">
        <v>288000</v>
      </c>
      <c r="H1450" s="82">
        <v>302400</v>
      </c>
      <c r="I1450" s="84"/>
      <c r="J1450" s="84">
        <v>302400</v>
      </c>
      <c r="K1450" s="51">
        <v>355764.70588235295</v>
      </c>
      <c r="L1450" s="52"/>
      <c r="M1450" s="53">
        <v>355764.70588235295</v>
      </c>
      <c r="N1450" s="102">
        <f t="shared" si="162"/>
        <v>288000</v>
      </c>
      <c r="O1450" s="100">
        <f t="shared" si="163"/>
        <v>0</v>
      </c>
      <c r="P1450">
        <v>355764.70588235295</v>
      </c>
      <c r="Q1450" s="100">
        <f t="shared" si="161"/>
        <v>0</v>
      </c>
      <c r="R1450">
        <v>302400</v>
      </c>
    </row>
    <row r="1451" spans="1:18" x14ac:dyDescent="0.25">
      <c r="A1451" s="105">
        <f t="shared" si="165"/>
        <v>1332</v>
      </c>
      <c r="B1451" s="25" t="s">
        <v>1069</v>
      </c>
      <c r="C1451" s="25"/>
      <c r="D1451" s="106">
        <v>1</v>
      </c>
      <c r="E1451" s="82">
        <v>288000</v>
      </c>
      <c r="F1451" s="84"/>
      <c r="G1451" s="83">
        <v>288000</v>
      </c>
      <c r="H1451" s="82">
        <v>302400</v>
      </c>
      <c r="I1451" s="84"/>
      <c r="J1451" s="84">
        <v>302400</v>
      </c>
      <c r="K1451" s="51">
        <v>355764.70588235295</v>
      </c>
      <c r="L1451" s="52"/>
      <c r="M1451" s="53">
        <v>355764.70588235295</v>
      </c>
      <c r="N1451" s="102">
        <f t="shared" si="162"/>
        <v>288000</v>
      </c>
      <c r="O1451" s="100">
        <f t="shared" si="163"/>
        <v>0</v>
      </c>
      <c r="P1451">
        <v>355764.70588235295</v>
      </c>
      <c r="Q1451" s="100">
        <f t="shared" si="161"/>
        <v>0</v>
      </c>
      <c r="R1451">
        <v>302400</v>
      </c>
    </row>
    <row r="1452" spans="1:18" x14ac:dyDescent="0.25">
      <c r="A1452" s="105">
        <f t="shared" si="165"/>
        <v>1333</v>
      </c>
      <c r="B1452" s="25" t="s">
        <v>1070</v>
      </c>
      <c r="C1452" s="25"/>
      <c r="D1452" s="106">
        <v>1</v>
      </c>
      <c r="E1452" s="82">
        <v>288000</v>
      </c>
      <c r="F1452" s="84"/>
      <c r="G1452" s="83">
        <v>288000</v>
      </c>
      <c r="H1452" s="82">
        <v>302400</v>
      </c>
      <c r="I1452" s="84"/>
      <c r="J1452" s="84">
        <v>302400</v>
      </c>
      <c r="K1452" s="51">
        <v>355764.70588235295</v>
      </c>
      <c r="L1452" s="52"/>
      <c r="M1452" s="53">
        <v>355764.70588235295</v>
      </c>
      <c r="N1452" s="102">
        <f t="shared" si="162"/>
        <v>288000</v>
      </c>
      <c r="O1452" s="100">
        <f t="shared" si="163"/>
        <v>0</v>
      </c>
      <c r="P1452">
        <v>355764.70588235295</v>
      </c>
      <c r="Q1452" s="100">
        <f t="shared" si="161"/>
        <v>0</v>
      </c>
      <c r="R1452">
        <v>302400</v>
      </c>
    </row>
    <row r="1453" spans="1:18" x14ac:dyDescent="0.25">
      <c r="A1453" s="105">
        <f t="shared" si="165"/>
        <v>1334</v>
      </c>
      <c r="B1453" s="25" t="s">
        <v>1071</v>
      </c>
      <c r="C1453" s="25"/>
      <c r="D1453" s="106">
        <v>1</v>
      </c>
      <c r="E1453" s="82">
        <v>288000</v>
      </c>
      <c r="F1453" s="84"/>
      <c r="G1453" s="83">
        <v>288000</v>
      </c>
      <c r="H1453" s="82">
        <v>302400</v>
      </c>
      <c r="I1453" s="84"/>
      <c r="J1453" s="84">
        <v>302400</v>
      </c>
      <c r="K1453" s="51">
        <v>355764.70588235295</v>
      </c>
      <c r="L1453" s="52"/>
      <c r="M1453" s="53">
        <v>355764.70588235295</v>
      </c>
      <c r="N1453" s="102">
        <f t="shared" si="162"/>
        <v>288000</v>
      </c>
      <c r="O1453" s="100">
        <f t="shared" si="163"/>
        <v>0</v>
      </c>
      <c r="P1453">
        <v>355764.70588235295</v>
      </c>
      <c r="Q1453" s="100">
        <f t="shared" si="161"/>
        <v>0</v>
      </c>
      <c r="R1453">
        <v>302400</v>
      </c>
    </row>
    <row r="1454" spans="1:18" x14ac:dyDescent="0.25">
      <c r="A1454" s="105">
        <f t="shared" si="165"/>
        <v>1335</v>
      </c>
      <c r="B1454" s="25" t="s">
        <v>1072</v>
      </c>
      <c r="C1454" s="25"/>
      <c r="D1454" s="106">
        <v>1</v>
      </c>
      <c r="E1454" s="82">
        <v>288000</v>
      </c>
      <c r="F1454" s="84"/>
      <c r="G1454" s="83">
        <v>288000</v>
      </c>
      <c r="H1454" s="82">
        <v>302400</v>
      </c>
      <c r="I1454" s="84"/>
      <c r="J1454" s="84">
        <v>302400</v>
      </c>
      <c r="K1454" s="51">
        <v>355764.70588235295</v>
      </c>
      <c r="L1454" s="52"/>
      <c r="M1454" s="53">
        <v>355764.70588235295</v>
      </c>
      <c r="N1454" s="102">
        <f t="shared" si="162"/>
        <v>288000</v>
      </c>
      <c r="O1454" s="100">
        <f t="shared" si="163"/>
        <v>0</v>
      </c>
      <c r="P1454">
        <v>355764.70588235295</v>
      </c>
      <c r="Q1454" s="100">
        <f t="shared" si="161"/>
        <v>0</v>
      </c>
      <c r="R1454">
        <v>302400</v>
      </c>
    </row>
    <row r="1455" spans="1:18" x14ac:dyDescent="0.25">
      <c r="A1455" s="105">
        <f t="shared" si="165"/>
        <v>1336</v>
      </c>
      <c r="B1455" s="25" t="s">
        <v>1073</v>
      </c>
      <c r="C1455" s="25"/>
      <c r="D1455" s="106">
        <v>1</v>
      </c>
      <c r="E1455" s="82">
        <v>288000</v>
      </c>
      <c r="F1455" s="84"/>
      <c r="G1455" s="83">
        <v>288000</v>
      </c>
      <c r="H1455" s="82">
        <v>302400</v>
      </c>
      <c r="I1455" s="84"/>
      <c r="J1455" s="84">
        <v>302400</v>
      </c>
      <c r="K1455" s="51">
        <v>355764.70588235295</v>
      </c>
      <c r="L1455" s="52"/>
      <c r="M1455" s="53">
        <v>355764.70588235295</v>
      </c>
      <c r="N1455" s="102">
        <f t="shared" si="162"/>
        <v>288000</v>
      </c>
      <c r="O1455" s="100">
        <f t="shared" si="163"/>
        <v>0</v>
      </c>
      <c r="P1455">
        <v>355764.70588235295</v>
      </c>
      <c r="Q1455" s="100">
        <f t="shared" si="161"/>
        <v>0</v>
      </c>
      <c r="R1455">
        <v>302400</v>
      </c>
    </row>
    <row r="1456" spans="1:18" x14ac:dyDescent="0.25">
      <c r="A1456" s="105">
        <f t="shared" si="165"/>
        <v>1337</v>
      </c>
      <c r="B1456" s="25" t="s">
        <v>1074</v>
      </c>
      <c r="C1456" s="25"/>
      <c r="D1456" s="106">
        <v>1</v>
      </c>
      <c r="E1456" s="82">
        <v>320000</v>
      </c>
      <c r="F1456" s="84"/>
      <c r="G1456" s="83">
        <v>320000</v>
      </c>
      <c r="H1456" s="82">
        <v>336000</v>
      </c>
      <c r="I1456" s="84"/>
      <c r="J1456" s="84">
        <v>336000</v>
      </c>
      <c r="K1456" s="51">
        <v>395294.11764705885</v>
      </c>
      <c r="L1456" s="52"/>
      <c r="M1456" s="53">
        <v>395294.11764705885</v>
      </c>
      <c r="N1456" s="102">
        <f t="shared" si="162"/>
        <v>320000</v>
      </c>
      <c r="O1456" s="100">
        <f t="shared" si="163"/>
        <v>0</v>
      </c>
      <c r="P1456">
        <v>395294.11764705885</v>
      </c>
      <c r="Q1456" s="100">
        <f t="shared" si="161"/>
        <v>0</v>
      </c>
      <c r="R1456">
        <v>336000</v>
      </c>
    </row>
    <row r="1457" spans="1:18" x14ac:dyDescent="0.25">
      <c r="A1457" s="105">
        <f t="shared" si="165"/>
        <v>1338</v>
      </c>
      <c r="B1457" s="25" t="s">
        <v>1075</v>
      </c>
      <c r="C1457" s="25"/>
      <c r="D1457" s="106">
        <v>1</v>
      </c>
      <c r="E1457" s="82">
        <v>320000</v>
      </c>
      <c r="F1457" s="84"/>
      <c r="G1457" s="83">
        <v>320000</v>
      </c>
      <c r="H1457" s="82">
        <v>336000</v>
      </c>
      <c r="I1457" s="84"/>
      <c r="J1457" s="84">
        <v>336000</v>
      </c>
      <c r="K1457" s="51">
        <v>395294.11764705885</v>
      </c>
      <c r="L1457" s="52"/>
      <c r="M1457" s="53">
        <v>395294.11764705885</v>
      </c>
      <c r="N1457" s="102">
        <f t="shared" si="162"/>
        <v>320000</v>
      </c>
      <c r="O1457" s="100">
        <f t="shared" si="163"/>
        <v>0</v>
      </c>
      <c r="P1457">
        <v>395294.11764705885</v>
      </c>
      <c r="Q1457" s="100">
        <f t="shared" si="161"/>
        <v>0</v>
      </c>
      <c r="R1457">
        <v>336000</v>
      </c>
    </row>
    <row r="1458" spans="1:18" x14ac:dyDescent="0.25">
      <c r="A1458" s="105">
        <f t="shared" si="165"/>
        <v>1339</v>
      </c>
      <c r="B1458" s="25" t="s">
        <v>1076</v>
      </c>
      <c r="C1458" s="25"/>
      <c r="D1458" s="106">
        <v>1</v>
      </c>
      <c r="E1458" s="82">
        <v>320000</v>
      </c>
      <c r="F1458" s="84"/>
      <c r="G1458" s="83">
        <v>320000</v>
      </c>
      <c r="H1458" s="82">
        <v>336000</v>
      </c>
      <c r="I1458" s="84"/>
      <c r="J1458" s="84">
        <v>336000</v>
      </c>
      <c r="K1458" s="51">
        <v>395294.11764705885</v>
      </c>
      <c r="L1458" s="52"/>
      <c r="M1458" s="53">
        <v>395294.11764705885</v>
      </c>
      <c r="N1458" s="102">
        <f t="shared" si="162"/>
        <v>320000</v>
      </c>
      <c r="O1458" s="100">
        <f t="shared" si="163"/>
        <v>0</v>
      </c>
      <c r="P1458">
        <v>395294.11764705885</v>
      </c>
      <c r="Q1458" s="100">
        <f t="shared" si="161"/>
        <v>0</v>
      </c>
      <c r="R1458">
        <v>336000</v>
      </c>
    </row>
    <row r="1459" spans="1:18" x14ac:dyDescent="0.25">
      <c r="A1459" s="105">
        <f t="shared" si="165"/>
        <v>1340</v>
      </c>
      <c r="B1459" s="25" t="s">
        <v>1077</v>
      </c>
      <c r="C1459" s="25"/>
      <c r="D1459" s="106">
        <v>1</v>
      </c>
      <c r="E1459" s="82">
        <v>320000</v>
      </c>
      <c r="F1459" s="84"/>
      <c r="G1459" s="83">
        <v>320000</v>
      </c>
      <c r="H1459" s="82">
        <v>336000</v>
      </c>
      <c r="I1459" s="84"/>
      <c r="J1459" s="84">
        <v>336000</v>
      </c>
      <c r="K1459" s="51">
        <v>395294.11764705885</v>
      </c>
      <c r="L1459" s="52"/>
      <c r="M1459" s="53">
        <v>395294.11764705885</v>
      </c>
      <c r="N1459" s="102">
        <f t="shared" si="162"/>
        <v>320000</v>
      </c>
      <c r="O1459" s="100">
        <f t="shared" si="163"/>
        <v>0</v>
      </c>
      <c r="P1459">
        <v>395294.11764705885</v>
      </c>
      <c r="Q1459" s="100">
        <f t="shared" si="161"/>
        <v>0</v>
      </c>
      <c r="R1459">
        <v>336000</v>
      </c>
    </row>
    <row r="1460" spans="1:18" x14ac:dyDescent="0.25">
      <c r="A1460" s="105">
        <f t="shared" si="165"/>
        <v>1341</v>
      </c>
      <c r="B1460" s="25" t="s">
        <v>1078</v>
      </c>
      <c r="C1460" s="25"/>
      <c r="D1460" s="106">
        <v>1</v>
      </c>
      <c r="E1460" s="82">
        <v>320000</v>
      </c>
      <c r="F1460" s="84"/>
      <c r="G1460" s="83">
        <v>320000</v>
      </c>
      <c r="H1460" s="82">
        <v>336000</v>
      </c>
      <c r="I1460" s="84"/>
      <c r="J1460" s="84">
        <v>336000</v>
      </c>
      <c r="K1460" s="51">
        <v>395294.11764705885</v>
      </c>
      <c r="L1460" s="52"/>
      <c r="M1460" s="53">
        <v>395294.11764705885</v>
      </c>
      <c r="N1460" s="102">
        <f t="shared" si="162"/>
        <v>320000</v>
      </c>
      <c r="O1460" s="100">
        <f t="shared" si="163"/>
        <v>0</v>
      </c>
      <c r="P1460">
        <v>395294.11764705885</v>
      </c>
      <c r="Q1460" s="100">
        <f t="shared" si="161"/>
        <v>0</v>
      </c>
      <c r="R1460">
        <v>336000</v>
      </c>
    </row>
    <row r="1461" spans="1:18" x14ac:dyDescent="0.25">
      <c r="A1461" s="105">
        <f t="shared" si="165"/>
        <v>1342</v>
      </c>
      <c r="B1461" s="25" t="s">
        <v>1079</v>
      </c>
      <c r="C1461" s="25"/>
      <c r="D1461" s="106">
        <v>1</v>
      </c>
      <c r="E1461" s="82">
        <v>320000</v>
      </c>
      <c r="F1461" s="84"/>
      <c r="G1461" s="83">
        <v>320000</v>
      </c>
      <c r="H1461" s="82">
        <v>336000</v>
      </c>
      <c r="I1461" s="84"/>
      <c r="J1461" s="84">
        <v>336000</v>
      </c>
      <c r="K1461" s="51">
        <v>395294.11764705885</v>
      </c>
      <c r="L1461" s="52"/>
      <c r="M1461" s="53">
        <v>395294.11764705885</v>
      </c>
      <c r="N1461" s="102">
        <f t="shared" si="162"/>
        <v>320000</v>
      </c>
      <c r="O1461" s="100">
        <f t="shared" si="163"/>
        <v>0</v>
      </c>
      <c r="P1461">
        <v>395294.11764705885</v>
      </c>
      <c r="Q1461" s="100">
        <f t="shared" si="161"/>
        <v>0</v>
      </c>
      <c r="R1461">
        <v>336000</v>
      </c>
    </row>
    <row r="1462" spans="1:18" x14ac:dyDescent="0.25">
      <c r="A1462" s="105">
        <f t="shared" si="165"/>
        <v>1343</v>
      </c>
      <c r="B1462" s="25" t="s">
        <v>1080</v>
      </c>
      <c r="C1462" s="25"/>
      <c r="D1462" s="106">
        <v>1</v>
      </c>
      <c r="E1462" s="82">
        <v>307000</v>
      </c>
      <c r="F1462" s="84"/>
      <c r="G1462" s="83">
        <v>307000</v>
      </c>
      <c r="H1462" s="82">
        <v>322350</v>
      </c>
      <c r="I1462" s="84"/>
      <c r="J1462" s="84">
        <v>322350</v>
      </c>
      <c r="K1462" s="51">
        <v>379235.29411764705</v>
      </c>
      <c r="L1462" s="52"/>
      <c r="M1462" s="53">
        <v>379235.29411764705</v>
      </c>
      <c r="N1462" s="102">
        <f t="shared" si="162"/>
        <v>307000</v>
      </c>
      <c r="O1462" s="100">
        <f t="shared" si="163"/>
        <v>0</v>
      </c>
      <c r="P1462">
        <v>379235.29411764705</v>
      </c>
      <c r="Q1462" s="100">
        <f t="shared" si="161"/>
        <v>0</v>
      </c>
      <c r="R1462">
        <v>322350</v>
      </c>
    </row>
    <row r="1463" spans="1:18" x14ac:dyDescent="0.25">
      <c r="A1463" s="105">
        <f t="shared" si="165"/>
        <v>1344</v>
      </c>
      <c r="B1463" s="25" t="s">
        <v>1081</v>
      </c>
      <c r="C1463" s="25"/>
      <c r="D1463" s="106">
        <v>1</v>
      </c>
      <c r="E1463" s="82">
        <v>307000</v>
      </c>
      <c r="F1463" s="84"/>
      <c r="G1463" s="83">
        <v>307000</v>
      </c>
      <c r="H1463" s="82">
        <v>322350</v>
      </c>
      <c r="I1463" s="84"/>
      <c r="J1463" s="84">
        <v>322350</v>
      </c>
      <c r="K1463" s="51">
        <v>379235.29411764705</v>
      </c>
      <c r="L1463" s="52"/>
      <c r="M1463" s="53">
        <v>379235.29411764705</v>
      </c>
      <c r="N1463" s="102">
        <f t="shared" si="162"/>
        <v>307000</v>
      </c>
      <c r="O1463" s="100">
        <f t="shared" si="163"/>
        <v>0</v>
      </c>
      <c r="P1463">
        <v>379235.29411764705</v>
      </c>
      <c r="Q1463" s="100">
        <f t="shared" si="161"/>
        <v>0</v>
      </c>
      <c r="R1463">
        <v>322350</v>
      </c>
    </row>
    <row r="1464" spans="1:18" x14ac:dyDescent="0.25">
      <c r="A1464" s="105">
        <f t="shared" si="165"/>
        <v>1345</v>
      </c>
      <c r="B1464" s="25" t="s">
        <v>1082</v>
      </c>
      <c r="C1464" s="25"/>
      <c r="D1464" s="106">
        <v>1</v>
      </c>
      <c r="E1464" s="82">
        <v>307000</v>
      </c>
      <c r="F1464" s="84"/>
      <c r="G1464" s="83">
        <v>307000</v>
      </c>
      <c r="H1464" s="82">
        <v>322350</v>
      </c>
      <c r="I1464" s="84"/>
      <c r="J1464" s="84">
        <v>322350</v>
      </c>
      <c r="K1464" s="51">
        <v>379235.29411764705</v>
      </c>
      <c r="L1464" s="52"/>
      <c r="M1464" s="53">
        <v>379235.29411764705</v>
      </c>
      <c r="N1464" s="102">
        <f t="shared" si="162"/>
        <v>307000</v>
      </c>
      <c r="O1464" s="100">
        <f t="shared" si="163"/>
        <v>0</v>
      </c>
      <c r="P1464">
        <v>379235.29411764705</v>
      </c>
      <c r="Q1464" s="100">
        <f t="shared" si="161"/>
        <v>0</v>
      </c>
      <c r="R1464">
        <v>322350</v>
      </c>
    </row>
    <row r="1465" spans="1:18" x14ac:dyDescent="0.25">
      <c r="A1465" s="105">
        <f t="shared" si="165"/>
        <v>1346</v>
      </c>
      <c r="B1465" s="25" t="s">
        <v>1083</v>
      </c>
      <c r="C1465" s="25"/>
      <c r="D1465" s="106">
        <v>1</v>
      </c>
      <c r="E1465" s="82">
        <v>307000</v>
      </c>
      <c r="F1465" s="84"/>
      <c r="G1465" s="83">
        <v>307000</v>
      </c>
      <c r="H1465" s="82">
        <v>322350</v>
      </c>
      <c r="I1465" s="84"/>
      <c r="J1465" s="84">
        <v>322350</v>
      </c>
      <c r="K1465" s="51">
        <v>379235.29411764705</v>
      </c>
      <c r="L1465" s="52"/>
      <c r="M1465" s="53">
        <v>379235.29411764705</v>
      </c>
      <c r="N1465" s="102">
        <f t="shared" si="162"/>
        <v>307000</v>
      </c>
      <c r="O1465" s="100">
        <f t="shared" si="163"/>
        <v>0</v>
      </c>
      <c r="P1465">
        <v>379235.29411764705</v>
      </c>
      <c r="Q1465" s="100">
        <f t="shared" si="161"/>
        <v>0</v>
      </c>
      <c r="R1465">
        <v>322350</v>
      </c>
    </row>
    <row r="1466" spans="1:18" x14ac:dyDescent="0.25">
      <c r="A1466" s="105">
        <f t="shared" si="165"/>
        <v>1347</v>
      </c>
      <c r="B1466" s="25" t="s">
        <v>1084</v>
      </c>
      <c r="C1466" s="25"/>
      <c r="D1466" s="106">
        <v>1</v>
      </c>
      <c r="E1466" s="82">
        <v>307000</v>
      </c>
      <c r="F1466" s="84"/>
      <c r="G1466" s="83">
        <v>307000</v>
      </c>
      <c r="H1466" s="82">
        <v>322350</v>
      </c>
      <c r="I1466" s="84"/>
      <c r="J1466" s="84">
        <v>322350</v>
      </c>
      <c r="K1466" s="51">
        <v>379235.29411764705</v>
      </c>
      <c r="L1466" s="52"/>
      <c r="M1466" s="53">
        <v>379235.29411764705</v>
      </c>
      <c r="N1466" s="102">
        <f t="shared" si="162"/>
        <v>307000</v>
      </c>
      <c r="O1466" s="100">
        <f t="shared" si="163"/>
        <v>0</v>
      </c>
      <c r="P1466">
        <v>379235.29411764705</v>
      </c>
      <c r="Q1466" s="100">
        <f t="shared" si="161"/>
        <v>0</v>
      </c>
      <c r="R1466">
        <v>322350</v>
      </c>
    </row>
    <row r="1467" spans="1:18" x14ac:dyDescent="0.25">
      <c r="A1467" s="105">
        <f t="shared" si="165"/>
        <v>1348</v>
      </c>
      <c r="B1467" s="25" t="s">
        <v>1085</v>
      </c>
      <c r="C1467" s="25"/>
      <c r="D1467" s="106">
        <v>1</v>
      </c>
      <c r="E1467" s="82">
        <v>307000</v>
      </c>
      <c r="F1467" s="84"/>
      <c r="G1467" s="83">
        <v>307000</v>
      </c>
      <c r="H1467" s="82">
        <v>322350</v>
      </c>
      <c r="I1467" s="84"/>
      <c r="J1467" s="84">
        <v>322350</v>
      </c>
      <c r="K1467" s="51">
        <v>379235.29411764705</v>
      </c>
      <c r="L1467" s="52"/>
      <c r="M1467" s="53">
        <v>379235.29411764705</v>
      </c>
      <c r="N1467" s="102">
        <f t="shared" si="162"/>
        <v>307000</v>
      </c>
      <c r="O1467" s="100">
        <f t="shared" si="163"/>
        <v>0</v>
      </c>
      <c r="P1467">
        <v>379235.29411764705</v>
      </c>
      <c r="Q1467" s="100">
        <f t="shared" si="161"/>
        <v>0</v>
      </c>
      <c r="R1467">
        <v>322350</v>
      </c>
    </row>
    <row r="1468" spans="1:18" x14ac:dyDescent="0.25">
      <c r="A1468" s="105">
        <f t="shared" si="165"/>
        <v>1349</v>
      </c>
      <c r="B1468" s="25" t="s">
        <v>1086</v>
      </c>
      <c r="C1468" s="25"/>
      <c r="D1468" s="106">
        <v>1</v>
      </c>
      <c r="E1468" s="82">
        <v>340000</v>
      </c>
      <c r="F1468" s="84"/>
      <c r="G1468" s="83">
        <v>340000</v>
      </c>
      <c r="H1468" s="82">
        <v>357000</v>
      </c>
      <c r="I1468" s="84"/>
      <c r="J1468" s="84">
        <v>357000</v>
      </c>
      <c r="K1468" s="51">
        <v>420000</v>
      </c>
      <c r="L1468" s="52"/>
      <c r="M1468" s="53">
        <v>420000</v>
      </c>
      <c r="N1468" s="102">
        <f t="shared" si="162"/>
        <v>340000</v>
      </c>
      <c r="O1468" s="100">
        <f t="shared" si="163"/>
        <v>0</v>
      </c>
      <c r="P1468">
        <v>420000</v>
      </c>
      <c r="Q1468" s="100">
        <f t="shared" si="161"/>
        <v>0</v>
      </c>
      <c r="R1468">
        <v>357000</v>
      </c>
    </row>
    <row r="1469" spans="1:18" x14ac:dyDescent="0.25">
      <c r="A1469" s="105">
        <f t="shared" si="165"/>
        <v>1350</v>
      </c>
      <c r="B1469" s="25" t="s">
        <v>1087</v>
      </c>
      <c r="C1469" s="25"/>
      <c r="D1469" s="106">
        <v>1</v>
      </c>
      <c r="E1469" s="82">
        <v>340000</v>
      </c>
      <c r="F1469" s="84"/>
      <c r="G1469" s="83">
        <v>340000</v>
      </c>
      <c r="H1469" s="82">
        <v>357000</v>
      </c>
      <c r="I1469" s="84"/>
      <c r="J1469" s="84">
        <v>357000</v>
      </c>
      <c r="K1469" s="51">
        <v>420000</v>
      </c>
      <c r="L1469" s="52"/>
      <c r="M1469" s="53">
        <v>420000</v>
      </c>
      <c r="N1469" s="102">
        <f t="shared" si="162"/>
        <v>340000</v>
      </c>
      <c r="O1469" s="100">
        <f t="shared" si="163"/>
        <v>0</v>
      </c>
      <c r="P1469">
        <v>420000</v>
      </c>
      <c r="Q1469" s="100">
        <f t="shared" si="161"/>
        <v>0</v>
      </c>
      <c r="R1469">
        <v>357000</v>
      </c>
    </row>
    <row r="1470" spans="1:18" x14ac:dyDescent="0.25">
      <c r="A1470" s="105">
        <f t="shared" si="165"/>
        <v>1351</v>
      </c>
      <c r="B1470" s="25" t="s">
        <v>1088</v>
      </c>
      <c r="C1470" s="25"/>
      <c r="D1470" s="106">
        <v>1</v>
      </c>
      <c r="E1470" s="82">
        <v>340000</v>
      </c>
      <c r="F1470" s="84"/>
      <c r="G1470" s="83">
        <v>340000</v>
      </c>
      <c r="H1470" s="82">
        <v>357000</v>
      </c>
      <c r="I1470" s="84"/>
      <c r="J1470" s="84">
        <v>357000</v>
      </c>
      <c r="K1470" s="51">
        <v>420000</v>
      </c>
      <c r="L1470" s="52"/>
      <c r="M1470" s="53">
        <v>420000</v>
      </c>
      <c r="N1470" s="102">
        <f t="shared" si="162"/>
        <v>340000</v>
      </c>
      <c r="O1470" s="100">
        <f t="shared" si="163"/>
        <v>0</v>
      </c>
      <c r="P1470">
        <v>420000</v>
      </c>
      <c r="Q1470" s="100">
        <f t="shared" si="161"/>
        <v>0</v>
      </c>
      <c r="R1470">
        <v>357000</v>
      </c>
    </row>
    <row r="1471" spans="1:18" ht="22.5" x14ac:dyDescent="0.25">
      <c r="A1471" s="58" t="s">
        <v>1</v>
      </c>
      <c r="B1471" s="26" t="s">
        <v>1089</v>
      </c>
      <c r="C1471" s="26"/>
      <c r="D1471" s="91"/>
      <c r="E1471" s="58"/>
      <c r="F1471" s="28"/>
      <c r="G1471" s="50"/>
      <c r="H1471" s="58"/>
      <c r="I1471" s="28"/>
      <c r="J1471" s="26"/>
      <c r="K1471" s="67"/>
      <c r="L1471" s="68"/>
      <c r="M1471" s="69"/>
      <c r="N1471" s="103"/>
      <c r="O1471" s="100" t="e">
        <f t="shared" si="163"/>
        <v>#VALUE!</v>
      </c>
      <c r="P1471" t="s">
        <v>1934</v>
      </c>
      <c r="Q1471" s="100">
        <f t="shared" si="161"/>
        <v>0</v>
      </c>
    </row>
    <row r="1472" spans="1:18" x14ac:dyDescent="0.25">
      <c r="A1472" s="105">
        <f>+A1470+1</f>
        <v>1352</v>
      </c>
      <c r="B1472" s="25" t="s">
        <v>1090</v>
      </c>
      <c r="C1472" s="25"/>
      <c r="D1472" s="106">
        <v>1</v>
      </c>
      <c r="E1472" s="82">
        <v>630000</v>
      </c>
      <c r="F1472" s="84"/>
      <c r="G1472" s="83">
        <v>630000</v>
      </c>
      <c r="H1472" s="82">
        <v>661500</v>
      </c>
      <c r="I1472" s="84"/>
      <c r="J1472" s="84">
        <v>661500</v>
      </c>
      <c r="K1472" s="51">
        <v>778235.29411764711</v>
      </c>
      <c r="L1472" s="52"/>
      <c r="M1472" s="53">
        <v>778235.29411764711</v>
      </c>
      <c r="N1472" s="102">
        <f t="shared" si="162"/>
        <v>630000</v>
      </c>
      <c r="O1472" s="100">
        <f t="shared" si="163"/>
        <v>0</v>
      </c>
      <c r="P1472">
        <v>778235.29411764711</v>
      </c>
      <c r="Q1472" s="100">
        <f t="shared" si="161"/>
        <v>0</v>
      </c>
      <c r="R1472">
        <v>661500</v>
      </c>
    </row>
    <row r="1473" spans="1:18" x14ac:dyDescent="0.25">
      <c r="A1473" s="105">
        <f>+A1472+1</f>
        <v>1353</v>
      </c>
      <c r="B1473" s="25" t="s">
        <v>1091</v>
      </c>
      <c r="C1473" s="25"/>
      <c r="D1473" s="106">
        <v>1</v>
      </c>
      <c r="E1473" s="82">
        <v>630000</v>
      </c>
      <c r="F1473" s="84"/>
      <c r="G1473" s="83">
        <v>630000</v>
      </c>
      <c r="H1473" s="82">
        <v>661500</v>
      </c>
      <c r="I1473" s="84"/>
      <c r="J1473" s="84">
        <v>661500</v>
      </c>
      <c r="K1473" s="51">
        <v>778235.29411764711</v>
      </c>
      <c r="L1473" s="52"/>
      <c r="M1473" s="53">
        <v>778235.29411764711</v>
      </c>
      <c r="N1473" s="102">
        <f t="shared" si="162"/>
        <v>630000</v>
      </c>
      <c r="O1473" s="100">
        <f t="shared" si="163"/>
        <v>0</v>
      </c>
      <c r="P1473">
        <v>778235.29411764711</v>
      </c>
      <c r="Q1473" s="100">
        <f t="shared" si="161"/>
        <v>0</v>
      </c>
      <c r="R1473">
        <v>661500</v>
      </c>
    </row>
    <row r="1474" spans="1:18" x14ac:dyDescent="0.25">
      <c r="A1474" s="105">
        <f t="shared" ref="A1474:A1504" si="166">+A1473+1</f>
        <v>1354</v>
      </c>
      <c r="B1474" s="25" t="s">
        <v>1092</v>
      </c>
      <c r="C1474" s="25"/>
      <c r="D1474" s="106">
        <v>1</v>
      </c>
      <c r="E1474" s="82">
        <v>450000</v>
      </c>
      <c r="F1474" s="84"/>
      <c r="G1474" s="83">
        <v>450000</v>
      </c>
      <c r="H1474" s="82">
        <v>472500</v>
      </c>
      <c r="I1474" s="84"/>
      <c r="J1474" s="84">
        <v>472500</v>
      </c>
      <c r="K1474" s="51">
        <v>555882.3529411765</v>
      </c>
      <c r="L1474" s="52"/>
      <c r="M1474" s="53">
        <v>555882.3529411765</v>
      </c>
      <c r="N1474" s="102">
        <f t="shared" si="162"/>
        <v>450000</v>
      </c>
      <c r="O1474" s="100">
        <f t="shared" si="163"/>
        <v>0</v>
      </c>
      <c r="P1474">
        <v>555882.3529411765</v>
      </c>
      <c r="Q1474" s="100">
        <f t="shared" si="161"/>
        <v>0</v>
      </c>
      <c r="R1474">
        <v>472500</v>
      </c>
    </row>
    <row r="1475" spans="1:18" ht="22.5" x14ac:dyDescent="0.25">
      <c r="A1475" s="105">
        <f t="shared" si="166"/>
        <v>1355</v>
      </c>
      <c r="B1475" s="25" t="s">
        <v>1093</v>
      </c>
      <c r="C1475" s="25"/>
      <c r="D1475" s="106">
        <v>1</v>
      </c>
      <c r="E1475" s="82">
        <v>450000</v>
      </c>
      <c r="F1475" s="84"/>
      <c r="G1475" s="83">
        <v>450000</v>
      </c>
      <c r="H1475" s="82">
        <v>472500</v>
      </c>
      <c r="I1475" s="84"/>
      <c r="J1475" s="84">
        <v>472500</v>
      </c>
      <c r="K1475" s="51">
        <v>555882.3529411765</v>
      </c>
      <c r="L1475" s="52"/>
      <c r="M1475" s="53">
        <v>555882.3529411765</v>
      </c>
      <c r="N1475" s="102">
        <f t="shared" si="162"/>
        <v>450000</v>
      </c>
      <c r="O1475" s="100">
        <f t="shared" si="163"/>
        <v>0</v>
      </c>
      <c r="P1475">
        <v>555882.3529411765</v>
      </c>
      <c r="Q1475" s="100">
        <f t="shared" si="161"/>
        <v>0</v>
      </c>
      <c r="R1475">
        <v>472500</v>
      </c>
    </row>
    <row r="1476" spans="1:18" x14ac:dyDescent="0.25">
      <c r="A1476" s="105">
        <f t="shared" si="166"/>
        <v>1356</v>
      </c>
      <c r="B1476" s="25" t="s">
        <v>1094</v>
      </c>
      <c r="C1476" s="25"/>
      <c r="D1476" s="106">
        <v>1</v>
      </c>
      <c r="E1476" s="82">
        <v>450000</v>
      </c>
      <c r="F1476" s="84"/>
      <c r="G1476" s="83">
        <v>450000</v>
      </c>
      <c r="H1476" s="82">
        <v>472500</v>
      </c>
      <c r="I1476" s="84"/>
      <c r="J1476" s="84">
        <v>472500</v>
      </c>
      <c r="K1476" s="51">
        <v>555882.3529411765</v>
      </c>
      <c r="L1476" s="52"/>
      <c r="M1476" s="53">
        <v>555882.3529411765</v>
      </c>
      <c r="N1476" s="102">
        <f t="shared" si="162"/>
        <v>450000</v>
      </c>
      <c r="O1476" s="100">
        <f t="shared" si="163"/>
        <v>0</v>
      </c>
      <c r="P1476">
        <v>555882.3529411765</v>
      </c>
      <c r="Q1476" s="100">
        <f t="shared" ref="Q1476:Q1539" si="167">R1476-J1476</f>
        <v>0</v>
      </c>
      <c r="R1476">
        <v>472500</v>
      </c>
    </row>
    <row r="1477" spans="1:18" x14ac:dyDescent="0.25">
      <c r="A1477" s="105">
        <f t="shared" si="166"/>
        <v>1357</v>
      </c>
      <c r="B1477" s="25" t="s">
        <v>1095</v>
      </c>
      <c r="C1477" s="25"/>
      <c r="D1477" s="106">
        <v>1</v>
      </c>
      <c r="E1477" s="82">
        <v>450000</v>
      </c>
      <c r="F1477" s="84"/>
      <c r="G1477" s="83">
        <v>450000</v>
      </c>
      <c r="H1477" s="82">
        <v>472500</v>
      </c>
      <c r="I1477" s="84"/>
      <c r="J1477" s="84">
        <v>472500</v>
      </c>
      <c r="K1477" s="51">
        <v>555882.3529411765</v>
      </c>
      <c r="L1477" s="52"/>
      <c r="M1477" s="53">
        <v>555882.3529411765</v>
      </c>
      <c r="N1477" s="102">
        <f t="shared" ref="N1477:N1540" si="168">+MIN(G1477,J1477,M1477)</f>
        <v>450000</v>
      </c>
      <c r="O1477" s="100">
        <f t="shared" ref="O1477:O1540" si="169">M1477-P1477</f>
        <v>0</v>
      </c>
      <c r="P1477">
        <v>555882.3529411765</v>
      </c>
      <c r="Q1477" s="100">
        <f t="shared" si="167"/>
        <v>0</v>
      </c>
      <c r="R1477">
        <v>472500</v>
      </c>
    </row>
    <row r="1478" spans="1:18" x14ac:dyDescent="0.25">
      <c r="A1478" s="105">
        <f t="shared" si="166"/>
        <v>1358</v>
      </c>
      <c r="B1478" s="25" t="s">
        <v>1096</v>
      </c>
      <c r="C1478" s="25"/>
      <c r="D1478" s="106">
        <v>1</v>
      </c>
      <c r="E1478" s="82">
        <v>450000</v>
      </c>
      <c r="F1478" s="84"/>
      <c r="G1478" s="83">
        <v>450000</v>
      </c>
      <c r="H1478" s="82">
        <v>472500</v>
      </c>
      <c r="I1478" s="84"/>
      <c r="J1478" s="84">
        <v>472500</v>
      </c>
      <c r="K1478" s="51">
        <v>555882.3529411765</v>
      </c>
      <c r="L1478" s="52"/>
      <c r="M1478" s="53">
        <v>555882.3529411765</v>
      </c>
      <c r="N1478" s="102">
        <f t="shared" si="168"/>
        <v>450000</v>
      </c>
      <c r="O1478" s="100">
        <f t="shared" si="169"/>
        <v>0</v>
      </c>
      <c r="P1478">
        <v>555882.3529411765</v>
      </c>
      <c r="Q1478" s="100">
        <f t="shared" si="167"/>
        <v>0</v>
      </c>
      <c r="R1478">
        <v>472500</v>
      </c>
    </row>
    <row r="1479" spans="1:18" ht="22.5" x14ac:dyDescent="0.25">
      <c r="A1479" s="105">
        <f t="shared" si="166"/>
        <v>1359</v>
      </c>
      <c r="B1479" s="25" t="s">
        <v>1097</v>
      </c>
      <c r="C1479" s="25"/>
      <c r="D1479" s="106">
        <v>1</v>
      </c>
      <c r="E1479" s="82">
        <v>450000</v>
      </c>
      <c r="F1479" s="84"/>
      <c r="G1479" s="83">
        <v>450000</v>
      </c>
      <c r="H1479" s="82">
        <v>472500</v>
      </c>
      <c r="I1479" s="84"/>
      <c r="J1479" s="84">
        <v>472500</v>
      </c>
      <c r="K1479" s="51">
        <v>555882.3529411765</v>
      </c>
      <c r="L1479" s="52"/>
      <c r="M1479" s="53">
        <v>555882.3529411765</v>
      </c>
      <c r="N1479" s="102">
        <f t="shared" si="168"/>
        <v>450000</v>
      </c>
      <c r="O1479" s="100">
        <f t="shared" si="169"/>
        <v>0</v>
      </c>
      <c r="P1479">
        <v>555882.3529411765</v>
      </c>
      <c r="Q1479" s="100">
        <f t="shared" si="167"/>
        <v>0</v>
      </c>
      <c r="R1479">
        <v>472500</v>
      </c>
    </row>
    <row r="1480" spans="1:18" x14ac:dyDescent="0.25">
      <c r="A1480" s="105">
        <f t="shared" si="166"/>
        <v>1360</v>
      </c>
      <c r="B1480" s="25" t="s">
        <v>1098</v>
      </c>
      <c r="C1480" s="25"/>
      <c r="D1480" s="106">
        <v>1</v>
      </c>
      <c r="E1480" s="82">
        <v>550000</v>
      </c>
      <c r="F1480" s="84"/>
      <c r="G1480" s="83">
        <v>550000</v>
      </c>
      <c r="H1480" s="82">
        <v>577500</v>
      </c>
      <c r="I1480" s="84"/>
      <c r="J1480" s="84">
        <v>577500</v>
      </c>
      <c r="K1480" s="51">
        <v>679411.76470588241</v>
      </c>
      <c r="L1480" s="52"/>
      <c r="M1480" s="53">
        <v>679411.76470588241</v>
      </c>
      <c r="N1480" s="102">
        <f t="shared" si="168"/>
        <v>550000</v>
      </c>
      <c r="O1480" s="100">
        <f t="shared" si="169"/>
        <v>0</v>
      </c>
      <c r="P1480">
        <v>679411.76470588241</v>
      </c>
      <c r="Q1480" s="100">
        <f t="shared" si="167"/>
        <v>0</v>
      </c>
      <c r="R1480">
        <v>577500</v>
      </c>
    </row>
    <row r="1481" spans="1:18" x14ac:dyDescent="0.25">
      <c r="A1481" s="105">
        <f t="shared" si="166"/>
        <v>1361</v>
      </c>
      <c r="B1481" s="25" t="s">
        <v>1099</v>
      </c>
      <c r="C1481" s="25"/>
      <c r="D1481" s="106">
        <v>1</v>
      </c>
      <c r="E1481" s="82">
        <v>550000</v>
      </c>
      <c r="F1481" s="84"/>
      <c r="G1481" s="83">
        <v>550000</v>
      </c>
      <c r="H1481" s="82">
        <v>577500</v>
      </c>
      <c r="I1481" s="84"/>
      <c r="J1481" s="84">
        <v>577500</v>
      </c>
      <c r="K1481" s="51">
        <v>679411.76470588241</v>
      </c>
      <c r="L1481" s="52"/>
      <c r="M1481" s="53">
        <v>679411.76470588241</v>
      </c>
      <c r="N1481" s="102">
        <f t="shared" si="168"/>
        <v>550000</v>
      </c>
      <c r="O1481" s="100">
        <f t="shared" si="169"/>
        <v>0</v>
      </c>
      <c r="P1481">
        <v>679411.76470588241</v>
      </c>
      <c r="Q1481" s="100">
        <f t="shared" si="167"/>
        <v>0</v>
      </c>
      <c r="R1481">
        <v>577500</v>
      </c>
    </row>
    <row r="1482" spans="1:18" ht="22.5" x14ac:dyDescent="0.25">
      <c r="A1482" s="105">
        <f t="shared" si="166"/>
        <v>1362</v>
      </c>
      <c r="B1482" s="25" t="s">
        <v>1100</v>
      </c>
      <c r="C1482" s="25"/>
      <c r="D1482" s="106">
        <v>1</v>
      </c>
      <c r="E1482" s="82">
        <v>550000</v>
      </c>
      <c r="F1482" s="84"/>
      <c r="G1482" s="83">
        <v>550000</v>
      </c>
      <c r="H1482" s="82">
        <v>577500</v>
      </c>
      <c r="I1482" s="84"/>
      <c r="J1482" s="84">
        <v>577500</v>
      </c>
      <c r="K1482" s="51">
        <v>679411.76470588241</v>
      </c>
      <c r="L1482" s="52"/>
      <c r="M1482" s="53">
        <v>679411.76470588241</v>
      </c>
      <c r="N1482" s="102">
        <f t="shared" si="168"/>
        <v>550000</v>
      </c>
      <c r="O1482" s="100">
        <f t="shared" si="169"/>
        <v>0</v>
      </c>
      <c r="P1482">
        <v>679411.76470588241</v>
      </c>
      <c r="Q1482" s="100">
        <f t="shared" si="167"/>
        <v>0</v>
      </c>
      <c r="R1482">
        <v>577500</v>
      </c>
    </row>
    <row r="1483" spans="1:18" ht="22.5" x14ac:dyDescent="0.25">
      <c r="A1483" s="105">
        <f t="shared" si="166"/>
        <v>1363</v>
      </c>
      <c r="B1483" s="25" t="s">
        <v>1101</v>
      </c>
      <c r="C1483" s="25"/>
      <c r="D1483" s="106">
        <v>1</v>
      </c>
      <c r="E1483" s="82">
        <v>550000</v>
      </c>
      <c r="F1483" s="84"/>
      <c r="G1483" s="83">
        <v>550000</v>
      </c>
      <c r="H1483" s="82">
        <v>577500</v>
      </c>
      <c r="I1483" s="84"/>
      <c r="J1483" s="84">
        <v>577500</v>
      </c>
      <c r="K1483" s="51">
        <v>679411.76470588241</v>
      </c>
      <c r="L1483" s="52"/>
      <c r="M1483" s="53">
        <v>679411.76470588241</v>
      </c>
      <c r="N1483" s="102">
        <f t="shared" si="168"/>
        <v>550000</v>
      </c>
      <c r="O1483" s="100">
        <f t="shared" si="169"/>
        <v>0</v>
      </c>
      <c r="P1483">
        <v>679411.76470588241</v>
      </c>
      <c r="Q1483" s="100">
        <f t="shared" si="167"/>
        <v>0</v>
      </c>
      <c r="R1483">
        <v>577500</v>
      </c>
    </row>
    <row r="1484" spans="1:18" ht="22.5" x14ac:dyDescent="0.25">
      <c r="A1484" s="105">
        <f t="shared" si="166"/>
        <v>1364</v>
      </c>
      <c r="B1484" s="25" t="s">
        <v>1102</v>
      </c>
      <c r="C1484" s="25"/>
      <c r="D1484" s="106">
        <v>1</v>
      </c>
      <c r="E1484" s="82">
        <v>550000</v>
      </c>
      <c r="F1484" s="84"/>
      <c r="G1484" s="83">
        <v>550000</v>
      </c>
      <c r="H1484" s="82">
        <v>577500</v>
      </c>
      <c r="I1484" s="84"/>
      <c r="J1484" s="84">
        <v>577500</v>
      </c>
      <c r="K1484" s="51">
        <v>679411.76470588241</v>
      </c>
      <c r="L1484" s="52"/>
      <c r="M1484" s="53">
        <v>679411.76470588241</v>
      </c>
      <c r="N1484" s="102">
        <f t="shared" si="168"/>
        <v>550000</v>
      </c>
      <c r="O1484" s="100">
        <f t="shared" si="169"/>
        <v>0</v>
      </c>
      <c r="P1484">
        <v>679411.76470588241</v>
      </c>
      <c r="Q1484" s="100">
        <f t="shared" si="167"/>
        <v>0</v>
      </c>
      <c r="R1484">
        <v>577500</v>
      </c>
    </row>
    <row r="1485" spans="1:18" ht="22.5" x14ac:dyDescent="0.25">
      <c r="A1485" s="105">
        <f t="shared" si="166"/>
        <v>1365</v>
      </c>
      <c r="B1485" s="25" t="s">
        <v>1103</v>
      </c>
      <c r="C1485" s="25"/>
      <c r="D1485" s="106">
        <v>1</v>
      </c>
      <c r="E1485" s="82">
        <v>550000</v>
      </c>
      <c r="F1485" s="84"/>
      <c r="G1485" s="83">
        <v>550000</v>
      </c>
      <c r="H1485" s="82">
        <v>577500</v>
      </c>
      <c r="I1485" s="84"/>
      <c r="J1485" s="84">
        <v>577500</v>
      </c>
      <c r="K1485" s="51">
        <v>679411.76470588241</v>
      </c>
      <c r="L1485" s="52"/>
      <c r="M1485" s="53">
        <v>679411.76470588241</v>
      </c>
      <c r="N1485" s="102">
        <f t="shared" si="168"/>
        <v>550000</v>
      </c>
      <c r="O1485" s="100">
        <f t="shared" si="169"/>
        <v>0</v>
      </c>
      <c r="P1485">
        <v>679411.76470588241</v>
      </c>
      <c r="Q1485" s="100">
        <f t="shared" si="167"/>
        <v>0</v>
      </c>
      <c r="R1485">
        <v>577500</v>
      </c>
    </row>
    <row r="1486" spans="1:18" ht="22.5" x14ac:dyDescent="0.25">
      <c r="A1486" s="105">
        <f t="shared" si="166"/>
        <v>1366</v>
      </c>
      <c r="B1486" s="25" t="s">
        <v>1104</v>
      </c>
      <c r="C1486" s="25"/>
      <c r="D1486" s="106">
        <v>1</v>
      </c>
      <c r="E1486" s="82">
        <v>480000</v>
      </c>
      <c r="F1486" s="84"/>
      <c r="G1486" s="83">
        <v>480000</v>
      </c>
      <c r="H1486" s="82">
        <v>504000</v>
      </c>
      <c r="I1486" s="84"/>
      <c r="J1486" s="84">
        <v>504000</v>
      </c>
      <c r="K1486" s="51">
        <v>592941.17647058819</v>
      </c>
      <c r="L1486" s="52"/>
      <c r="M1486" s="53">
        <v>592941.17647058819</v>
      </c>
      <c r="N1486" s="102">
        <f t="shared" si="168"/>
        <v>480000</v>
      </c>
      <c r="O1486" s="100">
        <f t="shared" si="169"/>
        <v>0</v>
      </c>
      <c r="P1486">
        <v>592941.17647058819</v>
      </c>
      <c r="Q1486" s="100">
        <f t="shared" si="167"/>
        <v>0</v>
      </c>
      <c r="R1486">
        <v>504000</v>
      </c>
    </row>
    <row r="1487" spans="1:18" ht="22.5" x14ac:dyDescent="0.25">
      <c r="A1487" s="105">
        <f t="shared" si="166"/>
        <v>1367</v>
      </c>
      <c r="B1487" s="25" t="s">
        <v>1105</v>
      </c>
      <c r="C1487" s="25"/>
      <c r="D1487" s="106">
        <v>1</v>
      </c>
      <c r="E1487" s="82">
        <v>550000</v>
      </c>
      <c r="F1487" s="84"/>
      <c r="G1487" s="83">
        <v>550000</v>
      </c>
      <c r="H1487" s="82">
        <v>577500</v>
      </c>
      <c r="I1487" s="84"/>
      <c r="J1487" s="84">
        <v>577500</v>
      </c>
      <c r="K1487" s="51">
        <v>679411.76470588241</v>
      </c>
      <c r="L1487" s="52"/>
      <c r="M1487" s="53">
        <v>679411.76470588241</v>
      </c>
      <c r="N1487" s="102">
        <f t="shared" si="168"/>
        <v>550000</v>
      </c>
      <c r="O1487" s="100">
        <f t="shared" si="169"/>
        <v>0</v>
      </c>
      <c r="P1487">
        <v>679411.76470588241</v>
      </c>
      <c r="Q1487" s="100">
        <f t="shared" si="167"/>
        <v>0</v>
      </c>
      <c r="R1487">
        <v>577500</v>
      </c>
    </row>
    <row r="1488" spans="1:18" x14ac:dyDescent="0.25">
      <c r="A1488" s="105">
        <f t="shared" si="166"/>
        <v>1368</v>
      </c>
      <c r="B1488" s="25" t="s">
        <v>1106</v>
      </c>
      <c r="C1488" s="25"/>
      <c r="D1488" s="106">
        <v>1</v>
      </c>
      <c r="E1488" s="82">
        <v>450000</v>
      </c>
      <c r="F1488" s="84"/>
      <c r="G1488" s="83">
        <v>450000</v>
      </c>
      <c r="H1488" s="82">
        <v>472500</v>
      </c>
      <c r="I1488" s="84"/>
      <c r="J1488" s="84">
        <v>472500</v>
      </c>
      <c r="K1488" s="51">
        <v>555882.3529411765</v>
      </c>
      <c r="L1488" s="52"/>
      <c r="M1488" s="53">
        <v>555882.3529411765</v>
      </c>
      <c r="N1488" s="102">
        <f t="shared" si="168"/>
        <v>450000</v>
      </c>
      <c r="O1488" s="100">
        <f t="shared" si="169"/>
        <v>0</v>
      </c>
      <c r="P1488">
        <v>555882.3529411765</v>
      </c>
      <c r="Q1488" s="100">
        <f t="shared" si="167"/>
        <v>0</v>
      </c>
      <c r="R1488">
        <v>472500</v>
      </c>
    </row>
    <row r="1489" spans="1:18" x14ac:dyDescent="0.25">
      <c r="A1489" s="105">
        <f t="shared" si="166"/>
        <v>1369</v>
      </c>
      <c r="B1489" s="25" t="s">
        <v>1107</v>
      </c>
      <c r="C1489" s="25"/>
      <c r="D1489" s="106">
        <v>1</v>
      </c>
      <c r="E1489" s="82">
        <v>450000</v>
      </c>
      <c r="F1489" s="84"/>
      <c r="G1489" s="83">
        <v>450000</v>
      </c>
      <c r="H1489" s="82">
        <v>472500</v>
      </c>
      <c r="I1489" s="84"/>
      <c r="J1489" s="84">
        <v>472500</v>
      </c>
      <c r="K1489" s="51">
        <v>555882.3529411765</v>
      </c>
      <c r="L1489" s="52"/>
      <c r="M1489" s="53">
        <v>555882.3529411765</v>
      </c>
      <c r="N1489" s="102">
        <f t="shared" si="168"/>
        <v>450000</v>
      </c>
      <c r="O1489" s="100">
        <f t="shared" si="169"/>
        <v>0</v>
      </c>
      <c r="P1489">
        <v>555882.3529411765</v>
      </c>
      <c r="Q1489" s="100">
        <f t="shared" si="167"/>
        <v>0</v>
      </c>
      <c r="R1489">
        <v>472500</v>
      </c>
    </row>
    <row r="1490" spans="1:18" ht="22.5" x14ac:dyDescent="0.25">
      <c r="A1490" s="105">
        <f t="shared" si="166"/>
        <v>1370</v>
      </c>
      <c r="B1490" s="25" t="s">
        <v>1108</v>
      </c>
      <c r="C1490" s="25"/>
      <c r="D1490" s="106">
        <v>1</v>
      </c>
      <c r="E1490" s="82">
        <v>550000</v>
      </c>
      <c r="F1490" s="84"/>
      <c r="G1490" s="83">
        <v>550000</v>
      </c>
      <c r="H1490" s="82">
        <v>577500</v>
      </c>
      <c r="I1490" s="84"/>
      <c r="J1490" s="84">
        <v>577500</v>
      </c>
      <c r="K1490" s="51">
        <v>679411.76470588241</v>
      </c>
      <c r="L1490" s="52"/>
      <c r="M1490" s="53">
        <v>679411.76470588241</v>
      </c>
      <c r="N1490" s="102">
        <f t="shared" si="168"/>
        <v>550000</v>
      </c>
      <c r="O1490" s="100">
        <f t="shared" si="169"/>
        <v>0</v>
      </c>
      <c r="P1490">
        <v>679411.76470588241</v>
      </c>
      <c r="Q1490" s="100">
        <f t="shared" si="167"/>
        <v>0</v>
      </c>
      <c r="R1490">
        <v>577500</v>
      </c>
    </row>
    <row r="1491" spans="1:18" x14ac:dyDescent="0.25">
      <c r="A1491" s="105">
        <f t="shared" si="166"/>
        <v>1371</v>
      </c>
      <c r="B1491" s="25" t="s">
        <v>1109</v>
      </c>
      <c r="C1491" s="25"/>
      <c r="D1491" s="106">
        <v>1</v>
      </c>
      <c r="E1491" s="82">
        <v>550000</v>
      </c>
      <c r="F1491" s="84"/>
      <c r="G1491" s="83">
        <v>550000</v>
      </c>
      <c r="H1491" s="82">
        <v>577500</v>
      </c>
      <c r="I1491" s="84"/>
      <c r="J1491" s="84">
        <v>577500</v>
      </c>
      <c r="K1491" s="51">
        <v>679411.76470588241</v>
      </c>
      <c r="L1491" s="52"/>
      <c r="M1491" s="53">
        <v>679411.76470588241</v>
      </c>
      <c r="N1491" s="102">
        <f t="shared" si="168"/>
        <v>550000</v>
      </c>
      <c r="O1491" s="100">
        <f t="shared" si="169"/>
        <v>0</v>
      </c>
      <c r="P1491">
        <v>679411.76470588241</v>
      </c>
      <c r="Q1491" s="100">
        <f t="shared" si="167"/>
        <v>0</v>
      </c>
      <c r="R1491">
        <v>577500</v>
      </c>
    </row>
    <row r="1492" spans="1:18" ht="22.5" x14ac:dyDescent="0.25">
      <c r="A1492" s="105">
        <f t="shared" si="166"/>
        <v>1372</v>
      </c>
      <c r="B1492" s="25" t="s">
        <v>1110</v>
      </c>
      <c r="C1492" s="25"/>
      <c r="D1492" s="106">
        <v>1</v>
      </c>
      <c r="E1492" s="82">
        <v>550000</v>
      </c>
      <c r="F1492" s="84"/>
      <c r="G1492" s="83">
        <v>550000</v>
      </c>
      <c r="H1492" s="82">
        <v>577500</v>
      </c>
      <c r="I1492" s="84"/>
      <c r="J1492" s="84">
        <v>577500</v>
      </c>
      <c r="K1492" s="51">
        <v>679411.76470588241</v>
      </c>
      <c r="L1492" s="52"/>
      <c r="M1492" s="53">
        <v>679411.76470588241</v>
      </c>
      <c r="N1492" s="102">
        <f t="shared" si="168"/>
        <v>550000</v>
      </c>
      <c r="O1492" s="100">
        <f t="shared" si="169"/>
        <v>0</v>
      </c>
      <c r="P1492">
        <v>679411.76470588241</v>
      </c>
      <c r="Q1492" s="100">
        <f t="shared" si="167"/>
        <v>0</v>
      </c>
      <c r="R1492">
        <v>577500</v>
      </c>
    </row>
    <row r="1493" spans="1:18" ht="22.5" x14ac:dyDescent="0.25">
      <c r="A1493" s="105">
        <f t="shared" si="166"/>
        <v>1373</v>
      </c>
      <c r="B1493" s="25" t="s">
        <v>1111</v>
      </c>
      <c r="C1493" s="25"/>
      <c r="D1493" s="106">
        <v>1</v>
      </c>
      <c r="E1493" s="82">
        <v>450000</v>
      </c>
      <c r="F1493" s="84"/>
      <c r="G1493" s="83">
        <v>450000</v>
      </c>
      <c r="H1493" s="82">
        <v>472500</v>
      </c>
      <c r="I1493" s="84"/>
      <c r="J1493" s="84">
        <v>472500</v>
      </c>
      <c r="K1493" s="51">
        <v>555882.3529411765</v>
      </c>
      <c r="L1493" s="52"/>
      <c r="M1493" s="53">
        <v>555882.3529411765</v>
      </c>
      <c r="N1493" s="102">
        <f t="shared" si="168"/>
        <v>450000</v>
      </c>
      <c r="O1493" s="100">
        <f t="shared" si="169"/>
        <v>0</v>
      </c>
      <c r="P1493">
        <v>555882.3529411765</v>
      </c>
      <c r="Q1493" s="100">
        <f t="shared" si="167"/>
        <v>0</v>
      </c>
      <c r="R1493">
        <v>472500</v>
      </c>
    </row>
    <row r="1494" spans="1:18" x14ac:dyDescent="0.25">
      <c r="A1494" s="105">
        <f t="shared" si="166"/>
        <v>1374</v>
      </c>
      <c r="B1494" s="25" t="s">
        <v>1112</v>
      </c>
      <c r="C1494" s="25"/>
      <c r="D1494" s="106">
        <v>1</v>
      </c>
      <c r="E1494" s="82">
        <v>550000</v>
      </c>
      <c r="F1494" s="84"/>
      <c r="G1494" s="83">
        <v>550000</v>
      </c>
      <c r="H1494" s="82">
        <v>577500</v>
      </c>
      <c r="I1494" s="84"/>
      <c r="J1494" s="84">
        <v>577500</v>
      </c>
      <c r="K1494" s="51">
        <v>679411.76470588241</v>
      </c>
      <c r="L1494" s="52"/>
      <c r="M1494" s="53">
        <v>679411.76470588241</v>
      </c>
      <c r="N1494" s="102">
        <f t="shared" si="168"/>
        <v>550000</v>
      </c>
      <c r="O1494" s="100">
        <f t="shared" si="169"/>
        <v>0</v>
      </c>
      <c r="P1494">
        <v>679411.76470588241</v>
      </c>
      <c r="Q1494" s="100">
        <f t="shared" si="167"/>
        <v>0</v>
      </c>
      <c r="R1494">
        <v>577500</v>
      </c>
    </row>
    <row r="1495" spans="1:18" ht="22.5" x14ac:dyDescent="0.25">
      <c r="A1495" s="105">
        <f t="shared" si="166"/>
        <v>1375</v>
      </c>
      <c r="B1495" s="25" t="s">
        <v>1113</v>
      </c>
      <c r="C1495" s="25"/>
      <c r="D1495" s="106">
        <v>1</v>
      </c>
      <c r="E1495" s="82">
        <v>450000</v>
      </c>
      <c r="F1495" s="84"/>
      <c r="G1495" s="83">
        <v>450000</v>
      </c>
      <c r="H1495" s="82">
        <v>472500</v>
      </c>
      <c r="I1495" s="84"/>
      <c r="J1495" s="84">
        <v>472500</v>
      </c>
      <c r="K1495" s="51">
        <v>555882.3529411765</v>
      </c>
      <c r="L1495" s="52"/>
      <c r="M1495" s="53">
        <v>555882.3529411765</v>
      </c>
      <c r="N1495" s="102">
        <f t="shared" si="168"/>
        <v>450000</v>
      </c>
      <c r="O1495" s="100">
        <f t="shared" si="169"/>
        <v>0</v>
      </c>
      <c r="P1495">
        <v>555882.3529411765</v>
      </c>
      <c r="Q1495" s="100">
        <f t="shared" si="167"/>
        <v>0</v>
      </c>
      <c r="R1495">
        <v>472500</v>
      </c>
    </row>
    <row r="1496" spans="1:18" ht="22.5" x14ac:dyDescent="0.25">
      <c r="A1496" s="105">
        <f t="shared" si="166"/>
        <v>1376</v>
      </c>
      <c r="B1496" s="25" t="s">
        <v>1114</v>
      </c>
      <c r="C1496" s="25"/>
      <c r="D1496" s="106">
        <v>1</v>
      </c>
      <c r="E1496" s="82">
        <v>450000</v>
      </c>
      <c r="F1496" s="84"/>
      <c r="G1496" s="83">
        <v>450000</v>
      </c>
      <c r="H1496" s="82">
        <v>472500</v>
      </c>
      <c r="I1496" s="84"/>
      <c r="J1496" s="84">
        <v>472500</v>
      </c>
      <c r="K1496" s="51">
        <v>555882.3529411765</v>
      </c>
      <c r="L1496" s="52"/>
      <c r="M1496" s="53">
        <v>555882.3529411765</v>
      </c>
      <c r="N1496" s="102">
        <f t="shared" si="168"/>
        <v>450000</v>
      </c>
      <c r="O1496" s="100">
        <f t="shared" si="169"/>
        <v>0</v>
      </c>
      <c r="P1496">
        <v>555882.3529411765</v>
      </c>
      <c r="Q1496" s="100">
        <f t="shared" si="167"/>
        <v>0</v>
      </c>
      <c r="R1496">
        <v>472500</v>
      </c>
    </row>
    <row r="1497" spans="1:18" ht="22.5" x14ac:dyDescent="0.25">
      <c r="A1497" s="105">
        <f t="shared" si="166"/>
        <v>1377</v>
      </c>
      <c r="B1497" s="25" t="s">
        <v>1115</v>
      </c>
      <c r="C1497" s="25"/>
      <c r="D1497" s="106">
        <v>1</v>
      </c>
      <c r="E1497" s="82">
        <v>450000</v>
      </c>
      <c r="F1497" s="84"/>
      <c r="G1497" s="83">
        <v>450000</v>
      </c>
      <c r="H1497" s="82">
        <v>472500</v>
      </c>
      <c r="I1497" s="84"/>
      <c r="J1497" s="84">
        <v>472500</v>
      </c>
      <c r="K1497" s="51">
        <v>555882.3529411765</v>
      </c>
      <c r="L1497" s="52"/>
      <c r="M1497" s="53">
        <v>555882.3529411765</v>
      </c>
      <c r="N1497" s="102">
        <f t="shared" si="168"/>
        <v>450000</v>
      </c>
      <c r="O1497" s="100">
        <f t="shared" si="169"/>
        <v>0</v>
      </c>
      <c r="P1497">
        <v>555882.3529411765</v>
      </c>
      <c r="Q1497" s="100">
        <f t="shared" si="167"/>
        <v>0</v>
      </c>
      <c r="R1497">
        <v>472500</v>
      </c>
    </row>
    <row r="1498" spans="1:18" ht="22.5" x14ac:dyDescent="0.25">
      <c r="A1498" s="105">
        <f t="shared" si="166"/>
        <v>1378</v>
      </c>
      <c r="B1498" s="25" t="s">
        <v>1116</v>
      </c>
      <c r="C1498" s="25"/>
      <c r="D1498" s="106">
        <v>1</v>
      </c>
      <c r="E1498" s="82">
        <v>450000</v>
      </c>
      <c r="F1498" s="84"/>
      <c r="G1498" s="83">
        <v>450000</v>
      </c>
      <c r="H1498" s="82">
        <v>472500</v>
      </c>
      <c r="I1498" s="84"/>
      <c r="J1498" s="84">
        <v>472500</v>
      </c>
      <c r="K1498" s="51">
        <v>555882.3529411765</v>
      </c>
      <c r="L1498" s="52"/>
      <c r="M1498" s="53">
        <v>555882.3529411765</v>
      </c>
      <c r="N1498" s="102">
        <f t="shared" si="168"/>
        <v>450000</v>
      </c>
      <c r="O1498" s="100">
        <f t="shared" si="169"/>
        <v>0</v>
      </c>
      <c r="P1498">
        <v>555882.3529411765</v>
      </c>
      <c r="Q1498" s="100">
        <f t="shared" si="167"/>
        <v>0</v>
      </c>
      <c r="R1498">
        <v>472500</v>
      </c>
    </row>
    <row r="1499" spans="1:18" ht="22.5" x14ac:dyDescent="0.25">
      <c r="A1499" s="105">
        <f t="shared" si="166"/>
        <v>1379</v>
      </c>
      <c r="B1499" s="25" t="s">
        <v>1117</v>
      </c>
      <c r="C1499" s="25"/>
      <c r="D1499" s="106">
        <v>1</v>
      </c>
      <c r="E1499" s="82">
        <v>450000</v>
      </c>
      <c r="F1499" s="84"/>
      <c r="G1499" s="83">
        <v>450000</v>
      </c>
      <c r="H1499" s="82">
        <v>472500</v>
      </c>
      <c r="I1499" s="84"/>
      <c r="J1499" s="84">
        <v>472500</v>
      </c>
      <c r="K1499" s="51">
        <v>555882.3529411765</v>
      </c>
      <c r="L1499" s="52"/>
      <c r="M1499" s="53">
        <v>555882.3529411765</v>
      </c>
      <c r="N1499" s="102">
        <f t="shared" si="168"/>
        <v>450000</v>
      </c>
      <c r="O1499" s="100">
        <f t="shared" si="169"/>
        <v>0</v>
      </c>
      <c r="P1499">
        <v>555882.3529411765</v>
      </c>
      <c r="Q1499" s="100">
        <f t="shared" si="167"/>
        <v>0</v>
      </c>
      <c r="R1499">
        <v>472500</v>
      </c>
    </row>
    <row r="1500" spans="1:18" ht="22.5" x14ac:dyDescent="0.25">
      <c r="A1500" s="105">
        <f t="shared" si="166"/>
        <v>1380</v>
      </c>
      <c r="B1500" s="25" t="s">
        <v>1118</v>
      </c>
      <c r="C1500" s="25"/>
      <c r="D1500" s="106">
        <v>1</v>
      </c>
      <c r="E1500" s="82">
        <v>450000</v>
      </c>
      <c r="F1500" s="84"/>
      <c r="G1500" s="83">
        <v>450000</v>
      </c>
      <c r="H1500" s="82">
        <v>472500</v>
      </c>
      <c r="I1500" s="84"/>
      <c r="J1500" s="84">
        <v>472500</v>
      </c>
      <c r="K1500" s="51">
        <v>555882.3529411765</v>
      </c>
      <c r="L1500" s="52"/>
      <c r="M1500" s="53">
        <v>555882.3529411765</v>
      </c>
      <c r="N1500" s="102">
        <f t="shared" si="168"/>
        <v>450000</v>
      </c>
      <c r="O1500" s="100">
        <f t="shared" si="169"/>
        <v>0</v>
      </c>
      <c r="P1500">
        <v>555882.3529411765</v>
      </c>
      <c r="Q1500" s="100">
        <f t="shared" si="167"/>
        <v>0</v>
      </c>
      <c r="R1500">
        <v>472500</v>
      </c>
    </row>
    <row r="1501" spans="1:18" ht="22.5" x14ac:dyDescent="0.25">
      <c r="A1501" s="105">
        <f t="shared" si="166"/>
        <v>1381</v>
      </c>
      <c r="B1501" s="25" t="s">
        <v>1119</v>
      </c>
      <c r="C1501" s="25"/>
      <c r="D1501" s="106">
        <v>1</v>
      </c>
      <c r="E1501" s="82">
        <v>450000</v>
      </c>
      <c r="F1501" s="84"/>
      <c r="G1501" s="83">
        <v>450000</v>
      </c>
      <c r="H1501" s="82">
        <v>472500</v>
      </c>
      <c r="I1501" s="84"/>
      <c r="J1501" s="84">
        <v>472500</v>
      </c>
      <c r="K1501" s="51">
        <v>555882.3529411765</v>
      </c>
      <c r="L1501" s="52"/>
      <c r="M1501" s="53">
        <v>555882.3529411765</v>
      </c>
      <c r="N1501" s="102">
        <f t="shared" si="168"/>
        <v>450000</v>
      </c>
      <c r="O1501" s="100">
        <f t="shared" si="169"/>
        <v>0</v>
      </c>
      <c r="P1501">
        <v>555882.3529411765</v>
      </c>
      <c r="Q1501" s="100">
        <f t="shared" si="167"/>
        <v>0</v>
      </c>
      <c r="R1501">
        <v>472500</v>
      </c>
    </row>
    <row r="1502" spans="1:18" ht="22.5" x14ac:dyDescent="0.25">
      <c r="A1502" s="105">
        <f t="shared" si="166"/>
        <v>1382</v>
      </c>
      <c r="B1502" s="25" t="s">
        <v>1120</v>
      </c>
      <c r="C1502" s="25"/>
      <c r="D1502" s="106">
        <v>1</v>
      </c>
      <c r="E1502" s="82">
        <v>450000</v>
      </c>
      <c r="F1502" s="84"/>
      <c r="G1502" s="83">
        <v>450000</v>
      </c>
      <c r="H1502" s="82">
        <v>472500</v>
      </c>
      <c r="I1502" s="84"/>
      <c r="J1502" s="84">
        <v>472500</v>
      </c>
      <c r="K1502" s="51">
        <v>555882.3529411765</v>
      </c>
      <c r="L1502" s="52"/>
      <c r="M1502" s="53">
        <v>555882.3529411765</v>
      </c>
      <c r="N1502" s="102">
        <f t="shared" si="168"/>
        <v>450000</v>
      </c>
      <c r="O1502" s="100">
        <f t="shared" si="169"/>
        <v>0</v>
      </c>
      <c r="P1502">
        <v>555882.3529411765</v>
      </c>
      <c r="Q1502" s="100">
        <f t="shared" si="167"/>
        <v>0</v>
      </c>
      <c r="R1502">
        <v>472500</v>
      </c>
    </row>
    <row r="1503" spans="1:18" ht="22.5" x14ac:dyDescent="0.25">
      <c r="A1503" s="105">
        <f t="shared" si="166"/>
        <v>1383</v>
      </c>
      <c r="B1503" s="25" t="s">
        <v>1121</v>
      </c>
      <c r="C1503" s="25"/>
      <c r="D1503" s="106">
        <v>1</v>
      </c>
      <c r="E1503" s="82">
        <v>550000</v>
      </c>
      <c r="F1503" s="84"/>
      <c r="G1503" s="83">
        <v>550000</v>
      </c>
      <c r="H1503" s="82">
        <v>577500</v>
      </c>
      <c r="I1503" s="84"/>
      <c r="J1503" s="84">
        <v>577500</v>
      </c>
      <c r="K1503" s="51">
        <v>679411.76470588241</v>
      </c>
      <c r="L1503" s="52"/>
      <c r="M1503" s="53">
        <v>679411.76470588241</v>
      </c>
      <c r="N1503" s="102">
        <f t="shared" si="168"/>
        <v>550000</v>
      </c>
      <c r="O1503" s="100">
        <f t="shared" si="169"/>
        <v>0</v>
      </c>
      <c r="P1503">
        <v>679411.76470588241</v>
      </c>
      <c r="Q1503" s="100">
        <f t="shared" si="167"/>
        <v>0</v>
      </c>
      <c r="R1503">
        <v>577500</v>
      </c>
    </row>
    <row r="1504" spans="1:18" x14ac:dyDescent="0.25">
      <c r="A1504" s="105">
        <f t="shared" si="166"/>
        <v>1384</v>
      </c>
      <c r="B1504" s="25" t="s">
        <v>1122</v>
      </c>
      <c r="C1504" s="25"/>
      <c r="D1504" s="106">
        <v>1</v>
      </c>
      <c r="E1504" s="82">
        <v>550000</v>
      </c>
      <c r="F1504" s="84"/>
      <c r="G1504" s="83">
        <v>550000</v>
      </c>
      <c r="H1504" s="82">
        <v>577500</v>
      </c>
      <c r="I1504" s="84"/>
      <c r="J1504" s="84">
        <v>577500</v>
      </c>
      <c r="K1504" s="51">
        <v>679411.76470588241</v>
      </c>
      <c r="L1504" s="52"/>
      <c r="M1504" s="53">
        <v>679411.76470588241</v>
      </c>
      <c r="N1504" s="102">
        <f t="shared" si="168"/>
        <v>550000</v>
      </c>
      <c r="O1504" s="100">
        <f t="shared" si="169"/>
        <v>0</v>
      </c>
      <c r="P1504">
        <v>679411.76470588241</v>
      </c>
      <c r="Q1504" s="100">
        <f t="shared" si="167"/>
        <v>0</v>
      </c>
      <c r="R1504">
        <v>577500</v>
      </c>
    </row>
    <row r="1505" spans="1:18" x14ac:dyDescent="0.25">
      <c r="A1505" s="58" t="s">
        <v>1</v>
      </c>
      <c r="B1505" s="26" t="s">
        <v>1123</v>
      </c>
      <c r="C1505" s="28"/>
      <c r="D1505" s="91"/>
      <c r="E1505" s="58"/>
      <c r="F1505" s="28"/>
      <c r="G1505" s="50"/>
      <c r="H1505" s="58"/>
      <c r="I1505" s="28"/>
      <c r="J1505" s="26"/>
      <c r="K1505" s="67"/>
      <c r="L1505" s="68"/>
      <c r="M1505" s="69"/>
      <c r="N1505" s="103"/>
      <c r="O1505" s="100" t="e">
        <f t="shared" si="169"/>
        <v>#VALUE!</v>
      </c>
      <c r="P1505" t="s">
        <v>1934</v>
      </c>
      <c r="Q1505" s="100">
        <f t="shared" si="167"/>
        <v>0</v>
      </c>
    </row>
    <row r="1506" spans="1:18" x14ac:dyDescent="0.25">
      <c r="A1506" s="105">
        <f>+A1504+1</f>
        <v>1385</v>
      </c>
      <c r="B1506" s="25" t="s">
        <v>1124</v>
      </c>
      <c r="C1506" s="25"/>
      <c r="D1506" s="106">
        <v>1</v>
      </c>
      <c r="E1506" s="82">
        <v>450000</v>
      </c>
      <c r="F1506" s="84"/>
      <c r="G1506" s="83">
        <v>450000</v>
      </c>
      <c r="H1506" s="82">
        <v>472500</v>
      </c>
      <c r="I1506" s="84"/>
      <c r="J1506" s="84">
        <v>472500</v>
      </c>
      <c r="K1506" s="51">
        <v>555882.3529411765</v>
      </c>
      <c r="L1506" s="52"/>
      <c r="M1506" s="53">
        <v>555882.3529411765</v>
      </c>
      <c r="N1506" s="102">
        <f t="shared" si="168"/>
        <v>450000</v>
      </c>
      <c r="O1506" s="100">
        <f t="shared" si="169"/>
        <v>0</v>
      </c>
      <c r="P1506">
        <v>555882.3529411765</v>
      </c>
      <c r="Q1506" s="100">
        <f t="shared" si="167"/>
        <v>0</v>
      </c>
      <c r="R1506">
        <v>472500</v>
      </c>
    </row>
    <row r="1507" spans="1:18" x14ac:dyDescent="0.25">
      <c r="A1507" s="105">
        <f>+A1506+1</f>
        <v>1386</v>
      </c>
      <c r="B1507" s="25" t="s">
        <v>1125</v>
      </c>
      <c r="C1507" s="25"/>
      <c r="D1507" s="106">
        <v>1</v>
      </c>
      <c r="E1507" s="82">
        <v>450000</v>
      </c>
      <c r="F1507" s="84"/>
      <c r="G1507" s="83">
        <v>450000</v>
      </c>
      <c r="H1507" s="82">
        <v>472500</v>
      </c>
      <c r="I1507" s="84"/>
      <c r="J1507" s="84">
        <v>472500</v>
      </c>
      <c r="K1507" s="51">
        <v>555882.3529411765</v>
      </c>
      <c r="L1507" s="52"/>
      <c r="M1507" s="53">
        <v>555882.3529411765</v>
      </c>
      <c r="N1507" s="102">
        <f t="shared" si="168"/>
        <v>450000</v>
      </c>
      <c r="O1507" s="100">
        <f t="shared" si="169"/>
        <v>0</v>
      </c>
      <c r="P1507">
        <v>555882.3529411765</v>
      </c>
      <c r="Q1507" s="100">
        <f t="shared" si="167"/>
        <v>0</v>
      </c>
      <c r="R1507">
        <v>472500</v>
      </c>
    </row>
    <row r="1508" spans="1:18" x14ac:dyDescent="0.25">
      <c r="A1508" s="105">
        <f t="shared" ref="A1508:A1514" si="170">+A1507+1</f>
        <v>1387</v>
      </c>
      <c r="B1508" s="25" t="s">
        <v>1126</v>
      </c>
      <c r="C1508" s="25"/>
      <c r="D1508" s="106">
        <v>1</v>
      </c>
      <c r="E1508" s="82">
        <v>450000</v>
      </c>
      <c r="F1508" s="84"/>
      <c r="G1508" s="83">
        <v>450000</v>
      </c>
      <c r="H1508" s="82">
        <v>472500</v>
      </c>
      <c r="I1508" s="84"/>
      <c r="J1508" s="84">
        <v>472500</v>
      </c>
      <c r="K1508" s="51">
        <v>555882.3529411765</v>
      </c>
      <c r="L1508" s="52"/>
      <c r="M1508" s="53">
        <v>555882.3529411765</v>
      </c>
      <c r="N1508" s="102">
        <f t="shared" si="168"/>
        <v>450000</v>
      </c>
      <c r="O1508" s="100">
        <f t="shared" si="169"/>
        <v>0</v>
      </c>
      <c r="P1508">
        <v>555882.3529411765</v>
      </c>
      <c r="Q1508" s="100">
        <f t="shared" si="167"/>
        <v>0</v>
      </c>
      <c r="R1508">
        <v>472500</v>
      </c>
    </row>
    <row r="1509" spans="1:18" x14ac:dyDescent="0.25">
      <c r="A1509" s="105">
        <f t="shared" si="170"/>
        <v>1388</v>
      </c>
      <c r="B1509" s="25" t="s">
        <v>1127</v>
      </c>
      <c r="C1509" s="25"/>
      <c r="D1509" s="106">
        <v>1</v>
      </c>
      <c r="E1509" s="82">
        <v>500000</v>
      </c>
      <c r="F1509" s="84"/>
      <c r="G1509" s="83">
        <v>500000</v>
      </c>
      <c r="H1509" s="82">
        <v>525000</v>
      </c>
      <c r="I1509" s="84"/>
      <c r="J1509" s="84">
        <v>525000</v>
      </c>
      <c r="K1509" s="51">
        <v>617647.0588235294</v>
      </c>
      <c r="L1509" s="52"/>
      <c r="M1509" s="53">
        <v>617647.0588235294</v>
      </c>
      <c r="N1509" s="102">
        <f t="shared" si="168"/>
        <v>500000</v>
      </c>
      <c r="O1509" s="100">
        <f t="shared" si="169"/>
        <v>0</v>
      </c>
      <c r="P1509">
        <v>617647.0588235294</v>
      </c>
      <c r="Q1509" s="100">
        <f t="shared" si="167"/>
        <v>0</v>
      </c>
      <c r="R1509">
        <v>525000</v>
      </c>
    </row>
    <row r="1510" spans="1:18" x14ac:dyDescent="0.25">
      <c r="A1510" s="105">
        <f t="shared" si="170"/>
        <v>1389</v>
      </c>
      <c r="B1510" s="25" t="s">
        <v>1128</v>
      </c>
      <c r="C1510" s="25"/>
      <c r="D1510" s="106">
        <v>1</v>
      </c>
      <c r="E1510" s="82">
        <v>550000</v>
      </c>
      <c r="F1510" s="84"/>
      <c r="G1510" s="83">
        <v>550000</v>
      </c>
      <c r="H1510" s="82">
        <v>577500</v>
      </c>
      <c r="I1510" s="84"/>
      <c r="J1510" s="84">
        <v>577500</v>
      </c>
      <c r="K1510" s="51">
        <v>679411.76470588241</v>
      </c>
      <c r="L1510" s="52"/>
      <c r="M1510" s="53">
        <v>679411.76470588241</v>
      </c>
      <c r="N1510" s="102">
        <f t="shared" si="168"/>
        <v>550000</v>
      </c>
      <c r="O1510" s="100">
        <f t="shared" si="169"/>
        <v>0</v>
      </c>
      <c r="P1510">
        <v>679411.76470588241</v>
      </c>
      <c r="Q1510" s="100">
        <f t="shared" si="167"/>
        <v>0</v>
      </c>
      <c r="R1510">
        <v>577500</v>
      </c>
    </row>
    <row r="1511" spans="1:18" x14ac:dyDescent="0.25">
      <c r="A1511" s="105">
        <f t="shared" si="170"/>
        <v>1390</v>
      </c>
      <c r="B1511" s="25" t="s">
        <v>1129</v>
      </c>
      <c r="C1511" s="25"/>
      <c r="D1511" s="106">
        <v>1</v>
      </c>
      <c r="E1511" s="82">
        <v>550000</v>
      </c>
      <c r="F1511" s="84"/>
      <c r="G1511" s="83">
        <v>550000</v>
      </c>
      <c r="H1511" s="82">
        <v>577500</v>
      </c>
      <c r="I1511" s="84"/>
      <c r="J1511" s="84">
        <v>577500</v>
      </c>
      <c r="K1511" s="51">
        <v>679411.76470588241</v>
      </c>
      <c r="L1511" s="52"/>
      <c r="M1511" s="53">
        <v>679411.76470588241</v>
      </c>
      <c r="N1511" s="102">
        <f t="shared" si="168"/>
        <v>550000</v>
      </c>
      <c r="O1511" s="100">
        <f t="shared" si="169"/>
        <v>0</v>
      </c>
      <c r="P1511">
        <v>679411.76470588241</v>
      </c>
      <c r="Q1511" s="100">
        <f t="shared" si="167"/>
        <v>0</v>
      </c>
      <c r="R1511">
        <v>577500</v>
      </c>
    </row>
    <row r="1512" spans="1:18" x14ac:dyDescent="0.25">
      <c r="A1512" s="105">
        <f t="shared" si="170"/>
        <v>1391</v>
      </c>
      <c r="B1512" s="25" t="s">
        <v>1130</v>
      </c>
      <c r="C1512" s="25"/>
      <c r="D1512" s="106">
        <v>1</v>
      </c>
      <c r="E1512" s="82">
        <v>550000</v>
      </c>
      <c r="F1512" s="84"/>
      <c r="G1512" s="83">
        <v>550000</v>
      </c>
      <c r="H1512" s="82">
        <v>577500</v>
      </c>
      <c r="I1512" s="84"/>
      <c r="J1512" s="84">
        <v>577500</v>
      </c>
      <c r="K1512" s="51">
        <v>679411.76470588241</v>
      </c>
      <c r="L1512" s="52"/>
      <c r="M1512" s="53">
        <v>679411.76470588241</v>
      </c>
      <c r="N1512" s="102">
        <f t="shared" si="168"/>
        <v>550000</v>
      </c>
      <c r="O1512" s="100">
        <f t="shared" si="169"/>
        <v>0</v>
      </c>
      <c r="P1512">
        <v>679411.76470588241</v>
      </c>
      <c r="Q1512" s="100">
        <f t="shared" si="167"/>
        <v>0</v>
      </c>
      <c r="R1512">
        <v>577500</v>
      </c>
    </row>
    <row r="1513" spans="1:18" x14ac:dyDescent="0.25">
      <c r="A1513" s="105">
        <f t="shared" si="170"/>
        <v>1392</v>
      </c>
      <c r="B1513" s="25" t="s">
        <v>1131</v>
      </c>
      <c r="C1513" s="25"/>
      <c r="D1513" s="106">
        <v>1</v>
      </c>
      <c r="E1513" s="82">
        <v>550000</v>
      </c>
      <c r="F1513" s="84"/>
      <c r="G1513" s="83">
        <v>550000</v>
      </c>
      <c r="H1513" s="82">
        <v>577500</v>
      </c>
      <c r="I1513" s="84"/>
      <c r="J1513" s="84">
        <v>577500</v>
      </c>
      <c r="K1513" s="51">
        <v>679411.76470588241</v>
      </c>
      <c r="L1513" s="52"/>
      <c r="M1513" s="53">
        <v>679411.76470588241</v>
      </c>
      <c r="N1513" s="102">
        <f t="shared" si="168"/>
        <v>550000</v>
      </c>
      <c r="O1513" s="100">
        <f t="shared" si="169"/>
        <v>0</v>
      </c>
      <c r="P1513">
        <v>679411.76470588241</v>
      </c>
      <c r="Q1513" s="100">
        <f t="shared" si="167"/>
        <v>0</v>
      </c>
      <c r="R1513">
        <v>577500</v>
      </c>
    </row>
    <row r="1514" spans="1:18" x14ac:dyDescent="0.25">
      <c r="A1514" s="105">
        <f t="shared" si="170"/>
        <v>1393</v>
      </c>
      <c r="B1514" s="25" t="s">
        <v>1132</v>
      </c>
      <c r="C1514" s="25"/>
      <c r="D1514" s="106">
        <v>1</v>
      </c>
      <c r="E1514" s="82">
        <v>550000</v>
      </c>
      <c r="F1514" s="84"/>
      <c r="G1514" s="83">
        <v>550000</v>
      </c>
      <c r="H1514" s="82">
        <v>577500</v>
      </c>
      <c r="I1514" s="84"/>
      <c r="J1514" s="84">
        <v>577500</v>
      </c>
      <c r="K1514" s="51">
        <v>679411.76470588241</v>
      </c>
      <c r="L1514" s="52"/>
      <c r="M1514" s="53">
        <v>679411.76470588241</v>
      </c>
      <c r="N1514" s="102">
        <f t="shared" si="168"/>
        <v>550000</v>
      </c>
      <c r="O1514" s="100">
        <f t="shared" si="169"/>
        <v>0</v>
      </c>
      <c r="P1514">
        <v>679411.76470588241</v>
      </c>
      <c r="Q1514" s="100">
        <f t="shared" si="167"/>
        <v>0</v>
      </c>
      <c r="R1514">
        <v>577500</v>
      </c>
    </row>
    <row r="1515" spans="1:18" x14ac:dyDescent="0.25">
      <c r="A1515" s="58" t="s">
        <v>1</v>
      </c>
      <c r="B1515" s="26" t="s">
        <v>1133</v>
      </c>
      <c r="C1515" s="28"/>
      <c r="D1515" s="91"/>
      <c r="E1515" s="58"/>
      <c r="F1515" s="28"/>
      <c r="G1515" s="50"/>
      <c r="H1515" s="58"/>
      <c r="I1515" s="28"/>
      <c r="J1515" s="26"/>
      <c r="K1515" s="62"/>
      <c r="L1515" s="63"/>
      <c r="M1515" s="64"/>
      <c r="N1515" s="103"/>
      <c r="O1515" s="100" t="e">
        <f t="shared" si="169"/>
        <v>#VALUE!</v>
      </c>
      <c r="P1515" t="s">
        <v>1934</v>
      </c>
      <c r="Q1515" s="100">
        <f t="shared" si="167"/>
        <v>0</v>
      </c>
    </row>
    <row r="1516" spans="1:18" x14ac:dyDescent="0.25">
      <c r="A1516" s="105">
        <f>+A1514+1</f>
        <v>1394</v>
      </c>
      <c r="B1516" s="25" t="s">
        <v>1134</v>
      </c>
      <c r="C1516" s="25"/>
      <c r="D1516" s="106">
        <v>1</v>
      </c>
      <c r="E1516" s="82">
        <v>1489600</v>
      </c>
      <c r="F1516" s="84"/>
      <c r="G1516" s="83">
        <v>1489600</v>
      </c>
      <c r="H1516" s="82">
        <v>1564080</v>
      </c>
      <c r="I1516" s="84"/>
      <c r="J1516" s="84">
        <v>1564080</v>
      </c>
      <c r="K1516" s="51">
        <v>1840094.1176470588</v>
      </c>
      <c r="L1516" s="52"/>
      <c r="M1516" s="53">
        <v>1840094.1176470588</v>
      </c>
      <c r="N1516" s="102">
        <f t="shared" si="168"/>
        <v>1489600</v>
      </c>
      <c r="O1516" s="100">
        <f t="shared" si="169"/>
        <v>0</v>
      </c>
      <c r="P1516">
        <v>1840094.1176470588</v>
      </c>
      <c r="Q1516" s="100">
        <f t="shared" si="167"/>
        <v>0</v>
      </c>
      <c r="R1516">
        <v>1564080</v>
      </c>
    </row>
    <row r="1517" spans="1:18" x14ac:dyDescent="0.25">
      <c r="A1517" s="105">
        <f>+A1516+1</f>
        <v>1395</v>
      </c>
      <c r="B1517" s="25" t="s">
        <v>1135</v>
      </c>
      <c r="C1517" s="25"/>
      <c r="D1517" s="106">
        <v>1</v>
      </c>
      <c r="E1517" s="82">
        <v>196000</v>
      </c>
      <c r="F1517" s="84"/>
      <c r="G1517" s="83">
        <v>196000</v>
      </c>
      <c r="H1517" s="82">
        <v>205800</v>
      </c>
      <c r="I1517" s="84"/>
      <c r="J1517" s="84">
        <v>205800</v>
      </c>
      <c r="K1517" s="51">
        <v>242117.64705882352</v>
      </c>
      <c r="L1517" s="52"/>
      <c r="M1517" s="53">
        <v>242117.64705882352</v>
      </c>
      <c r="N1517" s="102">
        <f t="shared" si="168"/>
        <v>196000</v>
      </c>
      <c r="O1517" s="100">
        <f t="shared" si="169"/>
        <v>0</v>
      </c>
      <c r="P1517">
        <v>242117.64705882352</v>
      </c>
      <c r="Q1517" s="100">
        <f t="shared" si="167"/>
        <v>0</v>
      </c>
      <c r="R1517">
        <v>205800</v>
      </c>
    </row>
    <row r="1518" spans="1:18" x14ac:dyDescent="0.25">
      <c r="A1518" s="105">
        <f t="shared" ref="A1518:A1519" si="171">+A1517+1</f>
        <v>1396</v>
      </c>
      <c r="B1518" s="25" t="s">
        <v>1136</v>
      </c>
      <c r="C1518" s="43" t="s">
        <v>1653</v>
      </c>
      <c r="D1518" s="106">
        <v>1</v>
      </c>
      <c r="E1518" s="82">
        <v>80000</v>
      </c>
      <c r="F1518" s="84"/>
      <c r="G1518" s="83">
        <v>80000</v>
      </c>
      <c r="H1518" s="82">
        <v>84000</v>
      </c>
      <c r="I1518" s="84"/>
      <c r="J1518" s="84">
        <v>84000</v>
      </c>
      <c r="K1518" s="51">
        <v>98823.529411764714</v>
      </c>
      <c r="L1518" s="52"/>
      <c r="M1518" s="53">
        <v>98823.529411764714</v>
      </c>
      <c r="N1518" s="102">
        <f t="shared" si="168"/>
        <v>80000</v>
      </c>
      <c r="O1518" s="100">
        <f t="shared" si="169"/>
        <v>0</v>
      </c>
      <c r="P1518">
        <v>98823.529411764714</v>
      </c>
      <c r="Q1518" s="100">
        <f t="shared" si="167"/>
        <v>0</v>
      </c>
      <c r="R1518">
        <v>84000</v>
      </c>
    </row>
    <row r="1519" spans="1:18" x14ac:dyDescent="0.25">
      <c r="A1519" s="105">
        <f t="shared" si="171"/>
        <v>1397</v>
      </c>
      <c r="B1519" s="25" t="s">
        <v>1137</v>
      </c>
      <c r="C1519" s="43"/>
      <c r="D1519" s="106">
        <v>1</v>
      </c>
      <c r="E1519" s="82">
        <v>80000</v>
      </c>
      <c r="F1519" s="84"/>
      <c r="G1519" s="83">
        <v>80000</v>
      </c>
      <c r="H1519" s="82">
        <v>84000</v>
      </c>
      <c r="I1519" s="84"/>
      <c r="J1519" s="84">
        <v>84000</v>
      </c>
      <c r="K1519" s="51">
        <v>98823.529411764714</v>
      </c>
      <c r="L1519" s="52"/>
      <c r="M1519" s="53">
        <v>98823.529411764714</v>
      </c>
      <c r="N1519" s="102">
        <f t="shared" si="168"/>
        <v>80000</v>
      </c>
      <c r="O1519" s="100">
        <f t="shared" si="169"/>
        <v>0</v>
      </c>
      <c r="P1519">
        <v>98823.529411764714</v>
      </c>
      <c r="Q1519" s="100">
        <f t="shared" si="167"/>
        <v>0</v>
      </c>
      <c r="R1519">
        <v>84000</v>
      </c>
    </row>
    <row r="1520" spans="1:18" x14ac:dyDescent="0.25">
      <c r="A1520" s="58" t="s">
        <v>1</v>
      </c>
      <c r="B1520" s="26" t="s">
        <v>1138</v>
      </c>
      <c r="C1520" s="28"/>
      <c r="D1520" s="91"/>
      <c r="E1520" s="58"/>
      <c r="F1520" s="28"/>
      <c r="G1520" s="50"/>
      <c r="H1520" s="58"/>
      <c r="I1520" s="28"/>
      <c r="J1520" s="26"/>
      <c r="K1520" s="62"/>
      <c r="L1520" s="63"/>
      <c r="M1520" s="64"/>
      <c r="N1520" s="103"/>
      <c r="O1520" s="100" t="e">
        <f t="shared" si="169"/>
        <v>#VALUE!</v>
      </c>
      <c r="P1520" t="s">
        <v>1934</v>
      </c>
      <c r="Q1520" s="100">
        <f t="shared" si="167"/>
        <v>0</v>
      </c>
    </row>
    <row r="1521" spans="1:18" ht="22.5" x14ac:dyDescent="0.25">
      <c r="A1521" s="105">
        <f>+A1519+1</f>
        <v>1398</v>
      </c>
      <c r="B1521" s="25" t="s">
        <v>1139</v>
      </c>
      <c r="C1521" s="25"/>
      <c r="D1521" s="106">
        <v>1</v>
      </c>
      <c r="E1521" s="82">
        <v>986000</v>
      </c>
      <c r="F1521" s="84">
        <v>187340</v>
      </c>
      <c r="G1521" s="83">
        <v>1173340</v>
      </c>
      <c r="H1521" s="82">
        <v>1232007</v>
      </c>
      <c r="I1521" s="84">
        <v>234081</v>
      </c>
      <c r="J1521" s="84">
        <v>1466088</v>
      </c>
      <c r="K1521" s="51">
        <v>1449420</v>
      </c>
      <c r="L1521" s="52">
        <v>275389.41176470602</v>
      </c>
      <c r="M1521" s="53">
        <v>1724809.411764706</v>
      </c>
      <c r="N1521" s="102">
        <f t="shared" si="168"/>
        <v>1173340</v>
      </c>
      <c r="O1521" s="100">
        <f t="shared" si="169"/>
        <v>0</v>
      </c>
      <c r="P1521">
        <v>1724809.411764706</v>
      </c>
      <c r="Q1521" s="100">
        <f t="shared" si="167"/>
        <v>0</v>
      </c>
      <c r="R1521">
        <v>1466088</v>
      </c>
    </row>
    <row r="1522" spans="1:18" ht="22.5" x14ac:dyDescent="0.25">
      <c r="A1522" s="105">
        <f>+A1521+1</f>
        <v>1399</v>
      </c>
      <c r="B1522" s="25" t="s">
        <v>1140</v>
      </c>
      <c r="C1522" s="25"/>
      <c r="D1522" s="106">
        <v>1</v>
      </c>
      <c r="E1522" s="82">
        <v>750000</v>
      </c>
      <c r="F1522" s="84">
        <v>142500</v>
      </c>
      <c r="G1522" s="83">
        <v>892500</v>
      </c>
      <c r="H1522" s="82">
        <v>937125</v>
      </c>
      <c r="I1522" s="84">
        <v>178054</v>
      </c>
      <c r="J1522" s="84">
        <v>1115179</v>
      </c>
      <c r="K1522" s="51">
        <v>1102500</v>
      </c>
      <c r="L1522" s="52">
        <v>209475.29411764699</v>
      </c>
      <c r="M1522" s="53">
        <v>1311975.294117647</v>
      </c>
      <c r="N1522" s="102">
        <f t="shared" si="168"/>
        <v>892500</v>
      </c>
      <c r="O1522" s="100">
        <f t="shared" si="169"/>
        <v>0</v>
      </c>
      <c r="P1522">
        <v>1311975.294117647</v>
      </c>
      <c r="Q1522" s="100">
        <f t="shared" si="167"/>
        <v>0</v>
      </c>
      <c r="R1522">
        <v>1115179</v>
      </c>
    </row>
    <row r="1523" spans="1:18" x14ac:dyDescent="0.25">
      <c r="A1523" s="105">
        <f t="shared" ref="A1523:A1542" si="172">+A1522+1</f>
        <v>1400</v>
      </c>
      <c r="B1523" s="25" t="s">
        <v>1141</v>
      </c>
      <c r="C1523" s="25"/>
      <c r="D1523" s="106">
        <v>1</v>
      </c>
      <c r="E1523" s="82">
        <v>860000</v>
      </c>
      <c r="F1523" s="84">
        <v>163400</v>
      </c>
      <c r="G1523" s="83">
        <v>1023400</v>
      </c>
      <c r="H1523" s="82">
        <v>1074570</v>
      </c>
      <c r="I1523" s="84">
        <v>204168</v>
      </c>
      <c r="J1523" s="84">
        <v>1278738</v>
      </c>
      <c r="K1523" s="51">
        <v>1264200</v>
      </c>
      <c r="L1523" s="52">
        <v>240197.64705882361</v>
      </c>
      <c r="M1523" s="53">
        <v>1504397.6470588236</v>
      </c>
      <c r="N1523" s="102">
        <f t="shared" si="168"/>
        <v>1023400</v>
      </c>
      <c r="O1523" s="100">
        <f t="shared" si="169"/>
        <v>0</v>
      </c>
      <c r="P1523">
        <v>1504397.6470588236</v>
      </c>
      <c r="Q1523" s="100">
        <f t="shared" si="167"/>
        <v>0</v>
      </c>
      <c r="R1523">
        <v>1278738</v>
      </c>
    </row>
    <row r="1524" spans="1:18" x14ac:dyDescent="0.25">
      <c r="A1524" s="105">
        <f t="shared" si="172"/>
        <v>1401</v>
      </c>
      <c r="B1524" s="25" t="s">
        <v>1142</v>
      </c>
      <c r="C1524" s="25"/>
      <c r="D1524" s="106">
        <v>1</v>
      </c>
      <c r="E1524" s="82">
        <v>750000</v>
      </c>
      <c r="F1524" s="84">
        <v>142500</v>
      </c>
      <c r="G1524" s="83">
        <v>892500</v>
      </c>
      <c r="H1524" s="82">
        <v>937125</v>
      </c>
      <c r="I1524" s="84">
        <v>178054</v>
      </c>
      <c r="J1524" s="84">
        <v>1115179</v>
      </c>
      <c r="K1524" s="51">
        <v>1102500</v>
      </c>
      <c r="L1524" s="52">
        <v>209475.29411764699</v>
      </c>
      <c r="M1524" s="53">
        <v>1311975.294117647</v>
      </c>
      <c r="N1524" s="102">
        <f t="shared" si="168"/>
        <v>892500</v>
      </c>
      <c r="O1524" s="100">
        <f t="shared" si="169"/>
        <v>0</v>
      </c>
      <c r="P1524">
        <v>1311975.294117647</v>
      </c>
      <c r="Q1524" s="100">
        <f t="shared" si="167"/>
        <v>0</v>
      </c>
      <c r="R1524">
        <v>1115179</v>
      </c>
    </row>
    <row r="1525" spans="1:18" x14ac:dyDescent="0.25">
      <c r="A1525" s="105">
        <f t="shared" si="172"/>
        <v>1402</v>
      </c>
      <c r="B1525" s="25" t="s">
        <v>1143</v>
      </c>
      <c r="C1525" s="25"/>
      <c r="D1525" s="106">
        <v>1</v>
      </c>
      <c r="E1525" s="82">
        <v>750000</v>
      </c>
      <c r="F1525" s="84">
        <v>142500</v>
      </c>
      <c r="G1525" s="83">
        <v>892500</v>
      </c>
      <c r="H1525" s="82">
        <v>937125</v>
      </c>
      <c r="I1525" s="84">
        <v>178054</v>
      </c>
      <c r="J1525" s="84">
        <v>1115179</v>
      </c>
      <c r="K1525" s="51">
        <v>1102500</v>
      </c>
      <c r="L1525" s="52">
        <v>209475.29411764699</v>
      </c>
      <c r="M1525" s="53">
        <v>1311975.294117647</v>
      </c>
      <c r="N1525" s="102">
        <f t="shared" si="168"/>
        <v>892500</v>
      </c>
      <c r="O1525" s="100">
        <f t="shared" si="169"/>
        <v>0</v>
      </c>
      <c r="P1525">
        <v>1311975.294117647</v>
      </c>
      <c r="Q1525" s="100">
        <f t="shared" si="167"/>
        <v>0</v>
      </c>
      <c r="R1525">
        <v>1115179</v>
      </c>
    </row>
    <row r="1526" spans="1:18" x14ac:dyDescent="0.25">
      <c r="A1526" s="105">
        <f t="shared" si="172"/>
        <v>1403</v>
      </c>
      <c r="B1526" s="25" t="s">
        <v>1144</v>
      </c>
      <c r="C1526" s="25"/>
      <c r="D1526" s="106">
        <v>1</v>
      </c>
      <c r="E1526" s="82">
        <v>450000</v>
      </c>
      <c r="F1526" s="84">
        <v>85500</v>
      </c>
      <c r="G1526" s="83">
        <v>535500</v>
      </c>
      <c r="H1526" s="82">
        <v>562275</v>
      </c>
      <c r="I1526" s="84">
        <v>106832</v>
      </c>
      <c r="J1526" s="84">
        <v>669107</v>
      </c>
      <c r="K1526" s="51">
        <v>661500</v>
      </c>
      <c r="L1526" s="52">
        <v>125684.70588235301</v>
      </c>
      <c r="M1526" s="53">
        <v>787184.70588235301</v>
      </c>
      <c r="N1526" s="102">
        <f t="shared" si="168"/>
        <v>535500</v>
      </c>
      <c r="O1526" s="100">
        <f t="shared" si="169"/>
        <v>0</v>
      </c>
      <c r="P1526">
        <v>787184.70588235301</v>
      </c>
      <c r="Q1526" s="100">
        <f t="shared" si="167"/>
        <v>0</v>
      </c>
      <c r="R1526">
        <v>669107</v>
      </c>
    </row>
    <row r="1527" spans="1:18" x14ac:dyDescent="0.25">
      <c r="A1527" s="105">
        <f t="shared" si="172"/>
        <v>1404</v>
      </c>
      <c r="B1527" s="25" t="s">
        <v>1145</v>
      </c>
      <c r="C1527" s="25"/>
      <c r="D1527" s="106">
        <v>1</v>
      </c>
      <c r="E1527" s="82">
        <v>480000</v>
      </c>
      <c r="F1527" s="84">
        <v>91200</v>
      </c>
      <c r="G1527" s="83">
        <v>571200</v>
      </c>
      <c r="H1527" s="82">
        <v>599760</v>
      </c>
      <c r="I1527" s="84">
        <v>113954</v>
      </c>
      <c r="J1527" s="84">
        <v>713714</v>
      </c>
      <c r="K1527" s="51">
        <v>705600</v>
      </c>
      <c r="L1527" s="52">
        <v>134063.5294117647</v>
      </c>
      <c r="M1527" s="53">
        <v>839663.5294117647</v>
      </c>
      <c r="N1527" s="102">
        <f t="shared" si="168"/>
        <v>571200</v>
      </c>
      <c r="O1527" s="100">
        <f t="shared" si="169"/>
        <v>0</v>
      </c>
      <c r="P1527">
        <v>839663.5294117647</v>
      </c>
      <c r="Q1527" s="100">
        <f t="shared" si="167"/>
        <v>0</v>
      </c>
      <c r="R1527">
        <v>713714</v>
      </c>
    </row>
    <row r="1528" spans="1:18" x14ac:dyDescent="0.25">
      <c r="A1528" s="105">
        <f t="shared" si="172"/>
        <v>1405</v>
      </c>
      <c r="B1528" s="25" t="s">
        <v>1146</v>
      </c>
      <c r="C1528" s="25"/>
      <c r="D1528" s="106">
        <v>1</v>
      </c>
      <c r="E1528" s="82">
        <v>986000</v>
      </c>
      <c r="F1528" s="84">
        <v>187340</v>
      </c>
      <c r="G1528" s="83">
        <v>1173340</v>
      </c>
      <c r="H1528" s="82">
        <v>1232007</v>
      </c>
      <c r="I1528" s="84">
        <v>234081</v>
      </c>
      <c r="J1528" s="84">
        <v>1466088</v>
      </c>
      <c r="K1528" s="51">
        <v>1449420</v>
      </c>
      <c r="L1528" s="52">
        <v>275389.41176470602</v>
      </c>
      <c r="M1528" s="53">
        <v>1724809.411764706</v>
      </c>
      <c r="N1528" s="102">
        <f t="shared" si="168"/>
        <v>1173340</v>
      </c>
      <c r="O1528" s="100">
        <f t="shared" si="169"/>
        <v>0</v>
      </c>
      <c r="P1528">
        <v>1724809.411764706</v>
      </c>
      <c r="Q1528" s="100">
        <f t="shared" si="167"/>
        <v>0</v>
      </c>
      <c r="R1528">
        <v>1466088</v>
      </c>
    </row>
    <row r="1529" spans="1:18" x14ac:dyDescent="0.25">
      <c r="A1529" s="105">
        <f t="shared" si="172"/>
        <v>1406</v>
      </c>
      <c r="B1529" s="25" t="s">
        <v>1147</v>
      </c>
      <c r="C1529" s="25"/>
      <c r="D1529" s="106">
        <v>1</v>
      </c>
      <c r="E1529" s="82">
        <v>750000</v>
      </c>
      <c r="F1529" s="84">
        <v>142500</v>
      </c>
      <c r="G1529" s="83">
        <v>892500</v>
      </c>
      <c r="H1529" s="82">
        <v>937125</v>
      </c>
      <c r="I1529" s="84">
        <v>178054</v>
      </c>
      <c r="J1529" s="84">
        <v>1115179</v>
      </c>
      <c r="K1529" s="51">
        <v>1102500</v>
      </c>
      <c r="L1529" s="52">
        <v>209475.29411764699</v>
      </c>
      <c r="M1529" s="53">
        <v>1311975.294117647</v>
      </c>
      <c r="N1529" s="102">
        <f t="shared" si="168"/>
        <v>892500</v>
      </c>
      <c r="O1529" s="100">
        <f t="shared" si="169"/>
        <v>0</v>
      </c>
      <c r="P1529">
        <v>1311975.294117647</v>
      </c>
      <c r="Q1529" s="100">
        <f t="shared" si="167"/>
        <v>0</v>
      </c>
      <c r="R1529">
        <v>1115179</v>
      </c>
    </row>
    <row r="1530" spans="1:18" x14ac:dyDescent="0.25">
      <c r="A1530" s="105">
        <f t="shared" si="172"/>
        <v>1407</v>
      </c>
      <c r="B1530" s="25" t="s">
        <v>1147</v>
      </c>
      <c r="C1530" s="25"/>
      <c r="D1530" s="106">
        <v>1</v>
      </c>
      <c r="E1530" s="82">
        <v>480000</v>
      </c>
      <c r="F1530" s="84">
        <v>91200</v>
      </c>
      <c r="G1530" s="83">
        <v>571200</v>
      </c>
      <c r="H1530" s="82">
        <v>599760</v>
      </c>
      <c r="I1530" s="84">
        <v>113954</v>
      </c>
      <c r="J1530" s="84">
        <v>713714</v>
      </c>
      <c r="K1530" s="51">
        <v>705600</v>
      </c>
      <c r="L1530" s="52">
        <v>134063.5294117647</v>
      </c>
      <c r="M1530" s="53">
        <v>839663.5294117647</v>
      </c>
      <c r="N1530" s="102">
        <f t="shared" si="168"/>
        <v>571200</v>
      </c>
      <c r="O1530" s="100">
        <f t="shared" si="169"/>
        <v>0</v>
      </c>
      <c r="P1530">
        <v>839663.5294117647</v>
      </c>
      <c r="Q1530" s="100">
        <f t="shared" si="167"/>
        <v>0</v>
      </c>
      <c r="R1530">
        <v>713714</v>
      </c>
    </row>
    <row r="1531" spans="1:18" x14ac:dyDescent="0.25">
      <c r="A1531" s="105">
        <f t="shared" si="172"/>
        <v>1408</v>
      </c>
      <c r="B1531" s="25" t="s">
        <v>1148</v>
      </c>
      <c r="C1531" s="43" t="s">
        <v>1521</v>
      </c>
      <c r="D1531" s="106">
        <v>1</v>
      </c>
      <c r="E1531" s="82">
        <v>986000</v>
      </c>
      <c r="F1531" s="84">
        <v>187340</v>
      </c>
      <c r="G1531" s="83">
        <v>1173340</v>
      </c>
      <c r="H1531" s="82">
        <v>1232007</v>
      </c>
      <c r="I1531" s="84">
        <v>234081</v>
      </c>
      <c r="J1531" s="84">
        <v>1466088</v>
      </c>
      <c r="K1531" s="51">
        <v>1449420</v>
      </c>
      <c r="L1531" s="52">
        <v>275389.41176470602</v>
      </c>
      <c r="M1531" s="53">
        <v>1724809.411764706</v>
      </c>
      <c r="N1531" s="102">
        <f t="shared" si="168"/>
        <v>1173340</v>
      </c>
      <c r="O1531" s="100">
        <f t="shared" si="169"/>
        <v>0</v>
      </c>
      <c r="P1531">
        <v>1724809.411764706</v>
      </c>
      <c r="Q1531" s="100">
        <f t="shared" si="167"/>
        <v>0</v>
      </c>
      <c r="R1531">
        <v>1466088</v>
      </c>
    </row>
    <row r="1532" spans="1:18" x14ac:dyDescent="0.25">
      <c r="A1532" s="105">
        <f t="shared" si="172"/>
        <v>1409</v>
      </c>
      <c r="B1532" s="25" t="s">
        <v>1149</v>
      </c>
      <c r="C1532" s="25"/>
      <c r="D1532" s="106">
        <v>1</v>
      </c>
      <c r="E1532" s="82">
        <v>986000</v>
      </c>
      <c r="F1532" s="84">
        <v>187340</v>
      </c>
      <c r="G1532" s="83">
        <v>1173340</v>
      </c>
      <c r="H1532" s="82">
        <v>1232007</v>
      </c>
      <c r="I1532" s="84">
        <v>234081</v>
      </c>
      <c r="J1532" s="84">
        <v>1466088</v>
      </c>
      <c r="K1532" s="51">
        <v>1449420</v>
      </c>
      <c r="L1532" s="52">
        <v>275389.41176470602</v>
      </c>
      <c r="M1532" s="53">
        <v>1724809.411764706</v>
      </c>
      <c r="N1532" s="102">
        <f t="shared" si="168"/>
        <v>1173340</v>
      </c>
      <c r="O1532" s="100">
        <f t="shared" si="169"/>
        <v>0</v>
      </c>
      <c r="P1532">
        <v>1724809.411764706</v>
      </c>
      <c r="Q1532" s="100">
        <f t="shared" si="167"/>
        <v>0</v>
      </c>
      <c r="R1532">
        <v>1466088</v>
      </c>
    </row>
    <row r="1533" spans="1:18" x14ac:dyDescent="0.25">
      <c r="A1533" s="105">
        <f t="shared" si="172"/>
        <v>1410</v>
      </c>
      <c r="B1533" s="25" t="s">
        <v>1150</v>
      </c>
      <c r="C1533" s="25"/>
      <c r="D1533" s="106">
        <v>1</v>
      </c>
      <c r="E1533" s="82">
        <v>750000</v>
      </c>
      <c r="F1533" s="84">
        <v>142500</v>
      </c>
      <c r="G1533" s="83">
        <v>892500</v>
      </c>
      <c r="H1533" s="82">
        <v>937125</v>
      </c>
      <c r="I1533" s="84">
        <v>178054</v>
      </c>
      <c r="J1533" s="84">
        <v>1115179</v>
      </c>
      <c r="K1533" s="51">
        <v>1102500</v>
      </c>
      <c r="L1533" s="52">
        <v>209475.29411764699</v>
      </c>
      <c r="M1533" s="53">
        <v>1311975.294117647</v>
      </c>
      <c r="N1533" s="102">
        <f t="shared" si="168"/>
        <v>892500</v>
      </c>
      <c r="O1533" s="100">
        <f t="shared" si="169"/>
        <v>0</v>
      </c>
      <c r="P1533">
        <v>1311975.294117647</v>
      </c>
      <c r="Q1533" s="100">
        <f t="shared" si="167"/>
        <v>0</v>
      </c>
      <c r="R1533">
        <v>1115179</v>
      </c>
    </row>
    <row r="1534" spans="1:18" ht="22.5" x14ac:dyDescent="0.25">
      <c r="A1534" s="105">
        <f t="shared" si="172"/>
        <v>1411</v>
      </c>
      <c r="B1534" s="25" t="s">
        <v>1151</v>
      </c>
      <c r="C1534" s="25"/>
      <c r="D1534" s="106">
        <v>1</v>
      </c>
      <c r="E1534" s="82">
        <v>450000</v>
      </c>
      <c r="F1534" s="84">
        <v>85500</v>
      </c>
      <c r="G1534" s="83">
        <v>535500</v>
      </c>
      <c r="H1534" s="82">
        <v>562275</v>
      </c>
      <c r="I1534" s="84">
        <v>106832</v>
      </c>
      <c r="J1534" s="84">
        <v>669107</v>
      </c>
      <c r="K1534" s="51">
        <v>661500</v>
      </c>
      <c r="L1534" s="52">
        <v>125684.70588235301</v>
      </c>
      <c r="M1534" s="53">
        <v>787184.70588235301</v>
      </c>
      <c r="N1534" s="102">
        <f t="shared" si="168"/>
        <v>535500</v>
      </c>
      <c r="O1534" s="100">
        <f t="shared" si="169"/>
        <v>0</v>
      </c>
      <c r="P1534">
        <v>787184.70588235301</v>
      </c>
      <c r="Q1534" s="100">
        <f t="shared" si="167"/>
        <v>0</v>
      </c>
      <c r="R1534">
        <v>669107</v>
      </c>
    </row>
    <row r="1535" spans="1:18" ht="22.5" x14ac:dyDescent="0.25">
      <c r="A1535" s="105">
        <f t="shared" si="172"/>
        <v>1412</v>
      </c>
      <c r="B1535" s="25" t="s">
        <v>1152</v>
      </c>
      <c r="C1535" s="25"/>
      <c r="D1535" s="106">
        <v>1</v>
      </c>
      <c r="E1535" s="82">
        <v>450000</v>
      </c>
      <c r="F1535" s="84">
        <v>85500</v>
      </c>
      <c r="G1535" s="83">
        <v>535500</v>
      </c>
      <c r="H1535" s="82">
        <v>562275</v>
      </c>
      <c r="I1535" s="84">
        <v>106832</v>
      </c>
      <c r="J1535" s="84">
        <v>669107</v>
      </c>
      <c r="K1535" s="51">
        <v>661500</v>
      </c>
      <c r="L1535" s="52">
        <v>125684.70588235301</v>
      </c>
      <c r="M1535" s="53">
        <v>787184.70588235301</v>
      </c>
      <c r="N1535" s="102">
        <f t="shared" si="168"/>
        <v>535500</v>
      </c>
      <c r="O1535" s="100">
        <f t="shared" si="169"/>
        <v>0</v>
      </c>
      <c r="P1535">
        <v>787184.70588235301</v>
      </c>
      <c r="Q1535" s="100">
        <f t="shared" si="167"/>
        <v>0</v>
      </c>
      <c r="R1535">
        <v>669107</v>
      </c>
    </row>
    <row r="1536" spans="1:18" ht="22.5" x14ac:dyDescent="0.25">
      <c r="A1536" s="105">
        <f t="shared" si="172"/>
        <v>1413</v>
      </c>
      <c r="B1536" s="25" t="s">
        <v>1153</v>
      </c>
      <c r="C1536" s="25"/>
      <c r="D1536" s="106">
        <v>1</v>
      </c>
      <c r="E1536" s="82">
        <v>450000</v>
      </c>
      <c r="F1536" s="84">
        <v>85500</v>
      </c>
      <c r="G1536" s="83">
        <v>535500</v>
      </c>
      <c r="H1536" s="82">
        <v>562275</v>
      </c>
      <c r="I1536" s="84">
        <v>106832</v>
      </c>
      <c r="J1536" s="84">
        <v>669107</v>
      </c>
      <c r="K1536" s="51">
        <v>661500</v>
      </c>
      <c r="L1536" s="52">
        <v>125684.70588235301</v>
      </c>
      <c r="M1536" s="53">
        <v>787184.70588235301</v>
      </c>
      <c r="N1536" s="102">
        <f t="shared" si="168"/>
        <v>535500</v>
      </c>
      <c r="O1536" s="100">
        <f t="shared" si="169"/>
        <v>0</v>
      </c>
      <c r="P1536">
        <v>787184.70588235301</v>
      </c>
      <c r="Q1536" s="100">
        <f t="shared" si="167"/>
        <v>0</v>
      </c>
      <c r="R1536">
        <v>669107</v>
      </c>
    </row>
    <row r="1537" spans="1:18" ht="22.5" x14ac:dyDescent="0.25">
      <c r="A1537" s="105">
        <f t="shared" si="172"/>
        <v>1414</v>
      </c>
      <c r="B1537" s="25" t="s">
        <v>1154</v>
      </c>
      <c r="C1537" s="25"/>
      <c r="D1537" s="106">
        <v>1</v>
      </c>
      <c r="E1537" s="82">
        <v>450000</v>
      </c>
      <c r="F1537" s="84">
        <v>85500</v>
      </c>
      <c r="G1537" s="83">
        <v>535500</v>
      </c>
      <c r="H1537" s="82">
        <v>562275</v>
      </c>
      <c r="I1537" s="84">
        <v>106832</v>
      </c>
      <c r="J1537" s="84">
        <v>669107</v>
      </c>
      <c r="K1537" s="51">
        <v>661500</v>
      </c>
      <c r="L1537" s="52">
        <v>125684.70588235301</v>
      </c>
      <c r="M1537" s="53">
        <v>787184.70588235301</v>
      </c>
      <c r="N1537" s="102">
        <f t="shared" si="168"/>
        <v>535500</v>
      </c>
      <c r="O1537" s="100">
        <f t="shared" si="169"/>
        <v>0</v>
      </c>
      <c r="P1537">
        <v>787184.70588235301</v>
      </c>
      <c r="Q1537" s="100">
        <f t="shared" si="167"/>
        <v>0</v>
      </c>
      <c r="R1537">
        <v>669107</v>
      </c>
    </row>
    <row r="1538" spans="1:18" ht="22.5" x14ac:dyDescent="0.25">
      <c r="A1538" s="105">
        <f t="shared" si="172"/>
        <v>1415</v>
      </c>
      <c r="B1538" s="25" t="s">
        <v>1155</v>
      </c>
      <c r="C1538" s="25"/>
      <c r="D1538" s="106">
        <v>1</v>
      </c>
      <c r="E1538" s="82">
        <v>486000</v>
      </c>
      <c r="F1538" s="84">
        <v>92340</v>
      </c>
      <c r="G1538" s="83">
        <v>578340</v>
      </c>
      <c r="H1538" s="82">
        <v>607257</v>
      </c>
      <c r="I1538" s="84">
        <v>115379</v>
      </c>
      <c r="J1538" s="84">
        <v>722636</v>
      </c>
      <c r="K1538" s="51">
        <v>714420</v>
      </c>
      <c r="L1538" s="52">
        <v>135740</v>
      </c>
      <c r="M1538" s="53">
        <v>850160</v>
      </c>
      <c r="N1538" s="102">
        <f t="shared" si="168"/>
        <v>578340</v>
      </c>
      <c r="O1538" s="100">
        <f t="shared" si="169"/>
        <v>0</v>
      </c>
      <c r="P1538">
        <v>850160</v>
      </c>
      <c r="Q1538" s="100">
        <f t="shared" si="167"/>
        <v>0</v>
      </c>
      <c r="R1538">
        <v>722636</v>
      </c>
    </row>
    <row r="1539" spans="1:18" ht="22.5" x14ac:dyDescent="0.25">
      <c r="A1539" s="105">
        <f t="shared" si="172"/>
        <v>1416</v>
      </c>
      <c r="B1539" s="25" t="s">
        <v>1156</v>
      </c>
      <c r="C1539" s="25"/>
      <c r="D1539" s="106">
        <v>1</v>
      </c>
      <c r="E1539" s="82">
        <v>586000</v>
      </c>
      <c r="F1539" s="84">
        <v>111340</v>
      </c>
      <c r="G1539" s="83">
        <v>697340</v>
      </c>
      <c r="H1539" s="82">
        <v>732207</v>
      </c>
      <c r="I1539" s="84">
        <v>139119</v>
      </c>
      <c r="J1539" s="84">
        <v>871326</v>
      </c>
      <c r="K1539" s="51">
        <v>861420</v>
      </c>
      <c r="L1539" s="52">
        <v>163669.4117647059</v>
      </c>
      <c r="M1539" s="53">
        <v>1025089.4117647059</v>
      </c>
      <c r="N1539" s="102">
        <f t="shared" si="168"/>
        <v>697340</v>
      </c>
      <c r="O1539" s="100">
        <f t="shared" si="169"/>
        <v>0</v>
      </c>
      <c r="P1539">
        <v>1025089.4117647059</v>
      </c>
      <c r="Q1539" s="100">
        <f t="shared" si="167"/>
        <v>0</v>
      </c>
      <c r="R1539">
        <v>871326</v>
      </c>
    </row>
    <row r="1540" spans="1:18" x14ac:dyDescent="0.25">
      <c r="A1540" s="105">
        <f t="shared" si="172"/>
        <v>1417</v>
      </c>
      <c r="B1540" s="25" t="s">
        <v>1157</v>
      </c>
      <c r="C1540" s="25"/>
      <c r="D1540" s="106">
        <v>1</v>
      </c>
      <c r="E1540" s="82">
        <v>586000</v>
      </c>
      <c r="F1540" s="84">
        <v>111340</v>
      </c>
      <c r="G1540" s="83">
        <v>697340</v>
      </c>
      <c r="H1540" s="82">
        <v>732207</v>
      </c>
      <c r="I1540" s="84">
        <v>139119</v>
      </c>
      <c r="J1540" s="84">
        <v>871326</v>
      </c>
      <c r="K1540" s="51">
        <v>861420</v>
      </c>
      <c r="L1540" s="52">
        <v>163669.4117647059</v>
      </c>
      <c r="M1540" s="53">
        <v>1025089.4117647059</v>
      </c>
      <c r="N1540" s="102">
        <f t="shared" si="168"/>
        <v>697340</v>
      </c>
      <c r="O1540" s="100">
        <f t="shared" si="169"/>
        <v>0</v>
      </c>
      <c r="P1540">
        <v>1025089.4117647059</v>
      </c>
      <c r="Q1540" s="100">
        <f t="shared" ref="Q1540:Q1603" si="173">R1540-J1540</f>
        <v>0</v>
      </c>
      <c r="R1540">
        <v>871326</v>
      </c>
    </row>
    <row r="1541" spans="1:18" x14ac:dyDescent="0.25">
      <c r="A1541" s="105">
        <f t="shared" si="172"/>
        <v>1418</v>
      </c>
      <c r="B1541" s="25" t="s">
        <v>1158</v>
      </c>
      <c r="C1541" s="25"/>
      <c r="D1541" s="106">
        <v>1</v>
      </c>
      <c r="E1541" s="82">
        <v>586000</v>
      </c>
      <c r="F1541" s="84">
        <v>111340</v>
      </c>
      <c r="G1541" s="83">
        <v>697340</v>
      </c>
      <c r="H1541" s="82">
        <v>732207</v>
      </c>
      <c r="I1541" s="84">
        <v>139119</v>
      </c>
      <c r="J1541" s="84">
        <v>871326</v>
      </c>
      <c r="K1541" s="51">
        <v>861420</v>
      </c>
      <c r="L1541" s="52">
        <v>163669.4117647059</v>
      </c>
      <c r="M1541" s="53">
        <v>1025089.4117647059</v>
      </c>
      <c r="N1541" s="102">
        <f t="shared" ref="N1541:N1604" si="174">+MIN(G1541,J1541,M1541)</f>
        <v>697340</v>
      </c>
      <c r="O1541" s="100">
        <f t="shared" ref="O1541:O1604" si="175">M1541-P1541</f>
        <v>0</v>
      </c>
      <c r="P1541">
        <v>1025089.4117647059</v>
      </c>
      <c r="Q1541" s="100">
        <f t="shared" si="173"/>
        <v>0</v>
      </c>
      <c r="R1541">
        <v>871326</v>
      </c>
    </row>
    <row r="1542" spans="1:18" ht="22.5" x14ac:dyDescent="0.25">
      <c r="A1542" s="105">
        <f t="shared" si="172"/>
        <v>1419</v>
      </c>
      <c r="B1542" s="25" t="s">
        <v>1159</v>
      </c>
      <c r="C1542" s="25"/>
      <c r="D1542" s="106">
        <v>1</v>
      </c>
      <c r="E1542" s="82">
        <v>586000</v>
      </c>
      <c r="F1542" s="84">
        <v>111340</v>
      </c>
      <c r="G1542" s="83">
        <v>697340</v>
      </c>
      <c r="H1542" s="82">
        <v>732207</v>
      </c>
      <c r="I1542" s="84">
        <v>139119</v>
      </c>
      <c r="J1542" s="84">
        <v>871326</v>
      </c>
      <c r="K1542" s="51">
        <v>861420</v>
      </c>
      <c r="L1542" s="52">
        <v>163669.4117647059</v>
      </c>
      <c r="M1542" s="53">
        <v>1025089.4117647059</v>
      </c>
      <c r="N1542" s="102">
        <f t="shared" si="174"/>
        <v>697340</v>
      </c>
      <c r="O1542" s="100">
        <f t="shared" si="175"/>
        <v>0</v>
      </c>
      <c r="P1542">
        <v>1025089.4117647059</v>
      </c>
      <c r="Q1542" s="100">
        <f t="shared" si="173"/>
        <v>0</v>
      </c>
      <c r="R1542">
        <v>871326</v>
      </c>
    </row>
    <row r="1543" spans="1:18" x14ac:dyDescent="0.25">
      <c r="A1543" s="58" t="s">
        <v>1</v>
      </c>
      <c r="B1543" s="26" t="s">
        <v>1160</v>
      </c>
      <c r="C1543" s="28"/>
      <c r="D1543" s="91"/>
      <c r="E1543" s="58"/>
      <c r="F1543" s="28"/>
      <c r="G1543" s="50"/>
      <c r="H1543" s="58"/>
      <c r="I1543" s="28"/>
      <c r="J1543" s="26"/>
      <c r="K1543" s="67"/>
      <c r="L1543" s="68"/>
      <c r="M1543" s="69"/>
      <c r="N1543" s="103"/>
      <c r="O1543" s="100" t="e">
        <f t="shared" si="175"/>
        <v>#VALUE!</v>
      </c>
      <c r="P1543" t="s">
        <v>1934</v>
      </c>
      <c r="Q1543" s="100">
        <f t="shared" si="173"/>
        <v>0</v>
      </c>
    </row>
    <row r="1544" spans="1:18" x14ac:dyDescent="0.25">
      <c r="A1544" s="105">
        <f>+A1542+1</f>
        <v>1420</v>
      </c>
      <c r="B1544" s="25" t="s">
        <v>1161</v>
      </c>
      <c r="C1544" s="43" t="s">
        <v>1654</v>
      </c>
      <c r="D1544" s="106">
        <v>1</v>
      </c>
      <c r="E1544" s="82">
        <v>1554563</v>
      </c>
      <c r="F1544" s="84"/>
      <c r="G1544" s="83">
        <v>1554563</v>
      </c>
      <c r="H1544" s="82">
        <v>1632291</v>
      </c>
      <c r="I1544" s="84"/>
      <c r="J1544" s="84">
        <v>1632291</v>
      </c>
      <c r="K1544" s="51">
        <v>1920342.3529411766</v>
      </c>
      <c r="L1544" s="52"/>
      <c r="M1544" s="53">
        <v>1920342.3529411766</v>
      </c>
      <c r="N1544" s="102">
        <f t="shared" si="174"/>
        <v>1554563</v>
      </c>
      <c r="O1544" s="100">
        <f t="shared" si="175"/>
        <v>0</v>
      </c>
      <c r="P1544">
        <v>1920342.3529411766</v>
      </c>
      <c r="Q1544" s="100">
        <f t="shared" si="173"/>
        <v>0</v>
      </c>
      <c r="R1544">
        <v>1632291</v>
      </c>
    </row>
    <row r="1545" spans="1:18" x14ac:dyDescent="0.25">
      <c r="A1545" s="105">
        <f>+A1544+1</f>
        <v>1421</v>
      </c>
      <c r="B1545" s="25" t="s">
        <v>1162</v>
      </c>
      <c r="C1545" s="43"/>
      <c r="D1545" s="106">
        <v>1</v>
      </c>
      <c r="E1545" s="82">
        <v>3542958</v>
      </c>
      <c r="F1545" s="84"/>
      <c r="G1545" s="83">
        <v>3542958</v>
      </c>
      <c r="H1545" s="82">
        <v>3720106</v>
      </c>
      <c r="I1545" s="84"/>
      <c r="J1545" s="84">
        <v>3720106</v>
      </c>
      <c r="K1545" s="51">
        <v>4376595.2941176472</v>
      </c>
      <c r="L1545" s="52"/>
      <c r="M1545" s="53">
        <v>4376595.2941176472</v>
      </c>
      <c r="N1545" s="102">
        <f t="shared" si="174"/>
        <v>3542958</v>
      </c>
      <c r="O1545" s="100">
        <f t="shared" si="175"/>
        <v>0</v>
      </c>
      <c r="P1545">
        <v>4376595.2941176472</v>
      </c>
      <c r="Q1545" s="100">
        <f t="shared" si="173"/>
        <v>0</v>
      </c>
      <c r="R1545">
        <v>3720106</v>
      </c>
    </row>
    <row r="1546" spans="1:18" x14ac:dyDescent="0.25">
      <c r="A1546" s="105">
        <f t="shared" ref="A1546:A1548" si="176">+A1545+1</f>
        <v>1422</v>
      </c>
      <c r="B1546" s="25" t="s">
        <v>1163</v>
      </c>
      <c r="C1546" s="43" t="s">
        <v>1655</v>
      </c>
      <c r="D1546" s="106">
        <v>1</v>
      </c>
      <c r="E1546" s="82">
        <v>6218251</v>
      </c>
      <c r="F1546" s="84"/>
      <c r="G1546" s="83">
        <v>6218251</v>
      </c>
      <c r="H1546" s="82">
        <v>6529164</v>
      </c>
      <c r="I1546" s="84"/>
      <c r="J1546" s="84">
        <v>6529164</v>
      </c>
      <c r="K1546" s="51">
        <v>7681369.4117647065</v>
      </c>
      <c r="L1546" s="52"/>
      <c r="M1546" s="53">
        <v>7681369.4117647065</v>
      </c>
      <c r="N1546" s="102">
        <f t="shared" si="174"/>
        <v>6218251</v>
      </c>
      <c r="O1546" s="100">
        <f t="shared" si="175"/>
        <v>0</v>
      </c>
      <c r="P1546">
        <v>7681369.4117647065</v>
      </c>
      <c r="Q1546" s="100">
        <f t="shared" si="173"/>
        <v>0</v>
      </c>
      <c r="R1546">
        <v>6529164</v>
      </c>
    </row>
    <row r="1547" spans="1:18" x14ac:dyDescent="0.25">
      <c r="A1547" s="105">
        <f t="shared" si="176"/>
        <v>1423</v>
      </c>
      <c r="B1547" s="25" t="s">
        <v>1164</v>
      </c>
      <c r="C1547" s="43" t="s">
        <v>1656</v>
      </c>
      <c r="D1547" s="106">
        <v>1</v>
      </c>
      <c r="E1547" s="82">
        <v>8893546</v>
      </c>
      <c r="F1547" s="84"/>
      <c r="G1547" s="83">
        <v>8893546</v>
      </c>
      <c r="H1547" s="82">
        <v>9338223</v>
      </c>
      <c r="I1547" s="84"/>
      <c r="J1547" s="84">
        <v>9338223</v>
      </c>
      <c r="K1547" s="51">
        <v>10986144.705882354</v>
      </c>
      <c r="L1547" s="52"/>
      <c r="M1547" s="53">
        <v>10986144.705882354</v>
      </c>
      <c r="N1547" s="102">
        <f t="shared" si="174"/>
        <v>8893546</v>
      </c>
      <c r="O1547" s="100">
        <f t="shared" si="175"/>
        <v>0</v>
      </c>
      <c r="P1547">
        <v>10986144.705882354</v>
      </c>
      <c r="Q1547" s="100">
        <f t="shared" si="173"/>
        <v>0</v>
      </c>
      <c r="R1547">
        <v>9338223</v>
      </c>
    </row>
    <row r="1548" spans="1:18" x14ac:dyDescent="0.25">
      <c r="A1548" s="105">
        <f t="shared" si="176"/>
        <v>1424</v>
      </c>
      <c r="B1548" s="25" t="s">
        <v>1894</v>
      </c>
      <c r="C1548" s="25"/>
      <c r="D1548" s="106">
        <v>1</v>
      </c>
      <c r="E1548" s="82">
        <v>4000000</v>
      </c>
      <c r="F1548" s="84"/>
      <c r="G1548" s="83">
        <v>4000000</v>
      </c>
      <c r="H1548" s="82">
        <v>4200000</v>
      </c>
      <c r="I1548" s="84"/>
      <c r="J1548" s="84">
        <v>4200000</v>
      </c>
      <c r="K1548" s="51">
        <v>4941176.4705882352</v>
      </c>
      <c r="L1548" s="52"/>
      <c r="M1548" s="53">
        <v>4941176.4705882352</v>
      </c>
      <c r="N1548" s="102">
        <f t="shared" si="174"/>
        <v>4000000</v>
      </c>
      <c r="O1548" s="100">
        <f t="shared" si="175"/>
        <v>0</v>
      </c>
      <c r="P1548">
        <v>4941176.4705882352</v>
      </c>
      <c r="Q1548" s="100">
        <f t="shared" si="173"/>
        <v>0</v>
      </c>
      <c r="R1548">
        <v>4200000</v>
      </c>
    </row>
    <row r="1549" spans="1:18" x14ac:dyDescent="0.25">
      <c r="A1549" s="58" t="s">
        <v>1</v>
      </c>
      <c r="B1549" s="26" t="s">
        <v>1165</v>
      </c>
      <c r="C1549" s="28"/>
      <c r="D1549" s="91"/>
      <c r="E1549" s="58"/>
      <c r="F1549" s="28"/>
      <c r="G1549" s="50"/>
      <c r="H1549" s="58"/>
      <c r="I1549" s="28"/>
      <c r="J1549" s="26"/>
      <c r="K1549" s="62"/>
      <c r="L1549" s="63"/>
      <c r="M1549" s="64"/>
      <c r="N1549" s="103"/>
      <c r="O1549" s="100" t="e">
        <f t="shared" si="175"/>
        <v>#VALUE!</v>
      </c>
      <c r="P1549" t="s">
        <v>1934</v>
      </c>
      <c r="Q1549" s="100">
        <f t="shared" si="173"/>
        <v>0</v>
      </c>
    </row>
    <row r="1550" spans="1:18" x14ac:dyDescent="0.25">
      <c r="A1550" s="105">
        <f>+A1548+1</f>
        <v>1425</v>
      </c>
      <c r="B1550" s="25" t="s">
        <v>1166</v>
      </c>
      <c r="C1550" s="25"/>
      <c r="D1550" s="106">
        <v>1</v>
      </c>
      <c r="E1550" s="82">
        <v>1650000</v>
      </c>
      <c r="F1550" s="84"/>
      <c r="G1550" s="83">
        <v>1650000</v>
      </c>
      <c r="H1550" s="82">
        <v>1732500</v>
      </c>
      <c r="I1550" s="84"/>
      <c r="J1550" s="84">
        <v>1732500</v>
      </c>
      <c r="K1550" s="51">
        <v>2038235.2941176472</v>
      </c>
      <c r="L1550" s="52"/>
      <c r="M1550" s="53">
        <v>2038235.2941176472</v>
      </c>
      <c r="N1550" s="102">
        <f t="shared" si="174"/>
        <v>1650000</v>
      </c>
      <c r="O1550" s="100">
        <f t="shared" si="175"/>
        <v>0</v>
      </c>
      <c r="P1550">
        <v>2038235.2941176472</v>
      </c>
      <c r="Q1550" s="100">
        <f t="shared" si="173"/>
        <v>0</v>
      </c>
      <c r="R1550">
        <v>1732500</v>
      </c>
    </row>
    <row r="1551" spans="1:18" x14ac:dyDescent="0.25">
      <c r="A1551" s="105">
        <f>+A1550+1</f>
        <v>1426</v>
      </c>
      <c r="B1551" s="25" t="s">
        <v>1167</v>
      </c>
      <c r="C1551" s="25"/>
      <c r="D1551" s="106">
        <v>1</v>
      </c>
      <c r="E1551" s="82">
        <v>1726000</v>
      </c>
      <c r="F1551" s="84"/>
      <c r="G1551" s="83">
        <v>1726000</v>
      </c>
      <c r="H1551" s="82">
        <v>1812300</v>
      </c>
      <c r="I1551" s="84"/>
      <c r="J1551" s="84">
        <v>1812300</v>
      </c>
      <c r="K1551" s="51">
        <v>2132117.6470588236</v>
      </c>
      <c r="L1551" s="52"/>
      <c r="M1551" s="53">
        <v>2132117.6470588236</v>
      </c>
      <c r="N1551" s="102">
        <f t="shared" si="174"/>
        <v>1726000</v>
      </c>
      <c r="O1551" s="100">
        <f t="shared" si="175"/>
        <v>0</v>
      </c>
      <c r="P1551">
        <v>2132117.6470588236</v>
      </c>
      <c r="Q1551" s="100">
        <f t="shared" si="173"/>
        <v>0</v>
      </c>
      <c r="R1551">
        <v>1812300</v>
      </c>
    </row>
    <row r="1552" spans="1:18" x14ac:dyDescent="0.25">
      <c r="A1552" s="105">
        <f t="shared" ref="A1552:A1615" si="177">+A1551+1</f>
        <v>1427</v>
      </c>
      <c r="B1552" s="25" t="s">
        <v>1168</v>
      </c>
      <c r="C1552" s="25"/>
      <c r="D1552" s="106">
        <v>1</v>
      </c>
      <c r="E1552" s="82">
        <v>1441000</v>
      </c>
      <c r="F1552" s="84"/>
      <c r="G1552" s="83">
        <v>1441000</v>
      </c>
      <c r="H1552" s="82">
        <v>1513050</v>
      </c>
      <c r="I1552" s="84"/>
      <c r="J1552" s="84">
        <v>1513050</v>
      </c>
      <c r="K1552" s="51">
        <v>1780058.8235294118</v>
      </c>
      <c r="L1552" s="52"/>
      <c r="M1552" s="53">
        <v>1780058.8235294118</v>
      </c>
      <c r="N1552" s="102">
        <f t="shared" si="174"/>
        <v>1441000</v>
      </c>
      <c r="O1552" s="100">
        <f t="shared" si="175"/>
        <v>0</v>
      </c>
      <c r="P1552">
        <v>1780058.8235294118</v>
      </c>
      <c r="Q1552" s="100">
        <f t="shared" si="173"/>
        <v>0</v>
      </c>
      <c r="R1552">
        <v>1513050</v>
      </c>
    </row>
    <row r="1553" spans="1:18" x14ac:dyDescent="0.25">
      <c r="A1553" s="105">
        <f t="shared" si="177"/>
        <v>1428</v>
      </c>
      <c r="B1553" s="25" t="s">
        <v>1169</v>
      </c>
      <c r="C1553" s="25"/>
      <c r="D1553" s="106">
        <v>1</v>
      </c>
      <c r="E1553" s="82">
        <v>1751000</v>
      </c>
      <c r="F1553" s="84"/>
      <c r="G1553" s="83">
        <v>1751000</v>
      </c>
      <c r="H1553" s="82">
        <v>1838550</v>
      </c>
      <c r="I1553" s="84"/>
      <c r="J1553" s="84">
        <v>1838550</v>
      </c>
      <c r="K1553" s="51">
        <v>2163000</v>
      </c>
      <c r="L1553" s="52"/>
      <c r="M1553" s="53">
        <v>2163000</v>
      </c>
      <c r="N1553" s="102">
        <f t="shared" si="174"/>
        <v>1751000</v>
      </c>
      <c r="O1553" s="100">
        <f t="shared" si="175"/>
        <v>0</v>
      </c>
      <c r="P1553">
        <v>2163000</v>
      </c>
      <c r="Q1553" s="100">
        <f t="shared" si="173"/>
        <v>0</v>
      </c>
      <c r="R1553">
        <v>1838550</v>
      </c>
    </row>
    <row r="1554" spans="1:18" x14ac:dyDescent="0.25">
      <c r="A1554" s="105">
        <f t="shared" si="177"/>
        <v>1429</v>
      </c>
      <c r="B1554" s="25" t="s">
        <v>1170</v>
      </c>
      <c r="C1554" s="25"/>
      <c r="D1554" s="106">
        <v>1</v>
      </c>
      <c r="E1554" s="82">
        <v>1719000</v>
      </c>
      <c r="F1554" s="84"/>
      <c r="G1554" s="83">
        <v>1719000</v>
      </c>
      <c r="H1554" s="82">
        <v>1804950</v>
      </c>
      <c r="I1554" s="84"/>
      <c r="J1554" s="84">
        <v>1804950</v>
      </c>
      <c r="K1554" s="51">
        <v>2123470.588235294</v>
      </c>
      <c r="L1554" s="52"/>
      <c r="M1554" s="53">
        <v>2123470.588235294</v>
      </c>
      <c r="N1554" s="102">
        <f t="shared" si="174"/>
        <v>1719000</v>
      </c>
      <c r="O1554" s="100">
        <f t="shared" si="175"/>
        <v>0</v>
      </c>
      <c r="P1554">
        <v>2123470.588235294</v>
      </c>
      <c r="Q1554" s="100">
        <f t="shared" si="173"/>
        <v>0</v>
      </c>
      <c r="R1554">
        <v>1804950</v>
      </c>
    </row>
    <row r="1555" spans="1:18" x14ac:dyDescent="0.25">
      <c r="A1555" s="105">
        <f t="shared" si="177"/>
        <v>1430</v>
      </c>
      <c r="B1555" s="25" t="s">
        <v>1171</v>
      </c>
      <c r="C1555" s="25"/>
      <c r="D1555" s="106">
        <v>1</v>
      </c>
      <c r="E1555" s="82">
        <v>1290000</v>
      </c>
      <c r="F1555" s="84"/>
      <c r="G1555" s="83">
        <v>1290000</v>
      </c>
      <c r="H1555" s="82">
        <v>1354500</v>
      </c>
      <c r="I1555" s="84"/>
      <c r="J1555" s="84">
        <v>1354500</v>
      </c>
      <c r="K1555" s="51">
        <v>1593529.411764706</v>
      </c>
      <c r="L1555" s="52"/>
      <c r="M1555" s="53">
        <v>1593529.411764706</v>
      </c>
      <c r="N1555" s="102">
        <f t="shared" si="174"/>
        <v>1290000</v>
      </c>
      <c r="O1555" s="100">
        <f t="shared" si="175"/>
        <v>0</v>
      </c>
      <c r="P1555">
        <v>1593529.411764706</v>
      </c>
      <c r="Q1555" s="100">
        <f t="shared" si="173"/>
        <v>0</v>
      </c>
      <c r="R1555">
        <v>1354500</v>
      </c>
    </row>
    <row r="1556" spans="1:18" x14ac:dyDescent="0.25">
      <c r="A1556" s="105">
        <f t="shared" si="177"/>
        <v>1431</v>
      </c>
      <c r="B1556" s="25" t="s">
        <v>1172</v>
      </c>
      <c r="C1556" s="25"/>
      <c r="D1556" s="106">
        <v>1</v>
      </c>
      <c r="E1556" s="82">
        <v>1554000</v>
      </c>
      <c r="F1556" s="84"/>
      <c r="G1556" s="83">
        <v>1554000</v>
      </c>
      <c r="H1556" s="82">
        <v>1631700</v>
      </c>
      <c r="I1556" s="84"/>
      <c r="J1556" s="84">
        <v>1631700</v>
      </c>
      <c r="K1556" s="51">
        <v>1919647.0588235294</v>
      </c>
      <c r="L1556" s="52"/>
      <c r="M1556" s="53">
        <v>1919647.0588235294</v>
      </c>
      <c r="N1556" s="102">
        <f t="shared" si="174"/>
        <v>1554000</v>
      </c>
      <c r="O1556" s="100">
        <f t="shared" si="175"/>
        <v>0</v>
      </c>
      <c r="P1556">
        <v>1919647.0588235294</v>
      </c>
      <c r="Q1556" s="100">
        <f t="shared" si="173"/>
        <v>0</v>
      </c>
      <c r="R1556">
        <v>1631700</v>
      </c>
    </row>
    <row r="1557" spans="1:18" x14ac:dyDescent="0.25">
      <c r="A1557" s="105">
        <f t="shared" si="177"/>
        <v>1432</v>
      </c>
      <c r="B1557" s="25" t="s">
        <v>1173</v>
      </c>
      <c r="C1557" s="25"/>
      <c r="D1557" s="106">
        <v>1</v>
      </c>
      <c r="E1557" s="82">
        <v>1726000</v>
      </c>
      <c r="F1557" s="84"/>
      <c r="G1557" s="83">
        <v>1726000</v>
      </c>
      <c r="H1557" s="82">
        <v>1812300</v>
      </c>
      <c r="I1557" s="84"/>
      <c r="J1557" s="84">
        <v>1812300</v>
      </c>
      <c r="K1557" s="51">
        <v>2132117.6470588236</v>
      </c>
      <c r="L1557" s="52"/>
      <c r="M1557" s="53">
        <v>2132117.6470588236</v>
      </c>
      <c r="N1557" s="102">
        <f t="shared" si="174"/>
        <v>1726000</v>
      </c>
      <c r="O1557" s="100">
        <f t="shared" si="175"/>
        <v>0</v>
      </c>
      <c r="P1557">
        <v>2132117.6470588236</v>
      </c>
      <c r="Q1557" s="100">
        <f t="shared" si="173"/>
        <v>0</v>
      </c>
      <c r="R1557">
        <v>1812300</v>
      </c>
    </row>
    <row r="1558" spans="1:18" x14ac:dyDescent="0.25">
      <c r="A1558" s="105">
        <f t="shared" si="177"/>
        <v>1433</v>
      </c>
      <c r="B1558" s="25" t="s">
        <v>1174</v>
      </c>
      <c r="C1558" s="25"/>
      <c r="D1558" s="106">
        <v>1</v>
      </c>
      <c r="E1558" s="82">
        <v>1731200</v>
      </c>
      <c r="F1558" s="84"/>
      <c r="G1558" s="83">
        <v>1731200</v>
      </c>
      <c r="H1558" s="82">
        <v>1817760</v>
      </c>
      <c r="I1558" s="84"/>
      <c r="J1558" s="84">
        <v>1817760</v>
      </c>
      <c r="K1558" s="51">
        <v>2138541.1764705884</v>
      </c>
      <c r="L1558" s="52"/>
      <c r="M1558" s="53">
        <v>2138541.1764705884</v>
      </c>
      <c r="N1558" s="102">
        <f t="shared" si="174"/>
        <v>1731200</v>
      </c>
      <c r="O1558" s="100">
        <f t="shared" si="175"/>
        <v>0</v>
      </c>
      <c r="P1558">
        <v>2138541.1764705884</v>
      </c>
      <c r="Q1558" s="100">
        <f t="shared" si="173"/>
        <v>0</v>
      </c>
      <c r="R1558">
        <v>1817760</v>
      </c>
    </row>
    <row r="1559" spans="1:18" x14ac:dyDescent="0.25">
      <c r="A1559" s="105">
        <f t="shared" si="177"/>
        <v>1434</v>
      </c>
      <c r="B1559" s="25" t="s">
        <v>1175</v>
      </c>
      <c r="C1559" s="25"/>
      <c r="D1559" s="106">
        <v>1</v>
      </c>
      <c r="E1559" s="82">
        <v>1848000</v>
      </c>
      <c r="F1559" s="84"/>
      <c r="G1559" s="83">
        <v>1848000</v>
      </c>
      <c r="H1559" s="82">
        <v>1940400</v>
      </c>
      <c r="I1559" s="84"/>
      <c r="J1559" s="84">
        <v>1940400</v>
      </c>
      <c r="K1559" s="51">
        <v>2282823.5294117648</v>
      </c>
      <c r="L1559" s="52"/>
      <c r="M1559" s="53">
        <v>2282823.5294117648</v>
      </c>
      <c r="N1559" s="102">
        <f t="shared" si="174"/>
        <v>1848000</v>
      </c>
      <c r="O1559" s="100">
        <f t="shared" si="175"/>
        <v>0</v>
      </c>
      <c r="P1559">
        <v>2282823.5294117648</v>
      </c>
      <c r="Q1559" s="100">
        <f t="shared" si="173"/>
        <v>0</v>
      </c>
      <c r="R1559">
        <v>1940400</v>
      </c>
    </row>
    <row r="1560" spans="1:18" x14ac:dyDescent="0.25">
      <c r="A1560" s="105">
        <f t="shared" si="177"/>
        <v>1435</v>
      </c>
      <c r="B1560" s="25" t="s">
        <v>1176</v>
      </c>
      <c r="C1560" s="25"/>
      <c r="D1560" s="106">
        <v>1</v>
      </c>
      <c r="E1560" s="82">
        <v>1674000</v>
      </c>
      <c r="F1560" s="84"/>
      <c r="G1560" s="83">
        <v>1674000</v>
      </c>
      <c r="H1560" s="82">
        <v>1757700</v>
      </c>
      <c r="I1560" s="84"/>
      <c r="J1560" s="84">
        <v>1757700</v>
      </c>
      <c r="K1560" s="51">
        <v>2067882.3529411766</v>
      </c>
      <c r="L1560" s="52"/>
      <c r="M1560" s="53">
        <v>2067882.3529411766</v>
      </c>
      <c r="N1560" s="102">
        <f t="shared" si="174"/>
        <v>1674000</v>
      </c>
      <c r="O1560" s="100">
        <f t="shared" si="175"/>
        <v>0</v>
      </c>
      <c r="P1560">
        <v>2067882.3529411766</v>
      </c>
      <c r="Q1560" s="100">
        <f t="shared" si="173"/>
        <v>0</v>
      </c>
      <c r="R1560">
        <v>1757700</v>
      </c>
    </row>
    <row r="1561" spans="1:18" x14ac:dyDescent="0.25">
      <c r="A1561" s="105">
        <f t="shared" si="177"/>
        <v>1436</v>
      </c>
      <c r="B1561" s="25" t="s">
        <v>1177</v>
      </c>
      <c r="C1561" s="25"/>
      <c r="D1561" s="106">
        <v>1</v>
      </c>
      <c r="E1561" s="82">
        <v>580000</v>
      </c>
      <c r="F1561" s="84"/>
      <c r="G1561" s="83">
        <v>580000</v>
      </c>
      <c r="H1561" s="82">
        <v>609000</v>
      </c>
      <c r="I1561" s="84"/>
      <c r="J1561" s="84">
        <v>609000</v>
      </c>
      <c r="K1561" s="51">
        <v>716470.5882352941</v>
      </c>
      <c r="L1561" s="52"/>
      <c r="M1561" s="53">
        <v>716470.5882352941</v>
      </c>
      <c r="N1561" s="102">
        <f t="shared" si="174"/>
        <v>580000</v>
      </c>
      <c r="O1561" s="100">
        <f t="shared" si="175"/>
        <v>0</v>
      </c>
      <c r="P1561">
        <v>716470.5882352941</v>
      </c>
      <c r="Q1561" s="100">
        <f t="shared" si="173"/>
        <v>0</v>
      </c>
      <c r="R1561">
        <v>609000</v>
      </c>
    </row>
    <row r="1562" spans="1:18" x14ac:dyDescent="0.25">
      <c r="A1562" s="105">
        <f t="shared" si="177"/>
        <v>1437</v>
      </c>
      <c r="B1562" s="25" t="s">
        <v>1178</v>
      </c>
      <c r="C1562" s="25"/>
      <c r="D1562" s="106">
        <v>1</v>
      </c>
      <c r="E1562" s="82">
        <v>580000</v>
      </c>
      <c r="F1562" s="84"/>
      <c r="G1562" s="83">
        <v>580000</v>
      </c>
      <c r="H1562" s="82">
        <v>609000</v>
      </c>
      <c r="I1562" s="84"/>
      <c r="J1562" s="84">
        <v>609000</v>
      </c>
      <c r="K1562" s="51">
        <v>716470.5882352941</v>
      </c>
      <c r="L1562" s="52"/>
      <c r="M1562" s="53">
        <v>716470.5882352941</v>
      </c>
      <c r="N1562" s="102">
        <f t="shared" si="174"/>
        <v>580000</v>
      </c>
      <c r="O1562" s="100">
        <f t="shared" si="175"/>
        <v>0</v>
      </c>
      <c r="P1562">
        <v>716470.5882352941</v>
      </c>
      <c r="Q1562" s="100">
        <f t="shared" si="173"/>
        <v>0</v>
      </c>
      <c r="R1562">
        <v>609000</v>
      </c>
    </row>
    <row r="1563" spans="1:18" x14ac:dyDescent="0.25">
      <c r="A1563" s="105">
        <f t="shared" si="177"/>
        <v>1438</v>
      </c>
      <c r="B1563" s="25" t="s">
        <v>1179</v>
      </c>
      <c r="C1563" s="25"/>
      <c r="D1563" s="106">
        <v>1</v>
      </c>
      <c r="E1563" s="82">
        <v>580000</v>
      </c>
      <c r="F1563" s="84"/>
      <c r="G1563" s="83">
        <v>580000</v>
      </c>
      <c r="H1563" s="82">
        <v>609000</v>
      </c>
      <c r="I1563" s="84"/>
      <c r="J1563" s="84">
        <v>609000</v>
      </c>
      <c r="K1563" s="51">
        <v>716470.5882352941</v>
      </c>
      <c r="L1563" s="52"/>
      <c r="M1563" s="53">
        <v>716470.5882352941</v>
      </c>
      <c r="N1563" s="102">
        <f t="shared" si="174"/>
        <v>580000</v>
      </c>
      <c r="O1563" s="100">
        <f t="shared" si="175"/>
        <v>0</v>
      </c>
      <c r="P1563">
        <v>716470.5882352941</v>
      </c>
      <c r="Q1563" s="100">
        <f t="shared" si="173"/>
        <v>0</v>
      </c>
      <c r="R1563">
        <v>609000</v>
      </c>
    </row>
    <row r="1564" spans="1:18" x14ac:dyDescent="0.25">
      <c r="A1564" s="105">
        <f t="shared" si="177"/>
        <v>1439</v>
      </c>
      <c r="B1564" s="25" t="s">
        <v>1180</v>
      </c>
      <c r="C1564" s="25"/>
      <c r="D1564" s="106">
        <v>1</v>
      </c>
      <c r="E1564" s="82">
        <v>580000</v>
      </c>
      <c r="F1564" s="84"/>
      <c r="G1564" s="83">
        <v>580000</v>
      </c>
      <c r="H1564" s="82">
        <v>609000</v>
      </c>
      <c r="I1564" s="84"/>
      <c r="J1564" s="84">
        <v>609000</v>
      </c>
      <c r="K1564" s="51">
        <v>716470.5882352941</v>
      </c>
      <c r="L1564" s="52"/>
      <c r="M1564" s="53">
        <v>716470.5882352941</v>
      </c>
      <c r="N1564" s="102">
        <f t="shared" si="174"/>
        <v>580000</v>
      </c>
      <c r="O1564" s="100">
        <f t="shared" si="175"/>
        <v>0</v>
      </c>
      <c r="P1564">
        <v>716470.5882352941</v>
      </c>
      <c r="Q1564" s="100">
        <f t="shared" si="173"/>
        <v>0</v>
      </c>
      <c r="R1564">
        <v>609000</v>
      </c>
    </row>
    <row r="1565" spans="1:18" x14ac:dyDescent="0.25">
      <c r="A1565" s="105">
        <f t="shared" si="177"/>
        <v>1440</v>
      </c>
      <c r="B1565" s="25" t="s">
        <v>1181</v>
      </c>
      <c r="C1565" s="25"/>
      <c r="D1565" s="106">
        <v>1</v>
      </c>
      <c r="E1565" s="82">
        <v>580000</v>
      </c>
      <c r="F1565" s="84"/>
      <c r="G1565" s="83">
        <v>580000</v>
      </c>
      <c r="H1565" s="82">
        <v>609000</v>
      </c>
      <c r="I1565" s="84"/>
      <c r="J1565" s="84">
        <v>609000</v>
      </c>
      <c r="K1565" s="51">
        <v>716470.5882352941</v>
      </c>
      <c r="L1565" s="52"/>
      <c r="M1565" s="53">
        <v>716470.5882352941</v>
      </c>
      <c r="N1565" s="102">
        <f t="shared" si="174"/>
        <v>580000</v>
      </c>
      <c r="O1565" s="100">
        <f t="shared" si="175"/>
        <v>0</v>
      </c>
      <c r="P1565">
        <v>716470.5882352941</v>
      </c>
      <c r="Q1565" s="100">
        <f t="shared" si="173"/>
        <v>0</v>
      </c>
      <c r="R1565">
        <v>609000</v>
      </c>
    </row>
    <row r="1566" spans="1:18" x14ac:dyDescent="0.25">
      <c r="A1566" s="105">
        <f t="shared" si="177"/>
        <v>1441</v>
      </c>
      <c r="B1566" s="25" t="s">
        <v>1182</v>
      </c>
      <c r="C1566" s="25"/>
      <c r="D1566" s="106">
        <v>1</v>
      </c>
      <c r="E1566" s="82">
        <v>300000</v>
      </c>
      <c r="F1566" s="84"/>
      <c r="G1566" s="83">
        <v>300000</v>
      </c>
      <c r="H1566" s="82">
        <v>315000</v>
      </c>
      <c r="I1566" s="84"/>
      <c r="J1566" s="84">
        <v>315000</v>
      </c>
      <c r="K1566" s="51">
        <v>370588.23529411765</v>
      </c>
      <c r="L1566" s="52"/>
      <c r="M1566" s="53">
        <v>370588.23529411765</v>
      </c>
      <c r="N1566" s="102">
        <f t="shared" si="174"/>
        <v>300000</v>
      </c>
      <c r="O1566" s="100">
        <f t="shared" si="175"/>
        <v>0</v>
      </c>
      <c r="P1566">
        <v>370588.23529411765</v>
      </c>
      <c r="Q1566" s="100">
        <f t="shared" si="173"/>
        <v>0</v>
      </c>
      <c r="R1566">
        <v>315000</v>
      </c>
    </row>
    <row r="1567" spans="1:18" x14ac:dyDescent="0.25">
      <c r="A1567" s="105">
        <f t="shared" si="177"/>
        <v>1442</v>
      </c>
      <c r="B1567" s="25" t="s">
        <v>1183</v>
      </c>
      <c r="C1567" s="25"/>
      <c r="D1567" s="106">
        <v>1</v>
      </c>
      <c r="E1567" s="82">
        <v>250000</v>
      </c>
      <c r="F1567" s="84"/>
      <c r="G1567" s="83">
        <v>250000</v>
      </c>
      <c r="H1567" s="82">
        <v>262500</v>
      </c>
      <c r="I1567" s="84"/>
      <c r="J1567" s="84">
        <v>262500</v>
      </c>
      <c r="K1567" s="51">
        <v>308823.5294117647</v>
      </c>
      <c r="L1567" s="52"/>
      <c r="M1567" s="53">
        <v>308823.5294117647</v>
      </c>
      <c r="N1567" s="102">
        <f t="shared" si="174"/>
        <v>250000</v>
      </c>
      <c r="O1567" s="100">
        <f t="shared" si="175"/>
        <v>0</v>
      </c>
      <c r="P1567">
        <v>308823.5294117647</v>
      </c>
      <c r="Q1567" s="100">
        <f t="shared" si="173"/>
        <v>0</v>
      </c>
      <c r="R1567">
        <v>262500</v>
      </c>
    </row>
    <row r="1568" spans="1:18" x14ac:dyDescent="0.25">
      <c r="A1568" s="105">
        <f t="shared" si="177"/>
        <v>1443</v>
      </c>
      <c r="B1568" s="25" t="s">
        <v>1184</v>
      </c>
      <c r="C1568" s="25"/>
      <c r="D1568" s="106">
        <v>1</v>
      </c>
      <c r="E1568" s="82">
        <v>595000</v>
      </c>
      <c r="F1568" s="84"/>
      <c r="G1568" s="83">
        <v>595000</v>
      </c>
      <c r="H1568" s="82">
        <v>624750</v>
      </c>
      <c r="I1568" s="84"/>
      <c r="J1568" s="84">
        <v>624750</v>
      </c>
      <c r="K1568" s="51">
        <v>735000</v>
      </c>
      <c r="L1568" s="52"/>
      <c r="M1568" s="53">
        <v>735000</v>
      </c>
      <c r="N1568" s="102">
        <f t="shared" si="174"/>
        <v>595000</v>
      </c>
      <c r="O1568" s="100">
        <f t="shared" si="175"/>
        <v>0</v>
      </c>
      <c r="P1568">
        <v>735000</v>
      </c>
      <c r="Q1568" s="100">
        <f t="shared" si="173"/>
        <v>0</v>
      </c>
      <c r="R1568">
        <v>624750</v>
      </c>
    </row>
    <row r="1569" spans="1:18" x14ac:dyDescent="0.25">
      <c r="A1569" s="105">
        <f t="shared" si="177"/>
        <v>1444</v>
      </c>
      <c r="B1569" s="25" t="s">
        <v>1185</v>
      </c>
      <c r="C1569" s="43" t="s">
        <v>1658</v>
      </c>
      <c r="D1569" s="106">
        <v>1</v>
      </c>
      <c r="E1569" s="82">
        <v>360000</v>
      </c>
      <c r="F1569" s="84"/>
      <c r="G1569" s="83">
        <v>360000</v>
      </c>
      <c r="H1569" s="82">
        <v>378000</v>
      </c>
      <c r="I1569" s="84"/>
      <c r="J1569" s="84">
        <v>378000</v>
      </c>
      <c r="K1569" s="51">
        <v>444705.8823529412</v>
      </c>
      <c r="L1569" s="52"/>
      <c r="M1569" s="53">
        <v>444705.8823529412</v>
      </c>
      <c r="N1569" s="102">
        <f t="shared" si="174"/>
        <v>360000</v>
      </c>
      <c r="O1569" s="100">
        <f t="shared" si="175"/>
        <v>0</v>
      </c>
      <c r="P1569">
        <v>444705.8823529412</v>
      </c>
      <c r="Q1569" s="100">
        <f t="shared" si="173"/>
        <v>0</v>
      </c>
      <c r="R1569">
        <v>378000</v>
      </c>
    </row>
    <row r="1570" spans="1:18" x14ac:dyDescent="0.25">
      <c r="A1570" s="105">
        <f t="shared" si="177"/>
        <v>1445</v>
      </c>
      <c r="B1570" s="25" t="s">
        <v>1186</v>
      </c>
      <c r="C1570" s="43"/>
      <c r="D1570" s="106">
        <v>1</v>
      </c>
      <c r="E1570" s="82">
        <v>41000</v>
      </c>
      <c r="F1570" s="84"/>
      <c r="G1570" s="83">
        <v>41000</v>
      </c>
      <c r="H1570" s="82">
        <v>43050</v>
      </c>
      <c r="I1570" s="84"/>
      <c r="J1570" s="84">
        <v>43050</v>
      </c>
      <c r="K1570" s="51">
        <v>50647.058823529413</v>
      </c>
      <c r="L1570" s="52"/>
      <c r="M1570" s="53">
        <v>50647.058823529413</v>
      </c>
      <c r="N1570" s="102">
        <f t="shared" si="174"/>
        <v>41000</v>
      </c>
      <c r="O1570" s="100">
        <f t="shared" si="175"/>
        <v>0</v>
      </c>
      <c r="P1570">
        <v>50647.058823529413</v>
      </c>
      <c r="Q1570" s="100">
        <f t="shared" si="173"/>
        <v>0</v>
      </c>
      <c r="R1570">
        <v>43050</v>
      </c>
    </row>
    <row r="1571" spans="1:18" x14ac:dyDescent="0.25">
      <c r="A1571" s="105">
        <f t="shared" si="177"/>
        <v>1446</v>
      </c>
      <c r="B1571" s="25" t="s">
        <v>1187</v>
      </c>
      <c r="C1571" s="25"/>
      <c r="D1571" s="106">
        <v>1</v>
      </c>
      <c r="E1571" s="82">
        <v>450000</v>
      </c>
      <c r="F1571" s="84"/>
      <c r="G1571" s="83">
        <v>450000</v>
      </c>
      <c r="H1571" s="82">
        <v>472500</v>
      </c>
      <c r="I1571" s="84"/>
      <c r="J1571" s="84">
        <v>472500</v>
      </c>
      <c r="K1571" s="51">
        <v>555882.3529411765</v>
      </c>
      <c r="L1571" s="52"/>
      <c r="M1571" s="53">
        <v>555882.3529411765</v>
      </c>
      <c r="N1571" s="102">
        <f t="shared" si="174"/>
        <v>450000</v>
      </c>
      <c r="O1571" s="100">
        <f t="shared" si="175"/>
        <v>0</v>
      </c>
      <c r="P1571">
        <v>555882.3529411765</v>
      </c>
      <c r="Q1571" s="100">
        <f t="shared" si="173"/>
        <v>0</v>
      </c>
      <c r="R1571">
        <v>472500</v>
      </c>
    </row>
    <row r="1572" spans="1:18" x14ac:dyDescent="0.25">
      <c r="A1572" s="105">
        <f t="shared" si="177"/>
        <v>1447</v>
      </c>
      <c r="B1572" s="25" t="s">
        <v>1188</v>
      </c>
      <c r="C1572" s="25"/>
      <c r="D1572" s="106">
        <v>1</v>
      </c>
      <c r="E1572" s="82">
        <v>750000</v>
      </c>
      <c r="F1572" s="84"/>
      <c r="G1572" s="83">
        <v>750000</v>
      </c>
      <c r="H1572" s="82">
        <v>787500</v>
      </c>
      <c r="I1572" s="84"/>
      <c r="J1572" s="84">
        <v>787500</v>
      </c>
      <c r="K1572" s="51">
        <v>926470.5882352941</v>
      </c>
      <c r="L1572" s="52"/>
      <c r="M1572" s="53">
        <v>926470.5882352941</v>
      </c>
      <c r="N1572" s="102">
        <f t="shared" si="174"/>
        <v>750000</v>
      </c>
      <c r="O1572" s="100">
        <f t="shared" si="175"/>
        <v>0</v>
      </c>
      <c r="P1572">
        <v>926470.5882352941</v>
      </c>
      <c r="Q1572" s="100">
        <f t="shared" si="173"/>
        <v>0</v>
      </c>
      <c r="R1572">
        <v>787500</v>
      </c>
    </row>
    <row r="1573" spans="1:18" x14ac:dyDescent="0.25">
      <c r="A1573" s="105">
        <f t="shared" si="177"/>
        <v>1448</v>
      </c>
      <c r="B1573" s="25" t="s">
        <v>1189</v>
      </c>
      <c r="C1573" s="25"/>
      <c r="D1573" s="106">
        <v>1</v>
      </c>
      <c r="E1573" s="82">
        <v>520000</v>
      </c>
      <c r="F1573" s="84"/>
      <c r="G1573" s="83">
        <v>520000</v>
      </c>
      <c r="H1573" s="82">
        <v>546000</v>
      </c>
      <c r="I1573" s="84"/>
      <c r="J1573" s="84">
        <v>546000</v>
      </c>
      <c r="K1573" s="51">
        <v>642352.9411764706</v>
      </c>
      <c r="L1573" s="52"/>
      <c r="M1573" s="53">
        <v>642352.9411764706</v>
      </c>
      <c r="N1573" s="102">
        <f t="shared" si="174"/>
        <v>520000</v>
      </c>
      <c r="O1573" s="100">
        <f t="shared" si="175"/>
        <v>0</v>
      </c>
      <c r="P1573">
        <v>642352.9411764706</v>
      </c>
      <c r="Q1573" s="100">
        <f t="shared" si="173"/>
        <v>0</v>
      </c>
      <c r="R1573">
        <v>546000</v>
      </c>
    </row>
    <row r="1574" spans="1:18" x14ac:dyDescent="0.25">
      <c r="A1574" s="105">
        <f t="shared" si="177"/>
        <v>1449</v>
      </c>
      <c r="B1574" s="25" t="s">
        <v>1190</v>
      </c>
      <c r="C1574" s="25"/>
      <c r="D1574" s="106">
        <v>1</v>
      </c>
      <c r="E1574" s="82">
        <v>590000</v>
      </c>
      <c r="F1574" s="84"/>
      <c r="G1574" s="83">
        <v>590000</v>
      </c>
      <c r="H1574" s="82">
        <v>619500</v>
      </c>
      <c r="I1574" s="84"/>
      <c r="J1574" s="84">
        <v>619500</v>
      </c>
      <c r="K1574" s="51">
        <v>728823.5294117647</v>
      </c>
      <c r="L1574" s="52"/>
      <c r="M1574" s="53">
        <v>728823.5294117647</v>
      </c>
      <c r="N1574" s="102">
        <f t="shared" si="174"/>
        <v>590000</v>
      </c>
      <c r="O1574" s="100">
        <f t="shared" si="175"/>
        <v>0</v>
      </c>
      <c r="P1574">
        <v>728823.5294117647</v>
      </c>
      <c r="Q1574" s="100">
        <f t="shared" si="173"/>
        <v>0</v>
      </c>
      <c r="R1574">
        <v>619500</v>
      </c>
    </row>
    <row r="1575" spans="1:18" x14ac:dyDescent="0.25">
      <c r="A1575" s="105">
        <f t="shared" si="177"/>
        <v>1450</v>
      </c>
      <c r="B1575" s="25" t="s">
        <v>1191</v>
      </c>
      <c r="C1575" s="25"/>
      <c r="D1575" s="106">
        <v>1</v>
      </c>
      <c r="E1575" s="82">
        <v>525000</v>
      </c>
      <c r="F1575" s="84"/>
      <c r="G1575" s="83">
        <v>525000</v>
      </c>
      <c r="H1575" s="82">
        <v>551250</v>
      </c>
      <c r="I1575" s="84"/>
      <c r="J1575" s="84">
        <v>551250</v>
      </c>
      <c r="K1575" s="51">
        <v>648529.4117647059</v>
      </c>
      <c r="L1575" s="52"/>
      <c r="M1575" s="53">
        <v>648529.4117647059</v>
      </c>
      <c r="N1575" s="102">
        <f t="shared" si="174"/>
        <v>525000</v>
      </c>
      <c r="O1575" s="100">
        <f t="shared" si="175"/>
        <v>0</v>
      </c>
      <c r="P1575">
        <v>648529.4117647059</v>
      </c>
      <c r="Q1575" s="100">
        <f t="shared" si="173"/>
        <v>0</v>
      </c>
      <c r="R1575">
        <v>551250</v>
      </c>
    </row>
    <row r="1576" spans="1:18" x14ac:dyDescent="0.25">
      <c r="A1576" s="105">
        <f t="shared" si="177"/>
        <v>1451</v>
      </c>
      <c r="B1576" s="25" t="s">
        <v>1192</v>
      </c>
      <c r="C1576" s="25"/>
      <c r="D1576" s="106">
        <v>1</v>
      </c>
      <c r="E1576" s="82">
        <v>525000</v>
      </c>
      <c r="F1576" s="84"/>
      <c r="G1576" s="83">
        <v>525000</v>
      </c>
      <c r="H1576" s="82">
        <v>551250</v>
      </c>
      <c r="I1576" s="84"/>
      <c r="J1576" s="84">
        <v>551250</v>
      </c>
      <c r="K1576" s="51">
        <v>648529.4117647059</v>
      </c>
      <c r="L1576" s="52"/>
      <c r="M1576" s="53">
        <v>648529.4117647059</v>
      </c>
      <c r="N1576" s="102">
        <f t="shared" si="174"/>
        <v>525000</v>
      </c>
      <c r="O1576" s="100">
        <f t="shared" si="175"/>
        <v>0</v>
      </c>
      <c r="P1576">
        <v>648529.4117647059</v>
      </c>
      <c r="Q1576" s="100">
        <f t="shared" si="173"/>
        <v>0</v>
      </c>
      <c r="R1576">
        <v>551250</v>
      </c>
    </row>
    <row r="1577" spans="1:18" x14ac:dyDescent="0.25">
      <c r="A1577" s="105">
        <f t="shared" si="177"/>
        <v>1452</v>
      </c>
      <c r="B1577" s="25" t="s">
        <v>1193</v>
      </c>
      <c r="C1577" s="25"/>
      <c r="D1577" s="106">
        <v>1</v>
      </c>
      <c r="E1577" s="82">
        <v>525000</v>
      </c>
      <c r="F1577" s="84"/>
      <c r="G1577" s="83">
        <v>525000</v>
      </c>
      <c r="H1577" s="82">
        <v>551250</v>
      </c>
      <c r="I1577" s="84"/>
      <c r="J1577" s="84">
        <v>551250</v>
      </c>
      <c r="K1577" s="51">
        <v>648529.4117647059</v>
      </c>
      <c r="L1577" s="52"/>
      <c r="M1577" s="53">
        <v>648529.4117647059</v>
      </c>
      <c r="N1577" s="102">
        <f t="shared" si="174"/>
        <v>525000</v>
      </c>
      <c r="O1577" s="100">
        <f t="shared" si="175"/>
        <v>0</v>
      </c>
      <c r="P1577">
        <v>648529.4117647059</v>
      </c>
      <c r="Q1577" s="100">
        <f t="shared" si="173"/>
        <v>0</v>
      </c>
      <c r="R1577">
        <v>551250</v>
      </c>
    </row>
    <row r="1578" spans="1:18" x14ac:dyDescent="0.25">
      <c r="A1578" s="105">
        <f t="shared" si="177"/>
        <v>1453</v>
      </c>
      <c r="B1578" s="25" t="s">
        <v>1194</v>
      </c>
      <c r="C1578" s="25"/>
      <c r="D1578" s="106">
        <v>1</v>
      </c>
      <c r="E1578" s="82">
        <v>525000</v>
      </c>
      <c r="F1578" s="84"/>
      <c r="G1578" s="83">
        <v>525000</v>
      </c>
      <c r="H1578" s="82">
        <v>551250</v>
      </c>
      <c r="I1578" s="84"/>
      <c r="J1578" s="84">
        <v>551250</v>
      </c>
      <c r="K1578" s="51">
        <v>648529.4117647059</v>
      </c>
      <c r="L1578" s="52"/>
      <c r="M1578" s="53">
        <v>648529.4117647059</v>
      </c>
      <c r="N1578" s="102">
        <f t="shared" si="174"/>
        <v>525000</v>
      </c>
      <c r="O1578" s="100">
        <f t="shared" si="175"/>
        <v>0</v>
      </c>
      <c r="P1578">
        <v>648529.4117647059</v>
      </c>
      <c r="Q1578" s="100">
        <f t="shared" si="173"/>
        <v>0</v>
      </c>
      <c r="R1578">
        <v>551250</v>
      </c>
    </row>
    <row r="1579" spans="1:18" x14ac:dyDescent="0.25">
      <c r="A1579" s="105">
        <f t="shared" si="177"/>
        <v>1454</v>
      </c>
      <c r="B1579" s="25" t="s">
        <v>1195</v>
      </c>
      <c r="C1579" s="25"/>
      <c r="D1579" s="106">
        <v>1</v>
      </c>
      <c r="E1579" s="82">
        <v>1300000</v>
      </c>
      <c r="F1579" s="84"/>
      <c r="G1579" s="83">
        <v>1300000</v>
      </c>
      <c r="H1579" s="82">
        <v>1365000</v>
      </c>
      <c r="I1579" s="84"/>
      <c r="J1579" s="84">
        <v>1365000</v>
      </c>
      <c r="K1579" s="51">
        <v>1605882.3529411766</v>
      </c>
      <c r="L1579" s="52"/>
      <c r="M1579" s="53">
        <v>1605882.3529411766</v>
      </c>
      <c r="N1579" s="102">
        <f t="shared" si="174"/>
        <v>1300000</v>
      </c>
      <c r="O1579" s="100">
        <f t="shared" si="175"/>
        <v>0</v>
      </c>
      <c r="P1579">
        <v>1605882.3529411766</v>
      </c>
      <c r="Q1579" s="100">
        <f t="shared" si="173"/>
        <v>0</v>
      </c>
      <c r="R1579">
        <v>1365000</v>
      </c>
    </row>
    <row r="1580" spans="1:18" x14ac:dyDescent="0.25">
      <c r="A1580" s="105">
        <f t="shared" si="177"/>
        <v>1455</v>
      </c>
      <c r="B1580" s="25" t="s">
        <v>1196</v>
      </c>
      <c r="C1580" s="43" t="s">
        <v>1657</v>
      </c>
      <c r="D1580" s="106">
        <v>1</v>
      </c>
      <c r="E1580" s="82">
        <v>1560000</v>
      </c>
      <c r="F1580" s="84"/>
      <c r="G1580" s="83">
        <v>1560000</v>
      </c>
      <c r="H1580" s="82">
        <v>1638000</v>
      </c>
      <c r="I1580" s="84"/>
      <c r="J1580" s="84">
        <v>1638000</v>
      </c>
      <c r="K1580" s="51">
        <v>1927058.8235294118</v>
      </c>
      <c r="L1580" s="52"/>
      <c r="M1580" s="53">
        <v>1927058.8235294118</v>
      </c>
      <c r="N1580" s="102">
        <f t="shared" si="174"/>
        <v>1560000</v>
      </c>
      <c r="O1580" s="100">
        <f t="shared" si="175"/>
        <v>0</v>
      </c>
      <c r="P1580">
        <v>1927058.8235294118</v>
      </c>
      <c r="Q1580" s="100">
        <f t="shared" si="173"/>
        <v>0</v>
      </c>
      <c r="R1580">
        <v>1638000</v>
      </c>
    </row>
    <row r="1581" spans="1:18" x14ac:dyDescent="0.25">
      <c r="A1581" s="105">
        <f t="shared" si="177"/>
        <v>1456</v>
      </c>
      <c r="B1581" s="25" t="s">
        <v>1197</v>
      </c>
      <c r="C1581" s="25"/>
      <c r="D1581" s="106">
        <v>1</v>
      </c>
      <c r="E1581" s="82">
        <v>560000</v>
      </c>
      <c r="F1581" s="84"/>
      <c r="G1581" s="83">
        <v>560000</v>
      </c>
      <c r="H1581" s="82">
        <v>588000</v>
      </c>
      <c r="I1581" s="84"/>
      <c r="J1581" s="84">
        <v>588000</v>
      </c>
      <c r="K1581" s="51">
        <v>691764.70588235301</v>
      </c>
      <c r="L1581" s="52"/>
      <c r="M1581" s="53">
        <v>691764.70588235301</v>
      </c>
      <c r="N1581" s="102">
        <f t="shared" si="174"/>
        <v>560000</v>
      </c>
      <c r="O1581" s="100">
        <f t="shared" si="175"/>
        <v>0</v>
      </c>
      <c r="P1581">
        <v>691764.70588235301</v>
      </c>
      <c r="Q1581" s="100">
        <f t="shared" si="173"/>
        <v>0</v>
      </c>
      <c r="R1581">
        <v>588000</v>
      </c>
    </row>
    <row r="1582" spans="1:18" x14ac:dyDescent="0.25">
      <c r="A1582" s="105">
        <f t="shared" si="177"/>
        <v>1457</v>
      </c>
      <c r="B1582" s="25" t="s">
        <v>1198</v>
      </c>
      <c r="C1582" s="25"/>
      <c r="D1582" s="106">
        <v>1</v>
      </c>
      <c r="E1582" s="82">
        <v>1620000</v>
      </c>
      <c r="F1582" s="84"/>
      <c r="G1582" s="83">
        <v>1620000</v>
      </c>
      <c r="H1582" s="82">
        <v>1701000</v>
      </c>
      <c r="I1582" s="84"/>
      <c r="J1582" s="84">
        <v>1701000</v>
      </c>
      <c r="K1582" s="51">
        <v>2001176.4705882354</v>
      </c>
      <c r="L1582" s="52"/>
      <c r="M1582" s="53">
        <v>2001176.4705882354</v>
      </c>
      <c r="N1582" s="102">
        <f t="shared" si="174"/>
        <v>1620000</v>
      </c>
      <c r="O1582" s="100">
        <f t="shared" si="175"/>
        <v>0</v>
      </c>
      <c r="P1582">
        <v>2001176.4705882354</v>
      </c>
      <c r="Q1582" s="100">
        <f t="shared" si="173"/>
        <v>0</v>
      </c>
      <c r="R1582">
        <v>1701000</v>
      </c>
    </row>
    <row r="1583" spans="1:18" x14ac:dyDescent="0.25">
      <c r="A1583" s="105">
        <f t="shared" si="177"/>
        <v>1458</v>
      </c>
      <c r="B1583" s="25" t="s">
        <v>1199</v>
      </c>
      <c r="C1583" s="25"/>
      <c r="D1583" s="106">
        <v>1</v>
      </c>
      <c r="E1583" s="82">
        <v>555000</v>
      </c>
      <c r="F1583" s="84"/>
      <c r="G1583" s="83">
        <v>555000</v>
      </c>
      <c r="H1583" s="82">
        <v>582750</v>
      </c>
      <c r="I1583" s="84"/>
      <c r="J1583" s="84">
        <v>582750</v>
      </c>
      <c r="K1583" s="51">
        <v>685588.23529411771</v>
      </c>
      <c r="L1583" s="52"/>
      <c r="M1583" s="53">
        <v>685588.23529411771</v>
      </c>
      <c r="N1583" s="102">
        <f t="shared" si="174"/>
        <v>555000</v>
      </c>
      <c r="O1583" s="100">
        <f t="shared" si="175"/>
        <v>0</v>
      </c>
      <c r="P1583">
        <v>685588.23529411771</v>
      </c>
      <c r="Q1583" s="100">
        <f t="shared" si="173"/>
        <v>0</v>
      </c>
      <c r="R1583">
        <v>582750</v>
      </c>
    </row>
    <row r="1584" spans="1:18" x14ac:dyDescent="0.25">
      <c r="A1584" s="105">
        <f t="shared" si="177"/>
        <v>1459</v>
      </c>
      <c r="B1584" s="25" t="s">
        <v>1200</v>
      </c>
      <c r="C1584" s="25"/>
      <c r="D1584" s="106">
        <v>1</v>
      </c>
      <c r="E1584" s="82">
        <v>1102000</v>
      </c>
      <c r="F1584" s="84"/>
      <c r="G1584" s="83">
        <v>1102000</v>
      </c>
      <c r="H1584" s="82">
        <v>1157100</v>
      </c>
      <c r="I1584" s="84"/>
      <c r="J1584" s="84">
        <v>1157100</v>
      </c>
      <c r="K1584" s="51">
        <v>1361294.1176470588</v>
      </c>
      <c r="L1584" s="52"/>
      <c r="M1584" s="53">
        <v>1361294.1176470588</v>
      </c>
      <c r="N1584" s="102">
        <f t="shared" si="174"/>
        <v>1102000</v>
      </c>
      <c r="O1584" s="100">
        <f t="shared" si="175"/>
        <v>0</v>
      </c>
      <c r="P1584">
        <v>1361294.1176470588</v>
      </c>
      <c r="Q1584" s="100">
        <f t="shared" si="173"/>
        <v>0</v>
      </c>
      <c r="R1584">
        <v>1157100</v>
      </c>
    </row>
    <row r="1585" spans="1:18" x14ac:dyDescent="0.25">
      <c r="A1585" s="105">
        <f t="shared" si="177"/>
        <v>1460</v>
      </c>
      <c r="B1585" s="25" t="s">
        <v>1201</v>
      </c>
      <c r="C1585" s="25"/>
      <c r="D1585" s="106">
        <v>1</v>
      </c>
      <c r="E1585" s="82">
        <v>295000</v>
      </c>
      <c r="F1585" s="84"/>
      <c r="G1585" s="83">
        <v>295000</v>
      </c>
      <c r="H1585" s="82">
        <v>309750</v>
      </c>
      <c r="I1585" s="84"/>
      <c r="J1585" s="84">
        <v>309750</v>
      </c>
      <c r="K1585" s="51">
        <v>364411.76470588235</v>
      </c>
      <c r="L1585" s="52"/>
      <c r="M1585" s="53">
        <v>364411.76470588235</v>
      </c>
      <c r="N1585" s="102">
        <f t="shared" si="174"/>
        <v>295000</v>
      </c>
      <c r="O1585" s="100">
        <f t="shared" si="175"/>
        <v>0</v>
      </c>
      <c r="P1585">
        <v>364411.76470588235</v>
      </c>
      <c r="Q1585" s="100">
        <f t="shared" si="173"/>
        <v>0</v>
      </c>
      <c r="R1585">
        <v>309750</v>
      </c>
    </row>
    <row r="1586" spans="1:18" x14ac:dyDescent="0.25">
      <c r="A1586" s="105">
        <f t="shared" si="177"/>
        <v>1461</v>
      </c>
      <c r="B1586" s="25" t="s">
        <v>1202</v>
      </c>
      <c r="C1586" s="25"/>
      <c r="D1586" s="106">
        <v>1</v>
      </c>
      <c r="E1586" s="82">
        <v>850000</v>
      </c>
      <c r="F1586" s="84"/>
      <c r="G1586" s="83">
        <v>850000</v>
      </c>
      <c r="H1586" s="82">
        <v>892500</v>
      </c>
      <c r="I1586" s="84"/>
      <c r="J1586" s="84">
        <v>892500</v>
      </c>
      <c r="K1586" s="51">
        <v>1050000</v>
      </c>
      <c r="L1586" s="52"/>
      <c r="M1586" s="53">
        <v>1050000</v>
      </c>
      <c r="N1586" s="102">
        <f t="shared" si="174"/>
        <v>850000</v>
      </c>
      <c r="O1586" s="100">
        <f t="shared" si="175"/>
        <v>0</v>
      </c>
      <c r="P1586">
        <v>1050000</v>
      </c>
      <c r="Q1586" s="100">
        <f t="shared" si="173"/>
        <v>0</v>
      </c>
      <c r="R1586">
        <v>892500</v>
      </c>
    </row>
    <row r="1587" spans="1:18" x14ac:dyDescent="0.25">
      <c r="A1587" s="105">
        <f t="shared" si="177"/>
        <v>1462</v>
      </c>
      <c r="B1587" s="25" t="s">
        <v>1203</v>
      </c>
      <c r="C1587" s="25"/>
      <c r="D1587" s="106">
        <v>1</v>
      </c>
      <c r="E1587" s="82">
        <v>650000</v>
      </c>
      <c r="F1587" s="84"/>
      <c r="G1587" s="83">
        <v>650000</v>
      </c>
      <c r="H1587" s="82">
        <v>682500</v>
      </c>
      <c r="I1587" s="84"/>
      <c r="J1587" s="84">
        <v>682500</v>
      </c>
      <c r="K1587" s="51">
        <v>802941.17647058831</v>
      </c>
      <c r="L1587" s="52"/>
      <c r="M1587" s="53">
        <v>802941.17647058831</v>
      </c>
      <c r="N1587" s="102">
        <f t="shared" si="174"/>
        <v>650000</v>
      </c>
      <c r="O1587" s="100">
        <f t="shared" si="175"/>
        <v>0</v>
      </c>
      <c r="P1587">
        <v>802941.17647058831</v>
      </c>
      <c r="Q1587" s="100">
        <f t="shared" si="173"/>
        <v>0</v>
      </c>
      <c r="R1587">
        <v>682500</v>
      </c>
    </row>
    <row r="1588" spans="1:18" x14ac:dyDescent="0.25">
      <c r="A1588" s="105">
        <f t="shared" si="177"/>
        <v>1463</v>
      </c>
      <c r="B1588" s="25" t="s">
        <v>1204</v>
      </c>
      <c r="C1588" s="25"/>
      <c r="D1588" s="106">
        <v>1</v>
      </c>
      <c r="E1588" s="82">
        <v>880000</v>
      </c>
      <c r="F1588" s="84"/>
      <c r="G1588" s="83">
        <v>880000</v>
      </c>
      <c r="H1588" s="82">
        <v>924000</v>
      </c>
      <c r="I1588" s="84"/>
      <c r="J1588" s="84">
        <v>924000</v>
      </c>
      <c r="K1588" s="51">
        <v>1087058.8235294118</v>
      </c>
      <c r="L1588" s="52"/>
      <c r="M1588" s="53">
        <v>1087058.8235294118</v>
      </c>
      <c r="N1588" s="102">
        <f t="shared" si="174"/>
        <v>880000</v>
      </c>
      <c r="O1588" s="100">
        <f t="shared" si="175"/>
        <v>0</v>
      </c>
      <c r="P1588">
        <v>1087058.8235294118</v>
      </c>
      <c r="Q1588" s="100">
        <f t="shared" si="173"/>
        <v>0</v>
      </c>
      <c r="R1588">
        <v>924000</v>
      </c>
    </row>
    <row r="1589" spans="1:18" x14ac:dyDescent="0.25">
      <c r="A1589" s="105">
        <f t="shared" si="177"/>
        <v>1464</v>
      </c>
      <c r="B1589" s="25" t="s">
        <v>1205</v>
      </c>
      <c r="C1589" s="25"/>
      <c r="D1589" s="106">
        <v>1</v>
      </c>
      <c r="E1589" s="82">
        <v>450000</v>
      </c>
      <c r="F1589" s="84"/>
      <c r="G1589" s="83">
        <v>450000</v>
      </c>
      <c r="H1589" s="82">
        <v>472500</v>
      </c>
      <c r="I1589" s="84"/>
      <c r="J1589" s="84">
        <v>472500</v>
      </c>
      <c r="K1589" s="51">
        <v>555882.3529411765</v>
      </c>
      <c r="L1589" s="52"/>
      <c r="M1589" s="53">
        <v>555882.3529411765</v>
      </c>
      <c r="N1589" s="102">
        <f t="shared" si="174"/>
        <v>450000</v>
      </c>
      <c r="O1589" s="100">
        <f t="shared" si="175"/>
        <v>0</v>
      </c>
      <c r="P1589">
        <v>555882.3529411765</v>
      </c>
      <c r="Q1589" s="100">
        <f t="shared" si="173"/>
        <v>0</v>
      </c>
      <c r="R1589">
        <v>472500</v>
      </c>
    </row>
    <row r="1590" spans="1:18" x14ac:dyDescent="0.25">
      <c r="A1590" s="105">
        <f t="shared" si="177"/>
        <v>1465</v>
      </c>
      <c r="B1590" s="25" t="s">
        <v>1206</v>
      </c>
      <c r="C1590" s="25"/>
      <c r="D1590" s="106">
        <v>1</v>
      </c>
      <c r="E1590" s="82">
        <v>1550000</v>
      </c>
      <c r="F1590" s="84"/>
      <c r="G1590" s="83">
        <v>1550000</v>
      </c>
      <c r="H1590" s="82">
        <v>1627500</v>
      </c>
      <c r="I1590" s="84"/>
      <c r="J1590" s="84">
        <v>1627500</v>
      </c>
      <c r="K1590" s="51">
        <v>1914705.8823529412</v>
      </c>
      <c r="L1590" s="52"/>
      <c r="M1590" s="53">
        <v>1914705.8823529412</v>
      </c>
      <c r="N1590" s="102">
        <f t="shared" si="174"/>
        <v>1550000</v>
      </c>
      <c r="O1590" s="100">
        <f t="shared" si="175"/>
        <v>0</v>
      </c>
      <c r="P1590">
        <v>1914705.8823529412</v>
      </c>
      <c r="Q1590" s="100">
        <f t="shared" si="173"/>
        <v>0</v>
      </c>
      <c r="R1590">
        <v>1627500</v>
      </c>
    </row>
    <row r="1591" spans="1:18" x14ac:dyDescent="0.25">
      <c r="A1591" s="105">
        <f t="shared" si="177"/>
        <v>1466</v>
      </c>
      <c r="B1591" s="25" t="s">
        <v>1207</v>
      </c>
      <c r="C1591" s="25"/>
      <c r="D1591" s="106">
        <v>1</v>
      </c>
      <c r="E1591" s="82">
        <v>605000</v>
      </c>
      <c r="F1591" s="84"/>
      <c r="G1591" s="83">
        <v>605000</v>
      </c>
      <c r="H1591" s="82">
        <v>635250</v>
      </c>
      <c r="I1591" s="84"/>
      <c r="J1591" s="84">
        <v>635250</v>
      </c>
      <c r="K1591" s="51">
        <v>747352.9411764706</v>
      </c>
      <c r="L1591" s="52"/>
      <c r="M1591" s="53">
        <v>747352.9411764706</v>
      </c>
      <c r="N1591" s="102">
        <f t="shared" si="174"/>
        <v>605000</v>
      </c>
      <c r="O1591" s="100">
        <f t="shared" si="175"/>
        <v>0</v>
      </c>
      <c r="P1591">
        <v>747352.9411764706</v>
      </c>
      <c r="Q1591" s="100">
        <f t="shared" si="173"/>
        <v>0</v>
      </c>
      <c r="R1591">
        <v>635250</v>
      </c>
    </row>
    <row r="1592" spans="1:18" x14ac:dyDescent="0.25">
      <c r="A1592" s="105">
        <f t="shared" si="177"/>
        <v>1467</v>
      </c>
      <c r="B1592" s="25" t="s">
        <v>1208</v>
      </c>
      <c r="C1592" s="25"/>
      <c r="D1592" s="106">
        <v>1</v>
      </c>
      <c r="E1592" s="82">
        <v>599000</v>
      </c>
      <c r="F1592" s="84"/>
      <c r="G1592" s="83">
        <v>599000</v>
      </c>
      <c r="H1592" s="82">
        <v>628950</v>
      </c>
      <c r="I1592" s="84"/>
      <c r="J1592" s="84">
        <v>628950</v>
      </c>
      <c r="K1592" s="51">
        <v>739941.17647058831</v>
      </c>
      <c r="L1592" s="52"/>
      <c r="M1592" s="53">
        <v>739941.17647058831</v>
      </c>
      <c r="N1592" s="102">
        <f t="shared" si="174"/>
        <v>599000</v>
      </c>
      <c r="O1592" s="100">
        <f t="shared" si="175"/>
        <v>0</v>
      </c>
      <c r="P1592">
        <v>739941.17647058831</v>
      </c>
      <c r="Q1592" s="100">
        <f t="shared" si="173"/>
        <v>0</v>
      </c>
      <c r="R1592">
        <v>628950</v>
      </c>
    </row>
    <row r="1593" spans="1:18" x14ac:dyDescent="0.25">
      <c r="A1593" s="105">
        <f t="shared" si="177"/>
        <v>1468</v>
      </c>
      <c r="B1593" s="25" t="s">
        <v>1209</v>
      </c>
      <c r="C1593" s="25"/>
      <c r="D1593" s="106">
        <v>1</v>
      </c>
      <c r="E1593" s="82">
        <v>1950000</v>
      </c>
      <c r="F1593" s="84"/>
      <c r="G1593" s="83">
        <v>1950000</v>
      </c>
      <c r="H1593" s="82">
        <v>2047500</v>
      </c>
      <c r="I1593" s="84"/>
      <c r="J1593" s="84">
        <v>2047500</v>
      </c>
      <c r="K1593" s="51">
        <v>2408823.5294117648</v>
      </c>
      <c r="L1593" s="52"/>
      <c r="M1593" s="53">
        <v>2408823.5294117648</v>
      </c>
      <c r="N1593" s="102">
        <f t="shared" si="174"/>
        <v>1950000</v>
      </c>
      <c r="O1593" s="100">
        <f t="shared" si="175"/>
        <v>0</v>
      </c>
      <c r="P1593">
        <v>2408823.5294117648</v>
      </c>
      <c r="Q1593" s="100">
        <f t="shared" si="173"/>
        <v>0</v>
      </c>
      <c r="R1593">
        <v>2047500</v>
      </c>
    </row>
    <row r="1594" spans="1:18" x14ac:dyDescent="0.25">
      <c r="A1594" s="105">
        <f t="shared" si="177"/>
        <v>1469</v>
      </c>
      <c r="B1594" s="25" t="s">
        <v>1210</v>
      </c>
      <c r="C1594" s="25"/>
      <c r="D1594" s="106">
        <v>1</v>
      </c>
      <c r="E1594" s="82">
        <v>280000</v>
      </c>
      <c r="F1594" s="84"/>
      <c r="G1594" s="83">
        <v>280000</v>
      </c>
      <c r="H1594" s="82">
        <v>294000</v>
      </c>
      <c r="I1594" s="84"/>
      <c r="J1594" s="84">
        <v>294000</v>
      </c>
      <c r="K1594" s="51">
        <v>345882.3529411765</v>
      </c>
      <c r="L1594" s="52"/>
      <c r="M1594" s="53">
        <v>345882.3529411765</v>
      </c>
      <c r="N1594" s="102">
        <f t="shared" si="174"/>
        <v>280000</v>
      </c>
      <c r="O1594" s="100">
        <f t="shared" si="175"/>
        <v>0</v>
      </c>
      <c r="P1594">
        <v>345882.3529411765</v>
      </c>
      <c r="Q1594" s="100">
        <f t="shared" si="173"/>
        <v>0</v>
      </c>
      <c r="R1594">
        <v>294000</v>
      </c>
    </row>
    <row r="1595" spans="1:18" x14ac:dyDescent="0.25">
      <c r="A1595" s="105">
        <f t="shared" si="177"/>
        <v>1470</v>
      </c>
      <c r="B1595" s="25" t="s">
        <v>1211</v>
      </c>
      <c r="C1595" s="25"/>
      <c r="D1595" s="106">
        <v>1</v>
      </c>
      <c r="E1595" s="82">
        <v>898000</v>
      </c>
      <c r="F1595" s="84"/>
      <c r="G1595" s="83">
        <v>898000</v>
      </c>
      <c r="H1595" s="82">
        <v>942900</v>
      </c>
      <c r="I1595" s="84"/>
      <c r="J1595" s="84">
        <v>942900</v>
      </c>
      <c r="K1595" s="51">
        <v>1109294.1176470588</v>
      </c>
      <c r="L1595" s="52"/>
      <c r="M1595" s="53">
        <v>1109294.1176470588</v>
      </c>
      <c r="N1595" s="102">
        <f t="shared" si="174"/>
        <v>898000</v>
      </c>
      <c r="O1595" s="100">
        <f t="shared" si="175"/>
        <v>0</v>
      </c>
      <c r="P1595">
        <v>1109294.1176470588</v>
      </c>
      <c r="Q1595" s="100">
        <f t="shared" si="173"/>
        <v>0</v>
      </c>
      <c r="R1595">
        <v>942900</v>
      </c>
    </row>
    <row r="1596" spans="1:18" x14ac:dyDescent="0.25">
      <c r="A1596" s="105">
        <f t="shared" si="177"/>
        <v>1471</v>
      </c>
      <c r="B1596" s="25" t="s">
        <v>1212</v>
      </c>
      <c r="C1596" s="25"/>
      <c r="D1596" s="106">
        <v>1</v>
      </c>
      <c r="E1596" s="82">
        <v>580000</v>
      </c>
      <c r="F1596" s="84"/>
      <c r="G1596" s="83">
        <v>580000</v>
      </c>
      <c r="H1596" s="82">
        <v>609000</v>
      </c>
      <c r="I1596" s="84"/>
      <c r="J1596" s="84">
        <v>609000</v>
      </c>
      <c r="K1596" s="51">
        <v>716470.5882352941</v>
      </c>
      <c r="L1596" s="52"/>
      <c r="M1596" s="53">
        <v>716470.5882352941</v>
      </c>
      <c r="N1596" s="102">
        <f t="shared" si="174"/>
        <v>580000</v>
      </c>
      <c r="O1596" s="100">
        <f t="shared" si="175"/>
        <v>0</v>
      </c>
      <c r="P1596">
        <v>716470.5882352941</v>
      </c>
      <c r="Q1596" s="100">
        <f t="shared" si="173"/>
        <v>0</v>
      </c>
      <c r="R1596">
        <v>609000</v>
      </c>
    </row>
    <row r="1597" spans="1:18" x14ac:dyDescent="0.25">
      <c r="A1597" s="105">
        <f t="shared" si="177"/>
        <v>1472</v>
      </c>
      <c r="B1597" s="25" t="s">
        <v>1213</v>
      </c>
      <c r="C1597" s="25"/>
      <c r="D1597" s="106">
        <v>1</v>
      </c>
      <c r="E1597" s="82">
        <v>65000</v>
      </c>
      <c r="F1597" s="84"/>
      <c r="G1597" s="83">
        <v>65000</v>
      </c>
      <c r="H1597" s="82">
        <v>68250</v>
      </c>
      <c r="I1597" s="84"/>
      <c r="J1597" s="84">
        <v>68250</v>
      </c>
      <c r="K1597" s="51">
        <v>80294.117647058825</v>
      </c>
      <c r="L1597" s="52"/>
      <c r="M1597" s="53">
        <v>80294.117647058825</v>
      </c>
      <c r="N1597" s="102">
        <f t="shared" si="174"/>
        <v>65000</v>
      </c>
      <c r="O1597" s="100">
        <f t="shared" si="175"/>
        <v>0</v>
      </c>
      <c r="P1597">
        <v>80294.117647058825</v>
      </c>
      <c r="Q1597" s="100">
        <f t="shared" si="173"/>
        <v>0</v>
      </c>
      <c r="R1597">
        <v>68250</v>
      </c>
    </row>
    <row r="1598" spans="1:18" x14ac:dyDescent="0.25">
      <c r="A1598" s="105">
        <f t="shared" si="177"/>
        <v>1473</v>
      </c>
      <c r="B1598" s="25" t="s">
        <v>1214</v>
      </c>
      <c r="C1598" s="25"/>
      <c r="D1598" s="106">
        <v>1</v>
      </c>
      <c r="E1598" s="82">
        <v>60000</v>
      </c>
      <c r="F1598" s="84"/>
      <c r="G1598" s="83">
        <v>60000</v>
      </c>
      <c r="H1598" s="82">
        <v>63000</v>
      </c>
      <c r="I1598" s="84"/>
      <c r="J1598" s="84">
        <v>63000</v>
      </c>
      <c r="K1598" s="51">
        <v>74117.647058823524</v>
      </c>
      <c r="L1598" s="52"/>
      <c r="M1598" s="53">
        <v>74117.647058823524</v>
      </c>
      <c r="N1598" s="102">
        <f t="shared" si="174"/>
        <v>60000</v>
      </c>
      <c r="O1598" s="100">
        <f t="shared" si="175"/>
        <v>0</v>
      </c>
      <c r="P1598">
        <v>74117.647058823524</v>
      </c>
      <c r="Q1598" s="100">
        <f t="shared" si="173"/>
        <v>0</v>
      </c>
      <c r="R1598">
        <v>63000</v>
      </c>
    </row>
    <row r="1599" spans="1:18" x14ac:dyDescent="0.25">
      <c r="A1599" s="105">
        <f t="shared" si="177"/>
        <v>1474</v>
      </c>
      <c r="B1599" s="25" t="s">
        <v>1215</v>
      </c>
      <c r="C1599" s="25"/>
      <c r="D1599" s="106">
        <v>1</v>
      </c>
      <c r="E1599" s="82">
        <v>485000</v>
      </c>
      <c r="F1599" s="84"/>
      <c r="G1599" s="83">
        <v>485000</v>
      </c>
      <c r="H1599" s="82">
        <v>509250</v>
      </c>
      <c r="I1599" s="84"/>
      <c r="J1599" s="84">
        <v>509250</v>
      </c>
      <c r="K1599" s="51">
        <v>599117.6470588235</v>
      </c>
      <c r="L1599" s="52"/>
      <c r="M1599" s="53">
        <v>599117.6470588235</v>
      </c>
      <c r="N1599" s="102">
        <f t="shared" si="174"/>
        <v>485000</v>
      </c>
      <c r="O1599" s="100">
        <f t="shared" si="175"/>
        <v>0</v>
      </c>
      <c r="P1599">
        <v>599117.6470588235</v>
      </c>
      <c r="Q1599" s="100">
        <f t="shared" si="173"/>
        <v>0</v>
      </c>
      <c r="R1599">
        <v>509250</v>
      </c>
    </row>
    <row r="1600" spans="1:18" x14ac:dyDescent="0.25">
      <c r="A1600" s="105">
        <f t="shared" si="177"/>
        <v>1475</v>
      </c>
      <c r="B1600" s="25" t="s">
        <v>1216</v>
      </c>
      <c r="C1600" s="25"/>
      <c r="D1600" s="106">
        <v>1</v>
      </c>
      <c r="E1600" s="82">
        <v>350000</v>
      </c>
      <c r="F1600" s="84"/>
      <c r="G1600" s="83">
        <v>350000</v>
      </c>
      <c r="H1600" s="82">
        <v>367500</v>
      </c>
      <c r="I1600" s="84"/>
      <c r="J1600" s="84">
        <v>367500</v>
      </c>
      <c r="K1600" s="51">
        <v>432352.9411764706</v>
      </c>
      <c r="L1600" s="52"/>
      <c r="M1600" s="53">
        <v>432352.9411764706</v>
      </c>
      <c r="N1600" s="102">
        <f t="shared" si="174"/>
        <v>350000</v>
      </c>
      <c r="O1600" s="100">
        <f t="shared" si="175"/>
        <v>0</v>
      </c>
      <c r="P1600">
        <v>432352.9411764706</v>
      </c>
      <c r="Q1600" s="100">
        <f t="shared" si="173"/>
        <v>0</v>
      </c>
      <c r="R1600">
        <v>367500</v>
      </c>
    </row>
    <row r="1601" spans="1:18" x14ac:dyDescent="0.25">
      <c r="A1601" s="105">
        <f t="shared" si="177"/>
        <v>1476</v>
      </c>
      <c r="B1601" s="25" t="s">
        <v>1217</v>
      </c>
      <c r="C1601" s="25"/>
      <c r="D1601" s="106">
        <v>1</v>
      </c>
      <c r="E1601" s="82">
        <v>250000</v>
      </c>
      <c r="F1601" s="84"/>
      <c r="G1601" s="83">
        <v>250000</v>
      </c>
      <c r="H1601" s="82">
        <v>262500</v>
      </c>
      <c r="I1601" s="84"/>
      <c r="J1601" s="84">
        <v>262500</v>
      </c>
      <c r="K1601" s="51">
        <v>308823.5294117647</v>
      </c>
      <c r="L1601" s="52"/>
      <c r="M1601" s="53">
        <v>308823.5294117647</v>
      </c>
      <c r="N1601" s="102">
        <f t="shared" si="174"/>
        <v>250000</v>
      </c>
      <c r="O1601" s="100">
        <f t="shared" si="175"/>
        <v>0</v>
      </c>
      <c r="P1601">
        <v>308823.5294117647</v>
      </c>
      <c r="Q1601" s="100">
        <f t="shared" si="173"/>
        <v>0</v>
      </c>
      <c r="R1601">
        <v>262500</v>
      </c>
    </row>
    <row r="1602" spans="1:18" x14ac:dyDescent="0.25">
      <c r="A1602" s="105">
        <f t="shared" si="177"/>
        <v>1477</v>
      </c>
      <c r="B1602" s="25" t="s">
        <v>1218</v>
      </c>
      <c r="C1602" s="25"/>
      <c r="D1602" s="106">
        <v>1</v>
      </c>
      <c r="E1602" s="82">
        <v>320000</v>
      </c>
      <c r="F1602" s="84"/>
      <c r="G1602" s="83">
        <v>320000</v>
      </c>
      <c r="H1602" s="82">
        <v>336000</v>
      </c>
      <c r="I1602" s="84"/>
      <c r="J1602" s="84">
        <v>336000</v>
      </c>
      <c r="K1602" s="51">
        <v>395294.11764705885</v>
      </c>
      <c r="L1602" s="52"/>
      <c r="M1602" s="53">
        <v>395294.11764705885</v>
      </c>
      <c r="N1602" s="102">
        <f t="shared" si="174"/>
        <v>320000</v>
      </c>
      <c r="O1602" s="100">
        <f t="shared" si="175"/>
        <v>0</v>
      </c>
      <c r="P1602">
        <v>395294.11764705885</v>
      </c>
      <c r="Q1602" s="100">
        <f t="shared" si="173"/>
        <v>0</v>
      </c>
      <c r="R1602">
        <v>336000</v>
      </c>
    </row>
    <row r="1603" spans="1:18" x14ac:dyDescent="0.25">
      <c r="A1603" s="105">
        <f t="shared" si="177"/>
        <v>1478</v>
      </c>
      <c r="B1603" s="25" t="s">
        <v>1219</v>
      </c>
      <c r="C1603" s="25"/>
      <c r="D1603" s="106">
        <v>1</v>
      </c>
      <c r="E1603" s="82">
        <v>1690000</v>
      </c>
      <c r="F1603" s="84"/>
      <c r="G1603" s="83">
        <v>1690000</v>
      </c>
      <c r="H1603" s="82">
        <v>1774500</v>
      </c>
      <c r="I1603" s="84"/>
      <c r="J1603" s="84">
        <v>1774500</v>
      </c>
      <c r="K1603" s="51">
        <v>2087647.0588235294</v>
      </c>
      <c r="L1603" s="52"/>
      <c r="M1603" s="53">
        <v>2087647.0588235294</v>
      </c>
      <c r="N1603" s="102">
        <f t="shared" si="174"/>
        <v>1690000</v>
      </c>
      <c r="O1603" s="100">
        <f t="shared" si="175"/>
        <v>0</v>
      </c>
      <c r="P1603">
        <v>2087647.0588235294</v>
      </c>
      <c r="Q1603" s="100">
        <f t="shared" si="173"/>
        <v>0</v>
      </c>
      <c r="R1603">
        <v>1774500</v>
      </c>
    </row>
    <row r="1604" spans="1:18" x14ac:dyDescent="0.25">
      <c r="A1604" s="105">
        <f t="shared" si="177"/>
        <v>1479</v>
      </c>
      <c r="B1604" s="25" t="s">
        <v>1220</v>
      </c>
      <c r="C1604" s="25"/>
      <c r="D1604" s="106">
        <v>1</v>
      </c>
      <c r="E1604" s="82">
        <v>900000</v>
      </c>
      <c r="F1604" s="84"/>
      <c r="G1604" s="83">
        <v>900000</v>
      </c>
      <c r="H1604" s="82">
        <v>945000</v>
      </c>
      <c r="I1604" s="84"/>
      <c r="J1604" s="84">
        <v>945000</v>
      </c>
      <c r="K1604" s="51">
        <v>1111764.705882353</v>
      </c>
      <c r="L1604" s="52"/>
      <c r="M1604" s="53">
        <v>1111764.705882353</v>
      </c>
      <c r="N1604" s="102">
        <f t="shared" si="174"/>
        <v>900000</v>
      </c>
      <c r="O1604" s="100">
        <f t="shared" si="175"/>
        <v>0</v>
      </c>
      <c r="P1604">
        <v>1111764.705882353</v>
      </c>
      <c r="Q1604" s="100">
        <f t="shared" ref="Q1604:Q1667" si="178">R1604-J1604</f>
        <v>0</v>
      </c>
      <c r="R1604">
        <v>945000</v>
      </c>
    </row>
    <row r="1605" spans="1:18" x14ac:dyDescent="0.25">
      <c r="A1605" s="105">
        <f t="shared" si="177"/>
        <v>1480</v>
      </c>
      <c r="B1605" s="25" t="s">
        <v>1221</v>
      </c>
      <c r="C1605" s="25"/>
      <c r="D1605" s="106">
        <v>1</v>
      </c>
      <c r="E1605" s="82">
        <v>120000</v>
      </c>
      <c r="F1605" s="84"/>
      <c r="G1605" s="83">
        <v>120000</v>
      </c>
      <c r="H1605" s="82">
        <v>126000</v>
      </c>
      <c r="I1605" s="84"/>
      <c r="J1605" s="84">
        <v>126000</v>
      </c>
      <c r="K1605" s="51">
        <v>148235.29411764705</v>
      </c>
      <c r="L1605" s="52"/>
      <c r="M1605" s="53">
        <v>148235.29411764705</v>
      </c>
      <c r="N1605" s="102">
        <f t="shared" ref="N1605:N1667" si="179">+MIN(G1605,J1605,M1605)</f>
        <v>120000</v>
      </c>
      <c r="O1605" s="100">
        <f t="shared" ref="O1605:O1668" si="180">M1605-P1605</f>
        <v>0</v>
      </c>
      <c r="P1605">
        <v>148235.29411764705</v>
      </c>
      <c r="Q1605" s="100">
        <f t="shared" si="178"/>
        <v>0</v>
      </c>
      <c r="R1605">
        <v>126000</v>
      </c>
    </row>
    <row r="1606" spans="1:18" x14ac:dyDescent="0.25">
      <c r="A1606" s="105">
        <f t="shared" si="177"/>
        <v>1481</v>
      </c>
      <c r="B1606" s="25" t="s">
        <v>1222</v>
      </c>
      <c r="C1606" s="25"/>
      <c r="D1606" s="106">
        <v>1</v>
      </c>
      <c r="E1606" s="82">
        <v>320000</v>
      </c>
      <c r="F1606" s="84"/>
      <c r="G1606" s="83">
        <v>320000</v>
      </c>
      <c r="H1606" s="82">
        <v>336000</v>
      </c>
      <c r="I1606" s="84"/>
      <c r="J1606" s="84">
        <v>336000</v>
      </c>
      <c r="K1606" s="51">
        <v>395294.11764705885</v>
      </c>
      <c r="L1606" s="52"/>
      <c r="M1606" s="53">
        <v>395294.11764705885</v>
      </c>
      <c r="N1606" s="102">
        <f t="shared" si="179"/>
        <v>320000</v>
      </c>
      <c r="O1606" s="100">
        <f t="shared" si="180"/>
        <v>0</v>
      </c>
      <c r="P1606">
        <v>395294.11764705885</v>
      </c>
      <c r="Q1606" s="100">
        <f t="shared" si="178"/>
        <v>0</v>
      </c>
      <c r="R1606">
        <v>336000</v>
      </c>
    </row>
    <row r="1607" spans="1:18" x14ac:dyDescent="0.25">
      <c r="A1607" s="105">
        <f t="shared" si="177"/>
        <v>1482</v>
      </c>
      <c r="B1607" s="25" t="s">
        <v>1223</v>
      </c>
      <c r="C1607" s="25"/>
      <c r="D1607" s="106">
        <v>1</v>
      </c>
      <c r="E1607" s="82">
        <v>420000</v>
      </c>
      <c r="F1607" s="84"/>
      <c r="G1607" s="83">
        <v>420000</v>
      </c>
      <c r="H1607" s="82">
        <v>441000</v>
      </c>
      <c r="I1607" s="84"/>
      <c r="J1607" s="84">
        <v>441000</v>
      </c>
      <c r="K1607" s="51">
        <v>518823.5294117647</v>
      </c>
      <c r="L1607" s="52"/>
      <c r="M1607" s="53">
        <v>518823.5294117647</v>
      </c>
      <c r="N1607" s="102">
        <f t="shared" si="179"/>
        <v>420000</v>
      </c>
      <c r="O1607" s="100">
        <f t="shared" si="180"/>
        <v>0</v>
      </c>
      <c r="P1607">
        <v>518823.5294117647</v>
      </c>
      <c r="Q1607" s="100">
        <f t="shared" si="178"/>
        <v>0</v>
      </c>
      <c r="R1607">
        <v>441000</v>
      </c>
    </row>
    <row r="1608" spans="1:18" x14ac:dyDescent="0.25">
      <c r="A1608" s="105">
        <f t="shared" si="177"/>
        <v>1483</v>
      </c>
      <c r="B1608" s="25" t="s">
        <v>1224</v>
      </c>
      <c r="C1608" s="25"/>
      <c r="D1608" s="106">
        <v>1</v>
      </c>
      <c r="E1608" s="82">
        <v>1380000</v>
      </c>
      <c r="F1608" s="84"/>
      <c r="G1608" s="83">
        <v>1380000</v>
      </c>
      <c r="H1608" s="82">
        <v>1449000</v>
      </c>
      <c r="I1608" s="84"/>
      <c r="J1608" s="84">
        <v>1449000</v>
      </c>
      <c r="K1608" s="51">
        <v>1704705.8823529412</v>
      </c>
      <c r="L1608" s="52"/>
      <c r="M1608" s="53">
        <v>1704705.8823529412</v>
      </c>
      <c r="N1608" s="102">
        <f t="shared" si="179"/>
        <v>1380000</v>
      </c>
      <c r="O1608" s="100">
        <f t="shared" si="180"/>
        <v>0</v>
      </c>
      <c r="P1608">
        <v>1704705.8823529412</v>
      </c>
      <c r="Q1608" s="100">
        <f t="shared" si="178"/>
        <v>0</v>
      </c>
      <c r="R1608">
        <v>1449000</v>
      </c>
    </row>
    <row r="1609" spans="1:18" x14ac:dyDescent="0.25">
      <c r="A1609" s="105">
        <f t="shared" si="177"/>
        <v>1484</v>
      </c>
      <c r="B1609" s="25" t="s">
        <v>1225</v>
      </c>
      <c r="C1609" s="25"/>
      <c r="D1609" s="106">
        <v>1</v>
      </c>
      <c r="E1609" s="82">
        <v>102000</v>
      </c>
      <c r="F1609" s="84"/>
      <c r="G1609" s="83">
        <v>102000</v>
      </c>
      <c r="H1609" s="82">
        <v>107100</v>
      </c>
      <c r="I1609" s="84"/>
      <c r="J1609" s="84">
        <v>107100</v>
      </c>
      <c r="K1609" s="51">
        <v>126000</v>
      </c>
      <c r="L1609" s="52"/>
      <c r="M1609" s="53">
        <v>126000</v>
      </c>
      <c r="N1609" s="102">
        <f t="shared" si="179"/>
        <v>102000</v>
      </c>
      <c r="O1609" s="100">
        <f t="shared" si="180"/>
        <v>0</v>
      </c>
      <c r="P1609">
        <v>126000</v>
      </c>
      <c r="Q1609" s="100">
        <f t="shared" si="178"/>
        <v>0</v>
      </c>
      <c r="R1609">
        <v>107100</v>
      </c>
    </row>
    <row r="1610" spans="1:18" x14ac:dyDescent="0.25">
      <c r="A1610" s="105">
        <f t="shared" si="177"/>
        <v>1485</v>
      </c>
      <c r="B1610" s="25" t="s">
        <v>1226</v>
      </c>
      <c r="C1610" s="25"/>
      <c r="D1610" s="106">
        <v>1</v>
      </c>
      <c r="E1610" s="82">
        <v>420000</v>
      </c>
      <c r="F1610" s="84"/>
      <c r="G1610" s="83">
        <v>420000</v>
      </c>
      <c r="H1610" s="82">
        <v>441000</v>
      </c>
      <c r="I1610" s="84"/>
      <c r="J1610" s="84">
        <v>441000</v>
      </c>
      <c r="K1610" s="51">
        <v>518823.5294117647</v>
      </c>
      <c r="L1610" s="52"/>
      <c r="M1610" s="53">
        <v>518823.5294117647</v>
      </c>
      <c r="N1610" s="102">
        <f t="shared" si="179"/>
        <v>420000</v>
      </c>
      <c r="O1610" s="100">
        <f t="shared" si="180"/>
        <v>0</v>
      </c>
      <c r="P1610">
        <v>518823.5294117647</v>
      </c>
      <c r="Q1610" s="100">
        <f t="shared" si="178"/>
        <v>0</v>
      </c>
      <c r="R1610">
        <v>441000</v>
      </c>
    </row>
    <row r="1611" spans="1:18" x14ac:dyDescent="0.25">
      <c r="A1611" s="105">
        <f t="shared" si="177"/>
        <v>1486</v>
      </c>
      <c r="B1611" s="25" t="s">
        <v>1227</v>
      </c>
      <c r="C1611" s="25"/>
      <c r="D1611" s="106">
        <v>1</v>
      </c>
      <c r="E1611" s="82">
        <v>420000</v>
      </c>
      <c r="F1611" s="84"/>
      <c r="G1611" s="83">
        <v>420000</v>
      </c>
      <c r="H1611" s="82">
        <v>441000</v>
      </c>
      <c r="I1611" s="84"/>
      <c r="J1611" s="84">
        <v>441000</v>
      </c>
      <c r="K1611" s="51">
        <v>518823.5294117647</v>
      </c>
      <c r="L1611" s="52"/>
      <c r="M1611" s="53">
        <v>518823.5294117647</v>
      </c>
      <c r="N1611" s="102">
        <f t="shared" si="179"/>
        <v>420000</v>
      </c>
      <c r="O1611" s="100">
        <f t="shared" si="180"/>
        <v>0</v>
      </c>
      <c r="P1611">
        <v>518823.5294117647</v>
      </c>
      <c r="Q1611" s="100">
        <f t="shared" si="178"/>
        <v>0</v>
      </c>
      <c r="R1611">
        <v>441000</v>
      </c>
    </row>
    <row r="1612" spans="1:18" x14ac:dyDescent="0.25">
      <c r="A1612" s="105">
        <f t="shared" si="177"/>
        <v>1487</v>
      </c>
      <c r="B1612" s="25" t="s">
        <v>1228</v>
      </c>
      <c r="C1612" s="25"/>
      <c r="D1612" s="106">
        <v>1</v>
      </c>
      <c r="E1612" s="82">
        <v>320000</v>
      </c>
      <c r="F1612" s="84"/>
      <c r="G1612" s="83">
        <v>320000</v>
      </c>
      <c r="H1612" s="82">
        <v>336000</v>
      </c>
      <c r="I1612" s="84"/>
      <c r="J1612" s="84">
        <v>336000</v>
      </c>
      <c r="K1612" s="51">
        <v>395294.11764705885</v>
      </c>
      <c r="L1612" s="52"/>
      <c r="M1612" s="53">
        <v>395294.11764705885</v>
      </c>
      <c r="N1612" s="102">
        <f t="shared" si="179"/>
        <v>320000</v>
      </c>
      <c r="O1612" s="100">
        <f t="shared" si="180"/>
        <v>0</v>
      </c>
      <c r="P1612">
        <v>395294.11764705885</v>
      </c>
      <c r="Q1612" s="100">
        <f t="shared" si="178"/>
        <v>0</v>
      </c>
      <c r="R1612">
        <v>336000</v>
      </c>
    </row>
    <row r="1613" spans="1:18" x14ac:dyDescent="0.25">
      <c r="A1613" s="105">
        <f t="shared" si="177"/>
        <v>1488</v>
      </c>
      <c r="B1613" s="25" t="s">
        <v>1229</v>
      </c>
      <c r="C1613" s="25"/>
      <c r="D1613" s="106">
        <v>1</v>
      </c>
      <c r="E1613" s="82">
        <v>750000</v>
      </c>
      <c r="F1613" s="84"/>
      <c r="G1613" s="83">
        <v>750000</v>
      </c>
      <c r="H1613" s="82">
        <v>787500</v>
      </c>
      <c r="I1613" s="84"/>
      <c r="J1613" s="84">
        <v>787500</v>
      </c>
      <c r="K1613" s="51">
        <v>926470.5882352941</v>
      </c>
      <c r="L1613" s="52"/>
      <c r="M1613" s="53">
        <v>926470.5882352941</v>
      </c>
      <c r="N1613" s="102">
        <f t="shared" si="179"/>
        <v>750000</v>
      </c>
      <c r="O1613" s="100">
        <f t="shared" si="180"/>
        <v>0</v>
      </c>
      <c r="P1613">
        <v>926470.5882352941</v>
      </c>
      <c r="Q1613" s="100">
        <f t="shared" si="178"/>
        <v>0</v>
      </c>
      <c r="R1613">
        <v>787500</v>
      </c>
    </row>
    <row r="1614" spans="1:18" x14ac:dyDescent="0.25">
      <c r="A1614" s="105">
        <f t="shared" si="177"/>
        <v>1489</v>
      </c>
      <c r="B1614" s="25" t="s">
        <v>1230</v>
      </c>
      <c r="C1614" s="25"/>
      <c r="D1614" s="106">
        <v>1</v>
      </c>
      <c r="E1614" s="82">
        <v>1298000</v>
      </c>
      <c r="F1614" s="84"/>
      <c r="G1614" s="83">
        <v>1298000</v>
      </c>
      <c r="H1614" s="82">
        <v>1362900</v>
      </c>
      <c r="I1614" s="84"/>
      <c r="J1614" s="84">
        <v>1362900</v>
      </c>
      <c r="K1614" s="51">
        <v>1603411.7647058824</v>
      </c>
      <c r="L1614" s="52"/>
      <c r="M1614" s="53">
        <v>1603411.7647058824</v>
      </c>
      <c r="N1614" s="102">
        <f t="shared" si="179"/>
        <v>1298000</v>
      </c>
      <c r="O1614" s="100">
        <f t="shared" si="180"/>
        <v>0</v>
      </c>
      <c r="P1614">
        <v>1603411.7647058824</v>
      </c>
      <c r="Q1614" s="100">
        <f t="shared" si="178"/>
        <v>0</v>
      </c>
      <c r="R1614">
        <v>1362900</v>
      </c>
    </row>
    <row r="1615" spans="1:18" x14ac:dyDescent="0.25">
      <c r="A1615" s="105">
        <f t="shared" si="177"/>
        <v>1490</v>
      </c>
      <c r="B1615" s="25" t="s">
        <v>1231</v>
      </c>
      <c r="C1615" s="25"/>
      <c r="D1615" s="106">
        <v>1</v>
      </c>
      <c r="E1615" s="82">
        <v>260000</v>
      </c>
      <c r="F1615" s="84"/>
      <c r="G1615" s="83">
        <v>260000</v>
      </c>
      <c r="H1615" s="82">
        <v>273000</v>
      </c>
      <c r="I1615" s="84"/>
      <c r="J1615" s="84">
        <v>273000</v>
      </c>
      <c r="K1615" s="51">
        <v>321176.4705882353</v>
      </c>
      <c r="L1615" s="52"/>
      <c r="M1615" s="53">
        <v>321176.4705882353</v>
      </c>
      <c r="N1615" s="102">
        <f t="shared" si="179"/>
        <v>260000</v>
      </c>
      <c r="O1615" s="100">
        <f t="shared" si="180"/>
        <v>0</v>
      </c>
      <c r="P1615">
        <v>321176.4705882353</v>
      </c>
      <c r="Q1615" s="100">
        <f t="shared" si="178"/>
        <v>0</v>
      </c>
      <c r="R1615">
        <v>273000</v>
      </c>
    </row>
    <row r="1616" spans="1:18" x14ac:dyDescent="0.25">
      <c r="A1616" s="105">
        <f t="shared" ref="A1616:A1620" si="181">+A1615+1</f>
        <v>1491</v>
      </c>
      <c r="B1616" s="25" t="s">
        <v>1232</v>
      </c>
      <c r="C1616" s="25"/>
      <c r="D1616" s="106">
        <v>1</v>
      </c>
      <c r="E1616" s="82">
        <v>450000</v>
      </c>
      <c r="F1616" s="84"/>
      <c r="G1616" s="83">
        <v>450000</v>
      </c>
      <c r="H1616" s="82">
        <v>472500</v>
      </c>
      <c r="I1616" s="84"/>
      <c r="J1616" s="84">
        <v>472500</v>
      </c>
      <c r="K1616" s="51">
        <v>555882.3529411765</v>
      </c>
      <c r="L1616" s="52"/>
      <c r="M1616" s="53">
        <v>555882.3529411765</v>
      </c>
      <c r="N1616" s="102">
        <f t="shared" si="179"/>
        <v>450000</v>
      </c>
      <c r="O1616" s="100">
        <f t="shared" si="180"/>
        <v>0</v>
      </c>
      <c r="P1616">
        <v>555882.3529411765</v>
      </c>
      <c r="Q1616" s="100">
        <f t="shared" si="178"/>
        <v>0</v>
      </c>
      <c r="R1616">
        <v>472500</v>
      </c>
    </row>
    <row r="1617" spans="1:18" x14ac:dyDescent="0.25">
      <c r="A1617" s="105">
        <f t="shared" si="181"/>
        <v>1492</v>
      </c>
      <c r="B1617" s="25" t="s">
        <v>1233</v>
      </c>
      <c r="C1617" s="25"/>
      <c r="D1617" s="106">
        <v>1</v>
      </c>
      <c r="E1617" s="82">
        <v>450000</v>
      </c>
      <c r="F1617" s="84"/>
      <c r="G1617" s="83">
        <v>450000</v>
      </c>
      <c r="H1617" s="82">
        <v>472500</v>
      </c>
      <c r="I1617" s="84"/>
      <c r="J1617" s="84">
        <v>472500</v>
      </c>
      <c r="K1617" s="51">
        <v>555882.3529411765</v>
      </c>
      <c r="L1617" s="52"/>
      <c r="M1617" s="53">
        <v>555882.3529411765</v>
      </c>
      <c r="N1617" s="102">
        <f t="shared" si="179"/>
        <v>450000</v>
      </c>
      <c r="O1617" s="100">
        <f t="shared" si="180"/>
        <v>0</v>
      </c>
      <c r="P1617">
        <v>555882.3529411765</v>
      </c>
      <c r="Q1617" s="100">
        <f t="shared" si="178"/>
        <v>0</v>
      </c>
      <c r="R1617">
        <v>472500</v>
      </c>
    </row>
    <row r="1618" spans="1:18" x14ac:dyDescent="0.25">
      <c r="A1618" s="105">
        <f t="shared" si="181"/>
        <v>1493</v>
      </c>
      <c r="B1618" s="25" t="s">
        <v>1234</v>
      </c>
      <c r="C1618" s="25"/>
      <c r="D1618" s="106">
        <v>1</v>
      </c>
      <c r="E1618" s="82">
        <v>350000</v>
      </c>
      <c r="F1618" s="84"/>
      <c r="G1618" s="83">
        <v>350000</v>
      </c>
      <c r="H1618" s="82">
        <v>367500</v>
      </c>
      <c r="I1618" s="84"/>
      <c r="J1618" s="84">
        <v>367500</v>
      </c>
      <c r="K1618" s="51">
        <v>432352.9411764706</v>
      </c>
      <c r="L1618" s="52"/>
      <c r="M1618" s="53">
        <v>432352.9411764706</v>
      </c>
      <c r="N1618" s="102">
        <f t="shared" si="179"/>
        <v>350000</v>
      </c>
      <c r="O1618" s="100">
        <f t="shared" si="180"/>
        <v>0</v>
      </c>
      <c r="P1618">
        <v>432352.9411764706</v>
      </c>
      <c r="Q1618" s="100">
        <f t="shared" si="178"/>
        <v>0</v>
      </c>
      <c r="R1618">
        <v>367500</v>
      </c>
    </row>
    <row r="1619" spans="1:18" x14ac:dyDescent="0.25">
      <c r="A1619" s="105">
        <f t="shared" si="181"/>
        <v>1494</v>
      </c>
      <c r="B1619" s="25" t="s">
        <v>1235</v>
      </c>
      <c r="C1619" s="25"/>
      <c r="D1619" s="106">
        <v>1</v>
      </c>
      <c r="E1619" s="82">
        <v>1250000</v>
      </c>
      <c r="F1619" s="84"/>
      <c r="G1619" s="83">
        <v>1250000</v>
      </c>
      <c r="H1619" s="82">
        <v>1312500</v>
      </c>
      <c r="I1619" s="84"/>
      <c r="J1619" s="84">
        <v>1312500</v>
      </c>
      <c r="K1619" s="51">
        <v>1544117.6470588236</v>
      </c>
      <c r="L1619" s="52"/>
      <c r="M1619" s="53">
        <v>1544117.6470588236</v>
      </c>
      <c r="N1619" s="102">
        <f t="shared" si="179"/>
        <v>1250000</v>
      </c>
      <c r="O1619" s="100">
        <f t="shared" si="180"/>
        <v>0</v>
      </c>
      <c r="P1619">
        <v>1544117.6470588236</v>
      </c>
      <c r="Q1619" s="100">
        <f t="shared" si="178"/>
        <v>0</v>
      </c>
      <c r="R1619">
        <v>1312500</v>
      </c>
    </row>
    <row r="1620" spans="1:18" x14ac:dyDescent="0.25">
      <c r="A1620" s="105">
        <f t="shared" si="181"/>
        <v>1495</v>
      </c>
      <c r="B1620" s="25" t="s">
        <v>1236</v>
      </c>
      <c r="C1620" s="25"/>
      <c r="D1620" s="106">
        <v>1</v>
      </c>
      <c r="E1620" s="82">
        <v>230000</v>
      </c>
      <c r="F1620" s="84"/>
      <c r="G1620" s="83">
        <v>230000</v>
      </c>
      <c r="H1620" s="82">
        <v>241500</v>
      </c>
      <c r="I1620" s="84"/>
      <c r="J1620" s="84">
        <v>241500</v>
      </c>
      <c r="K1620" s="51">
        <v>284117.64705882355</v>
      </c>
      <c r="L1620" s="52"/>
      <c r="M1620" s="53">
        <v>284117.64705882355</v>
      </c>
      <c r="N1620" s="102">
        <f t="shared" si="179"/>
        <v>230000</v>
      </c>
      <c r="O1620" s="100">
        <f t="shared" si="180"/>
        <v>0</v>
      </c>
      <c r="P1620">
        <v>284117.64705882355</v>
      </c>
      <c r="Q1620" s="100">
        <f t="shared" si="178"/>
        <v>0</v>
      </c>
      <c r="R1620">
        <v>241500</v>
      </c>
    </row>
    <row r="1621" spans="1:18" x14ac:dyDescent="0.25">
      <c r="A1621" s="58" t="s">
        <v>1</v>
      </c>
      <c r="B1621" s="26" t="s">
        <v>1237</v>
      </c>
      <c r="C1621" s="28"/>
      <c r="D1621" s="91" t="s">
        <v>151</v>
      </c>
      <c r="E1621" s="58"/>
      <c r="F1621" s="28"/>
      <c r="G1621" s="50"/>
      <c r="H1621" s="58"/>
      <c r="I1621" s="28"/>
      <c r="J1621" s="26"/>
      <c r="K1621" s="67"/>
      <c r="L1621" s="68"/>
      <c r="M1621" s="69"/>
      <c r="N1621" s="103"/>
      <c r="O1621" s="100" t="e">
        <f t="shared" si="180"/>
        <v>#VALUE!</v>
      </c>
      <c r="P1621" t="s">
        <v>1934</v>
      </c>
      <c r="Q1621" s="100">
        <f t="shared" si="178"/>
        <v>0</v>
      </c>
    </row>
    <row r="1622" spans="1:18" x14ac:dyDescent="0.25">
      <c r="A1622" s="105">
        <f>+A1620+1</f>
        <v>1496</v>
      </c>
      <c r="B1622" s="25" t="s">
        <v>1238</v>
      </c>
      <c r="C1622" s="43" t="s">
        <v>1659</v>
      </c>
      <c r="D1622" s="106">
        <v>1</v>
      </c>
      <c r="E1622" s="82">
        <v>1286000</v>
      </c>
      <c r="F1622" s="84"/>
      <c r="G1622" s="83">
        <v>1286000</v>
      </c>
      <c r="H1622" s="82">
        <v>1350300</v>
      </c>
      <c r="I1622" s="84"/>
      <c r="J1622" s="84">
        <v>1350300</v>
      </c>
      <c r="K1622" s="51">
        <v>1588588.2352941176</v>
      </c>
      <c r="L1622" s="52"/>
      <c r="M1622" s="53">
        <v>1588588.2352941176</v>
      </c>
      <c r="N1622" s="102">
        <f t="shared" si="179"/>
        <v>1286000</v>
      </c>
      <c r="O1622" s="100">
        <f t="shared" si="180"/>
        <v>0</v>
      </c>
      <c r="P1622">
        <v>1588588.2352941176</v>
      </c>
      <c r="Q1622" s="100">
        <f t="shared" si="178"/>
        <v>0</v>
      </c>
      <c r="R1622">
        <v>1350300</v>
      </c>
    </row>
    <row r="1623" spans="1:18" x14ac:dyDescent="0.25">
      <c r="A1623" s="105">
        <f>+A1622+1</f>
        <v>1497</v>
      </c>
      <c r="B1623" s="25" t="s">
        <v>1239</v>
      </c>
      <c r="C1623" s="43" t="s">
        <v>1660</v>
      </c>
      <c r="D1623" s="106">
        <v>1</v>
      </c>
      <c r="E1623" s="82">
        <v>1670000</v>
      </c>
      <c r="F1623" s="84"/>
      <c r="G1623" s="83">
        <v>1670000</v>
      </c>
      <c r="H1623" s="82">
        <v>1753500</v>
      </c>
      <c r="I1623" s="84"/>
      <c r="J1623" s="84">
        <v>1753500</v>
      </c>
      <c r="K1623" s="51">
        <v>2062941.1764705882</v>
      </c>
      <c r="L1623" s="52"/>
      <c r="M1623" s="53">
        <v>2062941.1764705882</v>
      </c>
      <c r="N1623" s="102">
        <f t="shared" si="179"/>
        <v>1670000</v>
      </c>
      <c r="O1623" s="100">
        <f t="shared" si="180"/>
        <v>0</v>
      </c>
      <c r="P1623">
        <v>2062941.1764705882</v>
      </c>
      <c r="Q1623" s="100">
        <f t="shared" si="178"/>
        <v>0</v>
      </c>
      <c r="R1623">
        <v>1753500</v>
      </c>
    </row>
    <row r="1624" spans="1:18" x14ac:dyDescent="0.25">
      <c r="A1624" s="105">
        <f>+A1623+1</f>
        <v>1498</v>
      </c>
      <c r="B1624" s="25" t="s">
        <v>1240</v>
      </c>
      <c r="C1624" s="43" t="s">
        <v>1661</v>
      </c>
      <c r="D1624" s="106">
        <v>1</v>
      </c>
      <c r="E1624" s="82">
        <v>1998000</v>
      </c>
      <c r="F1624" s="84"/>
      <c r="G1624" s="83">
        <v>1998000</v>
      </c>
      <c r="H1624" s="82">
        <v>2097900</v>
      </c>
      <c r="I1624" s="84"/>
      <c r="J1624" s="84">
        <v>2097900</v>
      </c>
      <c r="K1624" s="51">
        <v>2468117.6470588236</v>
      </c>
      <c r="L1624" s="52"/>
      <c r="M1624" s="53">
        <v>2468117.6470588236</v>
      </c>
      <c r="N1624" s="102">
        <f t="shared" si="179"/>
        <v>1998000</v>
      </c>
      <c r="O1624" s="100">
        <f t="shared" si="180"/>
        <v>0</v>
      </c>
      <c r="P1624">
        <v>2468117.6470588236</v>
      </c>
      <c r="Q1624" s="100">
        <f t="shared" si="178"/>
        <v>0</v>
      </c>
      <c r="R1624">
        <v>2097900</v>
      </c>
    </row>
    <row r="1625" spans="1:18" x14ac:dyDescent="0.25">
      <c r="A1625" s="58" t="s">
        <v>1</v>
      </c>
      <c r="B1625" s="26" t="s">
        <v>1241</v>
      </c>
      <c r="C1625" s="28"/>
      <c r="D1625" s="70"/>
      <c r="E1625" s="58"/>
      <c r="F1625" s="28"/>
      <c r="G1625" s="50"/>
      <c r="H1625" s="58"/>
      <c r="I1625" s="28"/>
      <c r="J1625" s="26"/>
      <c r="K1625" s="62"/>
      <c r="L1625" s="63"/>
      <c r="M1625" s="64"/>
      <c r="N1625" s="103"/>
      <c r="O1625" s="100" t="e">
        <f t="shared" si="180"/>
        <v>#VALUE!</v>
      </c>
      <c r="P1625" t="s">
        <v>1934</v>
      </c>
      <c r="Q1625" s="100">
        <f t="shared" si="178"/>
        <v>0</v>
      </c>
    </row>
    <row r="1626" spans="1:18" x14ac:dyDescent="0.25">
      <c r="A1626" s="105">
        <f>+A1624+1</f>
        <v>1499</v>
      </c>
      <c r="B1626" s="25" t="s">
        <v>1242</v>
      </c>
      <c r="C1626" s="29"/>
      <c r="D1626" s="106">
        <v>1</v>
      </c>
      <c r="E1626" s="82">
        <v>1250000</v>
      </c>
      <c r="F1626" s="84"/>
      <c r="G1626" s="83">
        <v>1250000</v>
      </c>
      <c r="H1626" s="82">
        <v>1312500</v>
      </c>
      <c r="I1626" s="84"/>
      <c r="J1626" s="84">
        <v>1312500</v>
      </c>
      <c r="K1626" s="51">
        <v>1544117.6470588236</v>
      </c>
      <c r="L1626" s="52"/>
      <c r="M1626" s="53">
        <v>1544117.6470588236</v>
      </c>
      <c r="N1626" s="102">
        <f t="shared" si="179"/>
        <v>1250000</v>
      </c>
      <c r="O1626" s="100">
        <f t="shared" si="180"/>
        <v>0</v>
      </c>
      <c r="P1626">
        <v>1544117.6470588236</v>
      </c>
      <c r="Q1626" s="100">
        <f t="shared" si="178"/>
        <v>0</v>
      </c>
      <c r="R1626">
        <v>1312500</v>
      </c>
    </row>
    <row r="1627" spans="1:18" x14ac:dyDescent="0.25">
      <c r="A1627" s="105">
        <f>+A1626+1</f>
        <v>1500</v>
      </c>
      <c r="B1627" s="25" t="s">
        <v>1243</v>
      </c>
      <c r="C1627" s="29"/>
      <c r="D1627" s="106">
        <v>1</v>
      </c>
      <c r="E1627" s="82">
        <v>1650000</v>
      </c>
      <c r="F1627" s="84"/>
      <c r="G1627" s="83">
        <v>1650000</v>
      </c>
      <c r="H1627" s="82">
        <v>1732500</v>
      </c>
      <c r="I1627" s="84"/>
      <c r="J1627" s="84">
        <v>1732500</v>
      </c>
      <c r="K1627" s="51">
        <v>2038235.2941176472</v>
      </c>
      <c r="L1627" s="52"/>
      <c r="M1627" s="53">
        <v>2038235.2941176472</v>
      </c>
      <c r="N1627" s="102">
        <f t="shared" si="179"/>
        <v>1650000</v>
      </c>
      <c r="O1627" s="100">
        <f t="shared" si="180"/>
        <v>0</v>
      </c>
      <c r="P1627">
        <v>2038235.2941176472</v>
      </c>
      <c r="Q1627" s="100">
        <f t="shared" si="178"/>
        <v>0</v>
      </c>
      <c r="R1627">
        <v>1732500</v>
      </c>
    </row>
    <row r="1628" spans="1:18" x14ac:dyDescent="0.25">
      <c r="A1628" s="105">
        <f>+A1627+1</f>
        <v>1501</v>
      </c>
      <c r="B1628" s="25" t="s">
        <v>1244</v>
      </c>
      <c r="C1628" s="29"/>
      <c r="D1628" s="106">
        <v>1</v>
      </c>
      <c r="E1628" s="82">
        <v>2890000</v>
      </c>
      <c r="F1628" s="84"/>
      <c r="G1628" s="83">
        <v>2890000</v>
      </c>
      <c r="H1628" s="82">
        <v>3034500</v>
      </c>
      <c r="I1628" s="84"/>
      <c r="J1628" s="84">
        <v>3034500</v>
      </c>
      <c r="K1628" s="51">
        <v>3570000</v>
      </c>
      <c r="L1628" s="52"/>
      <c r="M1628" s="53">
        <v>3570000</v>
      </c>
      <c r="N1628" s="102">
        <f t="shared" si="179"/>
        <v>2890000</v>
      </c>
      <c r="O1628" s="100">
        <f t="shared" si="180"/>
        <v>0</v>
      </c>
      <c r="P1628">
        <v>3570000</v>
      </c>
      <c r="Q1628" s="100">
        <f t="shared" si="178"/>
        <v>0</v>
      </c>
      <c r="R1628">
        <v>3034500</v>
      </c>
    </row>
    <row r="1629" spans="1:18" x14ac:dyDescent="0.25">
      <c r="A1629" s="120" t="s">
        <v>1245</v>
      </c>
      <c r="B1629" s="121"/>
      <c r="C1629" s="121"/>
      <c r="D1629" s="122"/>
      <c r="E1629" s="58"/>
      <c r="F1629" s="28"/>
      <c r="G1629" s="91"/>
      <c r="H1629" s="58"/>
      <c r="I1629" s="28"/>
      <c r="J1629" s="28"/>
      <c r="K1629" s="62"/>
      <c r="L1629" s="63"/>
      <c r="M1629" s="64"/>
      <c r="N1629" s="103"/>
      <c r="O1629" s="100" t="e">
        <f t="shared" si="180"/>
        <v>#VALUE!</v>
      </c>
      <c r="P1629" t="s">
        <v>1934</v>
      </c>
      <c r="Q1629" s="100">
        <f t="shared" si="178"/>
        <v>0</v>
      </c>
    </row>
    <row r="1630" spans="1:18" x14ac:dyDescent="0.25">
      <c r="A1630" s="58" t="s">
        <v>1</v>
      </c>
      <c r="B1630" s="26" t="s">
        <v>1895</v>
      </c>
      <c r="C1630" s="26"/>
      <c r="D1630" s="91"/>
      <c r="E1630" s="58"/>
      <c r="F1630" s="28"/>
      <c r="G1630" s="50"/>
      <c r="H1630" s="58"/>
      <c r="I1630" s="28"/>
      <c r="J1630" s="26"/>
      <c r="K1630" s="62"/>
      <c r="L1630" s="63"/>
      <c r="M1630" s="64"/>
      <c r="N1630" s="103"/>
      <c r="O1630" s="100" t="e">
        <f t="shared" si="180"/>
        <v>#VALUE!</v>
      </c>
      <c r="P1630" t="s">
        <v>1934</v>
      </c>
      <c r="Q1630" s="100">
        <f t="shared" si="178"/>
        <v>0</v>
      </c>
    </row>
    <row r="1631" spans="1:18" ht="22.5" x14ac:dyDescent="0.25">
      <c r="A1631" s="105">
        <f>+A1628+1</f>
        <v>1502</v>
      </c>
      <c r="B1631" s="27" t="s">
        <v>1896</v>
      </c>
      <c r="C1631" s="25">
        <v>2300127</v>
      </c>
      <c r="D1631" s="106">
        <v>1</v>
      </c>
      <c r="E1631" s="82">
        <v>7538531</v>
      </c>
      <c r="F1631" s="84"/>
      <c r="G1631" s="83">
        <v>7538531</v>
      </c>
      <c r="H1631" s="82">
        <v>7915458</v>
      </c>
      <c r="I1631" s="84"/>
      <c r="J1631" s="84">
        <v>7915458</v>
      </c>
      <c r="K1631" s="51">
        <v>9312303.5294117648</v>
      </c>
      <c r="L1631" s="52"/>
      <c r="M1631" s="53">
        <v>9312303.5294117648</v>
      </c>
      <c r="N1631" s="102">
        <f t="shared" si="179"/>
        <v>7538531</v>
      </c>
      <c r="O1631" s="100">
        <f t="shared" si="180"/>
        <v>0</v>
      </c>
      <c r="P1631">
        <v>9312303.5294117648</v>
      </c>
      <c r="Q1631" s="100">
        <f t="shared" si="178"/>
        <v>0</v>
      </c>
      <c r="R1631">
        <v>7915458</v>
      </c>
    </row>
    <row r="1632" spans="1:18" x14ac:dyDescent="0.25">
      <c r="A1632" s="105">
        <f>+A1631+1</f>
        <v>1503</v>
      </c>
      <c r="B1632" s="25" t="s">
        <v>1246</v>
      </c>
      <c r="C1632" s="43" t="s">
        <v>1646</v>
      </c>
      <c r="D1632" s="106">
        <v>1</v>
      </c>
      <c r="E1632" s="82">
        <v>580000</v>
      </c>
      <c r="F1632" s="84"/>
      <c r="G1632" s="83">
        <v>580000</v>
      </c>
      <c r="H1632" s="82">
        <v>609000</v>
      </c>
      <c r="I1632" s="84"/>
      <c r="J1632" s="84">
        <v>609000</v>
      </c>
      <c r="K1632" s="51">
        <v>716470.5882352941</v>
      </c>
      <c r="L1632" s="52"/>
      <c r="M1632" s="53">
        <v>716470.5882352941</v>
      </c>
      <c r="N1632" s="102">
        <f t="shared" si="179"/>
        <v>580000</v>
      </c>
      <c r="O1632" s="100">
        <f t="shared" si="180"/>
        <v>0</v>
      </c>
      <c r="P1632">
        <v>716470.5882352941</v>
      </c>
      <c r="Q1632" s="100">
        <f t="shared" si="178"/>
        <v>0</v>
      </c>
      <c r="R1632">
        <v>609000</v>
      </c>
    </row>
    <row r="1633" spans="1:18" x14ac:dyDescent="0.25">
      <c r="A1633" s="105">
        <f t="shared" ref="A1633:A1635" si="182">+A1632+1</f>
        <v>1504</v>
      </c>
      <c r="B1633" s="25" t="s">
        <v>1247</v>
      </c>
      <c r="C1633" s="43" t="s">
        <v>1662</v>
      </c>
      <c r="D1633" s="106">
        <v>1</v>
      </c>
      <c r="E1633" s="82">
        <v>580000</v>
      </c>
      <c r="F1633" s="84"/>
      <c r="G1633" s="83">
        <v>580000</v>
      </c>
      <c r="H1633" s="82">
        <v>609000</v>
      </c>
      <c r="I1633" s="84"/>
      <c r="J1633" s="84">
        <v>609000</v>
      </c>
      <c r="K1633" s="51">
        <v>716470.5882352941</v>
      </c>
      <c r="L1633" s="52"/>
      <c r="M1633" s="53">
        <v>716470.5882352941</v>
      </c>
      <c r="N1633" s="102">
        <f t="shared" si="179"/>
        <v>580000</v>
      </c>
      <c r="O1633" s="100">
        <f t="shared" si="180"/>
        <v>0</v>
      </c>
      <c r="P1633">
        <v>716470.5882352941</v>
      </c>
      <c r="Q1633" s="100">
        <f t="shared" si="178"/>
        <v>0</v>
      </c>
      <c r="R1633">
        <v>609000</v>
      </c>
    </row>
    <row r="1634" spans="1:18" x14ac:dyDescent="0.25">
      <c r="A1634" s="105">
        <f t="shared" si="182"/>
        <v>1505</v>
      </c>
      <c r="B1634" s="25" t="s">
        <v>1248</v>
      </c>
      <c r="C1634" s="43" t="s">
        <v>1663</v>
      </c>
      <c r="D1634" s="106">
        <v>1</v>
      </c>
      <c r="E1634" s="82">
        <v>125000</v>
      </c>
      <c r="F1634" s="84"/>
      <c r="G1634" s="83">
        <v>125000</v>
      </c>
      <c r="H1634" s="82">
        <v>131250</v>
      </c>
      <c r="I1634" s="84"/>
      <c r="J1634" s="84">
        <v>131250</v>
      </c>
      <c r="K1634" s="51">
        <v>154411.76470588235</v>
      </c>
      <c r="L1634" s="52"/>
      <c r="M1634" s="53">
        <v>154411.76470588235</v>
      </c>
      <c r="N1634" s="102">
        <f t="shared" si="179"/>
        <v>125000</v>
      </c>
      <c r="O1634" s="100">
        <f t="shared" si="180"/>
        <v>0</v>
      </c>
      <c r="P1634">
        <v>154411.76470588235</v>
      </c>
      <c r="Q1634" s="100">
        <f t="shared" si="178"/>
        <v>0</v>
      </c>
      <c r="R1634">
        <v>131250</v>
      </c>
    </row>
    <row r="1635" spans="1:18" x14ac:dyDescent="0.25">
      <c r="A1635" s="105">
        <f t="shared" si="182"/>
        <v>1506</v>
      </c>
      <c r="B1635" s="25" t="s">
        <v>1249</v>
      </c>
      <c r="C1635" s="25"/>
      <c r="D1635" s="106">
        <v>1</v>
      </c>
      <c r="E1635" s="82">
        <v>109378</v>
      </c>
      <c r="F1635" s="84">
        <v>20782</v>
      </c>
      <c r="G1635" s="83">
        <v>130160</v>
      </c>
      <c r="H1635" s="82">
        <v>136668</v>
      </c>
      <c r="I1635" s="84">
        <v>25967</v>
      </c>
      <c r="J1635" s="84">
        <v>162635</v>
      </c>
      <c r="K1635" s="51">
        <v>160785.88235294117</v>
      </c>
      <c r="L1635" s="52">
        <v>30549.411764705903</v>
      </c>
      <c r="M1635" s="53">
        <v>191335.29411764708</v>
      </c>
      <c r="N1635" s="102">
        <f t="shared" si="179"/>
        <v>130160</v>
      </c>
      <c r="O1635" s="100">
        <f t="shared" si="180"/>
        <v>0</v>
      </c>
      <c r="P1635">
        <v>191335.29411764708</v>
      </c>
      <c r="Q1635" s="100">
        <f t="shared" si="178"/>
        <v>0</v>
      </c>
      <c r="R1635">
        <v>162635</v>
      </c>
    </row>
    <row r="1636" spans="1:18" x14ac:dyDescent="0.25">
      <c r="A1636" s="58" t="s">
        <v>1</v>
      </c>
      <c r="B1636" s="26" t="s">
        <v>1250</v>
      </c>
      <c r="C1636" s="26"/>
      <c r="D1636" s="91"/>
      <c r="E1636" s="58"/>
      <c r="F1636" s="28"/>
      <c r="G1636" s="50"/>
      <c r="H1636" s="58"/>
      <c r="I1636" s="28"/>
      <c r="J1636" s="26"/>
      <c r="K1636" s="62"/>
      <c r="L1636" s="63"/>
      <c r="M1636" s="64"/>
      <c r="N1636" s="103"/>
      <c r="O1636" s="100" t="e">
        <f t="shared" si="180"/>
        <v>#VALUE!</v>
      </c>
      <c r="P1636" t="s">
        <v>1934</v>
      </c>
      <c r="Q1636" s="100">
        <f t="shared" si="178"/>
        <v>0</v>
      </c>
    </row>
    <row r="1637" spans="1:18" ht="22.5" x14ac:dyDescent="0.25">
      <c r="A1637" s="105">
        <f>+A1635+1</f>
        <v>1507</v>
      </c>
      <c r="B1637" s="25" t="s">
        <v>1251</v>
      </c>
      <c r="C1637" s="43" t="s">
        <v>1636</v>
      </c>
      <c r="D1637" s="106">
        <v>1</v>
      </c>
      <c r="E1637" s="82">
        <v>5203462</v>
      </c>
      <c r="F1637" s="84"/>
      <c r="G1637" s="83">
        <v>5203462</v>
      </c>
      <c r="H1637" s="82">
        <v>5463635</v>
      </c>
      <c r="I1637" s="84"/>
      <c r="J1637" s="84">
        <v>5463635</v>
      </c>
      <c r="K1637" s="51">
        <v>6427805.8823529417</v>
      </c>
      <c r="L1637" s="52"/>
      <c r="M1637" s="53">
        <v>6427805.8823529417</v>
      </c>
      <c r="N1637" s="102">
        <f t="shared" si="179"/>
        <v>5203462</v>
      </c>
      <c r="O1637" s="100">
        <f t="shared" si="180"/>
        <v>0</v>
      </c>
      <c r="P1637">
        <v>6427805.8823529417</v>
      </c>
      <c r="Q1637" s="100">
        <f t="shared" si="178"/>
        <v>0</v>
      </c>
      <c r="R1637">
        <v>5463635</v>
      </c>
    </row>
    <row r="1638" spans="1:18" x14ac:dyDescent="0.25">
      <c r="A1638" s="105">
        <f>+A1637+1</f>
        <v>1508</v>
      </c>
      <c r="B1638" s="25" t="s">
        <v>1252</v>
      </c>
      <c r="C1638" s="43" t="s">
        <v>1633</v>
      </c>
      <c r="D1638" s="106">
        <v>1</v>
      </c>
      <c r="E1638" s="82">
        <v>674789</v>
      </c>
      <c r="F1638" s="84"/>
      <c r="G1638" s="83">
        <v>674789</v>
      </c>
      <c r="H1638" s="82">
        <v>708528</v>
      </c>
      <c r="I1638" s="84"/>
      <c r="J1638" s="84">
        <v>708528</v>
      </c>
      <c r="K1638" s="51">
        <v>833562.3529411765</v>
      </c>
      <c r="L1638" s="52"/>
      <c r="M1638" s="53">
        <v>833562.3529411765</v>
      </c>
      <c r="N1638" s="102">
        <f t="shared" si="179"/>
        <v>674789</v>
      </c>
      <c r="O1638" s="100">
        <f t="shared" si="180"/>
        <v>0</v>
      </c>
      <c r="P1638">
        <v>833562.3529411765</v>
      </c>
      <c r="Q1638" s="100">
        <f t="shared" si="178"/>
        <v>0</v>
      </c>
      <c r="R1638">
        <v>708528</v>
      </c>
    </row>
    <row r="1639" spans="1:18" x14ac:dyDescent="0.25">
      <c r="A1639" s="105">
        <f t="shared" ref="A1639:A1642" si="183">+A1638+1</f>
        <v>1509</v>
      </c>
      <c r="B1639" s="25" t="s">
        <v>1253</v>
      </c>
      <c r="C1639" s="43" t="s">
        <v>1632</v>
      </c>
      <c r="D1639" s="106">
        <v>1</v>
      </c>
      <c r="E1639" s="82">
        <v>559130</v>
      </c>
      <c r="F1639" s="84"/>
      <c r="G1639" s="83">
        <v>559130</v>
      </c>
      <c r="H1639" s="82">
        <v>587087</v>
      </c>
      <c r="I1639" s="84"/>
      <c r="J1639" s="84">
        <v>587087</v>
      </c>
      <c r="K1639" s="51">
        <v>690690.5882352941</v>
      </c>
      <c r="L1639" s="52"/>
      <c r="M1639" s="53">
        <v>690690.5882352941</v>
      </c>
      <c r="N1639" s="102">
        <f t="shared" si="179"/>
        <v>559130</v>
      </c>
      <c r="O1639" s="100">
        <f t="shared" si="180"/>
        <v>0</v>
      </c>
      <c r="P1639">
        <v>690690.5882352941</v>
      </c>
      <c r="Q1639" s="100">
        <f t="shared" si="178"/>
        <v>0</v>
      </c>
      <c r="R1639">
        <v>587087</v>
      </c>
    </row>
    <row r="1640" spans="1:18" x14ac:dyDescent="0.25">
      <c r="A1640" s="105">
        <f t="shared" si="183"/>
        <v>1510</v>
      </c>
      <c r="B1640" s="25" t="s">
        <v>1247</v>
      </c>
      <c r="C1640" s="43" t="s">
        <v>1664</v>
      </c>
      <c r="D1640" s="106">
        <v>1</v>
      </c>
      <c r="E1640" s="82">
        <v>556130</v>
      </c>
      <c r="F1640" s="84"/>
      <c r="G1640" s="83">
        <v>556130</v>
      </c>
      <c r="H1640" s="82">
        <v>583937</v>
      </c>
      <c r="I1640" s="84"/>
      <c r="J1640" s="84">
        <v>583937</v>
      </c>
      <c r="K1640" s="51">
        <v>686984.70588235301</v>
      </c>
      <c r="L1640" s="52"/>
      <c r="M1640" s="53">
        <v>686984.70588235301</v>
      </c>
      <c r="N1640" s="102">
        <f t="shared" si="179"/>
        <v>556130</v>
      </c>
      <c r="O1640" s="100">
        <f t="shared" si="180"/>
        <v>0</v>
      </c>
      <c r="P1640">
        <v>686984.70588235301</v>
      </c>
      <c r="Q1640" s="100">
        <f t="shared" si="178"/>
        <v>0</v>
      </c>
      <c r="R1640">
        <v>583937</v>
      </c>
    </row>
    <row r="1641" spans="1:18" x14ac:dyDescent="0.25">
      <c r="A1641" s="105">
        <f t="shared" si="183"/>
        <v>1511</v>
      </c>
      <c r="B1641" s="25" t="s">
        <v>1254</v>
      </c>
      <c r="C1641" s="43" t="s">
        <v>1663</v>
      </c>
      <c r="D1641" s="106">
        <v>1</v>
      </c>
      <c r="E1641" s="82">
        <v>125135</v>
      </c>
      <c r="F1641" s="84"/>
      <c r="G1641" s="83">
        <v>125135</v>
      </c>
      <c r="H1641" s="82">
        <v>131392</v>
      </c>
      <c r="I1641" s="84"/>
      <c r="J1641" s="84">
        <v>131392</v>
      </c>
      <c r="K1641" s="51">
        <v>154578.82352941178</v>
      </c>
      <c r="L1641" s="52"/>
      <c r="M1641" s="53">
        <v>154578.82352941178</v>
      </c>
      <c r="N1641" s="102">
        <f t="shared" si="179"/>
        <v>125135</v>
      </c>
      <c r="O1641" s="100">
        <f t="shared" si="180"/>
        <v>0</v>
      </c>
      <c r="P1641">
        <v>154578.82352941178</v>
      </c>
      <c r="Q1641" s="100">
        <f t="shared" si="178"/>
        <v>0</v>
      </c>
      <c r="R1641">
        <v>131392</v>
      </c>
    </row>
    <row r="1642" spans="1:18" x14ac:dyDescent="0.25">
      <c r="A1642" s="105">
        <f t="shared" si="183"/>
        <v>1512</v>
      </c>
      <c r="B1642" s="25" t="s">
        <v>1249</v>
      </c>
      <c r="C1642" s="25"/>
      <c r="D1642" s="106">
        <v>1</v>
      </c>
      <c r="E1642" s="82">
        <v>109378</v>
      </c>
      <c r="F1642" s="84">
        <v>20782</v>
      </c>
      <c r="G1642" s="83">
        <v>130160</v>
      </c>
      <c r="H1642" s="82">
        <v>136668</v>
      </c>
      <c r="I1642" s="84">
        <v>25967</v>
      </c>
      <c r="J1642" s="84">
        <v>162635</v>
      </c>
      <c r="K1642" s="51">
        <v>160785.88235294117</v>
      </c>
      <c r="L1642" s="52">
        <v>30549.411764705903</v>
      </c>
      <c r="M1642" s="53">
        <v>191335.29411764708</v>
      </c>
      <c r="N1642" s="102">
        <f t="shared" si="179"/>
        <v>130160</v>
      </c>
      <c r="O1642" s="100">
        <f t="shared" si="180"/>
        <v>0</v>
      </c>
      <c r="P1642">
        <v>191335.29411764708</v>
      </c>
      <c r="Q1642" s="100">
        <f t="shared" si="178"/>
        <v>0</v>
      </c>
      <c r="R1642">
        <v>162635</v>
      </c>
    </row>
    <row r="1643" spans="1:18" ht="22.5" x14ac:dyDescent="0.25">
      <c r="A1643" s="58" t="s">
        <v>1</v>
      </c>
      <c r="B1643" s="26" t="s">
        <v>1255</v>
      </c>
      <c r="C1643" s="26"/>
      <c r="D1643" s="91"/>
      <c r="E1643" s="58"/>
      <c r="F1643" s="28"/>
      <c r="G1643" s="50"/>
      <c r="H1643" s="58"/>
      <c r="I1643" s="28"/>
      <c r="J1643" s="26"/>
      <c r="K1643" s="62"/>
      <c r="L1643" s="63"/>
      <c r="M1643" s="64"/>
      <c r="N1643" s="103"/>
      <c r="O1643" s="100" t="e">
        <f t="shared" si="180"/>
        <v>#VALUE!</v>
      </c>
      <c r="P1643" t="s">
        <v>1934</v>
      </c>
      <c r="Q1643" s="100">
        <f t="shared" si="178"/>
        <v>0</v>
      </c>
    </row>
    <row r="1644" spans="1:18" x14ac:dyDescent="0.25">
      <c r="A1644" s="105">
        <f>+A1642+1</f>
        <v>1513</v>
      </c>
      <c r="B1644" s="25" t="s">
        <v>1256</v>
      </c>
      <c r="C1644" s="25"/>
      <c r="D1644" s="106">
        <v>1</v>
      </c>
      <c r="E1644" s="82">
        <v>6177643</v>
      </c>
      <c r="F1644" s="84"/>
      <c r="G1644" s="83">
        <v>6177643</v>
      </c>
      <c r="H1644" s="82">
        <v>6486525</v>
      </c>
      <c r="I1644" s="84"/>
      <c r="J1644" s="84">
        <v>6486525</v>
      </c>
      <c r="K1644" s="51">
        <v>7631205.8823529417</v>
      </c>
      <c r="L1644" s="52"/>
      <c r="M1644" s="53">
        <v>7631205.8823529417</v>
      </c>
      <c r="N1644" s="102">
        <f t="shared" si="179"/>
        <v>6177643</v>
      </c>
      <c r="O1644" s="100">
        <f t="shared" si="180"/>
        <v>0</v>
      </c>
      <c r="P1644">
        <v>7631205.8823529417</v>
      </c>
      <c r="Q1644" s="100">
        <f t="shared" si="178"/>
        <v>0</v>
      </c>
      <c r="R1644">
        <v>6486525</v>
      </c>
    </row>
    <row r="1645" spans="1:18" x14ac:dyDescent="0.25">
      <c r="A1645" s="105">
        <f>+A1644+1</f>
        <v>1514</v>
      </c>
      <c r="B1645" s="25" t="s">
        <v>1257</v>
      </c>
      <c r="C1645" s="43" t="s">
        <v>1633</v>
      </c>
      <c r="D1645" s="106">
        <v>1</v>
      </c>
      <c r="E1645" s="82">
        <v>674789</v>
      </c>
      <c r="F1645" s="84"/>
      <c r="G1645" s="83">
        <v>674789</v>
      </c>
      <c r="H1645" s="82">
        <v>708528</v>
      </c>
      <c r="I1645" s="84"/>
      <c r="J1645" s="84">
        <v>708528</v>
      </c>
      <c r="K1645" s="51">
        <v>833562.3529411765</v>
      </c>
      <c r="L1645" s="52"/>
      <c r="M1645" s="53">
        <v>833562.3529411765</v>
      </c>
      <c r="N1645" s="102">
        <f t="shared" si="179"/>
        <v>674789</v>
      </c>
      <c r="O1645" s="100">
        <f t="shared" si="180"/>
        <v>0</v>
      </c>
      <c r="P1645">
        <v>833562.3529411765</v>
      </c>
      <c r="Q1645" s="100">
        <f t="shared" si="178"/>
        <v>0</v>
      </c>
      <c r="R1645">
        <v>708528</v>
      </c>
    </row>
    <row r="1646" spans="1:18" x14ac:dyDescent="0.25">
      <c r="A1646" s="105">
        <f t="shared" ref="A1646:A1647" si="184">+A1645+1</f>
        <v>1515</v>
      </c>
      <c r="B1646" s="25" t="s">
        <v>1258</v>
      </c>
      <c r="C1646" s="43" t="s">
        <v>1664</v>
      </c>
      <c r="D1646" s="106">
        <v>1</v>
      </c>
      <c r="E1646" s="82">
        <v>559130</v>
      </c>
      <c r="F1646" s="84"/>
      <c r="G1646" s="83">
        <v>559130</v>
      </c>
      <c r="H1646" s="82">
        <v>587087</v>
      </c>
      <c r="I1646" s="84"/>
      <c r="J1646" s="84">
        <v>587087</v>
      </c>
      <c r="K1646" s="51">
        <v>690690.5882352941</v>
      </c>
      <c r="L1646" s="52"/>
      <c r="M1646" s="53">
        <v>690690.5882352941</v>
      </c>
      <c r="N1646" s="102">
        <f t="shared" si="179"/>
        <v>559130</v>
      </c>
      <c r="O1646" s="100">
        <f t="shared" si="180"/>
        <v>0</v>
      </c>
      <c r="P1646">
        <v>690690.5882352941</v>
      </c>
      <c r="Q1646" s="100">
        <f t="shared" si="178"/>
        <v>0</v>
      </c>
      <c r="R1646">
        <v>587087</v>
      </c>
    </row>
    <row r="1647" spans="1:18" x14ac:dyDescent="0.25">
      <c r="A1647" s="105">
        <f t="shared" si="184"/>
        <v>1516</v>
      </c>
      <c r="B1647" s="25" t="s">
        <v>1259</v>
      </c>
      <c r="C1647" s="43" t="s">
        <v>1663</v>
      </c>
      <c r="D1647" s="106">
        <v>1</v>
      </c>
      <c r="E1647" s="82">
        <v>118024</v>
      </c>
      <c r="F1647" s="84"/>
      <c r="G1647" s="83">
        <v>118024</v>
      </c>
      <c r="H1647" s="82">
        <v>123925</v>
      </c>
      <c r="I1647" s="84"/>
      <c r="J1647" s="84">
        <v>123925</v>
      </c>
      <c r="K1647" s="51">
        <v>145794.11764705883</v>
      </c>
      <c r="L1647" s="52"/>
      <c r="M1647" s="53">
        <v>145794.11764705883</v>
      </c>
      <c r="N1647" s="102">
        <f t="shared" si="179"/>
        <v>118024</v>
      </c>
      <c r="O1647" s="100">
        <f t="shared" si="180"/>
        <v>0</v>
      </c>
      <c r="P1647">
        <v>145794.11764705883</v>
      </c>
      <c r="Q1647" s="100">
        <f t="shared" si="178"/>
        <v>0</v>
      </c>
      <c r="R1647">
        <v>123925</v>
      </c>
    </row>
    <row r="1648" spans="1:18" x14ac:dyDescent="0.25">
      <c r="A1648" s="58" t="s">
        <v>1</v>
      </c>
      <c r="B1648" s="26" t="s">
        <v>1260</v>
      </c>
      <c r="C1648" s="26"/>
      <c r="D1648" s="91"/>
      <c r="E1648" s="58"/>
      <c r="F1648" s="28"/>
      <c r="G1648" s="50"/>
      <c r="H1648" s="58"/>
      <c r="I1648" s="28"/>
      <c r="J1648" s="26"/>
      <c r="K1648" s="62"/>
      <c r="L1648" s="63"/>
      <c r="M1648" s="64"/>
      <c r="N1648" s="103"/>
      <c r="O1648" s="100" t="e">
        <f t="shared" si="180"/>
        <v>#VALUE!</v>
      </c>
      <c r="P1648" t="s">
        <v>1934</v>
      </c>
      <c r="Q1648" s="100">
        <f t="shared" si="178"/>
        <v>0</v>
      </c>
    </row>
    <row r="1649" spans="1:18" x14ac:dyDescent="0.25">
      <c r="A1649" s="105">
        <f>+A1647+1</f>
        <v>1517</v>
      </c>
      <c r="B1649" s="25" t="s">
        <v>1260</v>
      </c>
      <c r="C1649" s="25"/>
      <c r="D1649" s="106">
        <v>1</v>
      </c>
      <c r="E1649" s="82">
        <v>3456695</v>
      </c>
      <c r="F1649" s="84"/>
      <c r="G1649" s="83">
        <v>3456695</v>
      </c>
      <c r="H1649" s="82">
        <v>3629530</v>
      </c>
      <c r="I1649" s="84"/>
      <c r="J1649" s="84">
        <v>3629530</v>
      </c>
      <c r="K1649" s="51">
        <v>4270035.2941176472</v>
      </c>
      <c r="L1649" s="52"/>
      <c r="M1649" s="53">
        <v>4270035.2941176472</v>
      </c>
      <c r="N1649" s="102">
        <f t="shared" si="179"/>
        <v>3456695</v>
      </c>
      <c r="O1649" s="100">
        <f t="shared" si="180"/>
        <v>0</v>
      </c>
      <c r="P1649">
        <v>4270035.2941176472</v>
      </c>
      <c r="Q1649" s="100">
        <f t="shared" si="178"/>
        <v>0</v>
      </c>
      <c r="R1649">
        <v>3629530</v>
      </c>
    </row>
    <row r="1650" spans="1:18" x14ac:dyDescent="0.25">
      <c r="A1650" s="105">
        <f>+A1649+1</f>
        <v>1518</v>
      </c>
      <c r="B1650" s="25" t="s">
        <v>1261</v>
      </c>
      <c r="C1650" s="43" t="s">
        <v>1665</v>
      </c>
      <c r="D1650" s="106">
        <v>1</v>
      </c>
      <c r="E1650" s="82">
        <v>569392</v>
      </c>
      <c r="F1650" s="84"/>
      <c r="G1650" s="83">
        <v>569392</v>
      </c>
      <c r="H1650" s="82">
        <v>597862</v>
      </c>
      <c r="I1650" s="84"/>
      <c r="J1650" s="84">
        <v>597862</v>
      </c>
      <c r="K1650" s="51">
        <v>703367.0588235294</v>
      </c>
      <c r="L1650" s="52"/>
      <c r="M1650" s="53">
        <v>703367.0588235294</v>
      </c>
      <c r="N1650" s="102">
        <f t="shared" si="179"/>
        <v>569392</v>
      </c>
      <c r="O1650" s="100">
        <f t="shared" si="180"/>
        <v>0</v>
      </c>
      <c r="P1650">
        <v>703367.0588235294</v>
      </c>
      <c r="Q1650" s="100">
        <f t="shared" si="178"/>
        <v>0</v>
      </c>
      <c r="R1650">
        <v>597862</v>
      </c>
    </row>
    <row r="1651" spans="1:18" x14ac:dyDescent="0.25">
      <c r="A1651" s="105">
        <f>+A1650+1</f>
        <v>1519</v>
      </c>
      <c r="B1651" s="25" t="s">
        <v>1262</v>
      </c>
      <c r="C1651" s="43" t="s">
        <v>1666</v>
      </c>
      <c r="D1651" s="106">
        <v>1</v>
      </c>
      <c r="E1651" s="82">
        <v>274418</v>
      </c>
      <c r="F1651" s="84"/>
      <c r="G1651" s="83">
        <v>274418</v>
      </c>
      <c r="H1651" s="82">
        <v>288139</v>
      </c>
      <c r="I1651" s="84"/>
      <c r="J1651" s="84">
        <v>288139</v>
      </c>
      <c r="K1651" s="51">
        <v>338987.0588235294</v>
      </c>
      <c r="L1651" s="52"/>
      <c r="M1651" s="53">
        <v>338987.0588235294</v>
      </c>
      <c r="N1651" s="102">
        <f t="shared" si="179"/>
        <v>274418</v>
      </c>
      <c r="O1651" s="100">
        <f t="shared" si="180"/>
        <v>0</v>
      </c>
      <c r="P1651">
        <v>338987.0588235294</v>
      </c>
      <c r="Q1651" s="100">
        <f t="shared" si="178"/>
        <v>0</v>
      </c>
      <c r="R1651">
        <v>288139</v>
      </c>
    </row>
    <row r="1652" spans="1:18" x14ac:dyDescent="0.25">
      <c r="A1652" s="58" t="s">
        <v>1</v>
      </c>
      <c r="B1652" s="26" t="s">
        <v>1263</v>
      </c>
      <c r="C1652" s="26"/>
      <c r="D1652" s="91"/>
      <c r="E1652" s="58"/>
      <c r="F1652" s="28"/>
      <c r="G1652" s="50"/>
      <c r="H1652" s="58"/>
      <c r="I1652" s="28"/>
      <c r="J1652" s="26"/>
      <c r="K1652" s="62"/>
      <c r="L1652" s="63"/>
      <c r="M1652" s="64"/>
      <c r="N1652" s="103"/>
      <c r="O1652" s="100" t="e">
        <f t="shared" si="180"/>
        <v>#VALUE!</v>
      </c>
      <c r="P1652" t="s">
        <v>1934</v>
      </c>
      <c r="Q1652" s="100">
        <f t="shared" si="178"/>
        <v>0</v>
      </c>
    </row>
    <row r="1653" spans="1:18" x14ac:dyDescent="0.25">
      <c r="A1653" s="105">
        <f>+A1651+1</f>
        <v>1520</v>
      </c>
      <c r="B1653" s="25" t="s">
        <v>1264</v>
      </c>
      <c r="C1653" s="43" t="s">
        <v>1667</v>
      </c>
      <c r="D1653" s="106">
        <v>1</v>
      </c>
      <c r="E1653" s="82">
        <v>2989504</v>
      </c>
      <c r="F1653" s="84"/>
      <c r="G1653" s="83">
        <v>2989504</v>
      </c>
      <c r="H1653" s="82">
        <v>3138979</v>
      </c>
      <c r="I1653" s="84"/>
      <c r="J1653" s="84">
        <v>3138979</v>
      </c>
      <c r="K1653" s="51">
        <v>3692916.4705882352</v>
      </c>
      <c r="L1653" s="52"/>
      <c r="M1653" s="53">
        <v>3692916.4705882352</v>
      </c>
      <c r="N1653" s="102">
        <f t="shared" si="179"/>
        <v>2989504</v>
      </c>
      <c r="O1653" s="100">
        <f t="shared" si="180"/>
        <v>0</v>
      </c>
      <c r="P1653">
        <v>3692916.4705882352</v>
      </c>
      <c r="Q1653" s="100">
        <f t="shared" si="178"/>
        <v>0</v>
      </c>
      <c r="R1653">
        <v>3138979</v>
      </c>
    </row>
    <row r="1654" spans="1:18" x14ac:dyDescent="0.25">
      <c r="A1654" s="105">
        <f>+A1653+1</f>
        <v>1521</v>
      </c>
      <c r="B1654" s="25" t="s">
        <v>1265</v>
      </c>
      <c r="C1654" s="25"/>
      <c r="D1654" s="106">
        <v>1</v>
      </c>
      <c r="E1654" s="82">
        <v>575589</v>
      </c>
      <c r="F1654" s="84"/>
      <c r="G1654" s="83">
        <v>575589</v>
      </c>
      <c r="H1654" s="82">
        <v>604368</v>
      </c>
      <c r="I1654" s="84"/>
      <c r="J1654" s="84">
        <v>604368</v>
      </c>
      <c r="K1654" s="51">
        <v>711021.17647058831</v>
      </c>
      <c r="L1654" s="52"/>
      <c r="M1654" s="53">
        <v>711021.17647058831</v>
      </c>
      <c r="N1654" s="102">
        <f t="shared" si="179"/>
        <v>575589</v>
      </c>
      <c r="O1654" s="100">
        <f t="shared" si="180"/>
        <v>0</v>
      </c>
      <c r="P1654">
        <v>711021.17647058831</v>
      </c>
      <c r="Q1654" s="100">
        <f t="shared" si="178"/>
        <v>0</v>
      </c>
      <c r="R1654">
        <v>604368</v>
      </c>
    </row>
    <row r="1655" spans="1:18" x14ac:dyDescent="0.25">
      <c r="A1655" s="105">
        <f t="shared" ref="A1655:A1656" si="185">+A1654+1</f>
        <v>1522</v>
      </c>
      <c r="B1655" s="25" t="s">
        <v>1266</v>
      </c>
      <c r="C1655" s="25"/>
      <c r="D1655" s="106">
        <v>1</v>
      </c>
      <c r="E1655" s="82">
        <v>298919</v>
      </c>
      <c r="F1655" s="84"/>
      <c r="G1655" s="83">
        <v>298919</v>
      </c>
      <c r="H1655" s="82">
        <v>313865</v>
      </c>
      <c r="I1655" s="84"/>
      <c r="J1655" s="84">
        <v>313865</v>
      </c>
      <c r="K1655" s="51">
        <v>0</v>
      </c>
      <c r="L1655" s="52"/>
      <c r="M1655" s="53">
        <v>0</v>
      </c>
      <c r="N1655" s="102">
        <f>+MIN(G1655,J1655)</f>
        <v>298919</v>
      </c>
      <c r="O1655" s="100">
        <f t="shared" si="180"/>
        <v>-159621</v>
      </c>
      <c r="P1655">
        <v>159621</v>
      </c>
      <c r="Q1655" s="100">
        <f t="shared" si="178"/>
        <v>0</v>
      </c>
      <c r="R1655">
        <v>313865</v>
      </c>
    </row>
    <row r="1656" spans="1:18" x14ac:dyDescent="0.25">
      <c r="A1656" s="105">
        <f t="shared" si="185"/>
        <v>1523</v>
      </c>
      <c r="B1656" s="25" t="s">
        <v>1267</v>
      </c>
      <c r="C1656" s="25"/>
      <c r="D1656" s="106">
        <v>1</v>
      </c>
      <c r="E1656" s="82">
        <v>60000</v>
      </c>
      <c r="F1656" s="84">
        <v>11400</v>
      </c>
      <c r="G1656" s="83">
        <v>71400</v>
      </c>
      <c r="H1656" s="82">
        <v>74970</v>
      </c>
      <c r="I1656" s="84">
        <v>14244</v>
      </c>
      <c r="J1656" s="84">
        <v>89214</v>
      </c>
      <c r="K1656" s="51">
        <v>88200</v>
      </c>
      <c r="L1656" s="52">
        <v>16757.647058823539</v>
      </c>
      <c r="M1656" s="53">
        <v>104957.64705882354</v>
      </c>
      <c r="N1656" s="102">
        <f t="shared" si="179"/>
        <v>71400</v>
      </c>
      <c r="O1656" s="100">
        <f t="shared" si="180"/>
        <v>0</v>
      </c>
      <c r="P1656">
        <v>104957.64705882354</v>
      </c>
      <c r="Q1656" s="100">
        <f t="shared" si="178"/>
        <v>0</v>
      </c>
      <c r="R1656">
        <v>89214</v>
      </c>
    </row>
    <row r="1657" spans="1:18" x14ac:dyDescent="0.25">
      <c r="A1657" s="58" t="s">
        <v>1</v>
      </c>
      <c r="B1657" s="26" t="s">
        <v>1268</v>
      </c>
      <c r="C1657" s="26"/>
      <c r="D1657" s="91"/>
      <c r="E1657" s="58"/>
      <c r="F1657" s="28"/>
      <c r="G1657" s="50"/>
      <c r="H1657" s="58"/>
      <c r="I1657" s="28"/>
      <c r="J1657" s="26"/>
      <c r="K1657" s="62"/>
      <c r="L1657" s="63"/>
      <c r="M1657" s="64"/>
      <c r="N1657" s="103"/>
      <c r="O1657" s="100" t="e">
        <f t="shared" si="180"/>
        <v>#VALUE!</v>
      </c>
      <c r="P1657" t="s">
        <v>1934</v>
      </c>
      <c r="Q1657" s="100">
        <f t="shared" si="178"/>
        <v>0</v>
      </c>
    </row>
    <row r="1658" spans="1:18" x14ac:dyDescent="0.25">
      <c r="A1658" s="105">
        <f>+A1656+1</f>
        <v>1524</v>
      </c>
      <c r="B1658" s="27" t="s">
        <v>1897</v>
      </c>
      <c r="C1658" s="25"/>
      <c r="D1658" s="106">
        <v>1</v>
      </c>
      <c r="E1658" s="82">
        <v>8923861</v>
      </c>
      <c r="F1658" s="84"/>
      <c r="G1658" s="83">
        <v>8923861</v>
      </c>
      <c r="H1658" s="82">
        <v>9370054</v>
      </c>
      <c r="I1658" s="84"/>
      <c r="J1658" s="84">
        <v>9370054</v>
      </c>
      <c r="K1658" s="51">
        <v>11023592.94117647</v>
      </c>
      <c r="L1658" s="52"/>
      <c r="M1658" s="53">
        <v>11023592.94117647</v>
      </c>
      <c r="N1658" s="102">
        <f t="shared" si="179"/>
        <v>8923861</v>
      </c>
      <c r="O1658" s="100">
        <f t="shared" si="180"/>
        <v>0</v>
      </c>
      <c r="P1658">
        <v>11023592.94117647</v>
      </c>
      <c r="Q1658" s="100">
        <f t="shared" si="178"/>
        <v>0</v>
      </c>
      <c r="R1658">
        <v>9370054</v>
      </c>
    </row>
    <row r="1659" spans="1:18" x14ac:dyDescent="0.25">
      <c r="A1659" s="105">
        <f>+A1658+1</f>
        <v>1525</v>
      </c>
      <c r="B1659" s="25" t="s">
        <v>1269</v>
      </c>
      <c r="C1659" s="43" t="s">
        <v>1668</v>
      </c>
      <c r="D1659" s="106">
        <v>1</v>
      </c>
      <c r="E1659" s="82">
        <v>632714</v>
      </c>
      <c r="F1659" s="84"/>
      <c r="G1659" s="83">
        <v>632714</v>
      </c>
      <c r="H1659" s="82">
        <v>664350</v>
      </c>
      <c r="I1659" s="84"/>
      <c r="J1659" s="84">
        <v>664350</v>
      </c>
      <c r="K1659" s="51">
        <v>781588.23529411771</v>
      </c>
      <c r="L1659" s="52"/>
      <c r="M1659" s="53">
        <v>781588.23529411771</v>
      </c>
      <c r="N1659" s="102">
        <f t="shared" si="179"/>
        <v>632714</v>
      </c>
      <c r="O1659" s="100">
        <f t="shared" si="180"/>
        <v>0</v>
      </c>
      <c r="P1659">
        <v>781588.23529411771</v>
      </c>
      <c r="Q1659" s="100">
        <f t="shared" si="178"/>
        <v>0</v>
      </c>
      <c r="R1659">
        <v>664350</v>
      </c>
    </row>
    <row r="1660" spans="1:18" x14ac:dyDescent="0.25">
      <c r="A1660" s="105">
        <f t="shared" ref="A1660:A1661" si="186">+A1659+1</f>
        <v>1526</v>
      </c>
      <c r="B1660" s="25" t="s">
        <v>1270</v>
      </c>
      <c r="C1660" s="43" t="s">
        <v>1646</v>
      </c>
      <c r="D1660" s="106">
        <v>1</v>
      </c>
      <c r="E1660" s="82">
        <v>559130</v>
      </c>
      <c r="F1660" s="84"/>
      <c r="G1660" s="83">
        <v>559130</v>
      </c>
      <c r="H1660" s="82">
        <v>587087</v>
      </c>
      <c r="I1660" s="84"/>
      <c r="J1660" s="84">
        <v>587087</v>
      </c>
      <c r="K1660" s="51">
        <v>690690.5882352941</v>
      </c>
      <c r="L1660" s="52"/>
      <c r="M1660" s="53">
        <v>690690.5882352941</v>
      </c>
      <c r="N1660" s="102">
        <f t="shared" si="179"/>
        <v>559130</v>
      </c>
      <c r="O1660" s="100">
        <f t="shared" si="180"/>
        <v>0</v>
      </c>
      <c r="P1660">
        <v>690690.5882352941</v>
      </c>
      <c r="Q1660" s="100">
        <f t="shared" si="178"/>
        <v>0</v>
      </c>
      <c r="R1660" s="45">
        <v>587087</v>
      </c>
    </row>
    <row r="1661" spans="1:18" x14ac:dyDescent="0.25">
      <c r="A1661" s="105">
        <f t="shared" si="186"/>
        <v>1527</v>
      </c>
      <c r="B1661" s="25" t="s">
        <v>1271</v>
      </c>
      <c r="C1661" s="43" t="s">
        <v>1663</v>
      </c>
      <c r="D1661" s="106">
        <v>1</v>
      </c>
      <c r="E1661" s="82">
        <v>129217</v>
      </c>
      <c r="F1661" s="84"/>
      <c r="G1661" s="83">
        <v>129217</v>
      </c>
      <c r="H1661" s="82">
        <v>135678</v>
      </c>
      <c r="I1661" s="84"/>
      <c r="J1661" s="84">
        <v>135678</v>
      </c>
      <c r="K1661" s="51">
        <v>159621.17647058825</v>
      </c>
      <c r="L1661" s="52"/>
      <c r="M1661" s="53">
        <v>159621.17647058825</v>
      </c>
      <c r="N1661" s="102">
        <f t="shared" si="179"/>
        <v>129217</v>
      </c>
      <c r="O1661" s="100">
        <f t="shared" si="180"/>
        <v>0</v>
      </c>
      <c r="P1661">
        <v>159621.17647058825</v>
      </c>
      <c r="Q1661" s="100">
        <f t="shared" si="178"/>
        <v>0</v>
      </c>
      <c r="R1661">
        <v>135678</v>
      </c>
    </row>
    <row r="1662" spans="1:18" x14ac:dyDescent="0.25">
      <c r="A1662" s="58" t="s">
        <v>1</v>
      </c>
      <c r="B1662" s="26" t="s">
        <v>1272</v>
      </c>
      <c r="C1662" s="28"/>
      <c r="D1662" s="91"/>
      <c r="E1662" s="58"/>
      <c r="F1662" s="28"/>
      <c r="G1662" s="50"/>
      <c r="H1662" s="58"/>
      <c r="I1662" s="28"/>
      <c r="J1662" s="26"/>
      <c r="K1662" s="62"/>
      <c r="L1662" s="63"/>
      <c r="M1662" s="64"/>
      <c r="N1662" s="103"/>
      <c r="O1662" s="100" t="e">
        <f t="shared" si="180"/>
        <v>#VALUE!</v>
      </c>
      <c r="P1662" t="s">
        <v>1934</v>
      </c>
      <c r="Q1662" s="100">
        <f t="shared" si="178"/>
        <v>0</v>
      </c>
    </row>
    <row r="1663" spans="1:18" ht="22.5" x14ac:dyDescent="0.25">
      <c r="A1663" s="58" t="s">
        <v>1</v>
      </c>
      <c r="B1663" s="27" t="s">
        <v>1898</v>
      </c>
      <c r="C1663" s="26"/>
      <c r="D1663" s="70">
        <v>1</v>
      </c>
      <c r="E1663" s="65"/>
      <c r="F1663" s="30"/>
      <c r="G1663" s="70"/>
      <c r="H1663" s="65"/>
      <c r="I1663" s="30"/>
      <c r="J1663" s="30"/>
      <c r="K1663" s="62"/>
      <c r="L1663" s="63"/>
      <c r="M1663" s="64"/>
      <c r="N1663" s="103"/>
      <c r="O1663" s="100" t="e">
        <f t="shared" si="180"/>
        <v>#VALUE!</v>
      </c>
      <c r="P1663" t="s">
        <v>1934</v>
      </c>
      <c r="Q1663" s="100">
        <f t="shared" si="178"/>
        <v>0</v>
      </c>
    </row>
    <row r="1664" spans="1:18" ht="22.5" x14ac:dyDescent="0.25">
      <c r="A1664" s="105">
        <f>+A1661+1</f>
        <v>1528</v>
      </c>
      <c r="B1664" s="27" t="s">
        <v>1899</v>
      </c>
      <c r="C1664" s="25"/>
      <c r="D1664" s="106">
        <v>1</v>
      </c>
      <c r="E1664" s="82">
        <v>4576814</v>
      </c>
      <c r="F1664" s="84"/>
      <c r="G1664" s="83">
        <v>4576814</v>
      </c>
      <c r="H1664" s="82">
        <v>4805655</v>
      </c>
      <c r="I1664" s="84"/>
      <c r="J1664" s="84">
        <v>4805655</v>
      </c>
      <c r="K1664" s="51">
        <v>5653711.7647058824</v>
      </c>
      <c r="L1664" s="52"/>
      <c r="M1664" s="53">
        <v>5653711.7647058824</v>
      </c>
      <c r="N1664" s="102">
        <f t="shared" si="179"/>
        <v>4576814</v>
      </c>
      <c r="O1664" s="100">
        <f t="shared" si="180"/>
        <v>0</v>
      </c>
      <c r="P1664">
        <v>5653711.7647058824</v>
      </c>
      <c r="Q1664" s="100">
        <f t="shared" si="178"/>
        <v>0</v>
      </c>
      <c r="R1664">
        <v>4805655</v>
      </c>
    </row>
    <row r="1665" spans="1:18" x14ac:dyDescent="0.25">
      <c r="A1665" s="105">
        <f>+A1664+1</f>
        <v>1529</v>
      </c>
      <c r="B1665" s="27" t="s">
        <v>1900</v>
      </c>
      <c r="C1665" s="25"/>
      <c r="D1665" s="106">
        <v>1</v>
      </c>
      <c r="E1665" s="82">
        <v>512500</v>
      </c>
      <c r="F1665" s="84"/>
      <c r="G1665" s="83">
        <v>512500</v>
      </c>
      <c r="H1665" s="82">
        <v>538125</v>
      </c>
      <c r="I1665" s="84"/>
      <c r="J1665" s="84">
        <v>538125</v>
      </c>
      <c r="K1665" s="51">
        <v>633088.23529411771</v>
      </c>
      <c r="L1665" s="52"/>
      <c r="M1665" s="53">
        <v>633088.23529411771</v>
      </c>
      <c r="N1665" s="102">
        <f t="shared" si="179"/>
        <v>512500</v>
      </c>
      <c r="O1665" s="100">
        <f t="shared" si="180"/>
        <v>0</v>
      </c>
      <c r="P1665">
        <v>633088.23529411771</v>
      </c>
      <c r="Q1665" s="100">
        <f t="shared" si="178"/>
        <v>0</v>
      </c>
      <c r="R1665">
        <v>538125</v>
      </c>
    </row>
    <row r="1666" spans="1:18" x14ac:dyDescent="0.25">
      <c r="A1666" s="105">
        <f t="shared" ref="A1666:A1667" si="187">+A1665+1</f>
        <v>1530</v>
      </c>
      <c r="B1666" s="27" t="s">
        <v>1901</v>
      </c>
      <c r="C1666" s="25"/>
      <c r="D1666" s="106">
        <v>1</v>
      </c>
      <c r="E1666" s="82">
        <v>640145</v>
      </c>
      <c r="F1666" s="84"/>
      <c r="G1666" s="83">
        <v>640145</v>
      </c>
      <c r="H1666" s="82">
        <v>672152</v>
      </c>
      <c r="I1666" s="84"/>
      <c r="J1666" s="84">
        <v>672152</v>
      </c>
      <c r="K1666" s="51">
        <v>790767.0588235294</v>
      </c>
      <c r="L1666" s="52"/>
      <c r="M1666" s="53">
        <v>790767.0588235294</v>
      </c>
      <c r="N1666" s="102">
        <f t="shared" si="179"/>
        <v>640145</v>
      </c>
      <c r="O1666" s="100">
        <f t="shared" si="180"/>
        <v>0</v>
      </c>
      <c r="P1666">
        <v>790767.0588235294</v>
      </c>
      <c r="Q1666" s="100">
        <f t="shared" si="178"/>
        <v>0</v>
      </c>
      <c r="R1666">
        <v>672152</v>
      </c>
    </row>
    <row r="1667" spans="1:18" x14ac:dyDescent="0.25">
      <c r="A1667" s="105">
        <f t="shared" si="187"/>
        <v>1531</v>
      </c>
      <c r="B1667" s="27" t="s">
        <v>1902</v>
      </c>
      <c r="C1667" s="43" t="s">
        <v>1611</v>
      </c>
      <c r="D1667" s="106">
        <v>1</v>
      </c>
      <c r="E1667" s="82">
        <v>435482</v>
      </c>
      <c r="F1667" s="84"/>
      <c r="G1667" s="83">
        <v>435482</v>
      </c>
      <c r="H1667" s="82">
        <v>457256</v>
      </c>
      <c r="I1667" s="84"/>
      <c r="J1667" s="84">
        <v>457256</v>
      </c>
      <c r="K1667" s="51">
        <v>537948.23529411771</v>
      </c>
      <c r="L1667" s="52"/>
      <c r="M1667" s="53">
        <v>537948.23529411771</v>
      </c>
      <c r="N1667" s="102">
        <f t="shared" si="179"/>
        <v>435482</v>
      </c>
      <c r="O1667" s="100">
        <f t="shared" si="180"/>
        <v>0</v>
      </c>
      <c r="P1667">
        <v>537948.23529411771</v>
      </c>
      <c r="Q1667" s="100">
        <f t="shared" si="178"/>
        <v>0</v>
      </c>
      <c r="R1667">
        <v>457256</v>
      </c>
    </row>
    <row r="1668" spans="1:18" x14ac:dyDescent="0.25">
      <c r="A1668" s="58" t="s">
        <v>1</v>
      </c>
      <c r="B1668" s="39" t="s">
        <v>1903</v>
      </c>
      <c r="C1668" s="28"/>
      <c r="D1668" s="91"/>
      <c r="E1668" s="58"/>
      <c r="F1668" s="28"/>
      <c r="G1668" s="50"/>
      <c r="H1668" s="58"/>
      <c r="I1668" s="28"/>
      <c r="J1668" s="26"/>
      <c r="K1668" s="62"/>
      <c r="L1668" s="63"/>
      <c r="M1668" s="64"/>
      <c r="N1668" s="103"/>
      <c r="O1668" s="100" t="e">
        <f t="shared" si="180"/>
        <v>#VALUE!</v>
      </c>
      <c r="P1668" t="s">
        <v>1934</v>
      </c>
      <c r="Q1668" s="100">
        <f t="shared" ref="Q1668:Q1731" si="188">R1668-J1668</f>
        <v>0</v>
      </c>
    </row>
    <row r="1669" spans="1:18" x14ac:dyDescent="0.25">
      <c r="A1669" s="65">
        <v>1391</v>
      </c>
      <c r="B1669" s="26" t="s">
        <v>1273</v>
      </c>
      <c r="C1669" s="26"/>
      <c r="D1669" s="70"/>
      <c r="E1669" s="65"/>
      <c r="F1669" s="30"/>
      <c r="G1669" s="70"/>
      <c r="H1669" s="65"/>
      <c r="I1669" s="30"/>
      <c r="J1669" s="30"/>
      <c r="K1669" s="62"/>
      <c r="L1669" s="63"/>
      <c r="M1669" s="64"/>
      <c r="N1669" s="103"/>
      <c r="O1669" s="100" t="e">
        <f t="shared" ref="O1669:O1732" si="189">M1669-P1669</f>
        <v>#VALUE!</v>
      </c>
      <c r="P1669" t="s">
        <v>1934</v>
      </c>
      <c r="Q1669" s="100">
        <f t="shared" si="188"/>
        <v>0</v>
      </c>
    </row>
    <row r="1670" spans="1:18" x14ac:dyDescent="0.25">
      <c r="A1670" s="105">
        <f>+A1667+1</f>
        <v>1532</v>
      </c>
      <c r="B1670" s="25" t="s">
        <v>1274</v>
      </c>
      <c r="C1670" s="25"/>
      <c r="D1670" s="106">
        <v>1</v>
      </c>
      <c r="E1670" s="82">
        <v>953501</v>
      </c>
      <c r="F1670" s="84"/>
      <c r="G1670" s="83">
        <v>953501</v>
      </c>
      <c r="H1670" s="82">
        <v>1001176</v>
      </c>
      <c r="I1670" s="84"/>
      <c r="J1670" s="84">
        <v>1001176</v>
      </c>
      <c r="K1670" s="51">
        <v>1177854.1176470588</v>
      </c>
      <c r="L1670" s="52"/>
      <c r="M1670" s="53">
        <v>1177854.1176470588</v>
      </c>
      <c r="N1670" s="102">
        <f t="shared" ref="N1670:N1732" si="190">+MIN(G1670,J1670,M1670)</f>
        <v>953501</v>
      </c>
      <c r="O1670" s="100">
        <f t="shared" si="189"/>
        <v>0</v>
      </c>
      <c r="P1670">
        <v>1177854.1176470588</v>
      </c>
      <c r="Q1670" s="100">
        <f t="shared" si="188"/>
        <v>0</v>
      </c>
      <c r="R1670">
        <v>1001176</v>
      </c>
    </row>
    <row r="1671" spans="1:18" x14ac:dyDescent="0.25">
      <c r="A1671" s="105">
        <f>+A1670+1</f>
        <v>1533</v>
      </c>
      <c r="B1671" s="25" t="s">
        <v>1275</v>
      </c>
      <c r="C1671" s="25"/>
      <c r="D1671" s="106">
        <v>1</v>
      </c>
      <c r="E1671" s="82">
        <v>316240</v>
      </c>
      <c r="F1671" s="84"/>
      <c r="G1671" s="83">
        <v>316240</v>
      </c>
      <c r="H1671" s="82">
        <v>332052</v>
      </c>
      <c r="I1671" s="84"/>
      <c r="J1671" s="84">
        <v>332052</v>
      </c>
      <c r="K1671" s="51">
        <v>390649.4117647059</v>
      </c>
      <c r="L1671" s="52"/>
      <c r="M1671" s="53">
        <v>390649.4117647059</v>
      </c>
      <c r="N1671" s="102">
        <f t="shared" si="190"/>
        <v>316240</v>
      </c>
      <c r="O1671" s="100">
        <f t="shared" si="189"/>
        <v>0</v>
      </c>
      <c r="P1671">
        <v>390649.4117647059</v>
      </c>
      <c r="Q1671" s="100">
        <f t="shared" si="188"/>
        <v>0</v>
      </c>
      <c r="R1671">
        <v>332052</v>
      </c>
    </row>
    <row r="1672" spans="1:18" x14ac:dyDescent="0.25">
      <c r="A1672" s="58" t="s">
        <v>1</v>
      </c>
      <c r="B1672" s="26" t="s">
        <v>1276</v>
      </c>
      <c r="C1672" s="28"/>
      <c r="D1672" s="91"/>
      <c r="E1672" s="58"/>
      <c r="F1672" s="28"/>
      <c r="G1672" s="50"/>
      <c r="H1672" s="58"/>
      <c r="I1672" s="28"/>
      <c r="J1672" s="26"/>
      <c r="K1672" s="62"/>
      <c r="L1672" s="63"/>
      <c r="M1672" s="64"/>
      <c r="N1672" s="103"/>
      <c r="O1672" s="100" t="e">
        <f t="shared" si="189"/>
        <v>#VALUE!</v>
      </c>
      <c r="P1672" t="s">
        <v>1934</v>
      </c>
      <c r="Q1672" s="100">
        <f t="shared" si="188"/>
        <v>0</v>
      </c>
    </row>
    <row r="1673" spans="1:18" x14ac:dyDescent="0.25">
      <c r="A1673" s="105">
        <f>+A1671+1</f>
        <v>1534</v>
      </c>
      <c r="B1673" s="25" t="s">
        <v>1277</v>
      </c>
      <c r="C1673" s="25"/>
      <c r="D1673" s="106">
        <v>1</v>
      </c>
      <c r="E1673" s="82">
        <v>1834344</v>
      </c>
      <c r="F1673" s="84"/>
      <c r="G1673" s="83">
        <v>1834344</v>
      </c>
      <c r="H1673" s="82">
        <v>1926061</v>
      </c>
      <c r="I1673" s="84"/>
      <c r="J1673" s="84">
        <v>1926061</v>
      </c>
      <c r="K1673" s="51">
        <v>2265954.1176470588</v>
      </c>
      <c r="L1673" s="52"/>
      <c r="M1673" s="53">
        <v>2265954.1176470588</v>
      </c>
      <c r="N1673" s="102">
        <f t="shared" si="190"/>
        <v>1834344</v>
      </c>
      <c r="O1673" s="100">
        <f t="shared" si="189"/>
        <v>0</v>
      </c>
      <c r="P1673">
        <v>2265954.1176470588</v>
      </c>
      <c r="Q1673" s="100">
        <f t="shared" si="188"/>
        <v>0</v>
      </c>
      <c r="R1673">
        <v>1926061</v>
      </c>
    </row>
    <row r="1674" spans="1:18" x14ac:dyDescent="0.25">
      <c r="A1674" s="105">
        <f>+A1673+1</f>
        <v>1535</v>
      </c>
      <c r="B1674" s="25" t="s">
        <v>1275</v>
      </c>
      <c r="C1674" s="25"/>
      <c r="D1674" s="106">
        <v>1</v>
      </c>
      <c r="E1674" s="82">
        <v>316240</v>
      </c>
      <c r="F1674" s="84"/>
      <c r="G1674" s="83">
        <v>316240</v>
      </c>
      <c r="H1674" s="82">
        <v>332052</v>
      </c>
      <c r="I1674" s="84"/>
      <c r="J1674" s="84">
        <v>332052</v>
      </c>
      <c r="K1674" s="51">
        <v>390649.4117647059</v>
      </c>
      <c r="L1674" s="52"/>
      <c r="M1674" s="53">
        <v>390649.4117647059</v>
      </c>
      <c r="N1674" s="102">
        <f t="shared" si="190"/>
        <v>316240</v>
      </c>
      <c r="O1674" s="100">
        <f t="shared" si="189"/>
        <v>0</v>
      </c>
      <c r="P1674">
        <v>390649.4117647059</v>
      </c>
      <c r="Q1674" s="100">
        <f t="shared" si="188"/>
        <v>0</v>
      </c>
      <c r="R1674">
        <v>332052</v>
      </c>
    </row>
    <row r="1675" spans="1:18" x14ac:dyDescent="0.25">
      <c r="A1675" s="58" t="s">
        <v>1</v>
      </c>
      <c r="B1675" s="26" t="s">
        <v>1278</v>
      </c>
      <c r="C1675" s="28"/>
      <c r="D1675" s="91"/>
      <c r="E1675" s="58"/>
      <c r="F1675" s="28"/>
      <c r="G1675" s="50"/>
      <c r="H1675" s="58"/>
      <c r="I1675" s="28"/>
      <c r="J1675" s="26"/>
      <c r="K1675" s="62"/>
      <c r="L1675" s="63"/>
      <c r="M1675" s="64"/>
      <c r="N1675" s="103"/>
      <c r="O1675" s="100" t="e">
        <f t="shared" si="189"/>
        <v>#VALUE!</v>
      </c>
      <c r="P1675" t="s">
        <v>1934</v>
      </c>
      <c r="Q1675" s="100">
        <f t="shared" si="188"/>
        <v>0</v>
      </c>
    </row>
    <row r="1676" spans="1:18" x14ac:dyDescent="0.25">
      <c r="A1676" s="105">
        <f>+A1674+1</f>
        <v>1536</v>
      </c>
      <c r="B1676" s="25" t="s">
        <v>1279</v>
      </c>
      <c r="C1676" s="25"/>
      <c r="D1676" s="106">
        <v>1</v>
      </c>
      <c r="E1676" s="82">
        <v>1800000</v>
      </c>
      <c r="F1676" s="84"/>
      <c r="G1676" s="83">
        <v>1800000</v>
      </c>
      <c r="H1676" s="82">
        <v>1890000</v>
      </c>
      <c r="I1676" s="84"/>
      <c r="J1676" s="84">
        <v>1890000</v>
      </c>
      <c r="K1676" s="51">
        <v>2223529.411764706</v>
      </c>
      <c r="L1676" s="52"/>
      <c r="M1676" s="53">
        <v>2223529.411764706</v>
      </c>
      <c r="N1676" s="102">
        <f t="shared" si="190"/>
        <v>1800000</v>
      </c>
      <c r="O1676" s="100">
        <f t="shared" si="189"/>
        <v>0</v>
      </c>
      <c r="P1676">
        <v>2223529.411764706</v>
      </c>
      <c r="Q1676" s="100">
        <f t="shared" si="188"/>
        <v>0</v>
      </c>
      <c r="R1676">
        <v>1890000</v>
      </c>
    </row>
    <row r="1677" spans="1:18" x14ac:dyDescent="0.25">
      <c r="A1677" s="105">
        <f>+A1676+1</f>
        <v>1537</v>
      </c>
      <c r="B1677" s="25" t="s">
        <v>1280</v>
      </c>
      <c r="C1677" s="25"/>
      <c r="D1677" s="106">
        <v>1</v>
      </c>
      <c r="E1677" s="82">
        <v>178530</v>
      </c>
      <c r="F1677" s="84"/>
      <c r="G1677" s="83">
        <v>178530</v>
      </c>
      <c r="H1677" s="82">
        <v>187457</v>
      </c>
      <c r="I1677" s="84"/>
      <c r="J1677" s="84">
        <v>187457</v>
      </c>
      <c r="K1677" s="51">
        <v>220537.64705882352</v>
      </c>
      <c r="L1677" s="52"/>
      <c r="M1677" s="53">
        <v>220537.64705882352</v>
      </c>
      <c r="N1677" s="102">
        <f t="shared" si="190"/>
        <v>178530</v>
      </c>
      <c r="O1677" s="100">
        <f t="shared" si="189"/>
        <v>0</v>
      </c>
      <c r="P1677">
        <v>220537.64705882352</v>
      </c>
      <c r="Q1677" s="100">
        <f t="shared" si="188"/>
        <v>0</v>
      </c>
      <c r="R1677">
        <v>187457</v>
      </c>
    </row>
    <row r="1678" spans="1:18" x14ac:dyDescent="0.25">
      <c r="A1678" s="58" t="s">
        <v>1</v>
      </c>
      <c r="B1678" s="26" t="s">
        <v>1281</v>
      </c>
      <c r="C1678" s="28"/>
      <c r="D1678" s="91"/>
      <c r="E1678" s="58"/>
      <c r="F1678" s="28"/>
      <c r="G1678" s="50"/>
      <c r="H1678" s="58"/>
      <c r="I1678" s="28"/>
      <c r="J1678" s="26"/>
      <c r="K1678" s="62"/>
      <c r="L1678" s="63"/>
      <c r="M1678" s="64"/>
      <c r="N1678" s="103"/>
      <c r="O1678" s="100" t="e">
        <f t="shared" si="189"/>
        <v>#VALUE!</v>
      </c>
      <c r="P1678" t="s">
        <v>1934</v>
      </c>
      <c r="Q1678" s="100">
        <f t="shared" si="188"/>
        <v>0</v>
      </c>
    </row>
    <row r="1679" spans="1:18" x14ac:dyDescent="0.25">
      <c r="A1679" s="105">
        <f>+A1677+1</f>
        <v>1538</v>
      </c>
      <c r="B1679" s="25" t="s">
        <v>1282</v>
      </c>
      <c r="C1679" s="43" t="s">
        <v>1669</v>
      </c>
      <c r="D1679" s="106">
        <v>1</v>
      </c>
      <c r="E1679" s="82">
        <v>1755171</v>
      </c>
      <c r="F1679" s="84"/>
      <c r="G1679" s="83">
        <v>1755171</v>
      </c>
      <c r="H1679" s="82">
        <v>1842930</v>
      </c>
      <c r="I1679" s="84"/>
      <c r="J1679" s="84">
        <v>1842930</v>
      </c>
      <c r="K1679" s="51">
        <v>2168152.9411764708</v>
      </c>
      <c r="L1679" s="52"/>
      <c r="M1679" s="53">
        <v>2168152.9411764708</v>
      </c>
      <c r="N1679" s="102">
        <f t="shared" si="190"/>
        <v>1755171</v>
      </c>
      <c r="O1679" s="100">
        <f t="shared" si="189"/>
        <v>0</v>
      </c>
      <c r="P1679">
        <v>2168152.9411764708</v>
      </c>
      <c r="Q1679" s="100">
        <f t="shared" si="188"/>
        <v>0</v>
      </c>
      <c r="R1679">
        <v>1842930</v>
      </c>
    </row>
    <row r="1680" spans="1:18" x14ac:dyDescent="0.25">
      <c r="A1680" s="105">
        <f>+A1679+1</f>
        <v>1539</v>
      </c>
      <c r="B1680" s="25" t="s">
        <v>1280</v>
      </c>
      <c r="C1680" s="25"/>
      <c r="D1680" s="106">
        <v>1</v>
      </c>
      <c r="E1680" s="82">
        <v>178530</v>
      </c>
      <c r="F1680" s="84"/>
      <c r="G1680" s="83">
        <v>178530</v>
      </c>
      <c r="H1680" s="82">
        <v>187457</v>
      </c>
      <c r="I1680" s="84"/>
      <c r="J1680" s="84">
        <v>187457</v>
      </c>
      <c r="K1680" s="51">
        <v>220537.64705882352</v>
      </c>
      <c r="L1680" s="52"/>
      <c r="M1680" s="53">
        <v>220537.64705882352</v>
      </c>
      <c r="N1680" s="102">
        <f t="shared" si="190"/>
        <v>178530</v>
      </c>
      <c r="O1680" s="100">
        <f t="shared" si="189"/>
        <v>0</v>
      </c>
      <c r="P1680">
        <v>220537.64705882352</v>
      </c>
      <c r="Q1680" s="100">
        <f t="shared" si="188"/>
        <v>0</v>
      </c>
      <c r="R1680">
        <v>187457</v>
      </c>
    </row>
    <row r="1681" spans="1:18" x14ac:dyDescent="0.25">
      <c r="A1681" s="58" t="s">
        <v>1</v>
      </c>
      <c r="B1681" s="26" t="s">
        <v>1283</v>
      </c>
      <c r="C1681" s="26"/>
      <c r="D1681" s="91"/>
      <c r="E1681" s="58"/>
      <c r="F1681" s="28"/>
      <c r="G1681" s="50"/>
      <c r="H1681" s="58"/>
      <c r="I1681" s="28"/>
      <c r="J1681" s="26"/>
      <c r="K1681" s="62"/>
      <c r="L1681" s="63"/>
      <c r="M1681" s="64"/>
      <c r="N1681" s="103"/>
      <c r="O1681" s="100" t="e">
        <f t="shared" si="189"/>
        <v>#VALUE!</v>
      </c>
      <c r="P1681" t="s">
        <v>1934</v>
      </c>
      <c r="Q1681" s="100">
        <f t="shared" si="188"/>
        <v>0</v>
      </c>
    </row>
    <row r="1682" spans="1:18" x14ac:dyDescent="0.25">
      <c r="A1682" s="105">
        <f>+A1680+1</f>
        <v>1540</v>
      </c>
      <c r="B1682" s="25" t="s">
        <v>1284</v>
      </c>
      <c r="C1682" s="25"/>
      <c r="D1682" s="106">
        <v>1</v>
      </c>
      <c r="E1682" s="82">
        <v>2957328</v>
      </c>
      <c r="F1682" s="84"/>
      <c r="G1682" s="83">
        <v>2957328</v>
      </c>
      <c r="H1682" s="82">
        <v>3105194</v>
      </c>
      <c r="I1682" s="84"/>
      <c r="J1682" s="84">
        <v>3105194</v>
      </c>
      <c r="K1682" s="51">
        <v>3653169.411764706</v>
      </c>
      <c r="L1682" s="52"/>
      <c r="M1682" s="53">
        <v>3653169.411764706</v>
      </c>
      <c r="N1682" s="102">
        <f t="shared" si="190"/>
        <v>2957328</v>
      </c>
      <c r="O1682" s="100">
        <f t="shared" si="189"/>
        <v>0</v>
      </c>
      <c r="P1682">
        <v>3653169.411764706</v>
      </c>
      <c r="Q1682" s="100">
        <f t="shared" si="188"/>
        <v>0</v>
      </c>
      <c r="R1682">
        <v>3105194</v>
      </c>
    </row>
    <row r="1683" spans="1:18" x14ac:dyDescent="0.25">
      <c r="A1683" s="105">
        <f>+A1682+1</f>
        <v>1541</v>
      </c>
      <c r="B1683" s="25" t="s">
        <v>1285</v>
      </c>
      <c r="C1683" s="25"/>
      <c r="D1683" s="106">
        <v>1</v>
      </c>
      <c r="E1683" s="82">
        <v>311080</v>
      </c>
      <c r="F1683" s="84"/>
      <c r="G1683" s="83">
        <v>311080</v>
      </c>
      <c r="H1683" s="82">
        <v>326634</v>
      </c>
      <c r="I1683" s="84"/>
      <c r="J1683" s="84">
        <v>326634</v>
      </c>
      <c r="K1683" s="51">
        <v>384275.29411764705</v>
      </c>
      <c r="L1683" s="52"/>
      <c r="M1683" s="53">
        <v>384275.29411764705</v>
      </c>
      <c r="N1683" s="102">
        <f t="shared" si="190"/>
        <v>311080</v>
      </c>
      <c r="O1683" s="100">
        <f t="shared" si="189"/>
        <v>0</v>
      </c>
      <c r="P1683">
        <v>384275.29411764705</v>
      </c>
      <c r="Q1683" s="100">
        <f t="shared" si="188"/>
        <v>0</v>
      </c>
      <c r="R1683">
        <v>326634</v>
      </c>
    </row>
    <row r="1684" spans="1:18" x14ac:dyDescent="0.25">
      <c r="A1684" s="105">
        <f>+A1683+1</f>
        <v>1542</v>
      </c>
      <c r="B1684" s="25" t="s">
        <v>1280</v>
      </c>
      <c r="C1684" s="25"/>
      <c r="D1684" s="106">
        <v>1</v>
      </c>
      <c r="E1684" s="82">
        <v>602886</v>
      </c>
      <c r="F1684" s="84"/>
      <c r="G1684" s="83">
        <v>602886</v>
      </c>
      <c r="H1684" s="82">
        <v>633030</v>
      </c>
      <c r="I1684" s="84"/>
      <c r="J1684" s="84">
        <v>633030</v>
      </c>
      <c r="K1684" s="51">
        <v>744741.17647058831</v>
      </c>
      <c r="L1684" s="52"/>
      <c r="M1684" s="53">
        <v>744741.17647058831</v>
      </c>
      <c r="N1684" s="102">
        <f t="shared" si="190"/>
        <v>602886</v>
      </c>
      <c r="O1684" s="100">
        <f t="shared" si="189"/>
        <v>0</v>
      </c>
      <c r="P1684">
        <v>744741.17647058831</v>
      </c>
      <c r="Q1684" s="100">
        <f t="shared" si="188"/>
        <v>0</v>
      </c>
      <c r="R1684">
        <v>633030</v>
      </c>
    </row>
    <row r="1685" spans="1:18" x14ac:dyDescent="0.25">
      <c r="A1685" s="58" t="s">
        <v>1</v>
      </c>
      <c r="B1685" s="26" t="s">
        <v>1286</v>
      </c>
      <c r="C1685" s="26"/>
      <c r="D1685" s="91"/>
      <c r="E1685" s="58"/>
      <c r="F1685" s="28"/>
      <c r="G1685" s="50"/>
      <c r="H1685" s="58"/>
      <c r="I1685" s="28"/>
      <c r="J1685" s="26"/>
      <c r="K1685" s="62"/>
      <c r="L1685" s="63"/>
      <c r="M1685" s="64"/>
      <c r="N1685" s="103"/>
      <c r="O1685" s="100" t="e">
        <f t="shared" si="189"/>
        <v>#VALUE!</v>
      </c>
      <c r="P1685" t="s">
        <v>1934</v>
      </c>
      <c r="Q1685" s="100">
        <f t="shared" si="188"/>
        <v>0</v>
      </c>
    </row>
    <row r="1686" spans="1:18" x14ac:dyDescent="0.25">
      <c r="A1686" s="105">
        <f>+A1684+1</f>
        <v>1543</v>
      </c>
      <c r="B1686" s="25" t="s">
        <v>1287</v>
      </c>
      <c r="C1686" s="25"/>
      <c r="D1686" s="106">
        <v>1</v>
      </c>
      <c r="E1686" s="82">
        <v>2920995</v>
      </c>
      <c r="F1686" s="84"/>
      <c r="G1686" s="83">
        <v>2920995</v>
      </c>
      <c r="H1686" s="82">
        <v>3067045</v>
      </c>
      <c r="I1686" s="84"/>
      <c r="J1686" s="84">
        <v>3067045</v>
      </c>
      <c r="K1686" s="51">
        <v>3608288.2352941176</v>
      </c>
      <c r="L1686" s="52"/>
      <c r="M1686" s="53">
        <v>3608288.2352941176</v>
      </c>
      <c r="N1686" s="102">
        <f t="shared" si="190"/>
        <v>2920995</v>
      </c>
      <c r="O1686" s="100">
        <f t="shared" si="189"/>
        <v>0</v>
      </c>
      <c r="P1686">
        <v>3608288.2352941176</v>
      </c>
      <c r="Q1686" s="100">
        <f t="shared" si="188"/>
        <v>0</v>
      </c>
      <c r="R1686">
        <v>3067045</v>
      </c>
    </row>
    <row r="1687" spans="1:18" x14ac:dyDescent="0.25">
      <c r="A1687" s="105">
        <f>+A1686+1</f>
        <v>1544</v>
      </c>
      <c r="B1687" s="25" t="s">
        <v>1285</v>
      </c>
      <c r="C1687" s="25"/>
      <c r="D1687" s="106">
        <v>1</v>
      </c>
      <c r="E1687" s="82">
        <v>311080</v>
      </c>
      <c r="F1687" s="84"/>
      <c r="G1687" s="83">
        <v>311080</v>
      </c>
      <c r="H1687" s="82">
        <v>326634</v>
      </c>
      <c r="I1687" s="84"/>
      <c r="J1687" s="84">
        <v>326634</v>
      </c>
      <c r="K1687" s="51">
        <v>384275.29411764705</v>
      </c>
      <c r="L1687" s="52"/>
      <c r="M1687" s="53">
        <v>384275.29411764705</v>
      </c>
      <c r="N1687" s="102">
        <f t="shared" si="190"/>
        <v>311080</v>
      </c>
      <c r="O1687" s="100">
        <f t="shared" si="189"/>
        <v>0</v>
      </c>
      <c r="P1687">
        <v>384275.29411764705</v>
      </c>
      <c r="Q1687" s="100">
        <f t="shared" si="188"/>
        <v>0</v>
      </c>
      <c r="R1687">
        <v>326634</v>
      </c>
    </row>
    <row r="1688" spans="1:18" x14ac:dyDescent="0.25">
      <c r="A1688" s="105">
        <f>+A1687+1</f>
        <v>1545</v>
      </c>
      <c r="B1688" s="25" t="s">
        <v>1280</v>
      </c>
      <c r="C1688" s="25"/>
      <c r="D1688" s="106">
        <v>1</v>
      </c>
      <c r="E1688" s="82">
        <v>602886</v>
      </c>
      <c r="F1688" s="84"/>
      <c r="G1688" s="83">
        <v>602886</v>
      </c>
      <c r="H1688" s="82">
        <v>633030</v>
      </c>
      <c r="I1688" s="84"/>
      <c r="J1688" s="84">
        <v>633030</v>
      </c>
      <c r="K1688" s="51">
        <v>744741.17647058831</v>
      </c>
      <c r="L1688" s="52"/>
      <c r="M1688" s="53">
        <v>744741.17647058831</v>
      </c>
      <c r="N1688" s="102">
        <f t="shared" si="190"/>
        <v>602886</v>
      </c>
      <c r="O1688" s="100">
        <f t="shared" si="189"/>
        <v>0</v>
      </c>
      <c r="P1688">
        <v>744741.17647058831</v>
      </c>
      <c r="Q1688" s="100">
        <f t="shared" si="188"/>
        <v>0</v>
      </c>
      <c r="R1688">
        <v>633030</v>
      </c>
    </row>
    <row r="1689" spans="1:18" x14ac:dyDescent="0.25">
      <c r="A1689" s="58" t="s">
        <v>1</v>
      </c>
      <c r="B1689" s="26" t="s">
        <v>1288</v>
      </c>
      <c r="C1689" s="28"/>
      <c r="D1689" s="91"/>
      <c r="E1689" s="58"/>
      <c r="F1689" s="28"/>
      <c r="G1689" s="50"/>
      <c r="H1689" s="58"/>
      <c r="I1689" s="28"/>
      <c r="J1689" s="26"/>
      <c r="K1689" s="62"/>
      <c r="L1689" s="63"/>
      <c r="M1689" s="64"/>
      <c r="N1689" s="103"/>
      <c r="O1689" s="100" t="e">
        <f t="shared" si="189"/>
        <v>#VALUE!</v>
      </c>
      <c r="P1689" t="s">
        <v>1934</v>
      </c>
      <c r="Q1689" s="100">
        <f t="shared" si="188"/>
        <v>0</v>
      </c>
    </row>
    <row r="1690" spans="1:18" x14ac:dyDescent="0.25">
      <c r="A1690" s="105">
        <f>+A1688+1</f>
        <v>1546</v>
      </c>
      <c r="B1690" s="25" t="s">
        <v>1289</v>
      </c>
      <c r="C1690" s="25"/>
      <c r="D1690" s="106">
        <v>1</v>
      </c>
      <c r="E1690" s="82">
        <v>724400</v>
      </c>
      <c r="F1690" s="84"/>
      <c r="G1690" s="83">
        <v>724400</v>
      </c>
      <c r="H1690" s="82">
        <v>760620</v>
      </c>
      <c r="I1690" s="84"/>
      <c r="J1690" s="84">
        <v>760620</v>
      </c>
      <c r="K1690" s="51">
        <v>894847.0588235294</v>
      </c>
      <c r="L1690" s="52"/>
      <c r="M1690" s="53">
        <v>894847.0588235294</v>
      </c>
      <c r="N1690" s="102">
        <f t="shared" si="190"/>
        <v>724400</v>
      </c>
      <c r="O1690" s="100">
        <f t="shared" si="189"/>
        <v>0</v>
      </c>
      <c r="P1690">
        <v>894847.0588235294</v>
      </c>
      <c r="Q1690" s="100">
        <f t="shared" si="188"/>
        <v>0</v>
      </c>
      <c r="R1690">
        <v>760620</v>
      </c>
    </row>
    <row r="1691" spans="1:18" x14ac:dyDescent="0.25">
      <c r="A1691" s="105">
        <f>+A1690+1</f>
        <v>1547</v>
      </c>
      <c r="B1691" s="27" t="s">
        <v>1904</v>
      </c>
      <c r="C1691" s="25"/>
      <c r="D1691" s="106">
        <v>1</v>
      </c>
      <c r="E1691" s="82">
        <v>137800</v>
      </c>
      <c r="F1691" s="84">
        <v>26182</v>
      </c>
      <c r="G1691" s="83">
        <v>163982</v>
      </c>
      <c r="H1691" s="82">
        <v>172181</v>
      </c>
      <c r="I1691" s="84">
        <v>32714</v>
      </c>
      <c r="J1691" s="84">
        <v>204896</v>
      </c>
      <c r="K1691" s="51">
        <v>202565.88235294117</v>
      </c>
      <c r="L1691" s="52">
        <v>38488.23529411765</v>
      </c>
      <c r="M1691" s="53">
        <v>241054.11764705883</v>
      </c>
      <c r="N1691" s="102">
        <f t="shared" si="190"/>
        <v>163982</v>
      </c>
      <c r="O1691" s="100">
        <f t="shared" si="189"/>
        <v>0</v>
      </c>
      <c r="P1691">
        <v>241054.11764705883</v>
      </c>
      <c r="Q1691" s="100">
        <f t="shared" si="188"/>
        <v>0</v>
      </c>
      <c r="R1691">
        <v>204896</v>
      </c>
    </row>
    <row r="1692" spans="1:18" x14ac:dyDescent="0.25">
      <c r="A1692" s="58" t="s">
        <v>1</v>
      </c>
      <c r="B1692" s="26" t="s">
        <v>1290</v>
      </c>
      <c r="C1692" s="26"/>
      <c r="D1692" s="91"/>
      <c r="E1692" s="58"/>
      <c r="F1692" s="28"/>
      <c r="G1692" s="50"/>
      <c r="H1692" s="58"/>
      <c r="I1692" s="28"/>
      <c r="J1692" s="26"/>
      <c r="K1692" s="62"/>
      <c r="L1692" s="63"/>
      <c r="M1692" s="64"/>
      <c r="N1692" s="103"/>
      <c r="O1692" s="100" t="e">
        <f t="shared" si="189"/>
        <v>#VALUE!</v>
      </c>
      <c r="P1692" t="s">
        <v>1934</v>
      </c>
      <c r="Q1692" s="100">
        <f t="shared" si="188"/>
        <v>0</v>
      </c>
    </row>
    <row r="1693" spans="1:18" x14ac:dyDescent="0.25">
      <c r="A1693" s="105">
        <f>+A1691+1</f>
        <v>1548</v>
      </c>
      <c r="B1693" s="27" t="s">
        <v>1289</v>
      </c>
      <c r="C1693" s="25"/>
      <c r="D1693" s="106">
        <v>1</v>
      </c>
      <c r="E1693" s="82">
        <v>852552</v>
      </c>
      <c r="F1693" s="84"/>
      <c r="G1693" s="83">
        <v>852552</v>
      </c>
      <c r="H1693" s="82">
        <v>895180</v>
      </c>
      <c r="I1693" s="84"/>
      <c r="J1693" s="84">
        <v>895180</v>
      </c>
      <c r="K1693" s="51">
        <v>1053152.9411764706</v>
      </c>
      <c r="L1693" s="52"/>
      <c r="M1693" s="53">
        <v>1053152.9411764706</v>
      </c>
      <c r="N1693" s="102">
        <f t="shared" si="190"/>
        <v>852552</v>
      </c>
      <c r="O1693" s="100">
        <f t="shared" si="189"/>
        <v>0</v>
      </c>
      <c r="P1693">
        <v>1053152.9411764706</v>
      </c>
      <c r="Q1693" s="100">
        <f t="shared" si="188"/>
        <v>0</v>
      </c>
      <c r="R1693">
        <v>895180</v>
      </c>
    </row>
    <row r="1694" spans="1:18" x14ac:dyDescent="0.25">
      <c r="A1694" s="105">
        <f>+A1693+1</f>
        <v>1549</v>
      </c>
      <c r="B1694" s="27" t="s">
        <v>1905</v>
      </c>
      <c r="C1694" s="25"/>
      <c r="D1694" s="106">
        <v>1</v>
      </c>
      <c r="E1694" s="82">
        <v>344718</v>
      </c>
      <c r="F1694" s="84">
        <v>65496</v>
      </c>
      <c r="G1694" s="83">
        <v>410214</v>
      </c>
      <c r="H1694" s="82">
        <v>430725</v>
      </c>
      <c r="I1694" s="84">
        <v>81838</v>
      </c>
      <c r="J1694" s="84">
        <v>512563</v>
      </c>
      <c r="K1694" s="51">
        <v>506735.29411764705</v>
      </c>
      <c r="L1694" s="52">
        <v>96280.000000000058</v>
      </c>
      <c r="M1694" s="53">
        <v>603015.29411764711</v>
      </c>
      <c r="N1694" s="102">
        <f t="shared" si="190"/>
        <v>410214</v>
      </c>
      <c r="O1694" s="100">
        <f t="shared" si="189"/>
        <v>0</v>
      </c>
      <c r="P1694">
        <v>603015.29411764711</v>
      </c>
      <c r="Q1694" s="100">
        <f t="shared" si="188"/>
        <v>0</v>
      </c>
      <c r="R1694">
        <v>512563</v>
      </c>
    </row>
    <row r="1695" spans="1:18" x14ac:dyDescent="0.25">
      <c r="A1695" s="58" t="s">
        <v>1</v>
      </c>
      <c r="B1695" s="26" t="s">
        <v>1291</v>
      </c>
      <c r="C1695" s="28"/>
      <c r="D1695" s="91"/>
      <c r="E1695" s="58"/>
      <c r="F1695" s="28"/>
      <c r="G1695" s="50"/>
      <c r="H1695" s="58"/>
      <c r="I1695" s="28"/>
      <c r="J1695" s="26"/>
      <c r="K1695" s="62"/>
      <c r="L1695" s="63"/>
      <c r="M1695" s="64"/>
      <c r="N1695" s="103"/>
      <c r="O1695" s="100" t="e">
        <f t="shared" si="189"/>
        <v>#VALUE!</v>
      </c>
      <c r="P1695" t="s">
        <v>1934</v>
      </c>
      <c r="Q1695" s="100">
        <f t="shared" si="188"/>
        <v>0</v>
      </c>
    </row>
    <row r="1696" spans="1:18" x14ac:dyDescent="0.25">
      <c r="A1696" s="58" t="s">
        <v>1</v>
      </c>
      <c r="B1696" s="26" t="s">
        <v>1292</v>
      </c>
      <c r="C1696" s="26"/>
      <c r="D1696" s="70"/>
      <c r="E1696" s="65"/>
      <c r="F1696" s="30"/>
      <c r="G1696" s="70"/>
      <c r="H1696" s="65"/>
      <c r="I1696" s="30"/>
      <c r="J1696" s="30"/>
      <c r="K1696" s="62"/>
      <c r="L1696" s="63"/>
      <c r="M1696" s="64"/>
      <c r="N1696" s="103"/>
      <c r="O1696" s="100" t="e">
        <f t="shared" si="189"/>
        <v>#VALUE!</v>
      </c>
      <c r="P1696" t="s">
        <v>1934</v>
      </c>
      <c r="Q1696" s="100">
        <f t="shared" si="188"/>
        <v>0</v>
      </c>
    </row>
    <row r="1697" spans="1:18" x14ac:dyDescent="0.25">
      <c r="A1697" s="105">
        <f>+A1694+1</f>
        <v>1550</v>
      </c>
      <c r="B1697" s="27" t="s">
        <v>1289</v>
      </c>
      <c r="C1697" s="25"/>
      <c r="D1697" s="106">
        <v>1</v>
      </c>
      <c r="E1697" s="82">
        <v>825450</v>
      </c>
      <c r="F1697" s="84"/>
      <c r="G1697" s="83">
        <v>825450</v>
      </c>
      <c r="H1697" s="82">
        <v>866723</v>
      </c>
      <c r="I1697" s="84"/>
      <c r="J1697" s="84">
        <v>866723</v>
      </c>
      <c r="K1697" s="51">
        <v>1019674.1176470588</v>
      </c>
      <c r="L1697" s="52"/>
      <c r="M1697" s="53">
        <v>1019674.1176470588</v>
      </c>
      <c r="N1697" s="102">
        <f t="shared" si="190"/>
        <v>825450</v>
      </c>
      <c r="O1697" s="100">
        <f t="shared" si="189"/>
        <v>0</v>
      </c>
      <c r="P1697">
        <v>1019674.1176470588</v>
      </c>
      <c r="Q1697" s="100">
        <f t="shared" si="188"/>
        <v>0</v>
      </c>
      <c r="R1697">
        <v>866723</v>
      </c>
    </row>
    <row r="1698" spans="1:18" x14ac:dyDescent="0.25">
      <c r="A1698" s="105">
        <f>+A1697+1</f>
        <v>1551</v>
      </c>
      <c r="B1698" s="27" t="s">
        <v>1905</v>
      </c>
      <c r="C1698" s="25"/>
      <c r="D1698" s="106">
        <v>1</v>
      </c>
      <c r="E1698" s="82">
        <v>344718</v>
      </c>
      <c r="F1698" s="84">
        <v>65496</v>
      </c>
      <c r="G1698" s="83">
        <v>410214</v>
      </c>
      <c r="H1698" s="82">
        <v>430725</v>
      </c>
      <c r="I1698" s="84">
        <v>81838</v>
      </c>
      <c r="J1698" s="84">
        <v>512563</v>
      </c>
      <c r="K1698" s="51">
        <v>506735.29411764705</v>
      </c>
      <c r="L1698" s="52">
        <v>96280.000000000058</v>
      </c>
      <c r="M1698" s="53">
        <v>603015.29411764711</v>
      </c>
      <c r="N1698" s="102">
        <f t="shared" si="190"/>
        <v>410214</v>
      </c>
      <c r="O1698" s="100">
        <f t="shared" si="189"/>
        <v>0</v>
      </c>
      <c r="P1698">
        <v>603015.29411764711</v>
      </c>
      <c r="Q1698" s="100">
        <f t="shared" si="188"/>
        <v>0</v>
      </c>
      <c r="R1698">
        <v>512563</v>
      </c>
    </row>
    <row r="1699" spans="1:18" x14ac:dyDescent="0.25">
      <c r="A1699" s="58" t="s">
        <v>1</v>
      </c>
      <c r="B1699" s="26" t="s">
        <v>1293</v>
      </c>
      <c r="C1699" s="26"/>
      <c r="D1699" s="91"/>
      <c r="E1699" s="58"/>
      <c r="F1699" s="28"/>
      <c r="G1699" s="50"/>
      <c r="H1699" s="58"/>
      <c r="I1699" s="28"/>
      <c r="J1699" s="26"/>
      <c r="K1699" s="62"/>
      <c r="L1699" s="63"/>
      <c r="M1699" s="64"/>
      <c r="N1699" s="103"/>
      <c r="O1699" s="100" t="e">
        <f t="shared" si="189"/>
        <v>#VALUE!</v>
      </c>
      <c r="P1699" t="s">
        <v>1934</v>
      </c>
      <c r="Q1699" s="100">
        <f t="shared" si="188"/>
        <v>0</v>
      </c>
    </row>
    <row r="1700" spans="1:18" x14ac:dyDescent="0.25">
      <c r="A1700" s="58" t="s">
        <v>1</v>
      </c>
      <c r="B1700" s="26" t="s">
        <v>1294</v>
      </c>
      <c r="C1700" s="26"/>
      <c r="D1700" s="70"/>
      <c r="E1700" s="65"/>
      <c r="F1700" s="30"/>
      <c r="G1700" s="70"/>
      <c r="H1700" s="65"/>
      <c r="I1700" s="30"/>
      <c r="J1700" s="30"/>
      <c r="K1700" s="62"/>
      <c r="L1700" s="63"/>
      <c r="M1700" s="64"/>
      <c r="N1700" s="103"/>
      <c r="O1700" s="100" t="e">
        <f t="shared" si="189"/>
        <v>#VALUE!</v>
      </c>
      <c r="P1700" t="s">
        <v>1934</v>
      </c>
      <c r="Q1700" s="100">
        <f t="shared" si="188"/>
        <v>0</v>
      </c>
    </row>
    <row r="1701" spans="1:18" x14ac:dyDescent="0.25">
      <c r="A1701" s="105">
        <f>+A1698+1</f>
        <v>1552</v>
      </c>
      <c r="B1701" s="25" t="s">
        <v>1295</v>
      </c>
      <c r="C1701" s="25"/>
      <c r="D1701" s="106">
        <v>1</v>
      </c>
      <c r="E1701" s="82">
        <v>5182929</v>
      </c>
      <c r="F1701" s="84"/>
      <c r="G1701" s="83">
        <v>5182929</v>
      </c>
      <c r="H1701" s="82">
        <v>5442075</v>
      </c>
      <c r="I1701" s="84"/>
      <c r="J1701" s="84">
        <v>5442075</v>
      </c>
      <c r="K1701" s="51">
        <v>6402441.176470588</v>
      </c>
      <c r="L1701" s="52"/>
      <c r="M1701" s="53">
        <v>6402441.176470588</v>
      </c>
      <c r="N1701" s="102">
        <f t="shared" si="190"/>
        <v>5182929</v>
      </c>
      <c r="O1701" s="100">
        <f t="shared" si="189"/>
        <v>0</v>
      </c>
      <c r="P1701">
        <v>6402441.176470588</v>
      </c>
      <c r="Q1701" s="100">
        <f t="shared" si="188"/>
        <v>0</v>
      </c>
      <c r="R1701">
        <v>5442075</v>
      </c>
    </row>
    <row r="1702" spans="1:18" x14ac:dyDescent="0.25">
      <c r="A1702" s="105">
        <f>+A1701+1</f>
        <v>1553</v>
      </c>
      <c r="B1702" s="25" t="s">
        <v>1296</v>
      </c>
      <c r="C1702" s="25"/>
      <c r="D1702" s="106">
        <v>1</v>
      </c>
      <c r="E1702" s="82">
        <v>154966</v>
      </c>
      <c r="F1702" s="84"/>
      <c r="G1702" s="83">
        <v>154966</v>
      </c>
      <c r="H1702" s="82">
        <v>162714</v>
      </c>
      <c r="I1702" s="84"/>
      <c r="J1702" s="84">
        <v>162714</v>
      </c>
      <c r="K1702" s="51">
        <v>191428.23529411765</v>
      </c>
      <c r="L1702" s="52"/>
      <c r="M1702" s="53">
        <v>191428.23529411765</v>
      </c>
      <c r="N1702" s="102">
        <f t="shared" si="190"/>
        <v>154966</v>
      </c>
      <c r="O1702" s="100">
        <f t="shared" si="189"/>
        <v>0</v>
      </c>
      <c r="P1702">
        <v>191428.23529411765</v>
      </c>
      <c r="Q1702" s="100">
        <f t="shared" si="188"/>
        <v>0</v>
      </c>
      <c r="R1702">
        <v>162714</v>
      </c>
    </row>
    <row r="1703" spans="1:18" x14ac:dyDescent="0.25">
      <c r="A1703" s="105">
        <f>+A1702+1</f>
        <v>1554</v>
      </c>
      <c r="B1703" s="25" t="s">
        <v>1297</v>
      </c>
      <c r="C1703" s="25"/>
      <c r="D1703" s="106">
        <v>1</v>
      </c>
      <c r="E1703" s="82">
        <v>590020</v>
      </c>
      <c r="F1703" s="84"/>
      <c r="G1703" s="83">
        <v>590020</v>
      </c>
      <c r="H1703" s="82">
        <v>619521</v>
      </c>
      <c r="I1703" s="84"/>
      <c r="J1703" s="84">
        <v>619521</v>
      </c>
      <c r="K1703" s="51">
        <v>728848.23529411771</v>
      </c>
      <c r="L1703" s="52"/>
      <c r="M1703" s="53">
        <v>728848.23529411771</v>
      </c>
      <c r="N1703" s="102">
        <f t="shared" si="190"/>
        <v>590020</v>
      </c>
      <c r="O1703" s="100">
        <f t="shared" si="189"/>
        <v>0</v>
      </c>
      <c r="P1703">
        <v>728848.23529411771</v>
      </c>
      <c r="Q1703" s="100">
        <f t="shared" si="188"/>
        <v>0</v>
      </c>
      <c r="R1703">
        <v>619521</v>
      </c>
    </row>
    <row r="1704" spans="1:18" x14ac:dyDescent="0.25">
      <c r="A1704" s="58" t="s">
        <v>1</v>
      </c>
      <c r="B1704" s="26" t="s">
        <v>1298</v>
      </c>
      <c r="C1704" s="26"/>
      <c r="D1704" s="91"/>
      <c r="E1704" s="58"/>
      <c r="F1704" s="28"/>
      <c r="G1704" s="50"/>
      <c r="H1704" s="58"/>
      <c r="I1704" s="28"/>
      <c r="J1704" s="26"/>
      <c r="K1704" s="62"/>
      <c r="L1704" s="63"/>
      <c r="M1704" s="64"/>
      <c r="N1704" s="103"/>
      <c r="O1704" s="100" t="e">
        <f t="shared" si="189"/>
        <v>#VALUE!</v>
      </c>
      <c r="P1704" t="s">
        <v>1934</v>
      </c>
      <c r="Q1704" s="100">
        <f t="shared" si="188"/>
        <v>0</v>
      </c>
    </row>
    <row r="1705" spans="1:18" x14ac:dyDescent="0.25">
      <c r="A1705" s="105">
        <f>+A1703+1</f>
        <v>1555</v>
      </c>
      <c r="B1705" s="27" t="s">
        <v>1310</v>
      </c>
      <c r="C1705" s="25">
        <v>2300149</v>
      </c>
      <c r="D1705" s="106">
        <v>1</v>
      </c>
      <c r="E1705" s="82">
        <v>3652605</v>
      </c>
      <c r="F1705" s="84"/>
      <c r="G1705" s="83">
        <v>3652605</v>
      </c>
      <c r="H1705" s="82">
        <v>3835235</v>
      </c>
      <c r="I1705" s="84"/>
      <c r="J1705" s="84">
        <v>3835235</v>
      </c>
      <c r="K1705" s="51">
        <v>4512041.176470588</v>
      </c>
      <c r="L1705" s="52"/>
      <c r="M1705" s="53">
        <v>4512041.176470588</v>
      </c>
      <c r="N1705" s="102">
        <f t="shared" si="190"/>
        <v>3652605</v>
      </c>
      <c r="O1705" s="100">
        <f t="shared" si="189"/>
        <v>0</v>
      </c>
      <c r="P1705">
        <v>4512041.176470588</v>
      </c>
      <c r="Q1705" s="100">
        <f t="shared" si="188"/>
        <v>0</v>
      </c>
      <c r="R1705">
        <v>3835235</v>
      </c>
    </row>
    <row r="1706" spans="1:18" x14ac:dyDescent="0.25">
      <c r="A1706" s="105">
        <f>+A1705+1</f>
        <v>1556</v>
      </c>
      <c r="B1706" s="27" t="s">
        <v>1906</v>
      </c>
      <c r="C1706" s="43" t="s">
        <v>1640</v>
      </c>
      <c r="D1706" s="106">
        <v>1</v>
      </c>
      <c r="E1706" s="82">
        <v>674789</v>
      </c>
      <c r="F1706" s="84"/>
      <c r="G1706" s="83">
        <v>674789</v>
      </c>
      <c r="H1706" s="82">
        <v>708528</v>
      </c>
      <c r="I1706" s="84"/>
      <c r="J1706" s="84">
        <v>708528</v>
      </c>
      <c r="K1706" s="51">
        <v>833562.3529411765</v>
      </c>
      <c r="L1706" s="52"/>
      <c r="M1706" s="53">
        <v>833562.3529411765</v>
      </c>
      <c r="N1706" s="102">
        <f t="shared" si="190"/>
        <v>674789</v>
      </c>
      <c r="O1706" s="100">
        <f t="shared" si="189"/>
        <v>0</v>
      </c>
      <c r="P1706">
        <v>833562.3529411765</v>
      </c>
      <c r="Q1706" s="100">
        <f t="shared" si="188"/>
        <v>0</v>
      </c>
      <c r="R1706">
        <v>708528</v>
      </c>
    </row>
    <row r="1707" spans="1:18" x14ac:dyDescent="0.25">
      <c r="A1707" s="105">
        <f t="shared" ref="A1707:A1708" si="191">+A1706+1</f>
        <v>1557</v>
      </c>
      <c r="B1707" s="27" t="s">
        <v>1907</v>
      </c>
      <c r="C1707" s="43" t="s">
        <v>1671</v>
      </c>
      <c r="D1707" s="106">
        <v>1</v>
      </c>
      <c r="E1707" s="82">
        <v>318554</v>
      </c>
      <c r="F1707" s="84"/>
      <c r="G1707" s="83">
        <v>318554</v>
      </c>
      <c r="H1707" s="82">
        <v>334482</v>
      </c>
      <c r="I1707" s="84"/>
      <c r="J1707" s="84">
        <v>334482</v>
      </c>
      <c r="K1707" s="51">
        <v>393508.23529411765</v>
      </c>
      <c r="L1707" s="52"/>
      <c r="M1707" s="53">
        <v>393508.23529411765</v>
      </c>
      <c r="N1707" s="102">
        <f t="shared" si="190"/>
        <v>318554</v>
      </c>
      <c r="O1707" s="100">
        <f t="shared" si="189"/>
        <v>0</v>
      </c>
      <c r="P1707">
        <v>393508.23529411765</v>
      </c>
      <c r="Q1707" s="100">
        <f t="shared" si="188"/>
        <v>0</v>
      </c>
      <c r="R1707">
        <v>334482</v>
      </c>
    </row>
    <row r="1708" spans="1:18" x14ac:dyDescent="0.25">
      <c r="A1708" s="105">
        <f t="shared" si="191"/>
        <v>1558</v>
      </c>
      <c r="B1708" s="27" t="s">
        <v>1908</v>
      </c>
      <c r="C1708" s="25">
        <v>2300784</v>
      </c>
      <c r="D1708" s="106">
        <v>1</v>
      </c>
      <c r="E1708" s="82">
        <v>80000</v>
      </c>
      <c r="F1708" s="84">
        <v>15200</v>
      </c>
      <c r="G1708" s="83">
        <v>95200</v>
      </c>
      <c r="H1708" s="82">
        <v>99960</v>
      </c>
      <c r="I1708" s="84">
        <v>18992</v>
      </c>
      <c r="J1708" s="84">
        <v>118952</v>
      </c>
      <c r="K1708" s="51">
        <v>117600</v>
      </c>
      <c r="L1708" s="52">
        <v>22343.529411764699</v>
      </c>
      <c r="M1708" s="53">
        <v>139943.5294117647</v>
      </c>
      <c r="N1708" s="102">
        <f t="shared" si="190"/>
        <v>95200</v>
      </c>
      <c r="O1708" s="100">
        <f t="shared" si="189"/>
        <v>0</v>
      </c>
      <c r="P1708">
        <v>139943.5294117647</v>
      </c>
      <c r="Q1708" s="100">
        <f t="shared" si="188"/>
        <v>0</v>
      </c>
      <c r="R1708">
        <v>118952</v>
      </c>
    </row>
    <row r="1709" spans="1:18" ht="22.5" x14ac:dyDescent="0.25">
      <c r="A1709" s="58" t="s">
        <v>1</v>
      </c>
      <c r="B1709" s="26" t="s">
        <v>1299</v>
      </c>
      <c r="C1709" s="26"/>
      <c r="D1709" s="91"/>
      <c r="E1709" s="58"/>
      <c r="F1709" s="28"/>
      <c r="G1709" s="50"/>
      <c r="H1709" s="58"/>
      <c r="I1709" s="28"/>
      <c r="J1709" s="26"/>
      <c r="K1709" s="62"/>
      <c r="L1709" s="63"/>
      <c r="M1709" s="64"/>
      <c r="N1709" s="103"/>
      <c r="O1709" s="100" t="e">
        <f t="shared" si="189"/>
        <v>#VALUE!</v>
      </c>
      <c r="P1709" t="s">
        <v>1934</v>
      </c>
      <c r="Q1709" s="100">
        <f t="shared" si="188"/>
        <v>0</v>
      </c>
    </row>
    <row r="1710" spans="1:18" x14ac:dyDescent="0.25">
      <c r="A1710" s="105">
        <f>+A1708+1</f>
        <v>1559</v>
      </c>
      <c r="B1710" s="27" t="s">
        <v>1909</v>
      </c>
      <c r="C1710" s="25">
        <v>2300135</v>
      </c>
      <c r="D1710" s="106">
        <v>1</v>
      </c>
      <c r="E1710" s="82">
        <v>6429654</v>
      </c>
      <c r="F1710" s="84"/>
      <c r="G1710" s="83">
        <v>6429654</v>
      </c>
      <c r="H1710" s="82">
        <v>6751137</v>
      </c>
      <c r="I1710" s="84"/>
      <c r="J1710" s="84">
        <v>6751137</v>
      </c>
      <c r="K1710" s="51">
        <v>7942514.1176470593</v>
      </c>
      <c r="L1710" s="52"/>
      <c r="M1710" s="53">
        <v>7942514.1176470593</v>
      </c>
      <c r="N1710" s="102">
        <f t="shared" si="190"/>
        <v>6429654</v>
      </c>
      <c r="O1710" s="100">
        <f t="shared" si="189"/>
        <v>0</v>
      </c>
      <c r="P1710">
        <v>7942514.1176470593</v>
      </c>
      <c r="Q1710" s="100">
        <f t="shared" si="188"/>
        <v>0</v>
      </c>
      <c r="R1710">
        <v>6751137</v>
      </c>
    </row>
    <row r="1711" spans="1:18" x14ac:dyDescent="0.25">
      <c r="A1711" s="105">
        <f>+A1710+1</f>
        <v>1560</v>
      </c>
      <c r="B1711" s="27" t="s">
        <v>1910</v>
      </c>
      <c r="C1711" s="25"/>
      <c r="D1711" s="106">
        <v>1</v>
      </c>
      <c r="E1711" s="82">
        <v>626637</v>
      </c>
      <c r="F1711" s="84"/>
      <c r="G1711" s="83">
        <v>626637</v>
      </c>
      <c r="H1711" s="82">
        <v>657969</v>
      </c>
      <c r="I1711" s="84"/>
      <c r="J1711" s="84">
        <v>657969</v>
      </c>
      <c r="K1711" s="51">
        <v>774081.17647058831</v>
      </c>
      <c r="L1711" s="52"/>
      <c r="M1711" s="53">
        <v>774081.17647058831</v>
      </c>
      <c r="N1711" s="102">
        <f t="shared" si="190"/>
        <v>626637</v>
      </c>
      <c r="O1711" s="100">
        <f t="shared" si="189"/>
        <v>0</v>
      </c>
      <c r="P1711">
        <v>774081.17647058831</v>
      </c>
      <c r="Q1711" s="100">
        <f t="shared" si="188"/>
        <v>0</v>
      </c>
      <c r="R1711">
        <v>657969</v>
      </c>
    </row>
    <row r="1712" spans="1:18" x14ac:dyDescent="0.25">
      <c r="A1712" s="105">
        <f t="shared" ref="A1712:A1714" si="192">+A1711+1</f>
        <v>1561</v>
      </c>
      <c r="B1712" s="27" t="s">
        <v>1911</v>
      </c>
      <c r="C1712" s="43" t="s">
        <v>1671</v>
      </c>
      <c r="D1712" s="106">
        <v>1</v>
      </c>
      <c r="E1712" s="82">
        <v>674789</v>
      </c>
      <c r="F1712" s="84"/>
      <c r="G1712" s="83">
        <v>674789</v>
      </c>
      <c r="H1712" s="82">
        <v>708528</v>
      </c>
      <c r="I1712" s="84"/>
      <c r="J1712" s="84">
        <v>708528</v>
      </c>
      <c r="K1712" s="51">
        <v>833562.3529411765</v>
      </c>
      <c r="L1712" s="52"/>
      <c r="M1712" s="53">
        <v>833562.3529411765</v>
      </c>
      <c r="N1712" s="102">
        <f t="shared" si="190"/>
        <v>674789</v>
      </c>
      <c r="O1712" s="100">
        <f t="shared" si="189"/>
        <v>0</v>
      </c>
      <c r="P1712">
        <v>833562.3529411765</v>
      </c>
      <c r="Q1712" s="100">
        <f t="shared" si="188"/>
        <v>0</v>
      </c>
      <c r="R1712">
        <v>708528</v>
      </c>
    </row>
    <row r="1713" spans="1:18" x14ac:dyDescent="0.25">
      <c r="A1713" s="105">
        <f t="shared" si="192"/>
        <v>1562</v>
      </c>
      <c r="B1713" s="27" t="s">
        <v>1912</v>
      </c>
      <c r="C1713" s="43" t="s">
        <v>1670</v>
      </c>
      <c r="D1713" s="106">
        <v>1</v>
      </c>
      <c r="E1713" s="82">
        <v>118024</v>
      </c>
      <c r="F1713" s="84"/>
      <c r="G1713" s="83">
        <v>118024</v>
      </c>
      <c r="H1713" s="82">
        <v>123925</v>
      </c>
      <c r="I1713" s="84"/>
      <c r="J1713" s="84">
        <v>123925</v>
      </c>
      <c r="K1713" s="51">
        <v>145794.11764705883</v>
      </c>
      <c r="L1713" s="52"/>
      <c r="M1713" s="53">
        <v>145794.11764705883</v>
      </c>
      <c r="N1713" s="102">
        <f t="shared" si="190"/>
        <v>118024</v>
      </c>
      <c r="O1713" s="100">
        <f t="shared" si="189"/>
        <v>0</v>
      </c>
      <c r="P1713">
        <v>145794.11764705883</v>
      </c>
      <c r="Q1713" s="100">
        <f t="shared" si="188"/>
        <v>0</v>
      </c>
      <c r="R1713">
        <v>123925</v>
      </c>
    </row>
    <row r="1714" spans="1:18" x14ac:dyDescent="0.25">
      <c r="A1714" s="105">
        <f t="shared" si="192"/>
        <v>1563</v>
      </c>
      <c r="B1714" s="27" t="s">
        <v>1913</v>
      </c>
      <c r="C1714" s="43" t="s">
        <v>1509</v>
      </c>
      <c r="D1714" s="106">
        <v>1</v>
      </c>
      <c r="E1714" s="82">
        <v>559130</v>
      </c>
      <c r="F1714" s="84"/>
      <c r="G1714" s="83">
        <v>559130</v>
      </c>
      <c r="H1714" s="82">
        <v>587087</v>
      </c>
      <c r="I1714" s="84"/>
      <c r="J1714" s="84">
        <v>587087</v>
      </c>
      <c r="K1714" s="51">
        <v>690690.5882352941</v>
      </c>
      <c r="L1714" s="52"/>
      <c r="M1714" s="53">
        <v>690690.5882352941</v>
      </c>
      <c r="N1714" s="102">
        <f t="shared" si="190"/>
        <v>559130</v>
      </c>
      <c r="O1714" s="100">
        <f t="shared" si="189"/>
        <v>0</v>
      </c>
      <c r="P1714">
        <v>690690.5882352941</v>
      </c>
      <c r="Q1714" s="100">
        <f t="shared" si="188"/>
        <v>0</v>
      </c>
      <c r="R1714">
        <v>587087</v>
      </c>
    </row>
    <row r="1715" spans="1:18" x14ac:dyDescent="0.25">
      <c r="A1715" s="58" t="s">
        <v>1</v>
      </c>
      <c r="B1715" s="26" t="s">
        <v>1300</v>
      </c>
      <c r="C1715" s="26"/>
      <c r="D1715" s="91"/>
      <c r="E1715" s="58"/>
      <c r="F1715" s="28"/>
      <c r="G1715" s="50"/>
      <c r="H1715" s="58"/>
      <c r="I1715" s="28"/>
      <c r="J1715" s="26"/>
      <c r="K1715" s="62"/>
      <c r="L1715" s="63"/>
      <c r="M1715" s="64"/>
      <c r="N1715" s="103"/>
      <c r="O1715" s="100" t="e">
        <f t="shared" si="189"/>
        <v>#VALUE!</v>
      </c>
      <c r="P1715" t="s">
        <v>1934</v>
      </c>
      <c r="Q1715" s="100">
        <f t="shared" si="188"/>
        <v>0</v>
      </c>
    </row>
    <row r="1716" spans="1:18" x14ac:dyDescent="0.25">
      <c r="A1716" s="105">
        <f>+A1714+1</f>
        <v>1564</v>
      </c>
      <c r="B1716" s="25" t="s">
        <v>1914</v>
      </c>
      <c r="C1716" s="43" t="s">
        <v>1675</v>
      </c>
      <c r="D1716" s="106">
        <v>1</v>
      </c>
      <c r="E1716" s="82">
        <v>6282625</v>
      </c>
      <c r="F1716" s="84"/>
      <c r="G1716" s="83">
        <v>6282625</v>
      </c>
      <c r="H1716" s="82">
        <v>6596756</v>
      </c>
      <c r="I1716" s="84"/>
      <c r="J1716" s="84">
        <v>6596756</v>
      </c>
      <c r="K1716" s="51">
        <v>7760889.4117647065</v>
      </c>
      <c r="L1716" s="52"/>
      <c r="M1716" s="53">
        <v>7760889.4117647065</v>
      </c>
      <c r="N1716" s="102">
        <f t="shared" si="190"/>
        <v>6282625</v>
      </c>
      <c r="O1716" s="100">
        <f t="shared" si="189"/>
        <v>0</v>
      </c>
      <c r="P1716">
        <v>7760889.4117647065</v>
      </c>
      <c r="Q1716" s="100">
        <f t="shared" si="188"/>
        <v>0</v>
      </c>
      <c r="R1716">
        <v>6596756</v>
      </c>
    </row>
    <row r="1717" spans="1:18" x14ac:dyDescent="0.25">
      <c r="A1717" s="105">
        <f>+A1716+1</f>
        <v>1565</v>
      </c>
      <c r="B1717" s="25" t="s">
        <v>1915</v>
      </c>
      <c r="C1717" s="43" t="s">
        <v>1509</v>
      </c>
      <c r="D1717" s="106">
        <v>1</v>
      </c>
      <c r="E1717" s="82">
        <v>535389</v>
      </c>
      <c r="F1717" s="84"/>
      <c r="G1717" s="83">
        <v>535389</v>
      </c>
      <c r="H1717" s="82">
        <v>562158</v>
      </c>
      <c r="I1717" s="84"/>
      <c r="J1717" s="84">
        <v>562158</v>
      </c>
      <c r="K1717" s="51">
        <v>661362.3529411765</v>
      </c>
      <c r="L1717" s="52"/>
      <c r="M1717" s="53">
        <v>661362.3529411765</v>
      </c>
      <c r="N1717" s="102">
        <f t="shared" si="190"/>
        <v>535389</v>
      </c>
      <c r="O1717" s="100">
        <f t="shared" si="189"/>
        <v>0</v>
      </c>
      <c r="P1717">
        <v>661362.3529411765</v>
      </c>
      <c r="Q1717" s="100">
        <f t="shared" si="188"/>
        <v>0</v>
      </c>
      <c r="R1717">
        <v>562158</v>
      </c>
    </row>
    <row r="1718" spans="1:18" x14ac:dyDescent="0.25">
      <c r="A1718" s="105">
        <f t="shared" ref="A1718:A1720" si="193">+A1717+1</f>
        <v>1566</v>
      </c>
      <c r="B1718" s="25" t="s">
        <v>1916</v>
      </c>
      <c r="C1718" s="25">
        <v>2300245</v>
      </c>
      <c r="D1718" s="106">
        <v>1</v>
      </c>
      <c r="E1718" s="82">
        <v>492277</v>
      </c>
      <c r="F1718" s="84"/>
      <c r="G1718" s="83">
        <v>492277</v>
      </c>
      <c r="H1718" s="82">
        <v>516891</v>
      </c>
      <c r="I1718" s="84"/>
      <c r="J1718" s="84">
        <v>516891</v>
      </c>
      <c r="K1718" s="51">
        <v>608107.0588235294</v>
      </c>
      <c r="L1718" s="52"/>
      <c r="M1718" s="53">
        <v>608107.0588235294</v>
      </c>
      <c r="N1718" s="102">
        <f t="shared" si="190"/>
        <v>492277</v>
      </c>
      <c r="O1718" s="100">
        <f t="shared" si="189"/>
        <v>0</v>
      </c>
      <c r="P1718">
        <v>608107.0588235294</v>
      </c>
      <c r="Q1718" s="100">
        <f t="shared" si="188"/>
        <v>0</v>
      </c>
      <c r="R1718">
        <v>516891</v>
      </c>
    </row>
    <row r="1719" spans="1:18" x14ac:dyDescent="0.25">
      <c r="A1719" s="105">
        <f t="shared" si="193"/>
        <v>1567</v>
      </c>
      <c r="B1719" s="25" t="s">
        <v>1917</v>
      </c>
      <c r="C1719" s="43" t="s">
        <v>1671</v>
      </c>
      <c r="D1719" s="106">
        <v>1</v>
      </c>
      <c r="E1719" s="82">
        <v>674789</v>
      </c>
      <c r="F1719" s="84"/>
      <c r="G1719" s="83">
        <v>674789</v>
      </c>
      <c r="H1719" s="82">
        <v>708528</v>
      </c>
      <c r="I1719" s="84"/>
      <c r="J1719" s="84">
        <v>708528</v>
      </c>
      <c r="K1719" s="51">
        <v>833562.3529411765</v>
      </c>
      <c r="L1719" s="52"/>
      <c r="M1719" s="53">
        <v>833562.3529411765</v>
      </c>
      <c r="N1719" s="102">
        <f t="shared" si="190"/>
        <v>674789</v>
      </c>
      <c r="O1719" s="100">
        <f t="shared" si="189"/>
        <v>0</v>
      </c>
      <c r="P1719">
        <v>833562.3529411765</v>
      </c>
      <c r="Q1719" s="100">
        <f t="shared" si="188"/>
        <v>0</v>
      </c>
      <c r="R1719">
        <v>708528</v>
      </c>
    </row>
    <row r="1720" spans="1:18" x14ac:dyDescent="0.25">
      <c r="A1720" s="105">
        <f t="shared" si="193"/>
        <v>1568</v>
      </c>
      <c r="B1720" s="27" t="s">
        <v>1918</v>
      </c>
      <c r="C1720" s="25">
        <v>2300784</v>
      </c>
      <c r="D1720" s="106">
        <v>1</v>
      </c>
      <c r="E1720" s="82">
        <v>80000</v>
      </c>
      <c r="F1720" s="84"/>
      <c r="G1720" s="83">
        <v>80000</v>
      </c>
      <c r="H1720" s="82">
        <v>84000</v>
      </c>
      <c r="I1720" s="84"/>
      <c r="J1720" s="84">
        <v>84000</v>
      </c>
      <c r="K1720" s="51">
        <v>98823.529411764714</v>
      </c>
      <c r="L1720" s="52"/>
      <c r="M1720" s="53">
        <v>98823.529411764714</v>
      </c>
      <c r="N1720" s="102">
        <f t="shared" si="190"/>
        <v>80000</v>
      </c>
      <c r="O1720" s="100">
        <f t="shared" si="189"/>
        <v>0</v>
      </c>
      <c r="P1720">
        <v>98823.529411764714</v>
      </c>
      <c r="Q1720" s="100">
        <f t="shared" si="188"/>
        <v>0</v>
      </c>
      <c r="R1720">
        <v>84000</v>
      </c>
    </row>
    <row r="1721" spans="1:18" x14ac:dyDescent="0.25">
      <c r="A1721" s="58" t="s">
        <v>1</v>
      </c>
      <c r="B1721" s="26" t="s">
        <v>1301</v>
      </c>
      <c r="C1721" s="26"/>
      <c r="D1721" s="91"/>
      <c r="E1721" s="58"/>
      <c r="F1721" s="28"/>
      <c r="G1721" s="50"/>
      <c r="H1721" s="58"/>
      <c r="I1721" s="28"/>
      <c r="J1721" s="26"/>
      <c r="K1721" s="62"/>
      <c r="L1721" s="63"/>
      <c r="M1721" s="64"/>
      <c r="N1721" s="103"/>
      <c r="O1721" s="100" t="e">
        <f t="shared" si="189"/>
        <v>#VALUE!</v>
      </c>
      <c r="P1721" t="s">
        <v>1934</v>
      </c>
      <c r="Q1721" s="100">
        <f t="shared" si="188"/>
        <v>0</v>
      </c>
    </row>
    <row r="1722" spans="1:18" x14ac:dyDescent="0.25">
      <c r="A1722" s="105">
        <f>+A1720+1</f>
        <v>1569</v>
      </c>
      <c r="B1722" s="25" t="s">
        <v>1919</v>
      </c>
      <c r="C1722" s="43" t="s">
        <v>1676</v>
      </c>
      <c r="D1722" s="106">
        <v>1</v>
      </c>
      <c r="E1722" s="82">
        <v>5182929</v>
      </c>
      <c r="F1722" s="84"/>
      <c r="G1722" s="83">
        <v>5182929</v>
      </c>
      <c r="H1722" s="82">
        <v>5442075</v>
      </c>
      <c r="I1722" s="84"/>
      <c r="J1722" s="84">
        <v>5442075</v>
      </c>
      <c r="K1722" s="51">
        <v>6402441.176470588</v>
      </c>
      <c r="L1722" s="52"/>
      <c r="M1722" s="53">
        <v>6402441.176470588</v>
      </c>
      <c r="N1722" s="102">
        <f t="shared" si="190"/>
        <v>5182929</v>
      </c>
      <c r="O1722" s="100">
        <f t="shared" si="189"/>
        <v>0</v>
      </c>
      <c r="P1722">
        <v>6402441.176470588</v>
      </c>
      <c r="Q1722" s="100">
        <f t="shared" si="188"/>
        <v>0</v>
      </c>
      <c r="R1722">
        <v>5442075</v>
      </c>
    </row>
    <row r="1723" spans="1:18" x14ac:dyDescent="0.25">
      <c r="A1723" s="105">
        <f>+A1722+1</f>
        <v>1570</v>
      </c>
      <c r="B1723" s="25" t="s">
        <v>1316</v>
      </c>
      <c r="C1723" s="43" t="s">
        <v>1670</v>
      </c>
      <c r="D1723" s="106">
        <v>1</v>
      </c>
      <c r="E1723" s="82">
        <v>154966</v>
      </c>
      <c r="F1723" s="84"/>
      <c r="G1723" s="83">
        <v>154966</v>
      </c>
      <c r="H1723" s="82">
        <v>162714</v>
      </c>
      <c r="I1723" s="84"/>
      <c r="J1723" s="84">
        <v>162714</v>
      </c>
      <c r="K1723" s="51">
        <v>191428.23529411765</v>
      </c>
      <c r="L1723" s="52"/>
      <c r="M1723" s="53">
        <v>191428.23529411765</v>
      </c>
      <c r="N1723" s="102">
        <f t="shared" si="190"/>
        <v>154966</v>
      </c>
      <c r="O1723" s="100">
        <f t="shared" si="189"/>
        <v>0</v>
      </c>
      <c r="P1723">
        <v>191428.23529411765</v>
      </c>
      <c r="Q1723" s="100">
        <f t="shared" si="188"/>
        <v>0</v>
      </c>
      <c r="R1723">
        <v>162714</v>
      </c>
    </row>
    <row r="1724" spans="1:18" x14ac:dyDescent="0.25">
      <c r="A1724" s="105">
        <f>+A1723+1</f>
        <v>1571</v>
      </c>
      <c r="B1724" s="25" t="s">
        <v>1317</v>
      </c>
      <c r="C1724" s="43" t="s">
        <v>1509</v>
      </c>
      <c r="D1724" s="106">
        <v>1</v>
      </c>
      <c r="E1724" s="82">
        <v>590020</v>
      </c>
      <c r="F1724" s="84"/>
      <c r="G1724" s="83">
        <v>590020</v>
      </c>
      <c r="H1724" s="82">
        <v>619521</v>
      </c>
      <c r="I1724" s="84"/>
      <c r="J1724" s="84">
        <v>619521</v>
      </c>
      <c r="K1724" s="51">
        <v>728848.23529411771</v>
      </c>
      <c r="L1724" s="52"/>
      <c r="M1724" s="53">
        <v>728848.23529411771</v>
      </c>
      <c r="N1724" s="102">
        <f t="shared" si="190"/>
        <v>590020</v>
      </c>
      <c r="O1724" s="100">
        <f t="shared" si="189"/>
        <v>0</v>
      </c>
      <c r="P1724">
        <v>728848.23529411771</v>
      </c>
      <c r="Q1724" s="100">
        <f t="shared" si="188"/>
        <v>0</v>
      </c>
      <c r="R1724">
        <v>619521</v>
      </c>
    </row>
    <row r="1725" spans="1:18" x14ac:dyDescent="0.25">
      <c r="A1725" s="58" t="s">
        <v>1</v>
      </c>
      <c r="B1725" s="26" t="s">
        <v>1302</v>
      </c>
      <c r="C1725" s="28"/>
      <c r="D1725" s="91"/>
      <c r="E1725" s="58"/>
      <c r="F1725" s="28"/>
      <c r="G1725" s="50"/>
      <c r="H1725" s="58"/>
      <c r="I1725" s="28"/>
      <c r="J1725" s="26"/>
      <c r="K1725" s="62"/>
      <c r="L1725" s="63"/>
      <c r="M1725" s="64"/>
      <c r="N1725" s="103"/>
      <c r="O1725" s="100" t="e">
        <f t="shared" si="189"/>
        <v>#VALUE!</v>
      </c>
      <c r="P1725" t="s">
        <v>1934</v>
      </c>
      <c r="Q1725" s="100">
        <f t="shared" si="188"/>
        <v>0</v>
      </c>
    </row>
    <row r="1726" spans="1:18" x14ac:dyDescent="0.25">
      <c r="A1726" s="105">
        <f>+A1724+1</f>
        <v>1572</v>
      </c>
      <c r="B1726" s="25" t="s">
        <v>1915</v>
      </c>
      <c r="C1726" s="43" t="s">
        <v>1509</v>
      </c>
      <c r="D1726" s="106">
        <v>1</v>
      </c>
      <c r="E1726" s="82">
        <v>535389</v>
      </c>
      <c r="F1726" s="84"/>
      <c r="G1726" s="83">
        <v>535389</v>
      </c>
      <c r="H1726" s="82">
        <v>562158</v>
      </c>
      <c r="I1726" s="84"/>
      <c r="J1726" s="84">
        <v>562158</v>
      </c>
      <c r="K1726" s="51">
        <v>661362.3529411765</v>
      </c>
      <c r="L1726" s="52"/>
      <c r="M1726" s="53">
        <v>661362.3529411765</v>
      </c>
      <c r="N1726" s="102">
        <f t="shared" si="190"/>
        <v>535389</v>
      </c>
      <c r="O1726" s="100">
        <f t="shared" si="189"/>
        <v>0</v>
      </c>
      <c r="P1726">
        <v>661362.3529411765</v>
      </c>
      <c r="Q1726" s="100">
        <f t="shared" si="188"/>
        <v>0</v>
      </c>
      <c r="R1726">
        <v>562158</v>
      </c>
    </row>
    <row r="1727" spans="1:18" x14ac:dyDescent="0.25">
      <c r="A1727" s="105">
        <f>+A1726+1</f>
        <v>1573</v>
      </c>
      <c r="B1727" s="25" t="s">
        <v>1920</v>
      </c>
      <c r="C1727" s="43" t="s">
        <v>1648</v>
      </c>
      <c r="D1727" s="106">
        <v>1</v>
      </c>
      <c r="E1727" s="82">
        <v>5197104</v>
      </c>
      <c r="F1727" s="84"/>
      <c r="G1727" s="83">
        <v>5197104</v>
      </c>
      <c r="H1727" s="82">
        <v>5456959</v>
      </c>
      <c r="I1727" s="84"/>
      <c r="J1727" s="84">
        <v>5456959</v>
      </c>
      <c r="K1727" s="51">
        <v>6419951.7647058824</v>
      </c>
      <c r="L1727" s="52"/>
      <c r="M1727" s="53">
        <v>6419951.7647058824</v>
      </c>
      <c r="N1727" s="102">
        <f t="shared" si="190"/>
        <v>5197104</v>
      </c>
      <c r="O1727" s="100">
        <f t="shared" si="189"/>
        <v>0</v>
      </c>
      <c r="P1727">
        <v>6419951.7647058824</v>
      </c>
      <c r="Q1727" s="100">
        <f t="shared" si="188"/>
        <v>0</v>
      </c>
      <c r="R1727">
        <v>5456959</v>
      </c>
    </row>
    <row r="1728" spans="1:18" x14ac:dyDescent="0.25">
      <c r="A1728" s="105">
        <f t="shared" ref="A1728:A1729" si="194">+A1727+1</f>
        <v>1574</v>
      </c>
      <c r="B1728" s="25" t="s">
        <v>1317</v>
      </c>
      <c r="C1728" s="43" t="s">
        <v>1509</v>
      </c>
      <c r="D1728" s="106">
        <v>1</v>
      </c>
      <c r="E1728" s="82">
        <v>650666</v>
      </c>
      <c r="F1728" s="84"/>
      <c r="G1728" s="83">
        <v>650666</v>
      </c>
      <c r="H1728" s="82">
        <v>683199</v>
      </c>
      <c r="I1728" s="84"/>
      <c r="J1728" s="84">
        <v>683199</v>
      </c>
      <c r="K1728" s="51">
        <v>803763.5294117647</v>
      </c>
      <c r="L1728" s="52"/>
      <c r="M1728" s="53">
        <v>803763.5294117647</v>
      </c>
      <c r="N1728" s="102">
        <f t="shared" si="190"/>
        <v>650666</v>
      </c>
      <c r="O1728" s="100">
        <f t="shared" si="189"/>
        <v>0</v>
      </c>
      <c r="P1728">
        <v>803763.5294117647</v>
      </c>
      <c r="Q1728" s="100">
        <f t="shared" si="188"/>
        <v>0</v>
      </c>
      <c r="R1728">
        <v>683199</v>
      </c>
    </row>
    <row r="1729" spans="1:18" x14ac:dyDescent="0.25">
      <c r="A1729" s="105">
        <f t="shared" si="194"/>
        <v>1575</v>
      </c>
      <c r="B1729" s="27" t="s">
        <v>1921</v>
      </c>
      <c r="C1729" s="27">
        <v>2300784</v>
      </c>
      <c r="D1729" s="106">
        <v>1</v>
      </c>
      <c r="E1729" s="82">
        <v>80000</v>
      </c>
      <c r="F1729" s="84"/>
      <c r="G1729" s="83">
        <v>80000</v>
      </c>
      <c r="H1729" s="82">
        <v>84000</v>
      </c>
      <c r="I1729" s="84"/>
      <c r="J1729" s="84">
        <v>84000</v>
      </c>
      <c r="K1729" s="51">
        <v>98823.529411764714</v>
      </c>
      <c r="L1729" s="52"/>
      <c r="M1729" s="53">
        <v>98823.529411764714</v>
      </c>
      <c r="N1729" s="102">
        <f t="shared" si="190"/>
        <v>80000</v>
      </c>
      <c r="O1729" s="100">
        <f t="shared" si="189"/>
        <v>0</v>
      </c>
      <c r="P1729">
        <v>98823.529411764714</v>
      </c>
      <c r="Q1729" s="100">
        <f t="shared" si="188"/>
        <v>0</v>
      </c>
      <c r="R1729">
        <v>84000</v>
      </c>
    </row>
    <row r="1730" spans="1:18" x14ac:dyDescent="0.25">
      <c r="A1730" s="58" t="s">
        <v>1</v>
      </c>
      <c r="B1730" s="40" t="s">
        <v>1303</v>
      </c>
      <c r="C1730" s="28"/>
      <c r="D1730" s="91"/>
      <c r="E1730" s="58"/>
      <c r="F1730" s="28"/>
      <c r="G1730" s="50"/>
      <c r="H1730" s="58"/>
      <c r="I1730" s="28"/>
      <c r="J1730" s="26"/>
      <c r="K1730" s="62"/>
      <c r="L1730" s="63"/>
      <c r="M1730" s="64"/>
      <c r="N1730" s="103"/>
      <c r="O1730" s="100" t="e">
        <f t="shared" si="189"/>
        <v>#VALUE!</v>
      </c>
      <c r="P1730" t="s">
        <v>1934</v>
      </c>
      <c r="Q1730" s="100">
        <f t="shared" si="188"/>
        <v>0</v>
      </c>
    </row>
    <row r="1731" spans="1:18" x14ac:dyDescent="0.25">
      <c r="A1731" s="105">
        <f>+A1729+1</f>
        <v>1576</v>
      </c>
      <c r="B1731" s="41" t="s">
        <v>1922</v>
      </c>
      <c r="C1731" s="43" t="s">
        <v>1669</v>
      </c>
      <c r="D1731" s="106">
        <v>1</v>
      </c>
      <c r="E1731" s="82">
        <v>9881641</v>
      </c>
      <c r="F1731" s="84"/>
      <c r="G1731" s="83">
        <v>9881641</v>
      </c>
      <c r="H1731" s="82">
        <v>10375723</v>
      </c>
      <c r="I1731" s="84"/>
      <c r="J1731" s="84">
        <v>10375723</v>
      </c>
      <c r="K1731" s="51">
        <v>12206732.94117647</v>
      </c>
      <c r="L1731" s="52"/>
      <c r="M1731" s="53">
        <v>12206732.94117647</v>
      </c>
      <c r="N1731" s="102">
        <f t="shared" si="190"/>
        <v>9881641</v>
      </c>
      <c r="O1731" s="100">
        <f t="shared" si="189"/>
        <v>0</v>
      </c>
      <c r="P1731">
        <v>12206732.94117647</v>
      </c>
      <c r="Q1731" s="100">
        <f t="shared" si="188"/>
        <v>0</v>
      </c>
      <c r="R1731">
        <v>10375723</v>
      </c>
    </row>
    <row r="1732" spans="1:18" x14ac:dyDescent="0.25">
      <c r="A1732" s="105">
        <f>+A1731+1</f>
        <v>1577</v>
      </c>
      <c r="B1732" s="41" t="s">
        <v>1923</v>
      </c>
      <c r="C1732" s="43" t="s">
        <v>1672</v>
      </c>
      <c r="D1732" s="106">
        <v>1</v>
      </c>
      <c r="E1732" s="82">
        <v>683111</v>
      </c>
      <c r="F1732" s="84"/>
      <c r="G1732" s="83">
        <v>683111</v>
      </c>
      <c r="H1732" s="82">
        <v>717267</v>
      </c>
      <c r="I1732" s="84"/>
      <c r="J1732" s="84">
        <v>717267</v>
      </c>
      <c r="K1732" s="51">
        <v>843843.5294117647</v>
      </c>
      <c r="L1732" s="52"/>
      <c r="M1732" s="53">
        <v>843843.5294117647</v>
      </c>
      <c r="N1732" s="102">
        <f t="shared" si="190"/>
        <v>683111</v>
      </c>
      <c r="O1732" s="100">
        <f t="shared" si="189"/>
        <v>0</v>
      </c>
      <c r="P1732">
        <v>843843.5294117647</v>
      </c>
      <c r="Q1732" s="100">
        <f t="shared" ref="Q1732:Q1757" si="195">R1732-J1732</f>
        <v>0</v>
      </c>
      <c r="R1732">
        <v>717267</v>
      </c>
    </row>
    <row r="1733" spans="1:18" x14ac:dyDescent="0.25">
      <c r="A1733" s="105">
        <f t="shared" ref="A1733:A1735" si="196">+A1732+1</f>
        <v>1578</v>
      </c>
      <c r="B1733" s="41" t="s">
        <v>1924</v>
      </c>
      <c r="C1733" s="43" t="s">
        <v>1673</v>
      </c>
      <c r="D1733" s="106">
        <v>1</v>
      </c>
      <c r="E1733" s="82">
        <v>715929</v>
      </c>
      <c r="F1733" s="84"/>
      <c r="G1733" s="83">
        <v>715929</v>
      </c>
      <c r="H1733" s="82">
        <v>751725</v>
      </c>
      <c r="I1733" s="84"/>
      <c r="J1733" s="84">
        <v>751725</v>
      </c>
      <c r="K1733" s="51">
        <v>884382.3529411765</v>
      </c>
      <c r="L1733" s="52"/>
      <c r="M1733" s="53">
        <v>884382.3529411765</v>
      </c>
      <c r="N1733" s="102">
        <f t="shared" ref="N1733:N1758" si="197">+MIN(G1733,J1733,M1733)</f>
        <v>715929</v>
      </c>
      <c r="O1733" s="100">
        <f t="shared" ref="O1733:O1757" si="198">M1733-P1733</f>
        <v>0</v>
      </c>
      <c r="P1733">
        <v>884382.3529411765</v>
      </c>
      <c r="Q1733" s="100">
        <f t="shared" si="195"/>
        <v>0</v>
      </c>
      <c r="R1733">
        <v>751725</v>
      </c>
    </row>
    <row r="1734" spans="1:18" x14ac:dyDescent="0.25">
      <c r="A1734" s="105">
        <f t="shared" si="196"/>
        <v>1579</v>
      </c>
      <c r="B1734" s="41" t="s">
        <v>1925</v>
      </c>
      <c r="C1734" s="43" t="s">
        <v>1672</v>
      </c>
      <c r="D1734" s="106">
        <v>1</v>
      </c>
      <c r="E1734" s="82">
        <v>856553</v>
      </c>
      <c r="F1734" s="84"/>
      <c r="G1734" s="83">
        <v>856553</v>
      </c>
      <c r="H1734" s="82">
        <v>899381</v>
      </c>
      <c r="I1734" s="84"/>
      <c r="J1734" s="84">
        <v>899381</v>
      </c>
      <c r="K1734" s="51">
        <v>1058095.294117647</v>
      </c>
      <c r="L1734" s="52"/>
      <c r="M1734" s="53">
        <v>1058095.294117647</v>
      </c>
      <c r="N1734" s="102">
        <f t="shared" si="197"/>
        <v>856553</v>
      </c>
      <c r="O1734" s="100">
        <f t="shared" si="198"/>
        <v>0</v>
      </c>
      <c r="P1734">
        <v>1058095.294117647</v>
      </c>
      <c r="Q1734" s="100">
        <f t="shared" si="195"/>
        <v>0</v>
      </c>
      <c r="R1734">
        <v>899381</v>
      </c>
    </row>
    <row r="1735" spans="1:18" x14ac:dyDescent="0.25">
      <c r="A1735" s="105">
        <f t="shared" si="196"/>
        <v>1580</v>
      </c>
      <c r="B1735" s="41" t="s">
        <v>1926</v>
      </c>
      <c r="C1735" s="43" t="s">
        <v>1674</v>
      </c>
      <c r="D1735" s="106">
        <v>1</v>
      </c>
      <c r="E1735" s="82">
        <v>162316</v>
      </c>
      <c r="F1735" s="84"/>
      <c r="G1735" s="83">
        <v>162316</v>
      </c>
      <c r="H1735" s="82">
        <v>170432</v>
      </c>
      <c r="I1735" s="84"/>
      <c r="J1735" s="84">
        <v>170432</v>
      </c>
      <c r="K1735" s="51">
        <v>200508.23529411765</v>
      </c>
      <c r="L1735" s="52"/>
      <c r="M1735" s="53">
        <v>200508.23529411765</v>
      </c>
      <c r="N1735" s="102">
        <f t="shared" si="197"/>
        <v>162316</v>
      </c>
      <c r="O1735" s="100">
        <f t="shared" si="198"/>
        <v>0</v>
      </c>
      <c r="P1735">
        <v>200508.23529411765</v>
      </c>
      <c r="Q1735" s="100">
        <f t="shared" si="195"/>
        <v>0</v>
      </c>
      <c r="R1735">
        <v>170432</v>
      </c>
    </row>
    <row r="1736" spans="1:18" x14ac:dyDescent="0.25">
      <c r="A1736" s="58" t="s">
        <v>1</v>
      </c>
      <c r="B1736" s="42" t="s">
        <v>1304</v>
      </c>
      <c r="C1736" s="26"/>
      <c r="D1736" s="91"/>
      <c r="E1736" s="58"/>
      <c r="F1736" s="28"/>
      <c r="G1736" s="50"/>
      <c r="H1736" s="58"/>
      <c r="I1736" s="28"/>
      <c r="J1736" s="26"/>
      <c r="K1736" s="62"/>
      <c r="L1736" s="63"/>
      <c r="M1736" s="64"/>
      <c r="N1736" s="103"/>
      <c r="O1736" s="100" t="e">
        <f t="shared" si="198"/>
        <v>#VALUE!</v>
      </c>
      <c r="P1736" t="s">
        <v>1934</v>
      </c>
      <c r="Q1736" s="100">
        <f t="shared" si="195"/>
        <v>0</v>
      </c>
    </row>
    <row r="1737" spans="1:18" x14ac:dyDescent="0.25">
      <c r="A1737" s="105">
        <f>+A1735+1</f>
        <v>1581</v>
      </c>
      <c r="B1737" s="25" t="s">
        <v>1305</v>
      </c>
      <c r="C1737" s="43" t="s">
        <v>1638</v>
      </c>
      <c r="D1737" s="106">
        <v>1</v>
      </c>
      <c r="E1737" s="82">
        <v>4100000</v>
      </c>
      <c r="F1737" s="84"/>
      <c r="G1737" s="83">
        <v>4100000</v>
      </c>
      <c r="H1737" s="82">
        <v>4305000</v>
      </c>
      <c r="I1737" s="84"/>
      <c r="J1737" s="84">
        <v>4305000</v>
      </c>
      <c r="K1737" s="51">
        <v>5064705.8823529417</v>
      </c>
      <c r="L1737" s="52"/>
      <c r="M1737" s="53">
        <v>5064705.8823529417</v>
      </c>
      <c r="N1737" s="102">
        <f t="shared" si="197"/>
        <v>4100000</v>
      </c>
      <c r="O1737" s="100">
        <f t="shared" si="198"/>
        <v>0</v>
      </c>
      <c r="P1737">
        <v>5064705.8823529417</v>
      </c>
      <c r="Q1737" s="100">
        <f t="shared" si="195"/>
        <v>0</v>
      </c>
      <c r="R1737">
        <v>4305000</v>
      </c>
    </row>
    <row r="1738" spans="1:18" x14ac:dyDescent="0.25">
      <c r="A1738" s="105">
        <f>+A1737+1</f>
        <v>1582</v>
      </c>
      <c r="B1738" s="25" t="s">
        <v>1306</v>
      </c>
      <c r="C1738" s="43" t="s">
        <v>1640</v>
      </c>
      <c r="D1738" s="106">
        <v>1</v>
      </c>
      <c r="E1738" s="82">
        <v>575589</v>
      </c>
      <c r="F1738" s="84"/>
      <c r="G1738" s="83">
        <v>575589</v>
      </c>
      <c r="H1738" s="82">
        <v>604368</v>
      </c>
      <c r="I1738" s="84"/>
      <c r="J1738" s="84">
        <v>604368</v>
      </c>
      <c r="K1738" s="51">
        <v>711021.17647058831</v>
      </c>
      <c r="L1738" s="52"/>
      <c r="M1738" s="53">
        <v>711021.17647058831</v>
      </c>
      <c r="N1738" s="102">
        <f t="shared" si="197"/>
        <v>575589</v>
      </c>
      <c r="O1738" s="100">
        <f t="shared" si="198"/>
        <v>0</v>
      </c>
      <c r="P1738">
        <v>711021.17647058831</v>
      </c>
      <c r="Q1738" s="100">
        <f t="shared" si="195"/>
        <v>0</v>
      </c>
      <c r="R1738">
        <v>604368</v>
      </c>
    </row>
    <row r="1739" spans="1:18" x14ac:dyDescent="0.25">
      <c r="A1739" s="105">
        <f t="shared" ref="A1739:A1741" si="199">+A1738+1</f>
        <v>1583</v>
      </c>
      <c r="B1739" s="25" t="s">
        <v>1307</v>
      </c>
      <c r="C1739" s="43" t="s">
        <v>1508</v>
      </c>
      <c r="D1739" s="106">
        <v>1</v>
      </c>
      <c r="E1739" s="82">
        <v>632714</v>
      </c>
      <c r="F1739" s="84"/>
      <c r="G1739" s="83">
        <v>632714</v>
      </c>
      <c r="H1739" s="82">
        <v>664350</v>
      </c>
      <c r="I1739" s="84"/>
      <c r="J1739" s="84">
        <v>664350</v>
      </c>
      <c r="K1739" s="51">
        <v>781588.23529411771</v>
      </c>
      <c r="L1739" s="52"/>
      <c r="M1739" s="53">
        <v>781588.23529411771</v>
      </c>
      <c r="N1739" s="102">
        <f t="shared" si="197"/>
        <v>632714</v>
      </c>
      <c r="O1739" s="100">
        <f t="shared" si="198"/>
        <v>0</v>
      </c>
      <c r="P1739">
        <v>781588.23529411771</v>
      </c>
      <c r="Q1739" s="100">
        <f t="shared" si="195"/>
        <v>0</v>
      </c>
      <c r="R1739">
        <v>664350</v>
      </c>
    </row>
    <row r="1740" spans="1:18" x14ac:dyDescent="0.25">
      <c r="A1740" s="105">
        <f t="shared" si="199"/>
        <v>1584</v>
      </c>
      <c r="B1740" s="27" t="s">
        <v>1927</v>
      </c>
      <c r="C1740" s="71">
        <v>2300786</v>
      </c>
      <c r="D1740" s="106">
        <v>1</v>
      </c>
      <c r="E1740" s="82">
        <v>80000</v>
      </c>
      <c r="F1740" s="84">
        <v>15200</v>
      </c>
      <c r="G1740" s="83">
        <v>95200</v>
      </c>
      <c r="H1740" s="82">
        <v>99960</v>
      </c>
      <c r="I1740" s="84">
        <v>18992</v>
      </c>
      <c r="J1740" s="84">
        <v>118952</v>
      </c>
      <c r="K1740" s="51">
        <v>117600</v>
      </c>
      <c r="L1740" s="52">
        <v>22343.529411764699</v>
      </c>
      <c r="M1740" s="53">
        <v>139943.5294117647</v>
      </c>
      <c r="N1740" s="102">
        <f t="shared" si="197"/>
        <v>95200</v>
      </c>
      <c r="O1740" s="100">
        <f t="shared" si="198"/>
        <v>0</v>
      </c>
      <c r="P1740">
        <v>139943.5294117647</v>
      </c>
      <c r="Q1740" s="100">
        <f t="shared" si="195"/>
        <v>0</v>
      </c>
      <c r="R1740">
        <v>118952</v>
      </c>
    </row>
    <row r="1741" spans="1:18" x14ac:dyDescent="0.25">
      <c r="A1741" s="105">
        <f t="shared" si="199"/>
        <v>1585</v>
      </c>
      <c r="B1741" s="25" t="s">
        <v>1308</v>
      </c>
      <c r="C1741" s="43" t="s">
        <v>1671</v>
      </c>
      <c r="D1741" s="106">
        <v>1</v>
      </c>
      <c r="E1741" s="82">
        <v>323144</v>
      </c>
      <c r="F1741" s="84"/>
      <c r="G1741" s="83">
        <v>323144</v>
      </c>
      <c r="H1741" s="82">
        <v>339301</v>
      </c>
      <c r="I1741" s="84"/>
      <c r="J1741" s="84">
        <v>339301</v>
      </c>
      <c r="K1741" s="51">
        <v>399177.64705882355</v>
      </c>
      <c r="L1741" s="52"/>
      <c r="M1741" s="53">
        <v>399177.64705882355</v>
      </c>
      <c r="N1741" s="102">
        <f t="shared" si="197"/>
        <v>323144</v>
      </c>
      <c r="O1741" s="100">
        <f t="shared" si="198"/>
        <v>0</v>
      </c>
      <c r="P1741">
        <v>399177.64705882355</v>
      </c>
      <c r="Q1741" s="100">
        <f t="shared" si="195"/>
        <v>0</v>
      </c>
      <c r="R1741">
        <v>339301</v>
      </c>
    </row>
    <row r="1742" spans="1:18" x14ac:dyDescent="0.25">
      <c r="A1742" s="58" t="s">
        <v>1</v>
      </c>
      <c r="B1742" s="26" t="s">
        <v>1309</v>
      </c>
      <c r="C1742" s="26"/>
      <c r="D1742" s="91"/>
      <c r="E1742" s="58"/>
      <c r="F1742" s="28"/>
      <c r="G1742" s="50"/>
      <c r="H1742" s="58"/>
      <c r="I1742" s="28"/>
      <c r="J1742" s="26"/>
      <c r="K1742" s="62"/>
      <c r="L1742" s="63"/>
      <c r="M1742" s="64"/>
      <c r="N1742" s="103"/>
      <c r="O1742" s="100" t="e">
        <f t="shared" si="198"/>
        <v>#VALUE!</v>
      </c>
      <c r="P1742" t="s">
        <v>1934</v>
      </c>
      <c r="Q1742" s="100">
        <f t="shared" si="195"/>
        <v>0</v>
      </c>
    </row>
    <row r="1743" spans="1:18" x14ac:dyDescent="0.25">
      <c r="A1743" s="105">
        <f>+A1741+1</f>
        <v>1586</v>
      </c>
      <c r="B1743" s="25" t="s">
        <v>1310</v>
      </c>
      <c r="C1743" s="25">
        <v>2300149</v>
      </c>
      <c r="D1743" s="106">
        <v>1</v>
      </c>
      <c r="E1743" s="82">
        <v>4006007</v>
      </c>
      <c r="F1743" s="84"/>
      <c r="G1743" s="83">
        <v>4006007</v>
      </c>
      <c r="H1743" s="82">
        <v>4206307</v>
      </c>
      <c r="I1743" s="84"/>
      <c r="J1743" s="84">
        <v>4206307</v>
      </c>
      <c r="K1743" s="51">
        <v>4948596.4705882352</v>
      </c>
      <c r="L1743" s="52"/>
      <c r="M1743" s="53">
        <v>4948596.4705882352</v>
      </c>
      <c r="N1743" s="102">
        <f t="shared" si="197"/>
        <v>4006007</v>
      </c>
      <c r="O1743" s="100">
        <f t="shared" si="198"/>
        <v>0</v>
      </c>
      <c r="P1743">
        <v>4948596.4705882352</v>
      </c>
      <c r="Q1743" s="100">
        <f t="shared" si="195"/>
        <v>0</v>
      </c>
      <c r="R1743">
        <v>4206307</v>
      </c>
    </row>
    <row r="1744" spans="1:18" x14ac:dyDescent="0.25">
      <c r="A1744" s="105">
        <f>+A1743+1</f>
        <v>1587</v>
      </c>
      <c r="B1744" s="25" t="s">
        <v>1311</v>
      </c>
      <c r="C1744" s="43" t="s">
        <v>1640</v>
      </c>
      <c r="D1744" s="106">
        <v>1</v>
      </c>
      <c r="E1744" s="82">
        <v>674789</v>
      </c>
      <c r="F1744" s="84"/>
      <c r="G1744" s="83">
        <v>674789</v>
      </c>
      <c r="H1744" s="82">
        <v>708528</v>
      </c>
      <c r="I1744" s="84"/>
      <c r="J1744" s="84">
        <v>708528</v>
      </c>
      <c r="K1744" s="51">
        <v>833562.3529411765</v>
      </c>
      <c r="L1744" s="52"/>
      <c r="M1744" s="53">
        <v>833562.3529411765</v>
      </c>
      <c r="N1744" s="102">
        <f t="shared" si="197"/>
        <v>674789</v>
      </c>
      <c r="O1744" s="100">
        <f t="shared" si="198"/>
        <v>0</v>
      </c>
      <c r="P1744">
        <v>833562.3529411765</v>
      </c>
      <c r="Q1744" s="100">
        <f t="shared" si="195"/>
        <v>0</v>
      </c>
      <c r="R1744">
        <v>708528</v>
      </c>
    </row>
    <row r="1745" spans="1:18" x14ac:dyDescent="0.25">
      <c r="A1745" s="105">
        <f t="shared" ref="A1745:A1746" si="200">+A1744+1</f>
        <v>1588</v>
      </c>
      <c r="B1745" s="25" t="s">
        <v>1312</v>
      </c>
      <c r="C1745" s="43" t="s">
        <v>1671</v>
      </c>
      <c r="D1745" s="106">
        <v>1</v>
      </c>
      <c r="E1745" s="82">
        <v>323144</v>
      </c>
      <c r="F1745" s="84"/>
      <c r="G1745" s="83">
        <v>323144</v>
      </c>
      <c r="H1745" s="82">
        <v>339301</v>
      </c>
      <c r="I1745" s="84"/>
      <c r="J1745" s="84">
        <v>339301</v>
      </c>
      <c r="K1745" s="51">
        <v>399177.64705882355</v>
      </c>
      <c r="L1745" s="52"/>
      <c r="M1745" s="53">
        <v>399177.64705882355</v>
      </c>
      <c r="N1745" s="102">
        <f t="shared" si="197"/>
        <v>323144</v>
      </c>
      <c r="O1745" s="100">
        <f t="shared" si="198"/>
        <v>0</v>
      </c>
      <c r="P1745">
        <v>399177.64705882355</v>
      </c>
      <c r="Q1745" s="100">
        <f t="shared" si="195"/>
        <v>0</v>
      </c>
      <c r="R1745">
        <v>339301</v>
      </c>
    </row>
    <row r="1746" spans="1:18" x14ac:dyDescent="0.25">
      <c r="A1746" s="105">
        <f t="shared" si="200"/>
        <v>1589</v>
      </c>
      <c r="B1746" s="27" t="s">
        <v>1928</v>
      </c>
      <c r="C1746" s="25"/>
      <c r="D1746" s="106">
        <v>1</v>
      </c>
      <c r="E1746" s="82">
        <v>80000</v>
      </c>
      <c r="F1746" s="84">
        <v>15200</v>
      </c>
      <c r="G1746" s="83">
        <v>95200</v>
      </c>
      <c r="H1746" s="82">
        <v>99960</v>
      </c>
      <c r="I1746" s="84">
        <v>18992</v>
      </c>
      <c r="J1746" s="84">
        <v>118952</v>
      </c>
      <c r="K1746" s="51">
        <v>117600</v>
      </c>
      <c r="L1746" s="52">
        <v>22343.529411764699</v>
      </c>
      <c r="M1746" s="53">
        <v>139943.5294117647</v>
      </c>
      <c r="N1746" s="102">
        <f t="shared" si="197"/>
        <v>95200</v>
      </c>
      <c r="O1746" s="100">
        <f t="shared" si="198"/>
        <v>0</v>
      </c>
      <c r="P1746">
        <v>139943.5294117647</v>
      </c>
      <c r="Q1746" s="100">
        <f t="shared" si="195"/>
        <v>0</v>
      </c>
      <c r="R1746">
        <v>118952</v>
      </c>
    </row>
    <row r="1747" spans="1:18" x14ac:dyDescent="0.25">
      <c r="A1747" s="58" t="s">
        <v>1</v>
      </c>
      <c r="B1747" s="26" t="s">
        <v>1313</v>
      </c>
      <c r="C1747" s="26"/>
      <c r="D1747" s="91"/>
      <c r="E1747" s="58"/>
      <c r="F1747" s="28"/>
      <c r="G1747" s="50"/>
      <c r="H1747" s="58"/>
      <c r="I1747" s="28"/>
      <c r="J1747" s="26"/>
      <c r="K1747" s="62"/>
      <c r="L1747" s="63"/>
      <c r="M1747" s="64"/>
      <c r="N1747" s="103"/>
      <c r="O1747" s="100" t="e">
        <f t="shared" si="198"/>
        <v>#VALUE!</v>
      </c>
      <c r="P1747" t="s">
        <v>1934</v>
      </c>
      <c r="Q1747" s="100">
        <f t="shared" si="195"/>
        <v>0</v>
      </c>
    </row>
    <row r="1748" spans="1:18" x14ac:dyDescent="0.25">
      <c r="A1748" s="105">
        <f>+A1746+1</f>
        <v>1590</v>
      </c>
      <c r="B1748" s="25" t="s">
        <v>1305</v>
      </c>
      <c r="C1748" s="43" t="s">
        <v>1638</v>
      </c>
      <c r="D1748" s="106">
        <v>1</v>
      </c>
      <c r="E1748" s="82">
        <v>4006007</v>
      </c>
      <c r="F1748" s="84"/>
      <c r="G1748" s="83">
        <v>4006007</v>
      </c>
      <c r="H1748" s="82">
        <v>4206307</v>
      </c>
      <c r="I1748" s="84"/>
      <c r="J1748" s="84">
        <v>4206307</v>
      </c>
      <c r="K1748" s="51">
        <v>4948596.4705882352</v>
      </c>
      <c r="L1748" s="52"/>
      <c r="M1748" s="53">
        <v>4948596.4705882352</v>
      </c>
      <c r="N1748" s="102">
        <f t="shared" si="197"/>
        <v>4006007</v>
      </c>
      <c r="O1748" s="100">
        <f t="shared" si="198"/>
        <v>0</v>
      </c>
      <c r="P1748">
        <v>4948596.4705882352</v>
      </c>
      <c r="Q1748" s="100">
        <f t="shared" si="195"/>
        <v>0</v>
      </c>
      <c r="R1748">
        <v>4206307</v>
      </c>
    </row>
    <row r="1749" spans="1:18" x14ac:dyDescent="0.25">
      <c r="A1749" s="105">
        <f>+A1748+1</f>
        <v>1591</v>
      </c>
      <c r="B1749" s="25" t="s">
        <v>1312</v>
      </c>
      <c r="C1749" s="43" t="s">
        <v>1671</v>
      </c>
      <c r="D1749" s="106">
        <v>1</v>
      </c>
      <c r="E1749" s="82">
        <v>323144</v>
      </c>
      <c r="F1749" s="84"/>
      <c r="G1749" s="83">
        <v>323144</v>
      </c>
      <c r="H1749" s="82">
        <v>339301</v>
      </c>
      <c r="I1749" s="84"/>
      <c r="J1749" s="84">
        <v>339301</v>
      </c>
      <c r="K1749" s="51">
        <v>399177.64705882355</v>
      </c>
      <c r="L1749" s="52"/>
      <c r="M1749" s="53">
        <v>399177.64705882355</v>
      </c>
      <c r="N1749" s="102">
        <f t="shared" si="197"/>
        <v>323144</v>
      </c>
      <c r="O1749" s="100">
        <f t="shared" si="198"/>
        <v>0</v>
      </c>
      <c r="P1749">
        <v>399177.64705882355</v>
      </c>
      <c r="Q1749" s="100">
        <f t="shared" si="195"/>
        <v>0</v>
      </c>
      <c r="R1749">
        <v>339301</v>
      </c>
    </row>
    <row r="1750" spans="1:18" x14ac:dyDescent="0.25">
      <c r="A1750" s="105">
        <f t="shared" ref="A1750:A1751" si="201">+A1749+1</f>
        <v>1592</v>
      </c>
      <c r="B1750" s="25" t="s">
        <v>1314</v>
      </c>
      <c r="C1750" s="43" t="s">
        <v>1640</v>
      </c>
      <c r="D1750" s="106">
        <v>1</v>
      </c>
      <c r="E1750" s="82">
        <v>575589</v>
      </c>
      <c r="F1750" s="84"/>
      <c r="G1750" s="83">
        <v>575589</v>
      </c>
      <c r="H1750" s="82">
        <v>604368</v>
      </c>
      <c r="I1750" s="84"/>
      <c r="J1750" s="84">
        <v>604368</v>
      </c>
      <c r="K1750" s="51">
        <v>711021.17647058831</v>
      </c>
      <c r="L1750" s="52"/>
      <c r="M1750" s="53">
        <v>711021.17647058831</v>
      </c>
      <c r="N1750" s="102">
        <f t="shared" si="197"/>
        <v>575589</v>
      </c>
      <c r="O1750" s="100">
        <f t="shared" si="198"/>
        <v>0</v>
      </c>
      <c r="P1750">
        <v>711021.17647058831</v>
      </c>
      <c r="Q1750" s="100">
        <f t="shared" si="195"/>
        <v>0</v>
      </c>
      <c r="R1750">
        <v>604368</v>
      </c>
    </row>
    <row r="1751" spans="1:18" x14ac:dyDescent="0.25">
      <c r="A1751" s="105">
        <f t="shared" si="201"/>
        <v>1593</v>
      </c>
      <c r="B1751" s="27" t="s">
        <v>1929</v>
      </c>
      <c r="C1751" s="71">
        <v>2300786</v>
      </c>
      <c r="D1751" s="106">
        <v>1</v>
      </c>
      <c r="E1751" s="82">
        <v>80000</v>
      </c>
      <c r="F1751" s="84">
        <v>15200</v>
      </c>
      <c r="G1751" s="83">
        <v>95200</v>
      </c>
      <c r="H1751" s="82">
        <v>99960</v>
      </c>
      <c r="I1751" s="84">
        <v>18992</v>
      </c>
      <c r="J1751" s="84">
        <v>118952</v>
      </c>
      <c r="K1751" s="51">
        <v>117600</v>
      </c>
      <c r="L1751" s="52">
        <v>22343.529411764699</v>
      </c>
      <c r="M1751" s="53">
        <v>139943.5294117647</v>
      </c>
      <c r="N1751" s="102">
        <f t="shared" si="197"/>
        <v>95200</v>
      </c>
      <c r="O1751" s="100">
        <f t="shared" si="198"/>
        <v>0</v>
      </c>
      <c r="P1751">
        <v>139943.5294117647</v>
      </c>
      <c r="Q1751" s="100">
        <f t="shared" si="195"/>
        <v>0</v>
      </c>
      <c r="R1751">
        <v>118952</v>
      </c>
    </row>
    <row r="1752" spans="1:18" x14ac:dyDescent="0.25">
      <c r="A1752" s="58" t="s">
        <v>1</v>
      </c>
      <c r="B1752" s="26" t="s">
        <v>1315</v>
      </c>
      <c r="C1752" s="26"/>
      <c r="D1752" s="91"/>
      <c r="E1752" s="58"/>
      <c r="F1752" s="28"/>
      <c r="G1752" s="50"/>
      <c r="H1752" s="58"/>
      <c r="I1752" s="28"/>
      <c r="J1752" s="26"/>
      <c r="K1752" s="62"/>
      <c r="L1752" s="63"/>
      <c r="M1752" s="64"/>
      <c r="N1752" s="103"/>
      <c r="O1752" s="100" t="e">
        <f t="shared" si="198"/>
        <v>#VALUE!</v>
      </c>
      <c r="P1752" t="s">
        <v>1934</v>
      </c>
      <c r="Q1752" s="100">
        <f t="shared" si="195"/>
        <v>0</v>
      </c>
    </row>
    <row r="1753" spans="1:18" x14ac:dyDescent="0.25">
      <c r="A1753" s="105">
        <f>+A1751+1</f>
        <v>1594</v>
      </c>
      <c r="B1753" s="25" t="s">
        <v>1316</v>
      </c>
      <c r="C1753" s="43">
        <v>2300214</v>
      </c>
      <c r="D1753" s="106">
        <v>1</v>
      </c>
      <c r="E1753" s="82">
        <v>134200</v>
      </c>
      <c r="F1753" s="84"/>
      <c r="G1753" s="83">
        <v>134200</v>
      </c>
      <c r="H1753" s="82">
        <v>140910</v>
      </c>
      <c r="I1753" s="84"/>
      <c r="J1753" s="84">
        <v>140910</v>
      </c>
      <c r="K1753" s="51">
        <v>165776.4705882353</v>
      </c>
      <c r="L1753" s="52"/>
      <c r="M1753" s="53">
        <v>165776.4705882353</v>
      </c>
      <c r="N1753" s="102">
        <f t="shared" si="197"/>
        <v>134200</v>
      </c>
      <c r="O1753" s="100">
        <f t="shared" si="198"/>
        <v>0</v>
      </c>
      <c r="P1753">
        <v>165776.4705882353</v>
      </c>
      <c r="Q1753" s="100">
        <f t="shared" si="195"/>
        <v>0</v>
      </c>
      <c r="R1753">
        <v>140910</v>
      </c>
    </row>
    <row r="1754" spans="1:18" x14ac:dyDescent="0.25">
      <c r="A1754" s="105">
        <f>+A1753+1</f>
        <v>1595</v>
      </c>
      <c r="B1754" s="27" t="s">
        <v>1929</v>
      </c>
      <c r="C1754" s="71">
        <v>2300786</v>
      </c>
      <c r="D1754" s="106">
        <v>1</v>
      </c>
      <c r="E1754" s="82">
        <v>80000</v>
      </c>
      <c r="F1754" s="84">
        <v>15200</v>
      </c>
      <c r="G1754" s="83">
        <v>95200</v>
      </c>
      <c r="H1754" s="82">
        <v>99960</v>
      </c>
      <c r="I1754" s="84">
        <v>18992</v>
      </c>
      <c r="J1754" s="84">
        <v>118952</v>
      </c>
      <c r="K1754" s="51">
        <v>117600</v>
      </c>
      <c r="L1754" s="52">
        <v>22343.529411764699</v>
      </c>
      <c r="M1754" s="53">
        <v>139943.5294117647</v>
      </c>
      <c r="N1754" s="102">
        <f t="shared" si="197"/>
        <v>95200</v>
      </c>
      <c r="O1754" s="100">
        <f t="shared" si="198"/>
        <v>0</v>
      </c>
      <c r="P1754">
        <v>139943.5294117647</v>
      </c>
      <c r="Q1754" s="100">
        <f t="shared" si="195"/>
        <v>0</v>
      </c>
      <c r="R1754">
        <v>118952</v>
      </c>
    </row>
    <row r="1755" spans="1:18" x14ac:dyDescent="0.25">
      <c r="A1755" s="105">
        <f t="shared" ref="A1755:A1756" si="202">+A1754+1</f>
        <v>1596</v>
      </c>
      <c r="B1755" s="25" t="s">
        <v>1317</v>
      </c>
      <c r="C1755" s="43" t="s">
        <v>1670</v>
      </c>
      <c r="D1755" s="106">
        <v>1</v>
      </c>
      <c r="E1755" s="82">
        <v>559130</v>
      </c>
      <c r="F1755" s="84"/>
      <c r="G1755" s="83">
        <v>559130</v>
      </c>
      <c r="H1755" s="82">
        <v>587087</v>
      </c>
      <c r="I1755" s="84"/>
      <c r="J1755" s="84">
        <v>587087</v>
      </c>
      <c r="K1755" s="51">
        <v>690690.5882352941</v>
      </c>
      <c r="L1755" s="52"/>
      <c r="M1755" s="53">
        <v>690690.5882352941</v>
      </c>
      <c r="N1755" s="102">
        <f t="shared" si="197"/>
        <v>559130</v>
      </c>
      <c r="O1755" s="100">
        <f t="shared" si="198"/>
        <v>0</v>
      </c>
      <c r="P1755">
        <v>690690.5882352941</v>
      </c>
      <c r="Q1755" s="100">
        <f t="shared" si="195"/>
        <v>0</v>
      </c>
      <c r="R1755">
        <v>587087</v>
      </c>
    </row>
    <row r="1756" spans="1:18" x14ac:dyDescent="0.25">
      <c r="A1756" s="105">
        <f t="shared" si="202"/>
        <v>1597</v>
      </c>
      <c r="B1756" s="25" t="s">
        <v>1318</v>
      </c>
      <c r="C1756" s="25">
        <v>2300130</v>
      </c>
      <c r="D1756" s="106">
        <v>1</v>
      </c>
      <c r="E1756" s="82">
        <v>3538530</v>
      </c>
      <c r="F1756" s="84"/>
      <c r="G1756" s="83">
        <v>3538530</v>
      </c>
      <c r="H1756" s="82">
        <v>3715457</v>
      </c>
      <c r="I1756" s="84"/>
      <c r="J1756" s="84">
        <v>3715457</v>
      </c>
      <c r="K1756" s="51">
        <v>4371125.8823529417</v>
      </c>
      <c r="L1756" s="52"/>
      <c r="M1756" s="53">
        <v>4371125.8823529417</v>
      </c>
      <c r="N1756" s="102">
        <f t="shared" si="197"/>
        <v>3538530</v>
      </c>
      <c r="O1756" s="100">
        <f t="shared" si="198"/>
        <v>0</v>
      </c>
      <c r="P1756">
        <v>4371125.8823529417</v>
      </c>
      <c r="Q1756" s="100">
        <f t="shared" si="195"/>
        <v>0</v>
      </c>
      <c r="R1756">
        <v>3715457</v>
      </c>
    </row>
    <row r="1757" spans="1:18" x14ac:dyDescent="0.25">
      <c r="A1757" s="109" t="s">
        <v>1</v>
      </c>
      <c r="B1757" s="26" t="s">
        <v>1930</v>
      </c>
      <c r="C1757" s="44"/>
      <c r="D1757" s="70"/>
      <c r="E1757" s="92"/>
      <c r="F1757" s="93"/>
      <c r="G1757" s="94"/>
      <c r="H1757" s="92"/>
      <c r="I1757" s="93"/>
      <c r="J1757" s="93"/>
      <c r="K1757" s="95"/>
      <c r="L1757" s="96"/>
      <c r="M1757" s="97"/>
      <c r="N1757" s="103"/>
      <c r="O1757" s="100">
        <f t="shared" si="198"/>
        <v>0</v>
      </c>
      <c r="Q1757" s="100">
        <f t="shared" si="195"/>
        <v>0</v>
      </c>
    </row>
    <row r="1758" spans="1:18" ht="23.25" thickBot="1" x14ac:dyDescent="0.3">
      <c r="A1758" s="110">
        <v>1598</v>
      </c>
      <c r="B1758" s="111" t="s">
        <v>1931</v>
      </c>
      <c r="C1758" s="112"/>
      <c r="D1758" s="113">
        <v>1</v>
      </c>
      <c r="E1758" s="72">
        <v>10834230</v>
      </c>
      <c r="F1758" s="73">
        <v>2058504</v>
      </c>
      <c r="G1758" s="74">
        <v>12892734</v>
      </c>
      <c r="H1758" s="48">
        <v>11917653</v>
      </c>
      <c r="I1758" s="73">
        <v>2264354</v>
      </c>
      <c r="J1758" s="48">
        <v>14182007</v>
      </c>
      <c r="K1758" s="75">
        <v>15013431</v>
      </c>
      <c r="L1758" s="98">
        <f t="shared" ref="L1758" si="203">+K1758*19%</f>
        <v>2852551.89</v>
      </c>
      <c r="M1758" s="99">
        <f>K1758+L1758</f>
        <v>17865982.890000001</v>
      </c>
      <c r="N1758" s="104">
        <f t="shared" si="197"/>
        <v>12892734</v>
      </c>
      <c r="O1758" s="100"/>
      <c r="P1758" s="45"/>
      <c r="Q1758" s="100"/>
    </row>
  </sheetData>
  <autoFilter ref="A3:R1758" xr:uid="{00000000-0009-0000-0000-000000000000}"/>
  <mergeCells count="17">
    <mergeCell ref="A1:N1"/>
    <mergeCell ref="C2:C3"/>
    <mergeCell ref="D2:D3"/>
    <mergeCell ref="K2:M2"/>
    <mergeCell ref="A945:D945"/>
    <mergeCell ref="A549:D549"/>
    <mergeCell ref="C659:D659"/>
    <mergeCell ref="N2:N3"/>
    <mergeCell ref="E2:G2"/>
    <mergeCell ref="H2:J2"/>
    <mergeCell ref="A151:D151"/>
    <mergeCell ref="A2:B2"/>
    <mergeCell ref="A1041:D1041"/>
    <mergeCell ref="A1129:D1129"/>
    <mergeCell ref="A1629:D1629"/>
    <mergeCell ref="A735:D735"/>
    <mergeCell ref="A743:D743"/>
  </mergeCells>
  <pageMargins left="0.7" right="0.7" top="0.35401785714285716" bottom="0.39940476190476193" header="0.3" footer="0.3"/>
  <pageSetup paperSize="281" scale="6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110"/>
  <sheetViews>
    <sheetView tabSelected="1" topLeftCell="A64" zoomScaleNormal="100" workbookViewId="0">
      <selection activeCell="A72" sqref="A72"/>
    </sheetView>
  </sheetViews>
  <sheetFormatPr baseColWidth="10" defaultRowHeight="15" x14ac:dyDescent="0.25"/>
  <cols>
    <col min="2" max="2" width="20.7109375" customWidth="1"/>
    <col min="3" max="3" width="9.85546875" style="24" bestFit="1" customWidth="1"/>
    <col min="4" max="4" width="92" customWidth="1"/>
    <col min="5" max="5" width="14.28515625" bestFit="1" customWidth="1"/>
    <col min="6" max="6" width="14.42578125" style="7" bestFit="1" customWidth="1"/>
    <col min="7" max="7" width="10.42578125" style="7" bestFit="1" customWidth="1"/>
    <col min="8" max="8" width="18" style="7" bestFit="1" customWidth="1"/>
    <col min="9" max="9" width="14.42578125" bestFit="1" customWidth="1"/>
    <col min="10" max="10" width="10.5703125" bestFit="1" customWidth="1"/>
    <col min="11" max="11" width="12.140625" bestFit="1" customWidth="1"/>
    <col min="12" max="12" width="14.42578125" bestFit="1" customWidth="1"/>
    <col min="15" max="15" width="15.5703125" bestFit="1" customWidth="1"/>
  </cols>
  <sheetData>
    <row r="1" spans="1:15" ht="15.75" customHeight="1" x14ac:dyDescent="0.25">
      <c r="A1" s="136" t="s">
        <v>1489</v>
      </c>
      <c r="B1" s="137"/>
      <c r="C1" s="137"/>
      <c r="D1" s="137"/>
      <c r="E1" s="138"/>
      <c r="F1" s="136" t="s">
        <v>1319</v>
      </c>
      <c r="G1" s="137"/>
      <c r="H1" s="138"/>
      <c r="I1" s="136" t="s">
        <v>1320</v>
      </c>
      <c r="J1" s="137"/>
      <c r="K1" s="138"/>
      <c r="L1" s="136" t="s">
        <v>1932</v>
      </c>
      <c r="M1" s="137"/>
      <c r="N1" s="138"/>
      <c r="O1" s="139" t="s">
        <v>1321</v>
      </c>
    </row>
    <row r="2" spans="1:15" ht="30" x14ac:dyDescent="0.25">
      <c r="A2" s="8" t="s">
        <v>1322</v>
      </c>
      <c r="B2" s="16" t="s">
        <v>1323</v>
      </c>
      <c r="C2" s="8" t="s">
        <v>1522</v>
      </c>
      <c r="D2" s="19" t="s">
        <v>1324</v>
      </c>
      <c r="E2" s="8" t="s">
        <v>1325</v>
      </c>
      <c r="F2" s="12" t="s">
        <v>1326</v>
      </c>
      <c r="G2" s="12" t="s">
        <v>1327</v>
      </c>
      <c r="H2" s="12" t="s">
        <v>1328</v>
      </c>
      <c r="I2" s="12" t="s">
        <v>1326</v>
      </c>
      <c r="J2" s="12" t="s">
        <v>1327</v>
      </c>
      <c r="K2" s="12" t="s">
        <v>1328</v>
      </c>
      <c r="L2" s="12" t="s">
        <v>1326</v>
      </c>
      <c r="M2" s="12" t="s">
        <v>1327</v>
      </c>
      <c r="N2" s="12" t="s">
        <v>1328</v>
      </c>
      <c r="O2" s="139"/>
    </row>
    <row r="3" spans="1:15" ht="38.25" x14ac:dyDescent="0.25">
      <c r="A3" s="1">
        <v>1</v>
      </c>
      <c r="B3" s="17" t="s">
        <v>1330</v>
      </c>
      <c r="C3" s="13" t="s">
        <v>1525</v>
      </c>
      <c r="D3" s="20" t="s">
        <v>1331</v>
      </c>
      <c r="E3" s="1" t="s">
        <v>1329</v>
      </c>
      <c r="F3" s="2">
        <v>54154</v>
      </c>
      <c r="G3" s="2">
        <v>0</v>
      </c>
      <c r="H3" s="2">
        <v>54154</v>
      </c>
      <c r="I3" s="9">
        <v>65200</v>
      </c>
      <c r="J3" s="10">
        <v>0</v>
      </c>
      <c r="K3" s="9">
        <f>I3+J3</f>
        <v>65200</v>
      </c>
      <c r="L3" s="46">
        <v>53500</v>
      </c>
      <c r="M3" s="46">
        <v>0</v>
      </c>
      <c r="N3" s="47">
        <f>+M3+L3</f>
        <v>53500</v>
      </c>
      <c r="O3" s="9">
        <f>+MIN(H3,K3,N3)</f>
        <v>53500</v>
      </c>
    </row>
    <row r="4" spans="1:15" ht="25.5" x14ac:dyDescent="0.25">
      <c r="A4" s="3">
        <f>+A3+1</f>
        <v>2</v>
      </c>
      <c r="B4" s="18" t="s">
        <v>1332</v>
      </c>
      <c r="C4" s="13" t="s">
        <v>1524</v>
      </c>
      <c r="D4" s="21" t="s">
        <v>1333</v>
      </c>
      <c r="E4" s="3" t="s">
        <v>1329</v>
      </c>
      <c r="F4" s="2">
        <v>500000</v>
      </c>
      <c r="G4" s="2">
        <v>0</v>
      </c>
      <c r="H4" s="2">
        <v>500000</v>
      </c>
      <c r="I4" s="9">
        <v>525000</v>
      </c>
      <c r="J4" s="10">
        <v>0</v>
      </c>
      <c r="K4" s="9">
        <f>I4+J4</f>
        <v>525000</v>
      </c>
      <c r="L4" s="46">
        <v>485900</v>
      </c>
      <c r="M4" s="46"/>
      <c r="N4" s="47">
        <f t="shared" ref="N4:N67" si="0">+M4+L4</f>
        <v>485900</v>
      </c>
      <c r="O4" s="9">
        <f t="shared" ref="O4:O67" si="1">+MIN(H4,K4,N4)</f>
        <v>485900</v>
      </c>
    </row>
    <row r="5" spans="1:15" x14ac:dyDescent="0.25">
      <c r="A5" s="3">
        <f t="shared" ref="A5:A68" si="2">+A4+1</f>
        <v>3</v>
      </c>
      <c r="B5" s="18" t="s">
        <v>1334</v>
      </c>
      <c r="C5" s="14"/>
      <c r="D5" s="21" t="s">
        <v>1335</v>
      </c>
      <c r="E5" s="3" t="s">
        <v>1336</v>
      </c>
      <c r="F5" s="2">
        <v>490000</v>
      </c>
      <c r="G5" s="2">
        <v>0</v>
      </c>
      <c r="H5" s="2">
        <v>490000</v>
      </c>
      <c r="I5" s="9">
        <v>510000</v>
      </c>
      <c r="J5" s="10">
        <v>0</v>
      </c>
      <c r="K5" s="9">
        <f t="shared" ref="K5:K24" si="3">I5+J5</f>
        <v>510000</v>
      </c>
      <c r="L5" s="46">
        <v>489800</v>
      </c>
      <c r="M5" s="46"/>
      <c r="N5" s="47">
        <f t="shared" si="0"/>
        <v>489800</v>
      </c>
      <c r="O5" s="9">
        <f t="shared" si="1"/>
        <v>489800</v>
      </c>
    </row>
    <row r="6" spans="1:15" x14ac:dyDescent="0.25">
      <c r="A6" s="3">
        <f t="shared" si="2"/>
        <v>4</v>
      </c>
      <c r="B6" s="18" t="s">
        <v>1334</v>
      </c>
      <c r="C6" s="14"/>
      <c r="D6" s="21" t="s">
        <v>1337</v>
      </c>
      <c r="E6" s="3" t="s">
        <v>1329</v>
      </c>
      <c r="F6" s="2">
        <v>490000</v>
      </c>
      <c r="G6" s="2">
        <v>0</v>
      </c>
      <c r="H6" s="2">
        <v>490000</v>
      </c>
      <c r="I6" s="9">
        <v>510000</v>
      </c>
      <c r="J6" s="10">
        <v>0</v>
      </c>
      <c r="K6" s="9">
        <f t="shared" si="3"/>
        <v>510000</v>
      </c>
      <c r="L6" s="46">
        <v>500000</v>
      </c>
      <c r="M6" s="46"/>
      <c r="N6" s="47">
        <f t="shared" si="0"/>
        <v>500000</v>
      </c>
      <c r="O6" s="9">
        <f t="shared" si="1"/>
        <v>490000</v>
      </c>
    </row>
    <row r="7" spans="1:15" x14ac:dyDescent="0.25">
      <c r="A7" s="3">
        <f t="shared" si="2"/>
        <v>5</v>
      </c>
      <c r="B7" s="18" t="s">
        <v>1338</v>
      </c>
      <c r="C7" s="13" t="s">
        <v>1523</v>
      </c>
      <c r="D7" s="21" t="s">
        <v>1339</v>
      </c>
      <c r="E7" s="3" t="s">
        <v>1329</v>
      </c>
      <c r="F7" s="2">
        <v>300000</v>
      </c>
      <c r="G7" s="2">
        <v>0</v>
      </c>
      <c r="H7" s="2">
        <v>300000</v>
      </c>
      <c r="I7" s="9">
        <v>315000</v>
      </c>
      <c r="J7" s="10">
        <v>0</v>
      </c>
      <c r="K7" s="9">
        <f t="shared" si="3"/>
        <v>315000</v>
      </c>
      <c r="L7" s="46">
        <v>299889</v>
      </c>
      <c r="M7" s="46"/>
      <c r="N7" s="47">
        <f t="shared" si="0"/>
        <v>299889</v>
      </c>
      <c r="O7" s="9">
        <f t="shared" si="1"/>
        <v>299889</v>
      </c>
    </row>
    <row r="8" spans="1:15" x14ac:dyDescent="0.25">
      <c r="A8" s="3">
        <f t="shared" si="2"/>
        <v>6</v>
      </c>
      <c r="B8" s="18" t="s">
        <v>1340</v>
      </c>
      <c r="C8" s="14"/>
      <c r="D8" s="21" t="s">
        <v>1337</v>
      </c>
      <c r="E8" s="3" t="s">
        <v>1329</v>
      </c>
      <c r="F8" s="2">
        <v>6420000</v>
      </c>
      <c r="G8" s="2">
        <v>0</v>
      </c>
      <c r="H8" s="2">
        <v>6420000</v>
      </c>
      <c r="I8" s="9">
        <v>6485000</v>
      </c>
      <c r="J8" s="10">
        <v>0</v>
      </c>
      <c r="K8" s="9">
        <f t="shared" si="3"/>
        <v>6485000</v>
      </c>
      <c r="L8" s="46">
        <v>6350000</v>
      </c>
      <c r="M8" s="46"/>
      <c r="N8" s="47">
        <f t="shared" si="0"/>
        <v>6350000</v>
      </c>
      <c r="O8" s="9">
        <f t="shared" si="1"/>
        <v>6350000</v>
      </c>
    </row>
    <row r="9" spans="1:15" ht="51" x14ac:dyDescent="0.25">
      <c r="A9" s="3">
        <f t="shared" si="2"/>
        <v>7</v>
      </c>
      <c r="B9" s="18" t="s">
        <v>1341</v>
      </c>
      <c r="C9" s="13" t="s">
        <v>1526</v>
      </c>
      <c r="D9" s="21" t="s">
        <v>1342</v>
      </c>
      <c r="E9" s="3" t="s">
        <v>1336</v>
      </c>
      <c r="F9" s="2">
        <v>181076</v>
      </c>
      <c r="G9" s="2">
        <v>0</v>
      </c>
      <c r="H9" s="2">
        <v>181076</v>
      </c>
      <c r="I9" s="9">
        <v>190000</v>
      </c>
      <c r="J9" s="10">
        <v>0</v>
      </c>
      <c r="K9" s="9">
        <f t="shared" si="3"/>
        <v>190000</v>
      </c>
      <c r="L9" s="46">
        <v>180000</v>
      </c>
      <c r="M9" s="46"/>
      <c r="N9" s="47">
        <f t="shared" si="0"/>
        <v>180000</v>
      </c>
      <c r="O9" s="9">
        <f t="shared" si="1"/>
        <v>180000</v>
      </c>
    </row>
    <row r="10" spans="1:15" ht="63.75" x14ac:dyDescent="0.25">
      <c r="A10" s="3">
        <f t="shared" si="2"/>
        <v>8</v>
      </c>
      <c r="B10" s="18" t="s">
        <v>1343</v>
      </c>
      <c r="C10" s="13" t="s">
        <v>1527</v>
      </c>
      <c r="D10" s="21" t="s">
        <v>1344</v>
      </c>
      <c r="E10" s="3" t="s">
        <v>1329</v>
      </c>
      <c r="F10" s="2">
        <v>1512604</v>
      </c>
      <c r="G10" s="2">
        <v>287394.76</v>
      </c>
      <c r="H10" s="2">
        <v>1799998.76</v>
      </c>
      <c r="I10" s="9">
        <v>1550000</v>
      </c>
      <c r="J10" s="10">
        <v>287394.76</v>
      </c>
      <c r="K10" s="9">
        <f t="shared" si="3"/>
        <v>1837394.76</v>
      </c>
      <c r="L10" s="46">
        <v>1450000</v>
      </c>
      <c r="M10" s="46">
        <v>275500</v>
      </c>
      <c r="N10" s="47">
        <f t="shared" si="0"/>
        <v>1725500</v>
      </c>
      <c r="O10" s="9">
        <f t="shared" si="1"/>
        <v>1725500</v>
      </c>
    </row>
    <row r="11" spans="1:15" ht="25.5" x14ac:dyDescent="0.25">
      <c r="A11" s="3">
        <f t="shared" si="2"/>
        <v>9</v>
      </c>
      <c r="B11" s="18" t="s">
        <v>1345</v>
      </c>
      <c r="C11" s="13" t="s">
        <v>1528</v>
      </c>
      <c r="D11" s="21" t="s">
        <v>1346</v>
      </c>
      <c r="E11" s="3" t="s">
        <v>1329</v>
      </c>
      <c r="F11" s="2">
        <v>840336</v>
      </c>
      <c r="G11" s="2">
        <v>159663.84</v>
      </c>
      <c r="H11" s="2">
        <v>999999.84</v>
      </c>
      <c r="I11" s="9">
        <v>865000</v>
      </c>
      <c r="J11" s="10">
        <v>159663.84</v>
      </c>
      <c r="K11" s="9">
        <f t="shared" si="3"/>
        <v>1024663.84</v>
      </c>
      <c r="L11" s="46">
        <v>750000</v>
      </c>
      <c r="M11" s="46">
        <v>142500</v>
      </c>
      <c r="N11" s="47">
        <f t="shared" si="0"/>
        <v>892500</v>
      </c>
      <c r="O11" s="9">
        <f t="shared" si="1"/>
        <v>892500</v>
      </c>
    </row>
    <row r="12" spans="1:15" x14ac:dyDescent="0.25">
      <c r="A12" s="3">
        <f t="shared" si="2"/>
        <v>10</v>
      </c>
      <c r="B12" s="18" t="s">
        <v>1347</v>
      </c>
      <c r="C12" s="13" t="s">
        <v>1529</v>
      </c>
      <c r="D12" s="21" t="s">
        <v>1348</v>
      </c>
      <c r="E12" s="3" t="s">
        <v>1329</v>
      </c>
      <c r="F12" s="2">
        <v>34000</v>
      </c>
      <c r="G12" s="2">
        <v>0</v>
      </c>
      <c r="H12" s="2">
        <v>34000</v>
      </c>
      <c r="I12" s="9">
        <v>39000</v>
      </c>
      <c r="J12" s="10">
        <v>0</v>
      </c>
      <c r="K12" s="9">
        <f t="shared" si="3"/>
        <v>39000</v>
      </c>
      <c r="L12" s="46">
        <v>37000</v>
      </c>
      <c r="M12" s="46"/>
      <c r="N12" s="47">
        <f t="shared" si="0"/>
        <v>37000</v>
      </c>
      <c r="O12" s="9">
        <f t="shared" si="1"/>
        <v>34000</v>
      </c>
    </row>
    <row r="13" spans="1:15" x14ac:dyDescent="0.25">
      <c r="A13" s="3">
        <f t="shared" si="2"/>
        <v>11</v>
      </c>
      <c r="B13" s="18" t="s">
        <v>1347</v>
      </c>
      <c r="C13" s="13" t="s">
        <v>1530</v>
      </c>
      <c r="D13" s="21" t="s">
        <v>1349</v>
      </c>
      <c r="E13" s="3" t="s">
        <v>1329</v>
      </c>
      <c r="F13" s="2">
        <v>34000</v>
      </c>
      <c r="G13" s="2">
        <v>0</v>
      </c>
      <c r="H13" s="2">
        <v>34000</v>
      </c>
      <c r="I13" s="9">
        <v>39000</v>
      </c>
      <c r="J13" s="10">
        <v>0</v>
      </c>
      <c r="K13" s="9">
        <f t="shared" si="3"/>
        <v>39000</v>
      </c>
      <c r="L13" s="46">
        <v>37001</v>
      </c>
      <c r="M13" s="46"/>
      <c r="N13" s="47">
        <f t="shared" si="0"/>
        <v>37001</v>
      </c>
      <c r="O13" s="9">
        <f t="shared" si="1"/>
        <v>34000</v>
      </c>
    </row>
    <row r="14" spans="1:15" x14ac:dyDescent="0.25">
      <c r="A14" s="3">
        <f t="shared" si="2"/>
        <v>12</v>
      </c>
      <c r="B14" s="18" t="s">
        <v>1347</v>
      </c>
      <c r="C14" s="13" t="s">
        <v>1531</v>
      </c>
      <c r="D14" s="21" t="s">
        <v>1350</v>
      </c>
      <c r="E14" s="3" t="s">
        <v>1329</v>
      </c>
      <c r="F14" s="2">
        <v>34000</v>
      </c>
      <c r="G14" s="2">
        <v>0</v>
      </c>
      <c r="H14" s="2">
        <v>34000</v>
      </c>
      <c r="I14" s="9">
        <v>39000</v>
      </c>
      <c r="J14" s="10">
        <v>0</v>
      </c>
      <c r="K14" s="9">
        <f t="shared" si="3"/>
        <v>39000</v>
      </c>
      <c r="L14" s="46">
        <v>37002</v>
      </c>
      <c r="M14" s="46"/>
      <c r="N14" s="47">
        <f t="shared" si="0"/>
        <v>37002</v>
      </c>
      <c r="O14" s="9">
        <f t="shared" si="1"/>
        <v>34000</v>
      </c>
    </row>
    <row r="15" spans="1:15" x14ac:dyDescent="0.25">
      <c r="A15" s="3">
        <f t="shared" si="2"/>
        <v>13</v>
      </c>
      <c r="B15" s="18" t="s">
        <v>1347</v>
      </c>
      <c r="C15" s="13" t="s">
        <v>1532</v>
      </c>
      <c r="D15" s="21" t="s">
        <v>1351</v>
      </c>
      <c r="E15" s="3" t="s">
        <v>1329</v>
      </c>
      <c r="F15" s="2">
        <v>41000</v>
      </c>
      <c r="G15" s="2">
        <v>0</v>
      </c>
      <c r="H15" s="2">
        <v>41000</v>
      </c>
      <c r="I15" s="9">
        <v>52000</v>
      </c>
      <c r="J15" s="10">
        <v>0</v>
      </c>
      <c r="K15" s="9">
        <f t="shared" si="3"/>
        <v>52000</v>
      </c>
      <c r="L15" s="46">
        <v>37003</v>
      </c>
      <c r="M15" s="46"/>
      <c r="N15" s="47">
        <f t="shared" si="0"/>
        <v>37003</v>
      </c>
      <c r="O15" s="9">
        <f t="shared" si="1"/>
        <v>37003</v>
      </c>
    </row>
    <row r="16" spans="1:15" x14ac:dyDescent="0.25">
      <c r="A16" s="3">
        <f t="shared" si="2"/>
        <v>14</v>
      </c>
      <c r="B16" s="18" t="s">
        <v>1347</v>
      </c>
      <c r="C16" s="13" t="s">
        <v>1533</v>
      </c>
      <c r="D16" s="21" t="s">
        <v>1352</v>
      </c>
      <c r="E16" s="3" t="s">
        <v>1329</v>
      </c>
      <c r="F16" s="2">
        <v>41000</v>
      </c>
      <c r="G16" s="2">
        <v>0</v>
      </c>
      <c r="H16" s="2">
        <v>41000</v>
      </c>
      <c r="I16" s="9">
        <v>52000</v>
      </c>
      <c r="J16" s="10">
        <v>0</v>
      </c>
      <c r="K16" s="9">
        <f t="shared" si="3"/>
        <v>52000</v>
      </c>
      <c r="L16" s="46">
        <v>45000</v>
      </c>
      <c r="M16" s="46"/>
      <c r="N16" s="47">
        <f t="shared" si="0"/>
        <v>45000</v>
      </c>
      <c r="O16" s="9">
        <f t="shared" si="1"/>
        <v>41000</v>
      </c>
    </row>
    <row r="17" spans="1:15" x14ac:dyDescent="0.25">
      <c r="A17" s="3">
        <f t="shared" si="2"/>
        <v>15</v>
      </c>
      <c r="B17" s="18" t="s">
        <v>1347</v>
      </c>
      <c r="C17" s="13" t="s">
        <v>1534</v>
      </c>
      <c r="D17" s="21" t="s">
        <v>1353</v>
      </c>
      <c r="E17" s="3" t="s">
        <v>1329</v>
      </c>
      <c r="F17" s="2">
        <v>41000</v>
      </c>
      <c r="G17" s="2">
        <v>0</v>
      </c>
      <c r="H17" s="2">
        <v>41000</v>
      </c>
      <c r="I17" s="9">
        <v>52000</v>
      </c>
      <c r="J17" s="10">
        <v>0</v>
      </c>
      <c r="K17" s="9">
        <f t="shared" si="3"/>
        <v>52000</v>
      </c>
      <c r="L17" s="46">
        <v>45000</v>
      </c>
      <c r="M17" s="46"/>
      <c r="N17" s="47">
        <f t="shared" si="0"/>
        <v>45000</v>
      </c>
      <c r="O17" s="9">
        <f t="shared" si="1"/>
        <v>41000</v>
      </c>
    </row>
    <row r="18" spans="1:15" x14ac:dyDescent="0.25">
      <c r="A18" s="3">
        <f t="shared" si="2"/>
        <v>16</v>
      </c>
      <c r="B18" s="18" t="s">
        <v>1347</v>
      </c>
      <c r="C18" s="13" t="s">
        <v>1535</v>
      </c>
      <c r="D18" s="21" t="s">
        <v>1354</v>
      </c>
      <c r="E18" s="3" t="s">
        <v>1329</v>
      </c>
      <c r="F18" s="2">
        <v>44000</v>
      </c>
      <c r="G18" s="2">
        <v>0</v>
      </c>
      <c r="H18" s="2">
        <v>44000</v>
      </c>
      <c r="I18" s="9">
        <v>52000</v>
      </c>
      <c r="J18" s="10">
        <v>0</v>
      </c>
      <c r="K18" s="9">
        <f t="shared" si="3"/>
        <v>52000</v>
      </c>
      <c r="L18" s="46">
        <v>45000</v>
      </c>
      <c r="M18" s="46"/>
      <c r="N18" s="47">
        <f t="shared" si="0"/>
        <v>45000</v>
      </c>
      <c r="O18" s="9">
        <f t="shared" si="1"/>
        <v>44000</v>
      </c>
    </row>
    <row r="19" spans="1:15" ht="25.5" x14ac:dyDescent="0.25">
      <c r="A19" s="3">
        <f t="shared" si="2"/>
        <v>17</v>
      </c>
      <c r="B19" s="18" t="s">
        <v>1355</v>
      </c>
      <c r="C19" s="13" t="s">
        <v>1538</v>
      </c>
      <c r="D19" s="21" t="s">
        <v>1356</v>
      </c>
      <c r="E19" s="3" t="s">
        <v>1329</v>
      </c>
      <c r="F19" s="2">
        <v>109244</v>
      </c>
      <c r="G19" s="2">
        <v>20756.36</v>
      </c>
      <c r="H19" s="2">
        <v>130000.36</v>
      </c>
      <c r="I19" s="9">
        <v>120000</v>
      </c>
      <c r="J19" s="10">
        <v>20756.36</v>
      </c>
      <c r="K19" s="9">
        <f t="shared" si="3"/>
        <v>140756.35999999999</v>
      </c>
      <c r="L19" s="46">
        <v>100000</v>
      </c>
      <c r="M19" s="46">
        <v>19000</v>
      </c>
      <c r="N19" s="47">
        <f t="shared" si="0"/>
        <v>119000</v>
      </c>
      <c r="O19" s="9">
        <f t="shared" si="1"/>
        <v>119000</v>
      </c>
    </row>
    <row r="20" spans="1:15" ht="25.5" x14ac:dyDescent="0.25">
      <c r="A20" s="3">
        <f t="shared" si="2"/>
        <v>18</v>
      </c>
      <c r="B20" s="114" t="s">
        <v>1355</v>
      </c>
      <c r="C20" s="13" t="s">
        <v>1536</v>
      </c>
      <c r="D20" s="115" t="s">
        <v>1357</v>
      </c>
      <c r="E20" s="116" t="s">
        <v>1329</v>
      </c>
      <c r="F20" s="2"/>
      <c r="G20" s="2"/>
      <c r="H20" s="2"/>
      <c r="I20" s="9">
        <v>190000</v>
      </c>
      <c r="J20" s="10">
        <f>I20*19%</f>
        <v>36100</v>
      </c>
      <c r="K20" s="9">
        <f t="shared" si="3"/>
        <v>226100</v>
      </c>
      <c r="L20" s="46">
        <v>155000</v>
      </c>
      <c r="M20" s="46">
        <v>29450</v>
      </c>
      <c r="N20" s="47">
        <f t="shared" si="0"/>
        <v>184450</v>
      </c>
      <c r="O20" s="9">
        <f t="shared" si="1"/>
        <v>184450</v>
      </c>
    </row>
    <row r="21" spans="1:15" ht="25.5" x14ac:dyDescent="0.25">
      <c r="A21" s="3">
        <f t="shared" si="2"/>
        <v>19</v>
      </c>
      <c r="B21" s="18" t="s">
        <v>1355</v>
      </c>
      <c r="C21" s="13" t="s">
        <v>1537</v>
      </c>
      <c r="D21" s="21" t="s">
        <v>1358</v>
      </c>
      <c r="E21" s="3" t="s">
        <v>1329</v>
      </c>
      <c r="F21" s="2">
        <v>159664</v>
      </c>
      <c r="G21" s="2">
        <v>30336.16</v>
      </c>
      <c r="H21" s="2">
        <v>190000.16</v>
      </c>
      <c r="I21" s="9">
        <v>175000</v>
      </c>
      <c r="J21" s="10">
        <v>30336.16</v>
      </c>
      <c r="K21" s="9">
        <f t="shared" si="3"/>
        <v>205336.16</v>
      </c>
      <c r="L21" s="46">
        <v>155000</v>
      </c>
      <c r="M21" s="46">
        <v>29450</v>
      </c>
      <c r="N21" s="47">
        <f t="shared" si="0"/>
        <v>184450</v>
      </c>
      <c r="O21" s="9">
        <f t="shared" si="1"/>
        <v>184450</v>
      </c>
    </row>
    <row r="22" spans="1:15" ht="25.5" x14ac:dyDescent="0.25">
      <c r="A22" s="3">
        <f t="shared" si="2"/>
        <v>20</v>
      </c>
      <c r="B22" s="18" t="s">
        <v>1359</v>
      </c>
      <c r="C22" s="13" t="s">
        <v>1539</v>
      </c>
      <c r="D22" s="21" t="s">
        <v>1360</v>
      </c>
      <c r="E22" s="3" t="s">
        <v>1329</v>
      </c>
      <c r="F22" s="2">
        <v>120000</v>
      </c>
      <c r="G22" s="2">
        <v>0</v>
      </c>
      <c r="H22" s="2">
        <v>120000</v>
      </c>
      <c r="I22" s="9">
        <v>135000</v>
      </c>
      <c r="J22" s="10">
        <v>0</v>
      </c>
      <c r="K22" s="9">
        <f t="shared" si="3"/>
        <v>135000</v>
      </c>
      <c r="L22" s="46">
        <v>110000</v>
      </c>
      <c r="M22" s="46"/>
      <c r="N22" s="47">
        <f t="shared" si="0"/>
        <v>110000</v>
      </c>
      <c r="O22" s="9">
        <f t="shared" si="1"/>
        <v>110000</v>
      </c>
    </row>
    <row r="23" spans="1:15" ht="38.25" x14ac:dyDescent="0.25">
      <c r="A23" s="3">
        <f t="shared" si="2"/>
        <v>21</v>
      </c>
      <c r="B23" s="18" t="s">
        <v>1361</v>
      </c>
      <c r="C23" s="13" t="s">
        <v>1540</v>
      </c>
      <c r="D23" s="21" t="s">
        <v>1362</v>
      </c>
      <c r="E23" s="3" t="s">
        <v>1329</v>
      </c>
      <c r="F23" s="2">
        <v>117646</v>
      </c>
      <c r="G23" s="2">
        <v>22352.74</v>
      </c>
      <c r="H23" s="2">
        <v>139998.74</v>
      </c>
      <c r="I23" s="9">
        <v>125000</v>
      </c>
      <c r="J23" s="10">
        <v>22352.74</v>
      </c>
      <c r="K23" s="9">
        <f t="shared" si="3"/>
        <v>147352.74</v>
      </c>
      <c r="L23" s="46">
        <v>118000</v>
      </c>
      <c r="M23" s="46"/>
      <c r="N23" s="47">
        <f t="shared" si="0"/>
        <v>118000</v>
      </c>
      <c r="O23" s="9">
        <f t="shared" si="1"/>
        <v>118000</v>
      </c>
    </row>
    <row r="24" spans="1:15" ht="51" x14ac:dyDescent="0.25">
      <c r="A24" s="3">
        <f t="shared" si="2"/>
        <v>22</v>
      </c>
      <c r="B24" s="18" t="s">
        <v>1363</v>
      </c>
      <c r="C24" s="13" t="s">
        <v>1541</v>
      </c>
      <c r="D24" s="21" t="s">
        <v>1364</v>
      </c>
      <c r="E24" s="3" t="s">
        <v>1329</v>
      </c>
      <c r="F24" s="2">
        <v>96308</v>
      </c>
      <c r="G24" s="2">
        <v>0</v>
      </c>
      <c r="H24" s="2">
        <v>96308</v>
      </c>
      <c r="I24" s="9">
        <v>110500</v>
      </c>
      <c r="J24" s="10">
        <v>0</v>
      </c>
      <c r="K24" s="9">
        <f t="shared" si="3"/>
        <v>110500</v>
      </c>
      <c r="L24" s="46">
        <v>105200</v>
      </c>
      <c r="M24" s="46"/>
      <c r="N24" s="47">
        <f t="shared" si="0"/>
        <v>105200</v>
      </c>
      <c r="O24" s="9">
        <f t="shared" si="1"/>
        <v>96308</v>
      </c>
    </row>
    <row r="25" spans="1:15" ht="38.25" x14ac:dyDescent="0.25">
      <c r="A25" s="3">
        <f t="shared" si="2"/>
        <v>23</v>
      </c>
      <c r="B25" s="18" t="s">
        <v>1365</v>
      </c>
      <c r="C25" s="14"/>
      <c r="D25" s="21" t="s">
        <v>1366</v>
      </c>
      <c r="E25" s="3" t="s">
        <v>1329</v>
      </c>
      <c r="F25" s="2">
        <v>69046</v>
      </c>
      <c r="G25" s="2">
        <v>13118.74</v>
      </c>
      <c r="H25" s="2">
        <v>82164.740000000005</v>
      </c>
      <c r="I25" s="9">
        <v>81000</v>
      </c>
      <c r="J25" s="10">
        <v>13118.74</v>
      </c>
      <c r="K25" s="9">
        <f>I25+J25</f>
        <v>94118.74</v>
      </c>
      <c r="L25" s="46">
        <v>71000</v>
      </c>
      <c r="M25" s="46">
        <v>13490</v>
      </c>
      <c r="N25" s="47">
        <f t="shared" si="0"/>
        <v>84490</v>
      </c>
      <c r="O25" s="9">
        <f t="shared" si="1"/>
        <v>82164.740000000005</v>
      </c>
    </row>
    <row r="26" spans="1:15" x14ac:dyDescent="0.25">
      <c r="A26" s="3">
        <f t="shared" si="2"/>
        <v>24</v>
      </c>
      <c r="B26" s="18" t="s">
        <v>1365</v>
      </c>
      <c r="C26" s="13" t="s">
        <v>1542</v>
      </c>
      <c r="D26" s="21" t="s">
        <v>1367</v>
      </c>
      <c r="E26" s="3" t="s">
        <v>1329</v>
      </c>
      <c r="F26" s="2">
        <v>43232</v>
      </c>
      <c r="G26" s="2">
        <v>8214.08</v>
      </c>
      <c r="H26" s="2">
        <v>51446.080000000002</v>
      </c>
      <c r="I26" s="9">
        <v>45200</v>
      </c>
      <c r="J26" s="10">
        <v>8214.08</v>
      </c>
      <c r="K26" s="9">
        <f t="shared" ref="K26:K30" si="4">I26+J26</f>
        <v>53414.080000000002</v>
      </c>
      <c r="L26" s="46">
        <v>45800</v>
      </c>
      <c r="M26" s="46">
        <v>8702</v>
      </c>
      <c r="N26" s="47">
        <f t="shared" si="0"/>
        <v>54502</v>
      </c>
      <c r="O26" s="9">
        <f t="shared" si="1"/>
        <v>51446.080000000002</v>
      </c>
    </row>
    <row r="27" spans="1:15" x14ac:dyDescent="0.25">
      <c r="A27" s="3">
        <f t="shared" si="2"/>
        <v>25</v>
      </c>
      <c r="B27" s="18" t="s">
        <v>1365</v>
      </c>
      <c r="C27" s="13" t="s">
        <v>1542</v>
      </c>
      <c r="D27" s="21" t="s">
        <v>1368</v>
      </c>
      <c r="E27" s="3" t="s">
        <v>1329</v>
      </c>
      <c r="F27" s="2">
        <v>60582</v>
      </c>
      <c r="G27" s="2">
        <v>11510.58</v>
      </c>
      <c r="H27" s="2">
        <v>72092.58</v>
      </c>
      <c r="I27" s="9">
        <v>63250</v>
      </c>
      <c r="J27" s="10">
        <v>11510.58</v>
      </c>
      <c r="K27" s="9">
        <f t="shared" si="4"/>
        <v>74760.58</v>
      </c>
      <c r="L27" s="46">
        <v>58960</v>
      </c>
      <c r="M27" s="46">
        <v>11202</v>
      </c>
      <c r="N27" s="47">
        <f t="shared" si="0"/>
        <v>70162</v>
      </c>
      <c r="O27" s="9">
        <f t="shared" si="1"/>
        <v>70162</v>
      </c>
    </row>
    <row r="28" spans="1:15" x14ac:dyDescent="0.25">
      <c r="A28" s="3">
        <f t="shared" si="2"/>
        <v>26</v>
      </c>
      <c r="B28" s="18" t="s">
        <v>1369</v>
      </c>
      <c r="C28" s="13" t="s">
        <v>1543</v>
      </c>
      <c r="D28" s="21" t="s">
        <v>1370</v>
      </c>
      <c r="E28" s="3" t="s">
        <v>1329</v>
      </c>
      <c r="F28" s="2">
        <v>66000</v>
      </c>
      <c r="G28" s="2">
        <v>0</v>
      </c>
      <c r="H28" s="2">
        <v>66000</v>
      </c>
      <c r="I28" s="9">
        <v>68900</v>
      </c>
      <c r="J28" s="10">
        <v>0</v>
      </c>
      <c r="K28" s="9">
        <f t="shared" si="4"/>
        <v>68900</v>
      </c>
      <c r="L28" s="46">
        <v>64200</v>
      </c>
      <c r="M28" s="46"/>
      <c r="N28" s="47">
        <f t="shared" si="0"/>
        <v>64200</v>
      </c>
      <c r="O28" s="9">
        <f t="shared" si="1"/>
        <v>64200</v>
      </c>
    </row>
    <row r="29" spans="1:15" x14ac:dyDescent="0.25">
      <c r="A29" s="3">
        <f t="shared" si="2"/>
        <v>27</v>
      </c>
      <c r="B29" s="18" t="s">
        <v>1369</v>
      </c>
      <c r="C29" s="13" t="s">
        <v>1544</v>
      </c>
      <c r="D29" s="21" t="s">
        <v>1371</v>
      </c>
      <c r="E29" s="3" t="s">
        <v>1329</v>
      </c>
      <c r="F29" s="2">
        <v>66000</v>
      </c>
      <c r="G29" s="2">
        <v>0</v>
      </c>
      <c r="H29" s="2">
        <v>66000</v>
      </c>
      <c r="I29" s="9">
        <v>68900</v>
      </c>
      <c r="J29" s="10">
        <v>0</v>
      </c>
      <c r="K29" s="9">
        <f t="shared" si="4"/>
        <v>68900</v>
      </c>
      <c r="L29" s="46">
        <v>64200</v>
      </c>
      <c r="M29" s="46"/>
      <c r="N29" s="47">
        <f t="shared" si="0"/>
        <v>64200</v>
      </c>
      <c r="O29" s="9">
        <f t="shared" si="1"/>
        <v>64200</v>
      </c>
    </row>
    <row r="30" spans="1:15" ht="51" x14ac:dyDescent="0.25">
      <c r="A30" s="3">
        <f t="shared" si="2"/>
        <v>28</v>
      </c>
      <c r="B30" s="18" t="s">
        <v>1369</v>
      </c>
      <c r="C30" s="13" t="s">
        <v>1545</v>
      </c>
      <c r="D30" s="21" t="s">
        <v>1372</v>
      </c>
      <c r="E30" s="3" t="s">
        <v>1329</v>
      </c>
      <c r="F30" s="2">
        <v>80300</v>
      </c>
      <c r="G30" s="2">
        <v>0</v>
      </c>
      <c r="H30" s="2">
        <v>80300</v>
      </c>
      <c r="I30" s="9">
        <v>85600</v>
      </c>
      <c r="J30" s="10">
        <v>0</v>
      </c>
      <c r="K30" s="9">
        <f t="shared" si="4"/>
        <v>85600</v>
      </c>
      <c r="L30" s="46">
        <v>75000</v>
      </c>
      <c r="M30" s="46"/>
      <c r="N30" s="47">
        <f t="shared" si="0"/>
        <v>75000</v>
      </c>
      <c r="O30" s="9">
        <f t="shared" si="1"/>
        <v>75000</v>
      </c>
    </row>
    <row r="31" spans="1:15" x14ac:dyDescent="0.25">
      <c r="A31" s="3">
        <f t="shared" si="2"/>
        <v>29</v>
      </c>
      <c r="B31" s="18" t="s">
        <v>1373</v>
      </c>
      <c r="C31" s="13" t="s">
        <v>1546</v>
      </c>
      <c r="D31" s="21" t="s">
        <v>1374</v>
      </c>
      <c r="E31" s="3" t="s">
        <v>1329</v>
      </c>
      <c r="F31" s="2">
        <v>550000</v>
      </c>
      <c r="G31" s="2">
        <v>0</v>
      </c>
      <c r="H31" s="2">
        <v>550000</v>
      </c>
      <c r="I31" s="9">
        <v>565000</v>
      </c>
      <c r="J31" s="10">
        <v>0</v>
      </c>
      <c r="K31" s="9">
        <f>I31+J31</f>
        <v>565000</v>
      </c>
      <c r="L31" s="46">
        <v>525000</v>
      </c>
      <c r="M31" s="46"/>
      <c r="N31" s="47">
        <f t="shared" si="0"/>
        <v>525000</v>
      </c>
      <c r="O31" s="9">
        <f t="shared" si="1"/>
        <v>525000</v>
      </c>
    </row>
    <row r="32" spans="1:15" x14ac:dyDescent="0.25">
      <c r="A32" s="3">
        <f t="shared" si="2"/>
        <v>30</v>
      </c>
      <c r="B32" s="18" t="s">
        <v>1373</v>
      </c>
      <c r="C32" s="13" t="s">
        <v>1547</v>
      </c>
      <c r="D32" s="21" t="s">
        <v>1375</v>
      </c>
      <c r="E32" s="3" t="s">
        <v>1329</v>
      </c>
      <c r="F32" s="2">
        <v>616000</v>
      </c>
      <c r="G32" s="2">
        <v>0</v>
      </c>
      <c r="H32" s="2">
        <v>616000</v>
      </c>
      <c r="I32" s="9">
        <v>632000</v>
      </c>
      <c r="J32" s="10">
        <v>0</v>
      </c>
      <c r="K32" s="9">
        <f t="shared" ref="K32:K47" si="5">I32+J32</f>
        <v>632000</v>
      </c>
      <c r="L32" s="46">
        <v>590000</v>
      </c>
      <c r="M32" s="46"/>
      <c r="N32" s="47">
        <f t="shared" si="0"/>
        <v>590000</v>
      </c>
      <c r="O32" s="9">
        <f t="shared" si="1"/>
        <v>590000</v>
      </c>
    </row>
    <row r="33" spans="1:15" ht="38.25" x14ac:dyDescent="0.25">
      <c r="A33" s="3">
        <f t="shared" si="2"/>
        <v>31</v>
      </c>
      <c r="B33" s="18" t="s">
        <v>1373</v>
      </c>
      <c r="C33" s="13" t="s">
        <v>1548</v>
      </c>
      <c r="D33" s="21" t="s">
        <v>1376</v>
      </c>
      <c r="E33" s="3" t="s">
        <v>1329</v>
      </c>
      <c r="F33" s="2">
        <v>74800</v>
      </c>
      <c r="G33" s="2">
        <v>0</v>
      </c>
      <c r="H33" s="2">
        <v>74800</v>
      </c>
      <c r="I33" s="9">
        <v>85320</v>
      </c>
      <c r="J33" s="10">
        <v>0</v>
      </c>
      <c r="K33" s="9">
        <f t="shared" si="5"/>
        <v>85320</v>
      </c>
      <c r="L33" s="46">
        <v>90000</v>
      </c>
      <c r="M33" s="46"/>
      <c r="N33" s="47">
        <f t="shared" si="0"/>
        <v>90000</v>
      </c>
      <c r="O33" s="9">
        <f t="shared" si="1"/>
        <v>74800</v>
      </c>
    </row>
    <row r="34" spans="1:15" ht="38.25" x14ac:dyDescent="0.25">
      <c r="A34" s="3">
        <f t="shared" si="2"/>
        <v>32</v>
      </c>
      <c r="B34" s="18" t="s">
        <v>1373</v>
      </c>
      <c r="C34" s="13" t="s">
        <v>1549</v>
      </c>
      <c r="D34" s="21" t="s">
        <v>1377</v>
      </c>
      <c r="E34" s="3" t="s">
        <v>1329</v>
      </c>
      <c r="F34" s="2">
        <v>236000</v>
      </c>
      <c r="G34" s="2">
        <v>0</v>
      </c>
      <c r="H34" s="2">
        <v>236000</v>
      </c>
      <c r="I34" s="9">
        <v>236000</v>
      </c>
      <c r="J34" s="10">
        <v>0</v>
      </c>
      <c r="K34" s="9">
        <f t="shared" si="5"/>
        <v>236000</v>
      </c>
      <c r="L34" s="46">
        <v>255800</v>
      </c>
      <c r="M34" s="46"/>
      <c r="N34" s="47">
        <f t="shared" si="0"/>
        <v>255800</v>
      </c>
      <c r="O34" s="9">
        <f t="shared" si="1"/>
        <v>236000</v>
      </c>
    </row>
    <row r="35" spans="1:15" ht="51" x14ac:dyDescent="0.25">
      <c r="A35" s="3">
        <f t="shared" si="2"/>
        <v>33</v>
      </c>
      <c r="B35" s="18" t="s">
        <v>1373</v>
      </c>
      <c r="C35" s="13" t="s">
        <v>1550</v>
      </c>
      <c r="D35" s="21" t="s">
        <v>1378</v>
      </c>
      <c r="E35" s="3" t="s">
        <v>1329</v>
      </c>
      <c r="F35" s="2">
        <v>143000</v>
      </c>
      <c r="G35" s="2">
        <v>0</v>
      </c>
      <c r="H35" s="2">
        <v>143000</v>
      </c>
      <c r="I35" s="9">
        <v>145000</v>
      </c>
      <c r="J35" s="10">
        <v>0</v>
      </c>
      <c r="K35" s="9">
        <f t="shared" si="5"/>
        <v>145000</v>
      </c>
      <c r="L35" s="46">
        <v>155000</v>
      </c>
      <c r="M35" s="46"/>
      <c r="N35" s="47">
        <f t="shared" si="0"/>
        <v>155000</v>
      </c>
      <c r="O35" s="9">
        <f t="shared" si="1"/>
        <v>143000</v>
      </c>
    </row>
    <row r="36" spans="1:15" x14ac:dyDescent="0.25">
      <c r="A36" s="3">
        <f t="shared" si="2"/>
        <v>34</v>
      </c>
      <c r="B36" s="18" t="s">
        <v>1379</v>
      </c>
      <c r="C36" s="14"/>
      <c r="D36" s="21" t="s">
        <v>1380</v>
      </c>
      <c r="E36" s="3" t="s">
        <v>1329</v>
      </c>
      <c r="F36" s="2">
        <v>55000</v>
      </c>
      <c r="G36" s="2">
        <v>0</v>
      </c>
      <c r="H36" s="2">
        <v>55000</v>
      </c>
      <c r="I36" s="9">
        <v>60100</v>
      </c>
      <c r="J36" s="10">
        <v>0</v>
      </c>
      <c r="K36" s="9">
        <f t="shared" si="5"/>
        <v>60100</v>
      </c>
      <c r="L36" s="46">
        <v>50500</v>
      </c>
      <c r="M36" s="46"/>
      <c r="N36" s="47">
        <f t="shared" si="0"/>
        <v>50500</v>
      </c>
      <c r="O36" s="9">
        <f t="shared" si="1"/>
        <v>50500</v>
      </c>
    </row>
    <row r="37" spans="1:15" x14ac:dyDescent="0.25">
      <c r="A37" s="3">
        <f t="shared" si="2"/>
        <v>35</v>
      </c>
      <c r="B37" s="18" t="s">
        <v>1379</v>
      </c>
      <c r="C37" s="14"/>
      <c r="D37" s="21" t="s">
        <v>1381</v>
      </c>
      <c r="E37" s="3" t="s">
        <v>1329</v>
      </c>
      <c r="F37" s="2">
        <v>55000</v>
      </c>
      <c r="G37" s="2">
        <v>0</v>
      </c>
      <c r="H37" s="2">
        <v>55000</v>
      </c>
      <c r="I37" s="9">
        <v>60100</v>
      </c>
      <c r="J37" s="10">
        <v>0</v>
      </c>
      <c r="K37" s="9">
        <f t="shared" si="5"/>
        <v>60100</v>
      </c>
      <c r="L37" s="46">
        <v>50500</v>
      </c>
      <c r="M37" s="46"/>
      <c r="N37" s="47">
        <f t="shared" si="0"/>
        <v>50500</v>
      </c>
      <c r="O37" s="9">
        <f t="shared" si="1"/>
        <v>50500</v>
      </c>
    </row>
    <row r="38" spans="1:15" x14ac:dyDescent="0.25">
      <c r="A38" s="3">
        <f t="shared" si="2"/>
        <v>36</v>
      </c>
      <c r="B38" s="18" t="s">
        <v>1379</v>
      </c>
      <c r="C38" s="14"/>
      <c r="D38" s="21" t="s">
        <v>1382</v>
      </c>
      <c r="E38" s="3" t="s">
        <v>1329</v>
      </c>
      <c r="F38" s="2">
        <v>55000</v>
      </c>
      <c r="G38" s="2">
        <v>0</v>
      </c>
      <c r="H38" s="2">
        <v>55000</v>
      </c>
      <c r="I38" s="9">
        <v>60100</v>
      </c>
      <c r="J38" s="10">
        <v>0</v>
      </c>
      <c r="K38" s="9">
        <f t="shared" si="5"/>
        <v>60100</v>
      </c>
      <c r="L38" s="46">
        <v>50500</v>
      </c>
      <c r="M38" s="46"/>
      <c r="N38" s="47">
        <f t="shared" si="0"/>
        <v>50500</v>
      </c>
      <c r="O38" s="9">
        <f t="shared" si="1"/>
        <v>50500</v>
      </c>
    </row>
    <row r="39" spans="1:15" ht="51" x14ac:dyDescent="0.25">
      <c r="A39" s="3">
        <f t="shared" si="2"/>
        <v>37</v>
      </c>
      <c r="B39" s="18" t="s">
        <v>1379</v>
      </c>
      <c r="C39" s="13" t="s">
        <v>1552</v>
      </c>
      <c r="D39" s="21" t="s">
        <v>1383</v>
      </c>
      <c r="E39" s="3" t="s">
        <v>1329</v>
      </c>
      <c r="F39" s="2">
        <v>176000</v>
      </c>
      <c r="G39" s="2">
        <v>0</v>
      </c>
      <c r="H39" s="2">
        <v>176000</v>
      </c>
      <c r="I39" s="9">
        <v>189200</v>
      </c>
      <c r="J39" s="10">
        <v>0</v>
      </c>
      <c r="K39" s="9">
        <f t="shared" si="5"/>
        <v>189200</v>
      </c>
      <c r="L39" s="46">
        <v>180000</v>
      </c>
      <c r="M39" s="46"/>
      <c r="N39" s="47">
        <f t="shared" si="0"/>
        <v>180000</v>
      </c>
      <c r="O39" s="9">
        <f t="shared" si="1"/>
        <v>176000</v>
      </c>
    </row>
    <row r="40" spans="1:15" x14ac:dyDescent="0.25">
      <c r="A40" s="3">
        <f t="shared" si="2"/>
        <v>38</v>
      </c>
      <c r="B40" s="18" t="s">
        <v>1379</v>
      </c>
      <c r="C40" s="13" t="s">
        <v>1551</v>
      </c>
      <c r="D40" s="21" t="s">
        <v>1384</v>
      </c>
      <c r="E40" s="3" t="s">
        <v>1329</v>
      </c>
      <c r="F40" s="2">
        <v>440000</v>
      </c>
      <c r="G40" s="2">
        <v>0</v>
      </c>
      <c r="H40" s="2">
        <v>440000</v>
      </c>
      <c r="I40" s="9">
        <v>455000</v>
      </c>
      <c r="J40" s="10">
        <v>0</v>
      </c>
      <c r="K40" s="9">
        <f t="shared" si="5"/>
        <v>455000</v>
      </c>
      <c r="L40" s="46">
        <v>435000</v>
      </c>
      <c r="M40" s="46"/>
      <c r="N40" s="47">
        <f t="shared" si="0"/>
        <v>435000</v>
      </c>
      <c r="O40" s="9">
        <f t="shared" si="1"/>
        <v>435000</v>
      </c>
    </row>
    <row r="41" spans="1:15" x14ac:dyDescent="0.25">
      <c r="A41" s="3">
        <f t="shared" si="2"/>
        <v>39</v>
      </c>
      <c r="B41" s="18" t="s">
        <v>1385</v>
      </c>
      <c r="C41" s="13" t="s">
        <v>1553</v>
      </c>
      <c r="D41" s="21" t="s">
        <v>1386</v>
      </c>
      <c r="E41" s="3" t="s">
        <v>1329</v>
      </c>
      <c r="F41" s="2">
        <v>740000</v>
      </c>
      <c r="G41" s="2">
        <v>0</v>
      </c>
      <c r="H41" s="2">
        <v>740000</v>
      </c>
      <c r="I41" s="9">
        <v>755000</v>
      </c>
      <c r="J41" s="10">
        <v>0</v>
      </c>
      <c r="K41" s="9">
        <f t="shared" si="5"/>
        <v>755000</v>
      </c>
      <c r="L41" s="46">
        <v>750000</v>
      </c>
      <c r="M41" s="46"/>
      <c r="N41" s="47">
        <f t="shared" si="0"/>
        <v>750000</v>
      </c>
      <c r="O41" s="9">
        <f t="shared" si="1"/>
        <v>740000</v>
      </c>
    </row>
    <row r="42" spans="1:15" x14ac:dyDescent="0.25">
      <c r="A42" s="3">
        <f t="shared" si="2"/>
        <v>40</v>
      </c>
      <c r="B42" s="18" t="s">
        <v>1385</v>
      </c>
      <c r="C42" s="13" t="s">
        <v>1554</v>
      </c>
      <c r="D42" s="21" t="s">
        <v>1387</v>
      </c>
      <c r="E42" s="3" t="s">
        <v>1329</v>
      </c>
      <c r="F42" s="2">
        <v>340000</v>
      </c>
      <c r="G42" s="2">
        <v>0</v>
      </c>
      <c r="H42" s="2">
        <v>340000</v>
      </c>
      <c r="I42" s="9">
        <v>36200</v>
      </c>
      <c r="J42" s="10">
        <v>0</v>
      </c>
      <c r="K42" s="9">
        <f t="shared" si="5"/>
        <v>36200</v>
      </c>
      <c r="L42" s="46">
        <v>350800</v>
      </c>
      <c r="M42" s="46"/>
      <c r="N42" s="47">
        <f t="shared" si="0"/>
        <v>350800</v>
      </c>
      <c r="O42" s="9">
        <f t="shared" si="1"/>
        <v>36200</v>
      </c>
    </row>
    <row r="43" spans="1:15" x14ac:dyDescent="0.25">
      <c r="A43" s="3">
        <f t="shared" si="2"/>
        <v>41</v>
      </c>
      <c r="B43" s="18" t="s">
        <v>1385</v>
      </c>
      <c r="C43" s="13" t="s">
        <v>1555</v>
      </c>
      <c r="D43" s="21" t="s">
        <v>1388</v>
      </c>
      <c r="E43" s="3" t="s">
        <v>1329</v>
      </c>
      <c r="F43" s="2">
        <v>740000</v>
      </c>
      <c r="G43" s="2">
        <v>0</v>
      </c>
      <c r="H43" s="2">
        <v>740000</v>
      </c>
      <c r="I43" s="9">
        <v>755000</v>
      </c>
      <c r="J43" s="10">
        <v>0</v>
      </c>
      <c r="K43" s="9">
        <f t="shared" si="5"/>
        <v>755000</v>
      </c>
      <c r="L43" s="46">
        <v>720000</v>
      </c>
      <c r="M43" s="46"/>
      <c r="N43" s="47">
        <f t="shared" si="0"/>
        <v>720000</v>
      </c>
      <c r="O43" s="9">
        <f t="shared" si="1"/>
        <v>720000</v>
      </c>
    </row>
    <row r="44" spans="1:15" ht="38.25" x14ac:dyDescent="0.25">
      <c r="A44" s="3">
        <f t="shared" si="2"/>
        <v>42</v>
      </c>
      <c r="B44" s="18" t="s">
        <v>1389</v>
      </c>
      <c r="C44" s="13" t="s">
        <v>1556</v>
      </c>
      <c r="D44" s="21" t="s">
        <v>1390</v>
      </c>
      <c r="E44" s="3" t="s">
        <v>1329</v>
      </c>
      <c r="F44" s="2">
        <v>51800</v>
      </c>
      <c r="G44" s="2">
        <v>0</v>
      </c>
      <c r="H44" s="2">
        <v>51800</v>
      </c>
      <c r="I44" s="9">
        <v>52900</v>
      </c>
      <c r="J44" s="10">
        <v>0</v>
      </c>
      <c r="K44" s="9">
        <f t="shared" si="5"/>
        <v>52900</v>
      </c>
      <c r="L44" s="46">
        <v>50000</v>
      </c>
      <c r="M44" s="46"/>
      <c r="N44" s="47">
        <f t="shared" si="0"/>
        <v>50000</v>
      </c>
      <c r="O44" s="9">
        <f t="shared" si="1"/>
        <v>50000</v>
      </c>
    </row>
    <row r="45" spans="1:15" ht="38.25" x14ac:dyDescent="0.25">
      <c r="A45" s="3">
        <f t="shared" si="2"/>
        <v>43</v>
      </c>
      <c r="B45" s="18" t="s">
        <v>1389</v>
      </c>
      <c r="C45" s="13" t="s">
        <v>1557</v>
      </c>
      <c r="D45" s="21" t="s">
        <v>1391</v>
      </c>
      <c r="E45" s="3" t="s">
        <v>1329</v>
      </c>
      <c r="F45" s="2">
        <v>44000</v>
      </c>
      <c r="G45" s="2">
        <v>0</v>
      </c>
      <c r="H45" s="2">
        <v>44000</v>
      </c>
      <c r="I45" s="9">
        <v>52000</v>
      </c>
      <c r="J45" s="10">
        <v>0</v>
      </c>
      <c r="K45" s="9">
        <f t="shared" si="5"/>
        <v>52000</v>
      </c>
      <c r="L45" s="46">
        <v>48000</v>
      </c>
      <c r="M45" s="46"/>
      <c r="N45" s="47">
        <f t="shared" si="0"/>
        <v>48000</v>
      </c>
      <c r="O45" s="9">
        <f t="shared" si="1"/>
        <v>44000</v>
      </c>
    </row>
    <row r="46" spans="1:15" x14ac:dyDescent="0.25">
      <c r="A46" s="3">
        <f t="shared" si="2"/>
        <v>44</v>
      </c>
      <c r="B46" s="18" t="s">
        <v>1392</v>
      </c>
      <c r="C46" s="13" t="s">
        <v>1558</v>
      </c>
      <c r="D46" s="21" t="s">
        <v>1393</v>
      </c>
      <c r="E46" s="3" t="s">
        <v>1329</v>
      </c>
      <c r="F46" s="2">
        <v>270000</v>
      </c>
      <c r="G46" s="2">
        <v>0</v>
      </c>
      <c r="H46" s="2">
        <v>270000</v>
      </c>
      <c r="I46" s="9">
        <v>279000</v>
      </c>
      <c r="J46" s="10">
        <v>0</v>
      </c>
      <c r="K46" s="9">
        <f t="shared" si="5"/>
        <v>279000</v>
      </c>
      <c r="L46" s="46">
        <v>260000</v>
      </c>
      <c r="M46" s="46"/>
      <c r="N46" s="47">
        <f t="shared" si="0"/>
        <v>260000</v>
      </c>
      <c r="O46" s="9">
        <f t="shared" si="1"/>
        <v>260000</v>
      </c>
    </row>
    <row r="47" spans="1:15" x14ac:dyDescent="0.25">
      <c r="A47" s="3">
        <f t="shared" si="2"/>
        <v>45</v>
      </c>
      <c r="B47" s="18" t="s">
        <v>1392</v>
      </c>
      <c r="C47" s="13" t="s">
        <v>1559</v>
      </c>
      <c r="D47" s="21" t="s">
        <v>1394</v>
      </c>
      <c r="E47" s="3" t="s">
        <v>1329</v>
      </c>
      <c r="F47" s="2">
        <v>500000</v>
      </c>
      <c r="G47" s="2">
        <v>0</v>
      </c>
      <c r="H47" s="2">
        <v>500000</v>
      </c>
      <c r="I47" s="9">
        <v>515000</v>
      </c>
      <c r="J47" s="10">
        <v>0</v>
      </c>
      <c r="K47" s="9">
        <f t="shared" si="5"/>
        <v>515000</v>
      </c>
      <c r="L47" s="46">
        <v>499000</v>
      </c>
      <c r="M47" s="46"/>
      <c r="N47" s="47">
        <f t="shared" si="0"/>
        <v>499000</v>
      </c>
      <c r="O47" s="9">
        <f t="shared" si="1"/>
        <v>499000</v>
      </c>
    </row>
    <row r="48" spans="1:15" x14ac:dyDescent="0.25">
      <c r="A48" s="3">
        <f t="shared" si="2"/>
        <v>46</v>
      </c>
      <c r="B48" s="18" t="s">
        <v>1395</v>
      </c>
      <c r="C48" s="13" t="s">
        <v>1560</v>
      </c>
      <c r="D48" s="21" t="s">
        <v>1396</v>
      </c>
      <c r="E48" s="3" t="s">
        <v>1329</v>
      </c>
      <c r="F48" s="2">
        <v>300000</v>
      </c>
      <c r="G48" s="2">
        <v>0</v>
      </c>
      <c r="H48" s="2">
        <v>300000</v>
      </c>
      <c r="I48" s="9">
        <v>315000</v>
      </c>
      <c r="J48" s="10">
        <v>0</v>
      </c>
      <c r="K48" s="9">
        <f>I48+J48</f>
        <v>315000</v>
      </c>
      <c r="L48" s="46">
        <v>289100</v>
      </c>
      <c r="M48" s="46"/>
      <c r="N48" s="47">
        <f t="shared" si="0"/>
        <v>289100</v>
      </c>
      <c r="O48" s="9">
        <f t="shared" si="1"/>
        <v>289100</v>
      </c>
    </row>
    <row r="49" spans="1:15" x14ac:dyDescent="0.25">
      <c r="A49" s="3">
        <f t="shared" si="2"/>
        <v>47</v>
      </c>
      <c r="B49" s="18" t="s">
        <v>1395</v>
      </c>
      <c r="C49" s="13" t="s">
        <v>1562</v>
      </c>
      <c r="D49" s="21" t="s">
        <v>1397</v>
      </c>
      <c r="E49" s="3" t="s">
        <v>1329</v>
      </c>
      <c r="F49" s="2">
        <v>300000</v>
      </c>
      <c r="G49" s="2">
        <v>0</v>
      </c>
      <c r="H49" s="2">
        <v>300000</v>
      </c>
      <c r="I49" s="9">
        <v>315000</v>
      </c>
      <c r="J49" s="10">
        <v>0</v>
      </c>
      <c r="K49" s="9">
        <f t="shared" ref="K49:K51" si="6">I49+J49</f>
        <v>315000</v>
      </c>
      <c r="L49" s="46">
        <v>289100</v>
      </c>
      <c r="M49" s="46"/>
      <c r="N49" s="47">
        <f t="shared" si="0"/>
        <v>289100</v>
      </c>
      <c r="O49" s="9">
        <f t="shared" si="1"/>
        <v>289100</v>
      </c>
    </row>
    <row r="50" spans="1:15" x14ac:dyDescent="0.25">
      <c r="A50" s="3">
        <f t="shared" si="2"/>
        <v>48</v>
      </c>
      <c r="B50" s="18" t="s">
        <v>1395</v>
      </c>
      <c r="C50" s="13" t="s">
        <v>1561</v>
      </c>
      <c r="D50" s="21" t="s">
        <v>1398</v>
      </c>
      <c r="E50" s="3" t="s">
        <v>1329</v>
      </c>
      <c r="F50" s="2">
        <v>430000</v>
      </c>
      <c r="G50" s="2">
        <v>0</v>
      </c>
      <c r="H50" s="2">
        <v>430000</v>
      </c>
      <c r="I50" s="9">
        <v>450000</v>
      </c>
      <c r="J50" s="10">
        <v>0</v>
      </c>
      <c r="K50" s="9">
        <f t="shared" si="6"/>
        <v>450000</v>
      </c>
      <c r="L50" s="46">
        <v>425000</v>
      </c>
      <c r="M50" s="46"/>
      <c r="N50" s="47">
        <f t="shared" si="0"/>
        <v>425000</v>
      </c>
      <c r="O50" s="9">
        <f t="shared" si="1"/>
        <v>425000</v>
      </c>
    </row>
    <row r="51" spans="1:15" x14ac:dyDescent="0.25">
      <c r="A51" s="3">
        <f t="shared" si="2"/>
        <v>49</v>
      </c>
      <c r="B51" s="18" t="s">
        <v>1399</v>
      </c>
      <c r="C51" s="13" t="s">
        <v>1563</v>
      </c>
      <c r="D51" s="21" t="s">
        <v>1400</v>
      </c>
      <c r="E51" s="3" t="s">
        <v>1329</v>
      </c>
      <c r="F51" s="2">
        <v>234000</v>
      </c>
      <c r="G51" s="2">
        <v>44460</v>
      </c>
      <c r="H51" s="2">
        <v>278460</v>
      </c>
      <c r="I51" s="9">
        <v>245000</v>
      </c>
      <c r="J51" s="10">
        <f>I51*19%</f>
        <v>46550</v>
      </c>
      <c r="K51" s="9">
        <f t="shared" si="6"/>
        <v>291550</v>
      </c>
      <c r="L51" s="46">
        <v>238000</v>
      </c>
      <c r="M51" s="46">
        <v>45220</v>
      </c>
      <c r="N51" s="47">
        <f t="shared" si="0"/>
        <v>283220</v>
      </c>
      <c r="O51" s="9">
        <f t="shared" si="1"/>
        <v>278460</v>
      </c>
    </row>
    <row r="52" spans="1:15" ht="38.25" x14ac:dyDescent="0.25">
      <c r="A52" s="3">
        <f t="shared" si="2"/>
        <v>50</v>
      </c>
      <c r="B52" s="18" t="s">
        <v>1401</v>
      </c>
      <c r="C52" s="13" t="s">
        <v>1565</v>
      </c>
      <c r="D52" s="21" t="s">
        <v>1402</v>
      </c>
      <c r="E52" s="3" t="s">
        <v>1329</v>
      </c>
      <c r="F52" s="2">
        <v>118320</v>
      </c>
      <c r="G52" s="2">
        <v>22480.799999999999</v>
      </c>
      <c r="H52" s="2">
        <v>140800.79999999999</v>
      </c>
      <c r="I52" s="9">
        <v>120360</v>
      </c>
      <c r="J52" s="10">
        <f>I52*19%</f>
        <v>22868.400000000001</v>
      </c>
      <c r="K52" s="9">
        <f>I52+J52</f>
        <v>143228.4</v>
      </c>
      <c r="L52" s="46">
        <v>105200</v>
      </c>
      <c r="M52" s="46">
        <v>19988</v>
      </c>
      <c r="N52" s="47">
        <f t="shared" si="0"/>
        <v>125188</v>
      </c>
      <c r="O52" s="9">
        <f t="shared" si="1"/>
        <v>125188</v>
      </c>
    </row>
    <row r="53" spans="1:15" ht="25.5" x14ac:dyDescent="0.25">
      <c r="A53" s="3">
        <f t="shared" si="2"/>
        <v>51</v>
      </c>
      <c r="B53" s="114" t="s">
        <v>1403</v>
      </c>
      <c r="C53" s="13" t="s">
        <v>1564</v>
      </c>
      <c r="D53" s="115" t="s">
        <v>1404</v>
      </c>
      <c r="E53" s="116" t="s">
        <v>1329</v>
      </c>
      <c r="F53" s="117"/>
      <c r="G53" s="117"/>
      <c r="H53" s="117"/>
      <c r="I53" s="9">
        <v>870000</v>
      </c>
      <c r="J53" s="118"/>
      <c r="K53" s="9">
        <f t="shared" ref="K53:K64" si="7">I53+J53</f>
        <v>870000</v>
      </c>
      <c r="L53" s="46">
        <v>900000</v>
      </c>
      <c r="M53" s="46">
        <v>171000</v>
      </c>
      <c r="N53" s="47">
        <f t="shared" si="0"/>
        <v>1071000</v>
      </c>
      <c r="O53" s="9">
        <f t="shared" si="1"/>
        <v>870000</v>
      </c>
    </row>
    <row r="54" spans="1:15" ht="25.5" x14ac:dyDescent="0.25">
      <c r="A54" s="3">
        <f t="shared" si="2"/>
        <v>52</v>
      </c>
      <c r="B54" s="18" t="s">
        <v>1405</v>
      </c>
      <c r="C54" s="13" t="s">
        <v>1567</v>
      </c>
      <c r="D54" s="21" t="s">
        <v>1406</v>
      </c>
      <c r="E54" s="3" t="s">
        <v>1329</v>
      </c>
      <c r="F54" s="2">
        <v>104000</v>
      </c>
      <c r="G54" s="2">
        <v>0</v>
      </c>
      <c r="H54" s="2">
        <v>104000</v>
      </c>
      <c r="I54" s="9">
        <v>111000</v>
      </c>
      <c r="J54" s="10">
        <v>0</v>
      </c>
      <c r="K54" s="9">
        <f t="shared" si="7"/>
        <v>111000</v>
      </c>
      <c r="L54" s="46">
        <v>100000</v>
      </c>
      <c r="M54" s="46"/>
      <c r="N54" s="47">
        <f t="shared" si="0"/>
        <v>100000</v>
      </c>
      <c r="O54" s="9">
        <f t="shared" si="1"/>
        <v>100000</v>
      </c>
    </row>
    <row r="55" spans="1:15" ht="38.25" x14ac:dyDescent="0.25">
      <c r="A55" s="3">
        <f t="shared" si="2"/>
        <v>53</v>
      </c>
      <c r="B55" s="18" t="s">
        <v>1405</v>
      </c>
      <c r="C55" s="13" t="s">
        <v>1566</v>
      </c>
      <c r="D55" s="21" t="s">
        <v>1407</v>
      </c>
      <c r="E55" s="3" t="s">
        <v>1329</v>
      </c>
      <c r="F55" s="2">
        <v>66000</v>
      </c>
      <c r="G55" s="2">
        <v>0</v>
      </c>
      <c r="H55" s="2">
        <v>66000</v>
      </c>
      <c r="I55" s="9">
        <v>81000</v>
      </c>
      <c r="J55" s="10">
        <v>0</v>
      </c>
      <c r="K55" s="9">
        <f t="shared" si="7"/>
        <v>81000</v>
      </c>
      <c r="L55" s="46">
        <v>70000</v>
      </c>
      <c r="M55" s="46"/>
      <c r="N55" s="47">
        <f t="shared" si="0"/>
        <v>70000</v>
      </c>
      <c r="O55" s="9">
        <f t="shared" si="1"/>
        <v>66000</v>
      </c>
    </row>
    <row r="56" spans="1:15" ht="38.25" x14ac:dyDescent="0.25">
      <c r="A56" s="3">
        <f t="shared" si="2"/>
        <v>54</v>
      </c>
      <c r="B56" s="18" t="s">
        <v>1408</v>
      </c>
      <c r="C56" s="13" t="s">
        <v>1568</v>
      </c>
      <c r="D56" s="21" t="s">
        <v>1409</v>
      </c>
      <c r="E56" s="3" t="s">
        <v>1329</v>
      </c>
      <c r="F56" s="2">
        <v>63000</v>
      </c>
      <c r="G56" s="2">
        <v>0</v>
      </c>
      <c r="H56" s="2">
        <v>63000</v>
      </c>
      <c r="I56" s="9">
        <v>81000</v>
      </c>
      <c r="J56" s="10">
        <v>0</v>
      </c>
      <c r="K56" s="9">
        <f t="shared" si="7"/>
        <v>81000</v>
      </c>
      <c r="L56" s="46">
        <v>75000</v>
      </c>
      <c r="M56" s="46"/>
      <c r="N56" s="47">
        <f t="shared" si="0"/>
        <v>75000</v>
      </c>
      <c r="O56" s="9">
        <f t="shared" si="1"/>
        <v>63000</v>
      </c>
    </row>
    <row r="57" spans="1:15" ht="38.25" x14ac:dyDescent="0.25">
      <c r="A57" s="3">
        <f t="shared" si="2"/>
        <v>55</v>
      </c>
      <c r="B57" s="18" t="s">
        <v>1410</v>
      </c>
      <c r="C57" s="13" t="s">
        <v>1569</v>
      </c>
      <c r="D57" s="21" t="s">
        <v>1411</v>
      </c>
      <c r="E57" s="3" t="s">
        <v>1329</v>
      </c>
      <c r="F57" s="2">
        <v>101200</v>
      </c>
      <c r="G57" s="2">
        <v>0</v>
      </c>
      <c r="H57" s="2">
        <v>101200</v>
      </c>
      <c r="I57" s="9">
        <v>101200</v>
      </c>
      <c r="J57" s="10">
        <v>0</v>
      </c>
      <c r="K57" s="9">
        <f t="shared" si="7"/>
        <v>101200</v>
      </c>
      <c r="L57" s="46">
        <v>98800</v>
      </c>
      <c r="M57" s="46"/>
      <c r="N57" s="47">
        <f t="shared" si="0"/>
        <v>98800</v>
      </c>
      <c r="O57" s="9">
        <f t="shared" si="1"/>
        <v>98800</v>
      </c>
    </row>
    <row r="58" spans="1:15" x14ac:dyDescent="0.25">
      <c r="A58" s="3">
        <f t="shared" si="2"/>
        <v>56</v>
      </c>
      <c r="B58" s="18" t="s">
        <v>1412</v>
      </c>
      <c r="C58" s="13" t="s">
        <v>1570</v>
      </c>
      <c r="D58" s="21" t="s">
        <v>1413</v>
      </c>
      <c r="E58" s="3" t="s">
        <v>1329</v>
      </c>
      <c r="F58" s="2">
        <v>110000</v>
      </c>
      <c r="G58" s="2">
        <v>0</v>
      </c>
      <c r="H58" s="2">
        <v>110000</v>
      </c>
      <c r="I58" s="9">
        <v>112000</v>
      </c>
      <c r="J58" s="10">
        <v>0</v>
      </c>
      <c r="K58" s="9">
        <f t="shared" si="7"/>
        <v>112000</v>
      </c>
      <c r="L58" s="46">
        <v>540000</v>
      </c>
      <c r="M58" s="46"/>
      <c r="N58" s="47">
        <f t="shared" si="0"/>
        <v>540000</v>
      </c>
      <c r="O58" s="9">
        <f t="shared" si="1"/>
        <v>110000</v>
      </c>
    </row>
    <row r="59" spans="1:15" x14ac:dyDescent="0.25">
      <c r="A59" s="3">
        <f t="shared" si="2"/>
        <v>57</v>
      </c>
      <c r="B59" s="18" t="s">
        <v>1412</v>
      </c>
      <c r="C59" s="13" t="s">
        <v>1571</v>
      </c>
      <c r="D59" s="21" t="s">
        <v>1414</v>
      </c>
      <c r="E59" s="3" t="s">
        <v>1329</v>
      </c>
      <c r="F59" s="2">
        <v>1100000</v>
      </c>
      <c r="G59" s="2">
        <v>0</v>
      </c>
      <c r="H59" s="2">
        <v>1100000</v>
      </c>
      <c r="I59" s="9">
        <v>1115200</v>
      </c>
      <c r="J59" s="10">
        <v>0</v>
      </c>
      <c r="K59" s="9">
        <f t="shared" si="7"/>
        <v>1115200</v>
      </c>
      <c r="L59" s="46">
        <v>1000000</v>
      </c>
      <c r="M59" s="46"/>
      <c r="N59" s="47">
        <f t="shared" si="0"/>
        <v>1000000</v>
      </c>
      <c r="O59" s="9">
        <f t="shared" si="1"/>
        <v>1000000</v>
      </c>
    </row>
    <row r="60" spans="1:15" x14ac:dyDescent="0.25">
      <c r="A60" s="3">
        <f t="shared" si="2"/>
        <v>58</v>
      </c>
      <c r="B60" s="18" t="s">
        <v>1412</v>
      </c>
      <c r="C60" s="13" t="s">
        <v>1574</v>
      </c>
      <c r="D60" s="21" t="s">
        <v>1415</v>
      </c>
      <c r="E60" s="3" t="s">
        <v>1329</v>
      </c>
      <c r="F60" s="2">
        <v>2000000</v>
      </c>
      <c r="G60" s="2">
        <v>0</v>
      </c>
      <c r="H60" s="2">
        <v>2000000</v>
      </c>
      <c r="I60" s="9">
        <v>2100000</v>
      </c>
      <c r="J60" s="10">
        <v>0</v>
      </c>
      <c r="K60" s="9">
        <f t="shared" si="7"/>
        <v>2100000</v>
      </c>
      <c r="L60" s="46">
        <v>1800000</v>
      </c>
      <c r="M60" s="46"/>
      <c r="N60" s="47">
        <f t="shared" si="0"/>
        <v>1800000</v>
      </c>
      <c r="O60" s="9">
        <f t="shared" si="1"/>
        <v>1800000</v>
      </c>
    </row>
    <row r="61" spans="1:15" x14ac:dyDescent="0.25">
      <c r="A61" s="3">
        <f t="shared" si="2"/>
        <v>59</v>
      </c>
      <c r="B61" s="18" t="s">
        <v>1412</v>
      </c>
      <c r="C61" s="13" t="s">
        <v>1572</v>
      </c>
      <c r="D61" s="21" t="s">
        <v>1416</v>
      </c>
      <c r="E61" s="3" t="s">
        <v>1329</v>
      </c>
      <c r="F61" s="2">
        <v>2600000</v>
      </c>
      <c r="G61" s="2">
        <v>0</v>
      </c>
      <c r="H61" s="2">
        <v>2600000</v>
      </c>
      <c r="I61" s="9">
        <v>2600000</v>
      </c>
      <c r="J61" s="10">
        <v>0</v>
      </c>
      <c r="K61" s="9">
        <f t="shared" si="7"/>
        <v>2600000</v>
      </c>
      <c r="L61" s="46">
        <v>2250000</v>
      </c>
      <c r="M61" s="46"/>
      <c r="N61" s="47">
        <f t="shared" si="0"/>
        <v>2250000</v>
      </c>
      <c r="O61" s="9">
        <f t="shared" si="1"/>
        <v>2250000</v>
      </c>
    </row>
    <row r="62" spans="1:15" x14ac:dyDescent="0.25">
      <c r="A62" s="3">
        <f t="shared" si="2"/>
        <v>60</v>
      </c>
      <c r="B62" s="18" t="s">
        <v>1417</v>
      </c>
      <c r="C62" s="13" t="s">
        <v>1573</v>
      </c>
      <c r="D62" s="21" t="s">
        <v>1418</v>
      </c>
      <c r="E62" s="3" t="s">
        <v>1329</v>
      </c>
      <c r="F62" s="2">
        <v>1100000</v>
      </c>
      <c r="G62" s="2">
        <v>0</v>
      </c>
      <c r="H62" s="2">
        <v>1100000</v>
      </c>
      <c r="I62" s="9">
        <v>1215000</v>
      </c>
      <c r="J62" s="10">
        <v>0</v>
      </c>
      <c r="K62" s="9">
        <f t="shared" si="7"/>
        <v>1215000</v>
      </c>
      <c r="L62" s="46">
        <v>1100000</v>
      </c>
      <c r="M62" s="46"/>
      <c r="N62" s="47">
        <f t="shared" si="0"/>
        <v>1100000</v>
      </c>
      <c r="O62" s="9">
        <f t="shared" si="1"/>
        <v>1100000</v>
      </c>
    </row>
    <row r="63" spans="1:15" x14ac:dyDescent="0.25">
      <c r="A63" s="3">
        <f t="shared" si="2"/>
        <v>61</v>
      </c>
      <c r="B63" s="114" t="s">
        <v>1417</v>
      </c>
      <c r="C63" s="119"/>
      <c r="D63" s="115" t="s">
        <v>1419</v>
      </c>
      <c r="E63" s="116" t="s">
        <v>1329</v>
      </c>
      <c r="F63" s="2"/>
      <c r="G63" s="2"/>
      <c r="H63" s="2"/>
      <c r="I63" s="9">
        <v>1380000</v>
      </c>
      <c r="J63" s="10"/>
      <c r="K63" s="9">
        <f t="shared" si="7"/>
        <v>1380000</v>
      </c>
      <c r="L63" s="46">
        <v>1200000</v>
      </c>
      <c r="M63" s="46"/>
      <c r="N63" s="47">
        <f t="shared" si="0"/>
        <v>1200000</v>
      </c>
      <c r="O63" s="9">
        <f t="shared" si="1"/>
        <v>1200000</v>
      </c>
    </row>
    <row r="64" spans="1:15" ht="25.5" x14ac:dyDescent="0.25">
      <c r="A64" s="3">
        <f t="shared" si="2"/>
        <v>62</v>
      </c>
      <c r="B64" s="18" t="s">
        <v>1420</v>
      </c>
      <c r="C64" s="13" t="s">
        <v>1575</v>
      </c>
      <c r="D64" s="21" t="s">
        <v>1421</v>
      </c>
      <c r="E64" s="3" t="s">
        <v>1329</v>
      </c>
      <c r="F64" s="2">
        <v>470588</v>
      </c>
      <c r="G64" s="2">
        <v>89411.72</v>
      </c>
      <c r="H64" s="2">
        <v>559999.72</v>
      </c>
      <c r="I64" s="9">
        <v>492523</v>
      </c>
      <c r="J64" s="10">
        <f>I64*19%</f>
        <v>93579.37</v>
      </c>
      <c r="K64" s="9">
        <f t="shared" si="7"/>
        <v>586102.37</v>
      </c>
      <c r="L64" s="46">
        <v>510000</v>
      </c>
      <c r="M64" s="46">
        <v>95900</v>
      </c>
      <c r="N64" s="47">
        <f t="shared" si="0"/>
        <v>605900</v>
      </c>
      <c r="O64" s="9">
        <f t="shared" si="1"/>
        <v>559999.72</v>
      </c>
    </row>
    <row r="65" spans="1:15" x14ac:dyDescent="0.25">
      <c r="A65" s="3">
        <f t="shared" si="2"/>
        <v>63</v>
      </c>
      <c r="B65" s="18" t="s">
        <v>1422</v>
      </c>
      <c r="C65" s="13" t="s">
        <v>1576</v>
      </c>
      <c r="D65" s="21" t="s">
        <v>1423</v>
      </c>
      <c r="E65" s="3" t="s">
        <v>1329</v>
      </c>
      <c r="F65" s="2">
        <v>140000</v>
      </c>
      <c r="G65" s="2">
        <v>0</v>
      </c>
      <c r="H65" s="2">
        <v>140000</v>
      </c>
      <c r="I65" s="9">
        <v>165000</v>
      </c>
      <c r="J65" s="10">
        <v>0</v>
      </c>
      <c r="K65" s="9">
        <f>I65+J65</f>
        <v>165000</v>
      </c>
      <c r="L65" s="46">
        <v>130000</v>
      </c>
      <c r="M65" s="46"/>
      <c r="N65" s="47">
        <f t="shared" si="0"/>
        <v>130000</v>
      </c>
      <c r="O65" s="9">
        <f t="shared" si="1"/>
        <v>130000</v>
      </c>
    </row>
    <row r="66" spans="1:15" x14ac:dyDescent="0.25">
      <c r="A66" s="3">
        <f t="shared" si="2"/>
        <v>64</v>
      </c>
      <c r="B66" s="18" t="s">
        <v>1422</v>
      </c>
      <c r="C66" s="13" t="s">
        <v>1577</v>
      </c>
      <c r="D66" s="21" t="s">
        <v>1424</v>
      </c>
      <c r="E66" s="3" t="s">
        <v>1329</v>
      </c>
      <c r="F66" s="2">
        <v>140000</v>
      </c>
      <c r="G66" s="2">
        <v>0</v>
      </c>
      <c r="H66" s="2">
        <v>140000</v>
      </c>
      <c r="I66" s="9">
        <v>165000</v>
      </c>
      <c r="J66" s="10">
        <v>0</v>
      </c>
      <c r="K66" s="9">
        <f t="shared" ref="K66:K68" si="8">I66+J66</f>
        <v>165000</v>
      </c>
      <c r="L66" s="46">
        <v>150000</v>
      </c>
      <c r="M66" s="46"/>
      <c r="N66" s="47">
        <f t="shared" si="0"/>
        <v>150000</v>
      </c>
      <c r="O66" s="9">
        <f t="shared" si="1"/>
        <v>140000</v>
      </c>
    </row>
    <row r="67" spans="1:15" ht="51" x14ac:dyDescent="0.25">
      <c r="A67" s="3">
        <f t="shared" si="2"/>
        <v>65</v>
      </c>
      <c r="B67" s="18" t="s">
        <v>1425</v>
      </c>
      <c r="C67" s="13" t="s">
        <v>1578</v>
      </c>
      <c r="D67" s="21" t="s">
        <v>1426</v>
      </c>
      <c r="E67" s="3" t="s">
        <v>1329</v>
      </c>
      <c r="F67" s="2">
        <v>206000</v>
      </c>
      <c r="G67" s="2">
        <v>0</v>
      </c>
      <c r="H67" s="2">
        <v>206000</v>
      </c>
      <c r="I67" s="9">
        <v>212300</v>
      </c>
      <c r="J67" s="10">
        <v>0</v>
      </c>
      <c r="K67" s="9">
        <f t="shared" si="8"/>
        <v>212300</v>
      </c>
      <c r="L67" s="46">
        <v>199000</v>
      </c>
      <c r="M67" s="46"/>
      <c r="N67" s="47">
        <f t="shared" si="0"/>
        <v>199000</v>
      </c>
      <c r="O67" s="9">
        <f t="shared" si="1"/>
        <v>199000</v>
      </c>
    </row>
    <row r="68" spans="1:15" ht="51" x14ac:dyDescent="0.25">
      <c r="A68" s="3">
        <f t="shared" si="2"/>
        <v>66</v>
      </c>
      <c r="B68" s="18" t="s">
        <v>1427</v>
      </c>
      <c r="C68" s="13" t="s">
        <v>1579</v>
      </c>
      <c r="D68" s="21" t="s">
        <v>1428</v>
      </c>
      <c r="E68" s="3" t="s">
        <v>1329</v>
      </c>
      <c r="F68" s="2">
        <v>192000</v>
      </c>
      <c r="G68" s="2">
        <v>0</v>
      </c>
      <c r="H68" s="2">
        <v>192000</v>
      </c>
      <c r="I68" s="9">
        <v>212300</v>
      </c>
      <c r="J68" s="10">
        <v>0</v>
      </c>
      <c r="K68" s="9">
        <f t="shared" si="8"/>
        <v>212300</v>
      </c>
      <c r="L68" s="46">
        <v>195000</v>
      </c>
      <c r="M68" s="46"/>
      <c r="N68" s="47">
        <f t="shared" ref="N68:N108" si="9">+M68+L68</f>
        <v>195000</v>
      </c>
      <c r="O68" s="9">
        <f t="shared" ref="O68:O108" si="10">+MIN(H68,K68,N68)</f>
        <v>192000</v>
      </c>
    </row>
    <row r="69" spans="1:15" ht="38.25" x14ac:dyDescent="0.25">
      <c r="A69" s="3">
        <f t="shared" ref="A69:A108" si="11">+A68+1</f>
        <v>67</v>
      </c>
      <c r="B69" s="18" t="s">
        <v>1430</v>
      </c>
      <c r="C69" s="13" t="s">
        <v>1580</v>
      </c>
      <c r="D69" s="20" t="s">
        <v>1431</v>
      </c>
      <c r="E69" s="1" t="s">
        <v>1329</v>
      </c>
      <c r="F69" s="2">
        <v>30000</v>
      </c>
      <c r="G69" s="2">
        <v>0</v>
      </c>
      <c r="H69" s="2">
        <v>30000</v>
      </c>
      <c r="I69" s="9">
        <v>3800</v>
      </c>
      <c r="J69" s="10">
        <v>0</v>
      </c>
      <c r="K69" s="9">
        <f>I69+J69</f>
        <v>3800</v>
      </c>
      <c r="L69" s="46">
        <v>25000</v>
      </c>
      <c r="M69" s="46"/>
      <c r="N69" s="47">
        <f t="shared" si="9"/>
        <v>25000</v>
      </c>
      <c r="O69" s="9">
        <f t="shared" si="10"/>
        <v>3800</v>
      </c>
    </row>
    <row r="70" spans="1:15" ht="25.5" x14ac:dyDescent="0.25">
      <c r="A70" s="3">
        <f t="shared" si="11"/>
        <v>68</v>
      </c>
      <c r="B70" s="18" t="s">
        <v>1432</v>
      </c>
      <c r="C70" s="13" t="s">
        <v>1581</v>
      </c>
      <c r="D70" s="21" t="s">
        <v>1433</v>
      </c>
      <c r="E70" s="3" t="s">
        <v>1329</v>
      </c>
      <c r="F70" s="2">
        <v>240000</v>
      </c>
      <c r="G70" s="2">
        <v>0</v>
      </c>
      <c r="H70" s="2">
        <v>240000</v>
      </c>
      <c r="I70" s="9">
        <v>258000</v>
      </c>
      <c r="J70" s="10">
        <v>0</v>
      </c>
      <c r="K70" s="9">
        <f t="shared" ref="K70:K74" si="12">I70+J70</f>
        <v>258000</v>
      </c>
      <c r="L70" s="46">
        <v>250000</v>
      </c>
      <c r="M70" s="46"/>
      <c r="N70" s="47">
        <f t="shared" si="9"/>
        <v>250000</v>
      </c>
      <c r="O70" s="9">
        <f t="shared" si="10"/>
        <v>240000</v>
      </c>
    </row>
    <row r="71" spans="1:15" x14ac:dyDescent="0.25">
      <c r="A71" s="3">
        <v>70</v>
      </c>
      <c r="B71" s="18" t="s">
        <v>1434</v>
      </c>
      <c r="C71" s="13" t="s">
        <v>1582</v>
      </c>
      <c r="D71" s="22" t="s">
        <v>1434</v>
      </c>
      <c r="E71" s="3" t="s">
        <v>1329</v>
      </c>
      <c r="F71" s="2">
        <v>340000</v>
      </c>
      <c r="G71" s="2">
        <v>0</v>
      </c>
      <c r="H71" s="2">
        <v>340000</v>
      </c>
      <c r="I71" s="9">
        <v>352000</v>
      </c>
      <c r="J71" s="10">
        <v>0</v>
      </c>
      <c r="K71" s="9">
        <f t="shared" si="12"/>
        <v>352000</v>
      </c>
      <c r="L71" s="46">
        <v>320000</v>
      </c>
      <c r="M71" s="46"/>
      <c r="N71" s="47">
        <f t="shared" si="9"/>
        <v>320000</v>
      </c>
      <c r="O71" s="9">
        <f t="shared" si="10"/>
        <v>320000</v>
      </c>
    </row>
    <row r="72" spans="1:15" x14ac:dyDescent="0.25">
      <c r="A72" s="3">
        <f t="shared" si="11"/>
        <v>71</v>
      </c>
      <c r="B72" s="18" t="s">
        <v>1429</v>
      </c>
      <c r="C72" s="14"/>
      <c r="D72" s="21" t="s">
        <v>1435</v>
      </c>
      <c r="E72" s="3" t="s">
        <v>1329</v>
      </c>
      <c r="F72" s="2">
        <v>460000</v>
      </c>
      <c r="G72" s="2">
        <v>0</v>
      </c>
      <c r="H72" s="2">
        <v>460000</v>
      </c>
      <c r="I72" s="9">
        <v>465000</v>
      </c>
      <c r="J72" s="10">
        <v>0</v>
      </c>
      <c r="K72" s="9">
        <f t="shared" si="12"/>
        <v>465000</v>
      </c>
      <c r="L72" s="46">
        <v>435000</v>
      </c>
      <c r="M72" s="46"/>
      <c r="N72" s="47">
        <f t="shared" si="9"/>
        <v>435000</v>
      </c>
      <c r="O72" s="9">
        <f t="shared" si="10"/>
        <v>435000</v>
      </c>
    </row>
    <row r="73" spans="1:15" x14ac:dyDescent="0.25">
      <c r="A73" s="3">
        <f t="shared" si="11"/>
        <v>72</v>
      </c>
      <c r="B73" s="18" t="s">
        <v>1436</v>
      </c>
      <c r="C73" s="13" t="s">
        <v>1583</v>
      </c>
      <c r="D73" s="21" t="s">
        <v>1437</v>
      </c>
      <c r="E73" s="3" t="s">
        <v>1329</v>
      </c>
      <c r="F73" s="2">
        <v>26400</v>
      </c>
      <c r="G73" s="2">
        <v>0</v>
      </c>
      <c r="H73" s="2">
        <v>26400</v>
      </c>
      <c r="I73" s="9">
        <v>29300</v>
      </c>
      <c r="J73" s="10">
        <v>0</v>
      </c>
      <c r="K73" s="9">
        <f t="shared" si="12"/>
        <v>29300</v>
      </c>
      <c r="L73" s="46">
        <v>28000</v>
      </c>
      <c r="M73" s="46"/>
      <c r="N73" s="47">
        <f t="shared" si="9"/>
        <v>28000</v>
      </c>
      <c r="O73" s="9">
        <f t="shared" si="10"/>
        <v>26400</v>
      </c>
    </row>
    <row r="74" spans="1:15" x14ac:dyDescent="0.25">
      <c r="A74" s="3">
        <f t="shared" si="11"/>
        <v>73</v>
      </c>
      <c r="B74" s="18" t="s">
        <v>1436</v>
      </c>
      <c r="C74" s="13" t="s">
        <v>1584</v>
      </c>
      <c r="D74" s="21" t="s">
        <v>1438</v>
      </c>
      <c r="E74" s="3" t="s">
        <v>1329</v>
      </c>
      <c r="F74" s="2">
        <v>26400</v>
      </c>
      <c r="G74" s="2">
        <v>0</v>
      </c>
      <c r="H74" s="2">
        <v>26400</v>
      </c>
      <c r="I74" s="9">
        <v>29300</v>
      </c>
      <c r="J74" s="10">
        <v>0</v>
      </c>
      <c r="K74" s="9">
        <f t="shared" si="12"/>
        <v>29300</v>
      </c>
      <c r="L74" s="46">
        <v>28000</v>
      </c>
      <c r="M74" s="46"/>
      <c r="N74" s="47">
        <f t="shared" si="9"/>
        <v>28000</v>
      </c>
      <c r="O74" s="9">
        <f t="shared" si="10"/>
        <v>26400</v>
      </c>
    </row>
    <row r="75" spans="1:15" ht="38.25" x14ac:dyDescent="0.25">
      <c r="A75" s="3">
        <f t="shared" si="11"/>
        <v>74</v>
      </c>
      <c r="B75" s="18" t="s">
        <v>1439</v>
      </c>
      <c r="C75" s="13" t="s">
        <v>1585</v>
      </c>
      <c r="D75" s="21" t="s">
        <v>1440</v>
      </c>
      <c r="E75" s="3" t="s">
        <v>1329</v>
      </c>
      <c r="F75" s="2">
        <v>81400</v>
      </c>
      <c r="G75" s="2">
        <v>0</v>
      </c>
      <c r="H75" s="2">
        <v>81400</v>
      </c>
      <c r="I75" s="9">
        <v>83000</v>
      </c>
      <c r="J75" s="10">
        <v>0</v>
      </c>
      <c r="K75" s="9">
        <f>I75+J75</f>
        <v>83000</v>
      </c>
      <c r="L75" s="46">
        <v>85000</v>
      </c>
      <c r="M75" s="46"/>
      <c r="N75" s="47">
        <f t="shared" si="9"/>
        <v>85000</v>
      </c>
      <c r="O75" s="9">
        <f t="shared" si="10"/>
        <v>81400</v>
      </c>
    </row>
    <row r="76" spans="1:15" ht="38.25" x14ac:dyDescent="0.25">
      <c r="A76" s="3">
        <f t="shared" si="11"/>
        <v>75</v>
      </c>
      <c r="B76" s="18" t="s">
        <v>1441</v>
      </c>
      <c r="C76" s="13" t="s">
        <v>1586</v>
      </c>
      <c r="D76" s="21" t="s">
        <v>1442</v>
      </c>
      <c r="E76" s="3" t="s">
        <v>1329</v>
      </c>
      <c r="F76" s="2">
        <v>98000</v>
      </c>
      <c r="G76" s="2">
        <v>0</v>
      </c>
      <c r="H76" s="2">
        <v>98000</v>
      </c>
      <c r="I76" s="9">
        <v>99500</v>
      </c>
      <c r="J76" s="10">
        <v>0</v>
      </c>
      <c r="K76" s="9">
        <f>I76+J76</f>
        <v>99500</v>
      </c>
      <c r="L76" s="46">
        <v>95000</v>
      </c>
      <c r="M76" s="46"/>
      <c r="N76" s="47">
        <f t="shared" si="9"/>
        <v>95000</v>
      </c>
      <c r="O76" s="9">
        <f t="shared" si="10"/>
        <v>95000</v>
      </c>
    </row>
    <row r="77" spans="1:15" ht="25.5" x14ac:dyDescent="0.25">
      <c r="A77" s="3">
        <f t="shared" si="11"/>
        <v>76</v>
      </c>
      <c r="B77" s="18" t="s">
        <v>1443</v>
      </c>
      <c r="C77" s="13" t="s">
        <v>1587</v>
      </c>
      <c r="D77" s="20" t="s">
        <v>1444</v>
      </c>
      <c r="E77" s="1" t="s">
        <v>1329</v>
      </c>
      <c r="F77" s="2">
        <v>231000</v>
      </c>
      <c r="G77" s="2">
        <v>0</v>
      </c>
      <c r="H77" s="2">
        <v>231000</v>
      </c>
      <c r="I77" s="9">
        <v>245000</v>
      </c>
      <c r="J77" s="10">
        <v>0</v>
      </c>
      <c r="K77" s="9">
        <f t="shared" ref="K77:K78" si="13">I77+J77</f>
        <v>245000</v>
      </c>
      <c r="L77" s="46">
        <v>240000</v>
      </c>
      <c r="M77" s="46"/>
      <c r="N77" s="47">
        <f t="shared" si="9"/>
        <v>240000</v>
      </c>
      <c r="O77" s="9">
        <f t="shared" si="10"/>
        <v>231000</v>
      </c>
    </row>
    <row r="78" spans="1:15" ht="25.5" x14ac:dyDescent="0.25">
      <c r="A78" s="3">
        <f t="shared" si="11"/>
        <v>77</v>
      </c>
      <c r="B78" s="18" t="s">
        <v>1443</v>
      </c>
      <c r="C78" s="13" t="s">
        <v>1547</v>
      </c>
      <c r="D78" s="20" t="s">
        <v>1445</v>
      </c>
      <c r="E78" s="1" t="s">
        <v>1329</v>
      </c>
      <c r="F78" s="2">
        <v>260000</v>
      </c>
      <c r="G78" s="2">
        <v>0</v>
      </c>
      <c r="H78" s="2">
        <v>260000</v>
      </c>
      <c r="I78" s="9">
        <v>268000</v>
      </c>
      <c r="J78" s="10">
        <v>0</v>
      </c>
      <c r="K78" s="9">
        <f t="shared" si="13"/>
        <v>268000</v>
      </c>
      <c r="L78" s="46">
        <v>270000</v>
      </c>
      <c r="M78" s="46"/>
      <c r="N78" s="47">
        <f t="shared" si="9"/>
        <v>270000</v>
      </c>
      <c r="O78" s="9">
        <f t="shared" si="10"/>
        <v>260000</v>
      </c>
    </row>
    <row r="79" spans="1:15" x14ac:dyDescent="0.25">
      <c r="A79" s="3">
        <f t="shared" si="11"/>
        <v>78</v>
      </c>
      <c r="B79" s="18" t="s">
        <v>1446</v>
      </c>
      <c r="C79" s="13" t="s">
        <v>1588</v>
      </c>
      <c r="D79" s="20" t="s">
        <v>1447</v>
      </c>
      <c r="E79" s="1" t="s">
        <v>1329</v>
      </c>
      <c r="F79" s="2">
        <v>140612</v>
      </c>
      <c r="G79" s="2">
        <v>26716.28</v>
      </c>
      <c r="H79" s="2">
        <v>167328.28</v>
      </c>
      <c r="I79" s="9">
        <v>145000</v>
      </c>
      <c r="J79" s="10">
        <f>I79*19%</f>
        <v>27550</v>
      </c>
      <c r="K79" s="9">
        <f>I79+J79</f>
        <v>172550</v>
      </c>
      <c r="L79" s="46">
        <v>140000</v>
      </c>
      <c r="M79" s="46">
        <v>26600</v>
      </c>
      <c r="N79" s="47">
        <f t="shared" si="9"/>
        <v>166600</v>
      </c>
      <c r="O79" s="9">
        <f t="shared" si="10"/>
        <v>166600</v>
      </c>
    </row>
    <row r="80" spans="1:15" ht="25.5" x14ac:dyDescent="0.25">
      <c r="A80" s="3">
        <f t="shared" si="11"/>
        <v>79</v>
      </c>
      <c r="B80" s="18" t="s">
        <v>1448</v>
      </c>
      <c r="C80" s="15"/>
      <c r="D80" s="20" t="s">
        <v>1449</v>
      </c>
      <c r="E80" s="1" t="s">
        <v>1329</v>
      </c>
      <c r="F80" s="2">
        <v>100560</v>
      </c>
      <c r="G80" s="2">
        <v>19106.400000000001</v>
      </c>
      <c r="H80" s="2">
        <v>119666.4</v>
      </c>
      <c r="I80" s="9">
        <v>105200</v>
      </c>
      <c r="J80" s="10">
        <f t="shared" ref="J80:J91" si="14">I80*19%</f>
        <v>19988</v>
      </c>
      <c r="K80" s="11">
        <f t="shared" ref="K80:K102" si="15">I80+J80</f>
        <v>125188</v>
      </c>
      <c r="L80" s="46">
        <v>99999</v>
      </c>
      <c r="M80" s="46">
        <v>18999</v>
      </c>
      <c r="N80" s="47">
        <f t="shared" si="9"/>
        <v>118998</v>
      </c>
      <c r="O80" s="9">
        <f t="shared" si="10"/>
        <v>118998</v>
      </c>
    </row>
    <row r="81" spans="1:15" ht="25.5" x14ac:dyDescent="0.25">
      <c r="A81" s="3">
        <f t="shared" si="11"/>
        <v>80</v>
      </c>
      <c r="B81" s="18" t="s">
        <v>1448</v>
      </c>
      <c r="C81" s="14"/>
      <c r="D81" s="21" t="s">
        <v>1450</v>
      </c>
      <c r="E81" s="3" t="s">
        <v>1329</v>
      </c>
      <c r="F81" s="2">
        <v>145100</v>
      </c>
      <c r="G81" s="2">
        <v>27569</v>
      </c>
      <c r="H81" s="2">
        <v>172669</v>
      </c>
      <c r="I81" s="9">
        <v>156300</v>
      </c>
      <c r="J81" s="10">
        <f t="shared" si="14"/>
        <v>29697</v>
      </c>
      <c r="K81" s="9">
        <f t="shared" si="15"/>
        <v>185997</v>
      </c>
      <c r="L81" s="46">
        <v>144100</v>
      </c>
      <c r="M81" s="46">
        <v>27379</v>
      </c>
      <c r="N81" s="47">
        <f t="shared" si="9"/>
        <v>171479</v>
      </c>
      <c r="O81" s="9">
        <f t="shared" si="10"/>
        <v>171479</v>
      </c>
    </row>
    <row r="82" spans="1:15" ht="25.5" x14ac:dyDescent="0.25">
      <c r="A82" s="3">
        <f t="shared" si="11"/>
        <v>81</v>
      </c>
      <c r="B82" s="18" t="s">
        <v>1448</v>
      </c>
      <c r="C82" s="14"/>
      <c r="D82" s="21" t="s">
        <v>1451</v>
      </c>
      <c r="E82" s="3" t="s">
        <v>1329</v>
      </c>
      <c r="F82" s="2">
        <v>164142</v>
      </c>
      <c r="G82" s="2">
        <v>31186.98</v>
      </c>
      <c r="H82" s="2">
        <v>195328.98</v>
      </c>
      <c r="I82" s="9">
        <v>165400</v>
      </c>
      <c r="J82" s="10">
        <f t="shared" si="14"/>
        <v>31426</v>
      </c>
      <c r="K82" s="9">
        <f t="shared" si="15"/>
        <v>196826</v>
      </c>
      <c r="L82" s="46">
        <v>150000</v>
      </c>
      <c r="M82" s="46">
        <v>28500</v>
      </c>
      <c r="N82" s="47">
        <f t="shared" si="9"/>
        <v>178500</v>
      </c>
      <c r="O82" s="9">
        <f t="shared" si="10"/>
        <v>178500</v>
      </c>
    </row>
    <row r="83" spans="1:15" ht="25.5" x14ac:dyDescent="0.25">
      <c r="A83" s="3">
        <f t="shared" si="11"/>
        <v>82</v>
      </c>
      <c r="B83" s="18" t="s">
        <v>1452</v>
      </c>
      <c r="C83" s="14"/>
      <c r="D83" s="21" t="s">
        <v>1453</v>
      </c>
      <c r="E83" s="3" t="s">
        <v>1329</v>
      </c>
      <c r="F83" s="2">
        <v>69466</v>
      </c>
      <c r="G83" s="2">
        <v>13198.54</v>
      </c>
      <c r="H83" s="2">
        <v>82664.540000000008</v>
      </c>
      <c r="I83" s="9">
        <v>71000</v>
      </c>
      <c r="J83" s="10">
        <f t="shared" si="14"/>
        <v>13490</v>
      </c>
      <c r="K83" s="9">
        <f t="shared" si="15"/>
        <v>84490</v>
      </c>
      <c r="L83" s="46">
        <v>68500</v>
      </c>
      <c r="M83" s="46">
        <v>13015</v>
      </c>
      <c r="N83" s="47">
        <f t="shared" si="9"/>
        <v>81515</v>
      </c>
      <c r="O83" s="9">
        <f t="shared" si="10"/>
        <v>81515</v>
      </c>
    </row>
    <row r="84" spans="1:15" ht="25.5" x14ac:dyDescent="0.25">
      <c r="A84" s="3">
        <f t="shared" si="11"/>
        <v>83</v>
      </c>
      <c r="B84" s="18" t="s">
        <v>1448</v>
      </c>
      <c r="C84" s="14"/>
      <c r="D84" s="21" t="s">
        <v>1454</v>
      </c>
      <c r="E84" s="3" t="s">
        <v>1329</v>
      </c>
      <c r="F84" s="2">
        <v>106160</v>
      </c>
      <c r="G84" s="2">
        <v>20170.400000000001</v>
      </c>
      <c r="H84" s="2">
        <v>126330.4</v>
      </c>
      <c r="I84" s="9">
        <v>180500</v>
      </c>
      <c r="J84" s="10">
        <f t="shared" si="14"/>
        <v>34295</v>
      </c>
      <c r="K84" s="9">
        <f t="shared" si="15"/>
        <v>214795</v>
      </c>
      <c r="L84" s="46">
        <v>104000</v>
      </c>
      <c r="M84" s="46">
        <v>19760</v>
      </c>
      <c r="N84" s="47">
        <f t="shared" si="9"/>
        <v>123760</v>
      </c>
      <c r="O84" s="9">
        <f t="shared" si="10"/>
        <v>123760</v>
      </c>
    </row>
    <row r="85" spans="1:15" ht="25.5" x14ac:dyDescent="0.25">
      <c r="A85" s="3">
        <f t="shared" si="11"/>
        <v>84</v>
      </c>
      <c r="B85" s="18" t="s">
        <v>1448</v>
      </c>
      <c r="C85" s="13" t="s">
        <v>1589</v>
      </c>
      <c r="D85" s="21" t="s">
        <v>1455</v>
      </c>
      <c r="E85" s="3" t="s">
        <v>1329</v>
      </c>
      <c r="F85" s="2">
        <v>222000</v>
      </c>
      <c r="G85" s="2">
        <v>42180</v>
      </c>
      <c r="H85" s="2">
        <v>264180</v>
      </c>
      <c r="I85" s="9">
        <v>225000</v>
      </c>
      <c r="J85" s="10">
        <f t="shared" si="14"/>
        <v>42750</v>
      </c>
      <c r="K85" s="9">
        <f t="shared" si="15"/>
        <v>267750</v>
      </c>
      <c r="L85" s="46">
        <v>220000</v>
      </c>
      <c r="M85" s="46">
        <v>41800</v>
      </c>
      <c r="N85" s="47">
        <f t="shared" si="9"/>
        <v>261800</v>
      </c>
      <c r="O85" s="9">
        <f t="shared" si="10"/>
        <v>261800</v>
      </c>
    </row>
    <row r="86" spans="1:15" ht="25.5" x14ac:dyDescent="0.25">
      <c r="A86" s="3">
        <f t="shared" si="11"/>
        <v>85</v>
      </c>
      <c r="B86" s="18" t="s">
        <v>1452</v>
      </c>
      <c r="C86" s="14"/>
      <c r="D86" s="21" t="s">
        <v>1456</v>
      </c>
      <c r="E86" s="3" t="s">
        <v>1329</v>
      </c>
      <c r="F86" s="2">
        <v>124366</v>
      </c>
      <c r="G86" s="2">
        <v>23629.54</v>
      </c>
      <c r="H86" s="2">
        <v>147995.54</v>
      </c>
      <c r="I86" s="9">
        <v>127600</v>
      </c>
      <c r="J86" s="10">
        <f t="shared" si="14"/>
        <v>24244</v>
      </c>
      <c r="K86" s="9">
        <f t="shared" si="15"/>
        <v>151844</v>
      </c>
      <c r="L86" s="46">
        <v>122131</v>
      </c>
      <c r="M86" s="46">
        <v>23204</v>
      </c>
      <c r="N86" s="47">
        <f t="shared" si="9"/>
        <v>145335</v>
      </c>
      <c r="O86" s="9">
        <f t="shared" si="10"/>
        <v>145335</v>
      </c>
    </row>
    <row r="87" spans="1:15" ht="25.5" x14ac:dyDescent="0.25">
      <c r="A87" s="3">
        <f t="shared" si="11"/>
        <v>86</v>
      </c>
      <c r="B87" s="18" t="s">
        <v>1452</v>
      </c>
      <c r="C87" s="14"/>
      <c r="D87" s="21" t="s">
        <v>1457</v>
      </c>
      <c r="E87" s="3" t="s">
        <v>1329</v>
      </c>
      <c r="F87" s="2">
        <v>295516</v>
      </c>
      <c r="G87" s="2">
        <v>56148.04</v>
      </c>
      <c r="H87" s="2">
        <v>351664.04</v>
      </c>
      <c r="I87" s="9">
        <v>301000</v>
      </c>
      <c r="J87" s="10">
        <f t="shared" si="14"/>
        <v>57190</v>
      </c>
      <c r="K87" s="9">
        <f t="shared" si="15"/>
        <v>358190</v>
      </c>
      <c r="L87" s="46">
        <v>293131</v>
      </c>
      <c r="M87" s="46">
        <v>55694</v>
      </c>
      <c r="N87" s="47">
        <f t="shared" si="9"/>
        <v>348825</v>
      </c>
      <c r="O87" s="9">
        <f t="shared" si="10"/>
        <v>348825</v>
      </c>
    </row>
    <row r="88" spans="1:15" ht="25.5" x14ac:dyDescent="0.25">
      <c r="A88" s="3">
        <f t="shared" si="11"/>
        <v>87</v>
      </c>
      <c r="B88" s="18" t="s">
        <v>1448</v>
      </c>
      <c r="C88" s="14"/>
      <c r="D88" s="21" t="s">
        <v>1458</v>
      </c>
      <c r="E88" s="3" t="s">
        <v>1329</v>
      </c>
      <c r="F88" s="2">
        <v>268346</v>
      </c>
      <c r="G88" s="2">
        <v>50985.74</v>
      </c>
      <c r="H88" s="2">
        <v>319331.74</v>
      </c>
      <c r="I88" s="9">
        <v>275000</v>
      </c>
      <c r="J88" s="10">
        <f t="shared" si="14"/>
        <v>52250</v>
      </c>
      <c r="K88" s="9">
        <f t="shared" si="15"/>
        <v>327250</v>
      </c>
      <c r="L88" s="46">
        <v>250666</v>
      </c>
      <c r="M88" s="46">
        <v>47626</v>
      </c>
      <c r="N88" s="47">
        <f t="shared" si="9"/>
        <v>298292</v>
      </c>
      <c r="O88" s="9">
        <f t="shared" si="10"/>
        <v>298292</v>
      </c>
    </row>
    <row r="89" spans="1:15" ht="25.5" x14ac:dyDescent="0.25">
      <c r="A89" s="3">
        <f t="shared" si="11"/>
        <v>88</v>
      </c>
      <c r="B89" s="18" t="s">
        <v>1452</v>
      </c>
      <c r="C89" s="13" t="s">
        <v>1590</v>
      </c>
      <c r="D89" s="21" t="s">
        <v>1459</v>
      </c>
      <c r="E89" s="3" t="s">
        <v>1329</v>
      </c>
      <c r="F89" s="2">
        <v>124366</v>
      </c>
      <c r="G89" s="2">
        <v>23629.54</v>
      </c>
      <c r="H89" s="2">
        <v>147995.54</v>
      </c>
      <c r="I89" s="9">
        <v>137800</v>
      </c>
      <c r="J89" s="10">
        <f t="shared" si="14"/>
        <v>26182</v>
      </c>
      <c r="K89" s="9">
        <f t="shared" si="15"/>
        <v>163982</v>
      </c>
      <c r="L89" s="46">
        <v>110000</v>
      </c>
      <c r="M89" s="46">
        <v>20900</v>
      </c>
      <c r="N89" s="47">
        <f t="shared" si="9"/>
        <v>130900</v>
      </c>
      <c r="O89" s="9">
        <f t="shared" si="10"/>
        <v>130900</v>
      </c>
    </row>
    <row r="90" spans="1:15" ht="25.5" x14ac:dyDescent="0.25">
      <c r="A90" s="3">
        <f t="shared" si="11"/>
        <v>89</v>
      </c>
      <c r="B90" s="18" t="s">
        <v>1448</v>
      </c>
      <c r="C90" s="13" t="s">
        <v>1591</v>
      </c>
      <c r="D90" s="21" t="s">
        <v>1460</v>
      </c>
      <c r="E90" s="3" t="s">
        <v>1329</v>
      </c>
      <c r="F90" s="2">
        <v>295516</v>
      </c>
      <c r="G90" s="2">
        <v>56148.04</v>
      </c>
      <c r="H90" s="2">
        <v>351664.04</v>
      </c>
      <c r="I90" s="9">
        <v>298600</v>
      </c>
      <c r="J90" s="10">
        <f t="shared" si="14"/>
        <v>56734</v>
      </c>
      <c r="K90" s="9">
        <f t="shared" si="15"/>
        <v>355334</v>
      </c>
      <c r="L90" s="46">
        <v>280450</v>
      </c>
      <c r="M90" s="46">
        <v>53285</v>
      </c>
      <c r="N90" s="47">
        <f t="shared" si="9"/>
        <v>333735</v>
      </c>
      <c r="O90" s="9">
        <f t="shared" si="10"/>
        <v>333735</v>
      </c>
    </row>
    <row r="91" spans="1:15" ht="25.5" x14ac:dyDescent="0.25">
      <c r="A91" s="3">
        <f t="shared" si="11"/>
        <v>90</v>
      </c>
      <c r="B91" s="18" t="s">
        <v>1452</v>
      </c>
      <c r="C91" s="13" t="s">
        <v>1592</v>
      </c>
      <c r="D91" s="21" t="s">
        <v>1461</v>
      </c>
      <c r="E91" s="3" t="s">
        <v>1329</v>
      </c>
      <c r="F91" s="2">
        <v>381790</v>
      </c>
      <c r="G91" s="2">
        <v>72540.100000000006</v>
      </c>
      <c r="H91" s="2">
        <v>454330.1</v>
      </c>
      <c r="I91" s="9">
        <v>383200</v>
      </c>
      <c r="J91" s="10">
        <f t="shared" si="14"/>
        <v>72808</v>
      </c>
      <c r="K91" s="9">
        <f t="shared" si="15"/>
        <v>456008</v>
      </c>
      <c r="L91" s="46">
        <v>370033</v>
      </c>
      <c r="M91" s="46">
        <v>70306</v>
      </c>
      <c r="N91" s="47">
        <f t="shared" si="9"/>
        <v>440339</v>
      </c>
      <c r="O91" s="9">
        <f t="shared" si="10"/>
        <v>440339</v>
      </c>
    </row>
    <row r="92" spans="1:15" ht="51" x14ac:dyDescent="0.25">
      <c r="A92" s="3">
        <f t="shared" si="11"/>
        <v>91</v>
      </c>
      <c r="B92" s="18" t="s">
        <v>1462</v>
      </c>
      <c r="C92" s="13" t="s">
        <v>1593</v>
      </c>
      <c r="D92" s="21" t="s">
        <v>1463</v>
      </c>
      <c r="E92" s="3" t="s">
        <v>1329</v>
      </c>
      <c r="F92" s="2">
        <v>190000</v>
      </c>
      <c r="G92" s="2">
        <v>0</v>
      </c>
      <c r="H92" s="2">
        <v>190000</v>
      </c>
      <c r="I92" s="9">
        <v>196000</v>
      </c>
      <c r="J92" s="10">
        <v>0</v>
      </c>
      <c r="K92" s="9">
        <f t="shared" si="15"/>
        <v>196000</v>
      </c>
      <c r="L92" s="46">
        <v>185000</v>
      </c>
      <c r="M92" s="46"/>
      <c r="N92" s="47">
        <f t="shared" si="9"/>
        <v>185000</v>
      </c>
      <c r="O92" s="9">
        <f t="shared" si="10"/>
        <v>185000</v>
      </c>
    </row>
    <row r="93" spans="1:15" x14ac:dyDescent="0.25">
      <c r="A93" s="3">
        <f t="shared" si="11"/>
        <v>92</v>
      </c>
      <c r="B93" s="18" t="s">
        <v>1464</v>
      </c>
      <c r="C93" s="13" t="s">
        <v>1594</v>
      </c>
      <c r="D93" s="21" t="s">
        <v>1465</v>
      </c>
      <c r="E93" s="3" t="s">
        <v>1329</v>
      </c>
      <c r="F93" s="2">
        <v>66000</v>
      </c>
      <c r="G93" s="2">
        <v>12540</v>
      </c>
      <c r="H93" s="2">
        <v>78540</v>
      </c>
      <c r="I93" s="9">
        <v>70000</v>
      </c>
      <c r="J93" s="10">
        <v>12540</v>
      </c>
      <c r="K93" s="9">
        <f t="shared" si="15"/>
        <v>82540</v>
      </c>
      <c r="L93" s="46">
        <v>54800</v>
      </c>
      <c r="M93" s="46">
        <v>10412</v>
      </c>
      <c r="N93" s="47">
        <f t="shared" si="9"/>
        <v>65212</v>
      </c>
      <c r="O93" s="9">
        <f t="shared" si="10"/>
        <v>65212</v>
      </c>
    </row>
    <row r="94" spans="1:15" ht="25.5" x14ac:dyDescent="0.25">
      <c r="A94" s="3">
        <f t="shared" si="11"/>
        <v>93</v>
      </c>
      <c r="B94" s="18" t="s">
        <v>1466</v>
      </c>
      <c r="C94" s="13" t="s">
        <v>1595</v>
      </c>
      <c r="D94" s="21" t="s">
        <v>1466</v>
      </c>
      <c r="E94" s="3" t="s">
        <v>1329</v>
      </c>
      <c r="F94" s="2">
        <v>6000000</v>
      </c>
      <c r="G94" s="2">
        <v>0</v>
      </c>
      <c r="H94" s="2">
        <v>6000000</v>
      </c>
      <c r="I94" s="9">
        <v>6200000</v>
      </c>
      <c r="J94" s="10">
        <v>0</v>
      </c>
      <c r="K94" s="9">
        <f t="shared" si="15"/>
        <v>6200000</v>
      </c>
      <c r="L94" s="46">
        <v>5999000</v>
      </c>
      <c r="M94" s="46"/>
      <c r="N94" s="47">
        <f t="shared" si="9"/>
        <v>5999000</v>
      </c>
      <c r="O94" s="9">
        <f t="shared" si="10"/>
        <v>5999000</v>
      </c>
    </row>
    <row r="95" spans="1:15" ht="76.5" x14ac:dyDescent="0.25">
      <c r="A95" s="3">
        <f t="shared" si="11"/>
        <v>94</v>
      </c>
      <c r="B95" s="18" t="s">
        <v>1467</v>
      </c>
      <c r="C95" s="13" t="s">
        <v>1596</v>
      </c>
      <c r="D95" s="21" t="s">
        <v>1468</v>
      </c>
      <c r="E95" s="3" t="s">
        <v>1329</v>
      </c>
      <c r="F95" s="2">
        <v>840000</v>
      </c>
      <c r="G95" s="2">
        <v>0</v>
      </c>
      <c r="H95" s="2">
        <v>840000</v>
      </c>
      <c r="I95" s="9">
        <v>850000</v>
      </c>
      <c r="J95" s="10">
        <v>0</v>
      </c>
      <c r="K95" s="9">
        <f t="shared" si="15"/>
        <v>850000</v>
      </c>
      <c r="L95" s="46">
        <v>758900</v>
      </c>
      <c r="M95" s="46"/>
      <c r="N95" s="47">
        <f t="shared" si="9"/>
        <v>758900</v>
      </c>
      <c r="O95" s="9">
        <f t="shared" si="10"/>
        <v>758900</v>
      </c>
    </row>
    <row r="96" spans="1:15" ht="38.25" x14ac:dyDescent="0.25">
      <c r="A96" s="3">
        <f t="shared" si="11"/>
        <v>95</v>
      </c>
      <c r="B96" s="18" t="s">
        <v>1469</v>
      </c>
      <c r="C96" s="13" t="s">
        <v>1598</v>
      </c>
      <c r="D96" s="21" t="s">
        <v>1470</v>
      </c>
      <c r="E96" s="3" t="s">
        <v>1329</v>
      </c>
      <c r="F96" s="2">
        <v>50000</v>
      </c>
      <c r="G96" s="2">
        <v>0</v>
      </c>
      <c r="H96" s="2">
        <v>50000</v>
      </c>
      <c r="I96" s="9">
        <v>55000</v>
      </c>
      <c r="J96" s="10">
        <v>0</v>
      </c>
      <c r="K96" s="9">
        <f t="shared" si="15"/>
        <v>55000</v>
      </c>
      <c r="L96" s="46">
        <v>60000</v>
      </c>
      <c r="M96" s="46"/>
      <c r="N96" s="47">
        <f t="shared" si="9"/>
        <v>60000</v>
      </c>
      <c r="O96" s="9">
        <f t="shared" si="10"/>
        <v>50000</v>
      </c>
    </row>
    <row r="97" spans="1:15" ht="63.75" x14ac:dyDescent="0.25">
      <c r="A97" s="3">
        <f t="shared" si="11"/>
        <v>96</v>
      </c>
      <c r="B97" s="18" t="s">
        <v>1471</v>
      </c>
      <c r="C97" s="13" t="s">
        <v>1597</v>
      </c>
      <c r="D97" s="21" t="s">
        <v>1472</v>
      </c>
      <c r="E97" s="3" t="s">
        <v>1329</v>
      </c>
      <c r="F97" s="2">
        <v>105416</v>
      </c>
      <c r="G97" s="2">
        <v>10014.52</v>
      </c>
      <c r="H97" s="2">
        <v>115430.52</v>
      </c>
      <c r="I97" s="9">
        <v>107600</v>
      </c>
      <c r="J97" s="10">
        <f>I97*19%</f>
        <v>20444</v>
      </c>
      <c r="K97" s="9">
        <f t="shared" si="15"/>
        <v>128044</v>
      </c>
      <c r="L97" s="46">
        <v>103236</v>
      </c>
      <c r="M97" s="46">
        <v>19614</v>
      </c>
      <c r="N97" s="47">
        <f t="shared" si="9"/>
        <v>122850</v>
      </c>
      <c r="O97" s="9">
        <f t="shared" si="10"/>
        <v>115430.52</v>
      </c>
    </row>
    <row r="98" spans="1:15" ht="63.75" x14ac:dyDescent="0.25">
      <c r="A98" s="3">
        <f t="shared" si="11"/>
        <v>97</v>
      </c>
      <c r="B98" s="18" t="s">
        <v>1471</v>
      </c>
      <c r="C98" s="13" t="s">
        <v>1601</v>
      </c>
      <c r="D98" s="21" t="s">
        <v>1473</v>
      </c>
      <c r="E98" s="3" t="s">
        <v>1329</v>
      </c>
      <c r="F98" s="2">
        <v>105416</v>
      </c>
      <c r="G98" s="2">
        <v>20029.04</v>
      </c>
      <c r="H98" s="2">
        <v>125445.04000000001</v>
      </c>
      <c r="I98" s="9">
        <v>107600</v>
      </c>
      <c r="J98" s="10">
        <f t="shared" ref="J98:J100" si="16">I98*19%</f>
        <v>20444</v>
      </c>
      <c r="K98" s="9">
        <f t="shared" si="15"/>
        <v>128044</v>
      </c>
      <c r="L98" s="46">
        <v>100526</v>
      </c>
      <c r="M98" s="46">
        <v>19099</v>
      </c>
      <c r="N98" s="47">
        <f t="shared" si="9"/>
        <v>119625</v>
      </c>
      <c r="O98" s="9">
        <f t="shared" si="10"/>
        <v>119625</v>
      </c>
    </row>
    <row r="99" spans="1:15" ht="25.5" x14ac:dyDescent="0.25">
      <c r="A99" s="3">
        <f t="shared" si="11"/>
        <v>98</v>
      </c>
      <c r="B99" s="18" t="s">
        <v>1471</v>
      </c>
      <c r="C99" s="13" t="s">
        <v>1600</v>
      </c>
      <c r="D99" s="21" t="s">
        <v>1474</v>
      </c>
      <c r="E99" s="3" t="s">
        <v>1329</v>
      </c>
      <c r="F99" s="2">
        <v>105416</v>
      </c>
      <c r="G99" s="2">
        <v>20029.04</v>
      </c>
      <c r="H99" s="2">
        <v>125445.04000000001</v>
      </c>
      <c r="I99" s="9">
        <v>106500</v>
      </c>
      <c r="J99" s="10">
        <f t="shared" si="16"/>
        <v>20235</v>
      </c>
      <c r="K99" s="9">
        <f t="shared" si="15"/>
        <v>126735</v>
      </c>
      <c r="L99" s="46">
        <v>101896</v>
      </c>
      <c r="M99" s="46">
        <v>19360</v>
      </c>
      <c r="N99" s="47">
        <f t="shared" si="9"/>
        <v>121256</v>
      </c>
      <c r="O99" s="9">
        <f t="shared" si="10"/>
        <v>121256</v>
      </c>
    </row>
    <row r="100" spans="1:15" ht="51" x14ac:dyDescent="0.25">
      <c r="A100" s="3">
        <f t="shared" si="11"/>
        <v>99</v>
      </c>
      <c r="B100" s="17" t="s">
        <v>1471</v>
      </c>
      <c r="C100" s="13" t="s">
        <v>1599</v>
      </c>
      <c r="D100" s="20" t="s">
        <v>1475</v>
      </c>
      <c r="E100" s="1" t="s">
        <v>1329</v>
      </c>
      <c r="F100" s="2">
        <v>105416</v>
      </c>
      <c r="G100" s="2">
        <v>20029.04</v>
      </c>
      <c r="H100" s="2">
        <v>125445.04000000001</v>
      </c>
      <c r="I100" s="9">
        <v>106500</v>
      </c>
      <c r="J100" s="10">
        <f t="shared" si="16"/>
        <v>20235</v>
      </c>
      <c r="K100" s="9">
        <f t="shared" si="15"/>
        <v>126735</v>
      </c>
      <c r="L100" s="46">
        <v>99856</v>
      </c>
      <c r="M100" s="46">
        <v>18972</v>
      </c>
      <c r="N100" s="47">
        <f t="shared" si="9"/>
        <v>118828</v>
      </c>
      <c r="O100" s="9">
        <f t="shared" si="10"/>
        <v>118828</v>
      </c>
    </row>
    <row r="101" spans="1:15" ht="25.5" x14ac:dyDescent="0.25">
      <c r="A101" s="3">
        <f t="shared" si="11"/>
        <v>100</v>
      </c>
      <c r="B101" s="18" t="s">
        <v>1476</v>
      </c>
      <c r="C101" s="13" t="s">
        <v>1602</v>
      </c>
      <c r="D101" s="21" t="s">
        <v>1477</v>
      </c>
      <c r="E101" s="3" t="s">
        <v>1329</v>
      </c>
      <c r="F101" s="2">
        <v>50000</v>
      </c>
      <c r="G101" s="2">
        <v>0</v>
      </c>
      <c r="H101" s="2">
        <v>50000</v>
      </c>
      <c r="I101" s="9">
        <v>55000</v>
      </c>
      <c r="J101" s="10">
        <v>0</v>
      </c>
      <c r="K101" s="9">
        <f t="shared" si="15"/>
        <v>55000</v>
      </c>
      <c r="L101" s="46">
        <v>55000</v>
      </c>
      <c r="M101" s="46"/>
      <c r="N101" s="47">
        <f t="shared" si="9"/>
        <v>55000</v>
      </c>
      <c r="O101" s="9">
        <f t="shared" si="10"/>
        <v>50000</v>
      </c>
    </row>
    <row r="102" spans="1:15" x14ac:dyDescent="0.25">
      <c r="A102" s="3">
        <f t="shared" si="11"/>
        <v>101</v>
      </c>
      <c r="B102" s="18" t="s">
        <v>1478</v>
      </c>
      <c r="C102" s="13" t="s">
        <v>1603</v>
      </c>
      <c r="D102" s="21" t="s">
        <v>1479</v>
      </c>
      <c r="E102" s="3" t="s">
        <v>1329</v>
      </c>
      <c r="F102" s="2">
        <v>16000</v>
      </c>
      <c r="G102" s="2">
        <v>0</v>
      </c>
      <c r="H102" s="2">
        <v>16000</v>
      </c>
      <c r="I102" s="9">
        <v>18000</v>
      </c>
      <c r="J102" s="10">
        <v>0</v>
      </c>
      <c r="K102" s="9">
        <f t="shared" si="15"/>
        <v>18000</v>
      </c>
      <c r="L102" s="46">
        <v>16500</v>
      </c>
      <c r="M102" s="46"/>
      <c r="N102" s="47">
        <f t="shared" si="9"/>
        <v>16500</v>
      </c>
      <c r="O102" s="9">
        <f t="shared" si="10"/>
        <v>16000</v>
      </c>
    </row>
    <row r="103" spans="1:15" ht="25.5" x14ac:dyDescent="0.25">
      <c r="A103" s="3">
        <f t="shared" si="11"/>
        <v>102</v>
      </c>
      <c r="B103" s="18" t="s">
        <v>1480</v>
      </c>
      <c r="C103" s="13" t="s">
        <v>1604</v>
      </c>
      <c r="D103" s="21" t="s">
        <v>1481</v>
      </c>
      <c r="E103" s="3" t="s">
        <v>1329</v>
      </c>
      <c r="F103" s="2">
        <v>53472</v>
      </c>
      <c r="G103" s="2">
        <v>10159.68</v>
      </c>
      <c r="H103" s="2">
        <v>63631.68</v>
      </c>
      <c r="I103" s="9">
        <v>55600</v>
      </c>
      <c r="J103" s="10">
        <f>I103*19%</f>
        <v>10564</v>
      </c>
      <c r="K103" s="9">
        <f>I103+J103</f>
        <v>66164</v>
      </c>
      <c r="L103" s="46">
        <v>51500</v>
      </c>
      <c r="M103" s="46">
        <v>9785</v>
      </c>
      <c r="N103" s="47">
        <f t="shared" si="9"/>
        <v>61285</v>
      </c>
      <c r="O103" s="9">
        <f t="shared" si="10"/>
        <v>61285</v>
      </c>
    </row>
    <row r="104" spans="1:15" x14ac:dyDescent="0.25">
      <c r="A104" s="3">
        <f t="shared" si="11"/>
        <v>103</v>
      </c>
      <c r="B104" s="18" t="s">
        <v>1482</v>
      </c>
      <c r="C104" s="13" t="s">
        <v>1605</v>
      </c>
      <c r="D104" s="21" t="s">
        <v>1337</v>
      </c>
      <c r="E104" s="3" t="s">
        <v>1329</v>
      </c>
      <c r="F104" s="2">
        <v>170000</v>
      </c>
      <c r="G104" s="2">
        <v>0</v>
      </c>
      <c r="H104" s="2">
        <v>170000</v>
      </c>
      <c r="I104" s="9">
        <v>172000</v>
      </c>
      <c r="J104" s="10">
        <v>0</v>
      </c>
      <c r="K104" s="9">
        <f t="shared" ref="K104:K105" si="17">I104+J104</f>
        <v>172000</v>
      </c>
      <c r="L104" s="46">
        <v>169000</v>
      </c>
      <c r="M104" s="46"/>
      <c r="N104" s="47">
        <f t="shared" si="9"/>
        <v>169000</v>
      </c>
      <c r="O104" s="9">
        <f t="shared" si="10"/>
        <v>169000</v>
      </c>
    </row>
    <row r="105" spans="1:15" x14ac:dyDescent="0.25">
      <c r="A105" s="3">
        <f t="shared" si="11"/>
        <v>104</v>
      </c>
      <c r="B105" s="18" t="s">
        <v>1482</v>
      </c>
      <c r="C105" s="13" t="s">
        <v>1606</v>
      </c>
      <c r="D105" s="21" t="s">
        <v>1483</v>
      </c>
      <c r="E105" s="3" t="s">
        <v>1329</v>
      </c>
      <c r="F105" s="2">
        <v>120366</v>
      </c>
      <c r="G105" s="2">
        <v>22869.54</v>
      </c>
      <c r="H105" s="2">
        <v>143235.54</v>
      </c>
      <c r="I105" s="9">
        <v>122222</v>
      </c>
      <c r="J105" s="10">
        <v>22869.54</v>
      </c>
      <c r="K105" s="9">
        <f t="shared" si="17"/>
        <v>145091.54</v>
      </c>
      <c r="L105" s="46">
        <v>121000</v>
      </c>
      <c r="M105" s="46">
        <v>22990</v>
      </c>
      <c r="N105" s="47">
        <f t="shared" si="9"/>
        <v>143990</v>
      </c>
      <c r="O105" s="9">
        <f t="shared" si="10"/>
        <v>143235.54</v>
      </c>
    </row>
    <row r="106" spans="1:15" x14ac:dyDescent="0.25">
      <c r="A106" s="3">
        <f t="shared" si="11"/>
        <v>105</v>
      </c>
      <c r="B106" s="18" t="s">
        <v>1484</v>
      </c>
      <c r="C106" s="13" t="s">
        <v>1607</v>
      </c>
      <c r="D106" s="21" t="s">
        <v>1485</v>
      </c>
      <c r="E106" s="3" t="s">
        <v>1329</v>
      </c>
      <c r="F106" s="2">
        <v>280000</v>
      </c>
      <c r="G106" s="2">
        <v>0</v>
      </c>
      <c r="H106" s="2">
        <v>280000</v>
      </c>
      <c r="I106" s="9">
        <v>285600</v>
      </c>
      <c r="J106" s="10">
        <v>0</v>
      </c>
      <c r="K106" s="9">
        <f>I106+J106</f>
        <v>285600</v>
      </c>
      <c r="L106" s="46">
        <v>270000</v>
      </c>
      <c r="M106" s="46"/>
      <c r="N106" s="47">
        <f t="shared" si="9"/>
        <v>270000</v>
      </c>
      <c r="O106" s="9">
        <f t="shared" si="10"/>
        <v>270000</v>
      </c>
    </row>
    <row r="107" spans="1:15" x14ac:dyDescent="0.25">
      <c r="A107" s="3">
        <f t="shared" si="11"/>
        <v>106</v>
      </c>
      <c r="B107" s="18" t="s">
        <v>1484</v>
      </c>
      <c r="C107" s="13" t="s">
        <v>1608</v>
      </c>
      <c r="D107" s="21" t="s">
        <v>1486</v>
      </c>
      <c r="E107" s="3" t="s">
        <v>1329</v>
      </c>
      <c r="F107" s="2">
        <v>266000</v>
      </c>
      <c r="G107" s="2">
        <v>0</v>
      </c>
      <c r="H107" s="2">
        <v>266000</v>
      </c>
      <c r="I107" s="9">
        <v>272000</v>
      </c>
      <c r="J107" s="10">
        <v>0</v>
      </c>
      <c r="K107" s="9">
        <f t="shared" ref="K107:K108" si="18">I107+J107</f>
        <v>272000</v>
      </c>
      <c r="L107" s="46">
        <v>265000</v>
      </c>
      <c r="M107" s="46"/>
      <c r="N107" s="47">
        <f t="shared" si="9"/>
        <v>265000</v>
      </c>
      <c r="O107" s="9">
        <f t="shared" si="10"/>
        <v>265000</v>
      </c>
    </row>
    <row r="108" spans="1:15" ht="25.5" x14ac:dyDescent="0.25">
      <c r="A108" s="3">
        <f t="shared" si="11"/>
        <v>107</v>
      </c>
      <c r="B108" s="18" t="s">
        <v>1487</v>
      </c>
      <c r="C108" s="13" t="s">
        <v>1609</v>
      </c>
      <c r="D108" s="21" t="s">
        <v>1488</v>
      </c>
      <c r="E108" s="3" t="s">
        <v>1329</v>
      </c>
      <c r="F108" s="2">
        <v>94600</v>
      </c>
      <c r="G108" s="2">
        <v>0</v>
      </c>
      <c r="H108" s="2">
        <v>94600</v>
      </c>
      <c r="I108" s="9">
        <v>97500</v>
      </c>
      <c r="J108" s="10">
        <v>0</v>
      </c>
      <c r="K108" s="9">
        <f t="shared" si="18"/>
        <v>97500</v>
      </c>
      <c r="L108" s="46">
        <v>93500</v>
      </c>
      <c r="M108" s="46"/>
      <c r="N108" s="47">
        <f t="shared" si="9"/>
        <v>93500</v>
      </c>
      <c r="O108" s="9">
        <f t="shared" si="10"/>
        <v>93500</v>
      </c>
    </row>
    <row r="109" spans="1:15" x14ac:dyDescent="0.25">
      <c r="A109" s="4"/>
      <c r="B109" s="5"/>
      <c r="C109" s="23"/>
      <c r="D109" s="6"/>
      <c r="E109" s="4"/>
    </row>
    <row r="110" spans="1:15" x14ac:dyDescent="0.25">
      <c r="A110" s="4"/>
      <c r="B110" s="5"/>
      <c r="C110" s="23"/>
      <c r="D110" s="6"/>
      <c r="E110" s="4"/>
    </row>
  </sheetData>
  <autoFilter ref="A2:O108" xr:uid="{00000000-0009-0000-0000-000001000000}"/>
  <mergeCells count="5">
    <mergeCell ref="A1:E1"/>
    <mergeCell ref="F1:H1"/>
    <mergeCell ref="I1:K1"/>
    <mergeCell ref="O1:O2"/>
    <mergeCell ref="L1:N1"/>
  </mergeCells>
  <pageMargins left="0.7" right="0.7" top="0.75" bottom="0.75" header="0.3" footer="0.3"/>
  <pageSetup paperSize="281" scale="5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 PROTESIS</vt:lpstr>
      <vt:lpstr>LOTE LINEA BLANDA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Parra Bermudez</dc:creator>
  <cp:lastModifiedBy>Ana Tetay Rincon</cp:lastModifiedBy>
  <dcterms:created xsi:type="dcterms:W3CDTF">2024-02-28T20:45:09Z</dcterms:created>
  <dcterms:modified xsi:type="dcterms:W3CDTF">2024-06-19T16:07:03Z</dcterms:modified>
</cp:coreProperties>
</file>