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130"/>
  <fileSharing readOnlyRecommended="1"/>
  <workbookPr/>
  <mc:AlternateContent xmlns:mc="http://schemas.openxmlformats.org/markup-compatibility/2006">
    <mc:Choice Requires="x15">
      <x15ac:absPath xmlns:x15ac="http://schemas.microsoft.com/office/spreadsheetml/2010/11/ac" url="D:\BACK UP APAREJA\Desktop\ANGELA PAREJA 2019\CONTRATACIONES ÁNGELA PAREJA\LICITACIÓN PÚBLICA\CONCESIÓN MOBILIARIO URBANO\PROCESO DADEP-LP-494-2019\"/>
    </mc:Choice>
  </mc:AlternateContent>
  <xr:revisionPtr revIDLastSave="0" documentId="8_{66364AE5-FE79-459A-B29E-54DC7ABAC1C7}" xr6:coauthVersionLast="45" xr6:coauthVersionMax="45" xr10:uidLastSave="{00000000-0000-0000-0000-000000000000}"/>
  <workbookProtection workbookAlgorithmName="SHA-512" workbookHashValue="wgREEuo/nEdkf2OwQtlZVpHJLnAVXtX7P7ctDeHFEFoe8mTLHCAQXSlL+VL7G2xhFFXbnX8N6euhsDyDTJmNhg==" workbookSaltValue="CYF1ULxykGACsYmvcvgPeQ==" workbookSpinCount="100000" lockStructure="1"/>
  <bookViews>
    <workbookView xWindow="-120" yWindow="-120" windowWidth="29040" windowHeight="15840" tabRatio="500" xr2:uid="{00000000-000D-0000-FFFF-FFFF00000000}"/>
  </bookViews>
  <sheets>
    <sheet name="REQUISITOS HABILITANTES" sheetId="10" r:id="rId1"/>
  </sheets>
  <definedNames>
    <definedName name="p">#REF!</definedName>
    <definedName name="s">#REF!</definedName>
    <definedName name="vm">#REF!</definedName>
    <definedName name="vs">#REF!</definedName>
    <definedName name="vt">#REF!</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76" i="10" l="1"/>
  <c r="G76" i="10" l="1"/>
  <c r="B80" i="10" l="1"/>
  <c r="H73" i="10" l="1"/>
  <c r="I73" i="10" s="1"/>
  <c r="L73" i="10"/>
  <c r="M73" i="10" s="1"/>
  <c r="J73" i="10"/>
  <c r="K73" i="10" s="1"/>
  <c r="F73" i="10"/>
  <c r="G73" i="10" s="1"/>
  <c r="D73" i="10"/>
  <c r="E73" i="10" s="1"/>
  <c r="B73" i="10"/>
  <c r="C73" i="10" s="1"/>
  <c r="C96" i="10" l="1"/>
  <c r="B96" i="10"/>
  <c r="C92" i="10"/>
  <c r="C88" i="10"/>
  <c r="B88" i="10"/>
  <c r="C84" i="10"/>
  <c r="B84" i="10"/>
  <c r="C80" i="10"/>
  <c r="G123" i="10"/>
  <c r="F76" i="10"/>
  <c r="F123" i="10" s="1"/>
  <c r="E123" i="10"/>
  <c r="D76" i="10"/>
  <c r="A79" i="10" s="1"/>
  <c r="B69" i="10"/>
  <c r="G66" i="10"/>
  <c r="G105" i="10" s="1"/>
  <c r="F66" i="10"/>
  <c r="F105" i="10" s="1"/>
  <c r="E66" i="10"/>
  <c r="E105" i="10" s="1"/>
  <c r="D66" i="10"/>
  <c r="A68" i="10" s="1"/>
  <c r="A19" i="10"/>
  <c r="A34" i="10"/>
  <c r="D123" i="10" l="1"/>
  <c r="D105" i="10"/>
  <c r="A108"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Edgar</author>
  </authors>
  <commentList>
    <comment ref="G16" authorId="0" shapeId="0" xr:uid="{00000000-0006-0000-0000-000001000000}">
      <text>
        <r>
          <rPr>
            <b/>
            <sz val="9"/>
            <color indexed="81"/>
            <rFont val="Tahoma"/>
            <family val="2"/>
          </rPr>
          <t>Edgar:</t>
        </r>
        <r>
          <rPr>
            <sz val="9"/>
            <color indexed="81"/>
            <rFont val="Tahoma"/>
            <family val="2"/>
          </rPr>
          <t xml:space="preserve">
Ingresar nombre del proponente y su participación en la asociación
</t>
        </r>
      </text>
    </comment>
    <comment ref="E20" authorId="0" shapeId="0" xr:uid="{00000000-0006-0000-0000-000002000000}">
      <text>
        <r>
          <rPr>
            <b/>
            <sz val="8"/>
            <color indexed="81"/>
            <rFont val="Tahoma"/>
            <family val="2"/>
          </rPr>
          <t>Edgar:</t>
        </r>
        <r>
          <rPr>
            <sz val="8"/>
            <color indexed="81"/>
            <rFont val="Tahoma"/>
            <family val="2"/>
          </rPr>
          <t xml:space="preserve">
Para ello, revisará el boletín de responsables fiscales, el certificado de antecedentes disciplinarios, el certificado de antecedentes judiciales y el registro nacional de medidas correctivas para verificar que no haya sanciones inscritas; lo anterior, conforme con las disposiciones previstas en el Decreto-Ley 019 de 2012.</t>
        </r>
      </text>
    </comment>
    <comment ref="G31" authorId="0" shapeId="0" xr:uid="{00000000-0006-0000-0000-000003000000}">
      <text>
        <r>
          <rPr>
            <b/>
            <sz val="9"/>
            <color indexed="81"/>
            <rFont val="Tahoma"/>
            <family val="2"/>
          </rPr>
          <t>Edgar:</t>
        </r>
        <r>
          <rPr>
            <sz val="9"/>
            <color indexed="81"/>
            <rFont val="Tahoma"/>
            <family val="2"/>
          </rPr>
          <t xml:space="preserve">
Ingresar nombre del proponente y su participación en la asociación
</t>
        </r>
      </text>
    </comment>
    <comment ref="F35" authorId="0" shapeId="0" xr:uid="{00000000-0006-0000-0000-000004000000}">
      <text>
        <r>
          <rPr>
            <b/>
            <sz val="8"/>
            <color indexed="81"/>
            <rFont val="Tahoma"/>
            <family val="2"/>
          </rPr>
          <t>Edgar:</t>
        </r>
        <r>
          <rPr>
            <sz val="8"/>
            <color indexed="81"/>
            <rFont val="Tahoma"/>
            <family val="2"/>
          </rPr>
          <t xml:space="preserve">
Para ello, revisará el boletín de responsables fiscales, el certificado de antecedentes disciplinarios, el certificado de antecedentes judiciales y el registro nacional de medidas correctivas para verificar que no haya sanciones inscritas; lo anterior, conforme con las disposiciones previstas en el Decreto-Ley 019 de 2012.</t>
        </r>
      </text>
    </comment>
    <comment ref="E46" authorId="0" shapeId="0" xr:uid="{00000000-0006-0000-0000-000005000000}">
      <text>
        <r>
          <rPr>
            <b/>
            <sz val="8"/>
            <color indexed="81"/>
            <rFont val="Tahoma"/>
            <family val="2"/>
          </rPr>
          <t>Edgar:</t>
        </r>
        <r>
          <rPr>
            <sz val="8"/>
            <color indexed="81"/>
            <rFont val="Tahoma"/>
            <family val="2"/>
          </rPr>
          <t xml:space="preserve">
Para ello, revisará el boletín de responsables fiscales, el certificado de antecedentes disciplinarios, el certificado de antecedentes judiciales y el registro nacional de medidas correctivas para verificar que no haya sanciones inscritas; lo anterior, conforme con las disposiciones previstas en el Decreto-Ley 019 de 2012.</t>
        </r>
      </text>
    </comment>
    <comment ref="G65" authorId="0" shapeId="0" xr:uid="{00000000-0006-0000-0000-000006000000}">
      <text>
        <r>
          <rPr>
            <b/>
            <sz val="9"/>
            <color indexed="81"/>
            <rFont val="Tahoma"/>
            <family val="2"/>
          </rPr>
          <t>Edgar:</t>
        </r>
        <r>
          <rPr>
            <sz val="9"/>
            <color indexed="81"/>
            <rFont val="Tahoma"/>
            <family val="2"/>
          </rPr>
          <t xml:space="preserve">
Ingresar nombre del proponente y su participación en la asociación
</t>
        </r>
      </text>
    </comment>
    <comment ref="H65" authorId="0" shapeId="0" xr:uid="{00000000-0006-0000-0000-000007000000}">
      <text>
        <r>
          <rPr>
            <b/>
            <sz val="9"/>
            <color indexed="81"/>
            <rFont val="Tahoma"/>
            <family val="2"/>
          </rPr>
          <t>Edgar:</t>
        </r>
        <r>
          <rPr>
            <sz val="9"/>
            <color indexed="81"/>
            <rFont val="Tahoma"/>
            <family val="2"/>
          </rPr>
          <t xml:space="preserve">
Ingresar nombre del proponente y su participación en la asociación
</t>
        </r>
      </text>
    </comment>
    <comment ref="G75" authorId="0" shapeId="0" xr:uid="{00000000-0006-0000-0000-000008000000}">
      <text>
        <r>
          <rPr>
            <b/>
            <sz val="9"/>
            <color indexed="81"/>
            <rFont val="Tahoma"/>
            <family val="2"/>
          </rPr>
          <t>Edgar:</t>
        </r>
        <r>
          <rPr>
            <sz val="9"/>
            <color indexed="81"/>
            <rFont val="Tahoma"/>
            <family val="2"/>
          </rPr>
          <t xml:space="preserve">
Ingresar nombre del proponente y su participación en la asociación
</t>
        </r>
      </text>
    </comment>
    <comment ref="H75" authorId="0" shapeId="0" xr:uid="{00000000-0006-0000-0000-000009000000}">
      <text>
        <r>
          <rPr>
            <b/>
            <sz val="9"/>
            <color indexed="81"/>
            <rFont val="Tahoma"/>
            <family val="2"/>
          </rPr>
          <t>Edgar:</t>
        </r>
        <r>
          <rPr>
            <sz val="9"/>
            <color indexed="81"/>
            <rFont val="Tahoma"/>
            <family val="2"/>
          </rPr>
          <t xml:space="preserve">
Ingresar nombre del proponente y su participación en la asociación
</t>
        </r>
      </text>
    </comment>
    <comment ref="H104" authorId="0" shapeId="0" xr:uid="{00000000-0006-0000-0000-00000A000000}">
      <text>
        <r>
          <rPr>
            <b/>
            <sz val="9"/>
            <color indexed="81"/>
            <rFont val="Tahoma"/>
            <family val="2"/>
          </rPr>
          <t>Edgar:</t>
        </r>
        <r>
          <rPr>
            <sz val="9"/>
            <color indexed="81"/>
            <rFont val="Tahoma"/>
            <family val="2"/>
          </rPr>
          <t xml:space="preserve">
Ingresar nombre del proponente y su participación en la asociación
</t>
        </r>
      </text>
    </comment>
    <comment ref="F114" authorId="0" shapeId="0" xr:uid="{00000000-0006-0000-0000-00000B000000}">
      <text>
        <r>
          <rPr>
            <b/>
            <sz val="9"/>
            <color indexed="81"/>
            <rFont val="Tahoma"/>
            <family val="2"/>
          </rPr>
          <t>Edgar:</t>
        </r>
        <r>
          <rPr>
            <sz val="9"/>
            <color indexed="81"/>
            <rFont val="Tahoma"/>
            <family val="2"/>
          </rPr>
          <t xml:space="preserve">
debe ser otorgada al proponente o cualquier integrante del proponente plural. En caso de proponentes individuales, se aceptará un máximo de dos (2) certificaciones y para los proponentes plurales máximo una por cada integrante y (vii) la fecha de suscripción de la certificación no podrá ser mayor a treinta y siete (37) días antes de la apertura de esta licitación.
No serán aceptables certificaciones de intención, ni preaprobaciones, ni cartas sujetas a condiciones suspensivas o resolutorias para su aprobación.
En caso de presentar un cupo de crédito en moneda extranjera, el DADEP verificará el cumplimiento del monto establecido utilizando como referencia para la conversión en Pesos, la tasa representativa del mercado (TRM) publicada por el Banco de la República, para la fecha de suscripción de la certificación del cupo de crédito.
La(s) certificación(es) deberá(n) estar acompañada(s) de un documento donde se demuestre que la persona que suscribe la certificación dirigida al DADEP es representante legal del banco emisor del cupo de crédito, que para los bancos colombianos será el certificado emitido por la Superintendencia Financiera, para el caso de bancos extranjeros su equivalente de acuerdo con la legislación del país de origen.</t>
        </r>
      </text>
    </comment>
    <comment ref="G122" authorId="0" shapeId="0" xr:uid="{00000000-0006-0000-0000-00000C000000}">
      <text>
        <r>
          <rPr>
            <b/>
            <sz val="9"/>
            <color indexed="81"/>
            <rFont val="Tahoma"/>
            <family val="2"/>
          </rPr>
          <t>Edgar:</t>
        </r>
        <r>
          <rPr>
            <sz val="9"/>
            <color indexed="81"/>
            <rFont val="Tahoma"/>
            <family val="2"/>
          </rPr>
          <t xml:space="preserve">
Ingresar nombre del proponente y su participación en la asociación
</t>
        </r>
      </text>
    </comment>
    <comment ref="B132" authorId="0" shapeId="0" xr:uid="{00000000-0006-0000-0000-00000D000000}">
      <text>
        <r>
          <rPr>
            <b/>
            <sz val="9"/>
            <color indexed="81"/>
            <rFont val="Tahoma"/>
            <family val="2"/>
          </rPr>
          <t>Edgar:</t>
        </r>
        <r>
          <rPr>
            <sz val="9"/>
            <color indexed="81"/>
            <rFont val="Tahoma"/>
            <family val="2"/>
          </rPr>
          <t xml:space="preserve">
Para la acreditación de esta experiencia se podrá haber empleado cualquiera de las siguientes modalidades: (i) certificación emitida por la entidad acreedora o su representante (para el caso de la financiación en el mercado de capitales), suscrita por el representante legal o por una persona autorizada para suscribir tal documento, en la que conste: (1) el monto del giro otorgado, (2) los valores y las fechas de los desembolsos, y (3) la utilización autorizada de los recursos del endeudamiento; o (ii) adjuntar copia del contrato de crédito junto con una constancia de los desembolsos; o (iii) adjuntar copia del prospecto u offering memorándum junto con copia del aviso de oferta u equivalente.
En caso de acreditación de créditos sindicados, la certificación de la(s) entidad(es) acreedora(s) podrá(n) ser emitida por el representante autorizado del banco líder de dicho crédito, agente administrativo o su equivalente que tenga a su cargo el manejo del crédito y/o la representación de los demás bancos.
Nota 1: se entiende que se cuenta con la experiencia aquí solicitada si cumple con la demostración de haber obtenido la financiación con independencia de que se hubiesen realizado los desembolsos.</t>
        </r>
      </text>
    </comment>
    <comment ref="F132" authorId="0" shapeId="0" xr:uid="{00000000-0006-0000-0000-00000E000000}">
      <text>
        <r>
          <rPr>
            <b/>
            <sz val="9"/>
            <color indexed="81"/>
            <rFont val="Tahoma"/>
            <family val="2"/>
          </rPr>
          <t>Edgar:</t>
        </r>
        <r>
          <rPr>
            <sz val="9"/>
            <color indexed="81"/>
            <rFont val="Tahoma"/>
            <family val="2"/>
          </rPr>
          <t xml:space="preserve">
debe ser otorgada al proponente o cualquier integrante del proponente plural. En caso de proponentes individuales, se aceptará un máximo de dos (2) certificaciones y para los proponentes plurales máximo una por cada integrante y (vii) la fecha de suscripción de la certificación no podrá ser mayor a treinta y siete (37) días antes de la apertura de esta licitación.
No serán aceptables certificaciones de intención, ni preaprobaciones, ni cartas sujetas a condiciones suspensivas o resolutorias para su aprobación.
En caso de presentar un cupo de crédito en moneda extranjera, el DADEP verificará el cumplimiento del monto establecido utilizando como referencia para la conversión en Pesos, la tasa representativa del mercado (TRM) publicada por el Banco de la República, para la fecha de suscripción de la certificación del cupo de crédito.
La(s) certificación(es) deberá(n) estar acompañada(s) de un documento donde se demuestre que la persona que suscribe la certificación dirigida al DADEP es representante legal del banco emisor del cupo de crédito, que para los bancos colombianos será el certificado emitido por la Superintendencia Financiera, para el caso de bancos extranjeros su equivalente de acuerdo con la legislación del país de origen.</t>
        </r>
      </text>
    </comment>
  </commentList>
</comments>
</file>

<file path=xl/sharedStrings.xml><?xml version="1.0" encoding="utf-8"?>
<sst xmlns="http://schemas.openxmlformats.org/spreadsheetml/2006/main" count="658" uniqueCount="250">
  <si>
    <t>No. De Proceso</t>
  </si>
  <si>
    <t>DADEP-LP-494-2019</t>
  </si>
  <si>
    <t>Objeto</t>
  </si>
  <si>
    <t>OTORGAR EN CONCESIÓN LA REALIZACIÓN DEL DISEÑO, LA FABRICACIÓN, EL SUMINISTRO, LA INSTALACIÓN, LA ACTUALIZACIÓN, EL MANTENIMIENTO, LA OPERACIÓN, EL TRASLADO Y LA REPOSICIÓN DEL MOBILIARIO URBANO DE BOGOTÁ D.C.</t>
  </si>
  <si>
    <t>Promesa de Sociedad Futura</t>
  </si>
  <si>
    <t>CRITERIO</t>
  </si>
  <si>
    <t>RESULTADO</t>
  </si>
  <si>
    <t>SI</t>
  </si>
  <si>
    <t>Capacidad Jurídica</t>
  </si>
  <si>
    <t>Habilitado/ No habilitado</t>
  </si>
  <si>
    <t>NO</t>
  </si>
  <si>
    <t>Experiencia del Proponente</t>
  </si>
  <si>
    <t>No Aplica</t>
  </si>
  <si>
    <t>Capacidad Financiera</t>
  </si>
  <si>
    <t>CUMPLE</t>
  </si>
  <si>
    <t>Capacidad Organizacional</t>
  </si>
  <si>
    <t>NO CUMPLE</t>
  </si>
  <si>
    <t>REQUISITOS HABILITANTES</t>
  </si>
  <si>
    <t>IV.1. CAPACIDAD JURÍDICA</t>
  </si>
  <si>
    <t>IV.1.1. CONSTITUCIÓN, REPRESENTACIÓN LEGAL, OBJETO Y DURACIÓN DEL PROPONENTE</t>
  </si>
  <si>
    <t>No. de Proponente</t>
  </si>
  <si>
    <t>Nombre del Proponente y NIT</t>
  </si>
  <si>
    <t>Forma de presentación</t>
  </si>
  <si>
    <t>Integrantes</t>
  </si>
  <si>
    <t>EQUIPAMIENTOS URBANOS NACIONALES DE COLOMBIA S.A.S - EUCOL S.A.S
NIT: 805018583-1</t>
  </si>
  <si>
    <t>Individual</t>
  </si>
  <si>
    <t>N/A</t>
  </si>
  <si>
    <t>EUCOL S.A.S</t>
  </si>
  <si>
    <t>VERIFICACIÓN REQUISITOS HABILITANTES DE CARÁCTER JURÍDICO</t>
  </si>
  <si>
    <t>% Parti.</t>
  </si>
  <si>
    <t>El Proponente acreditar la existencia y representación a través del certificado expedido por la Cámara de Comercio de su domicilio con fecha no superior  a treinta (30) días calendario anteriores a la apertura del proceso de selección.</t>
  </si>
  <si>
    <t>El Proponente acredita un término mínimo de duración de acuerdo con: El plazo del contrato y tres (3) años más.</t>
  </si>
  <si>
    <t>El Proponente acredita la suficiencia de la capacidad del representante legal para la presentación de la propuesta y para la suscripción del contrato.</t>
  </si>
  <si>
    <t xml:space="preserve">
En caso de que el Representante tenga limitaciones estatutaría ¿Se allega copia del acta en la que conste la decisión del órgano social correspondiente que autorice la presentación de la propuesta, la suscripción del contrato y la actuación del representante en los demás actos requeridos para la contratación en caso de resultar adjudicatario?</t>
  </si>
  <si>
    <t>El Proponente acreditar que su objeto social o actividad comercial contempla actividades relacionadas con el objeto del contrato.</t>
  </si>
  <si>
    <t xml:space="preserve">REPRESENTANTE LEGAL: 
DARIO FERRER MORENO
C.C. 79.234.454
</t>
  </si>
  <si>
    <t>6 de noviembre de 2019</t>
  </si>
  <si>
    <t>INDEFINIDO</t>
  </si>
  <si>
    <t>FACULTADES DEL REPRESENTANTE LEGAL: Literales (B) y (K).</t>
  </si>
  <si>
    <t>Mediante Acta de Junta Directiva Extraordinaria No. 73 del 7 de octubre de 2019, se "autorizó a los representantes legales locales de la compañía para la participación, presentación de documentación, oferta y participación en el proceso de licitación pública DADEP-LP-494-2019 (...) para solicitar y entregar la garantía de seriedad de la oferta, para la firma del contrato, entrega de garantías de ejecución del mismo  y para actuar en los demás actos requeridos para la contratación en caso de resultar adjudicatario de confomidad con el pliego de condiciones."</t>
  </si>
  <si>
    <t>OBJETO SOCIAL: Literales (A); (B) y (C).</t>
  </si>
  <si>
    <t>VI. DOCUMENTACIÓN ADICIONAL DE LA PROPUESTA</t>
  </si>
  <si>
    <t>El Proponente aporta diligenciado el Anexo No. 2 Carta de Prestanción de la Propuesta</t>
  </si>
  <si>
    <t>El Proponente anexa fotocopia de la cédula de ciudadanía</t>
  </si>
  <si>
    <t>El Proponente anexa garantía de seriedad de la propuesta</t>
  </si>
  <si>
    <t>El Proponente aporta certificación en donde indica que no cuenta con antecedentes fiscales - CONTRALORÍA</t>
  </si>
  <si>
    <t>El Proponente aporta certificación en donde indica que  no cuenta con antecedentes disciplinarios - PERSONERÍA y PROCURADURÍA</t>
  </si>
  <si>
    <t>El Proponente aporta certificación en donde indica que no cuenta con antecedentes judiciales</t>
  </si>
  <si>
    <t>El Proponente aporta certificación en donde indica que no presenta medidas correctivas</t>
  </si>
  <si>
    <t>El Proponente aporta el Anexo No. 5 correspondiente a la Certificación de Cumplimiento de Seguridad Social y Aportes Parafiscales</t>
  </si>
  <si>
    <t>El Proponente aporta fotocopia de la cédula, tarjeta profesional y certificado de antecedentes del Revisor Fiscal o Contador Público</t>
  </si>
  <si>
    <t>El Proponente aporta Anexos 8, 9 y 10</t>
  </si>
  <si>
    <t>Aporta el Anexo No. 2 suscrito por el representante legal principal y el suplente, el cual está debidamente diligenciado, e igualmente se encuentra avalada por el arquitecto JOHN GEYNER MUÑÓZ GUTIÉRREZ, aportando la cédula, tarjeta profesional y certificado de la vigencia de la matrícula con fecha de expedición del 8 de noviembre de 2019.</t>
  </si>
  <si>
    <t>Aporta fotocopia de la cédula del representante legal y del suplente.</t>
  </si>
  <si>
    <t>EXPEDIDA POR: Aseguradora SURAMERICANA 
TOMADOR: EUCOL S.A.S.
ASEGURADO Y BENERIFICIARIO: BOGOTÁ D.C. y DADEP
CUANTÍA: 10.726.554.071,00
VIGENCIA: DESDE: 18/11/2019 HASTA: 28/02/2020
FIRMADA POR EL TOMADOR Y POR EL ASEGURADOR
CUBRE LOS RIESGOS DERIVADOS DEL INCUMPLIMIENTO DEL OFRECIMIENTO</t>
  </si>
  <si>
    <t>REPRESENTANTE LEGAL: NO SE ENCUENTRA REPORTADO EN EL BOLETÍN DE RESPONSABLES FISCALES 
FECHA: 08/11/2019
PROPONENTE: NO SE ENCUENTRA REPORTADO EN EL BOLETÍN DE RESPONSABLES FISCALES
FECHA: 08/11/2019</t>
  </si>
  <si>
    <t>REPRESENTANTE LEGAL: NO REGISTRA ANTECEDENTES DISCIPLINARIOS - PERSONERÍA Y PROCURADURÍA
FECHA: 08/11/2019 Y 15/11/2019
PROPONENTE: NO REGISTRA ANTECEDENTES DISCIPLINARIOS 
FECHA: 08/11/2019</t>
  </si>
  <si>
    <t>REPRESENTANTE LEGAL: NO CUENTAN CON ANTECEDENTES JUDICIALES 
FECHA: 08/11/2019</t>
  </si>
  <si>
    <t>REPRESENTANTE LEGAL: NO CUENTAN CON MEDIDAS CORRECTIVAS FECHA: 08/11/2019</t>
  </si>
  <si>
    <t>Aporta el Anexo No. 5 suscrito por el representante legal principal y el suplente, el cual está debidamente diligenciado, e igualmente se encuentra firmado por parte de la revisora fiscal YAMILE FERNANDA CANGREJO IBAÑEZ.</t>
  </si>
  <si>
    <t>Aporta la cédula, tarjeta profesional y certificado de la vigencia de la matrícula de la Revisora Fiscal con fecha de expedición del 7 de octubre de 2019.</t>
  </si>
  <si>
    <t xml:space="preserve">Aporta el Anexo No. 8 - Compromiso Anticorrupción debidamente diligenciado y firmado por el representante legal principal y suplente.
Aporta el Anexo No. 9 - Pacto de Transparencia debidamente diligenciado y firmado por el representante legal principal y suplente.
Aporta el Anexo No. 10 - Compromiso Anticolusión debidamente diligenciado y firmado por el representante legal principal y suplente._x000D_
</t>
  </si>
  <si>
    <t>Nombre del Proponente</t>
  </si>
  <si>
    <t>TIPS MEDIA S.A.S.</t>
  </si>
  <si>
    <t>HB ESTRUTURAS METÁLICAS S.A.S. - 11,34%
TERMOTÉCNICA COINDUSTRIAL S.A.S. - 12%
ATEK HOLDING S.A.S. - 10%
CONSTRUIMOS Y SEÑALIZAMOS S.A. - 33,33%
EFECTIMEDIOS S.A. - 33,33%</t>
  </si>
  <si>
    <t>REQUISITOS DEL PROPONENTE</t>
  </si>
  <si>
    <t>PROMESA DE SOCIEDAD FUTURA</t>
  </si>
  <si>
    <t>¿El Proponente aporta el contrato de promesa de sociedad futura suscrito por todos los integrantes, en el cual se indique que para la enajenación, pignoración o cualquier acto dispositivo de la participación accionaria se requerirá del consentimiento previo y vinculante del DADEP?</t>
  </si>
  <si>
    <t>¿El Proponente cumple con los requisitos exigidos en el artículo 119 del Código de Comercio para la validez de la propuesta, en el cual prevee la constitución de una sociedad mercantil que tenga como objeto la suscripción y ejecución del contrato ofrecido en el proceso de selección y un término de duración para la sociedad futura del plazo del contrato y tres (3) años más?</t>
  </si>
  <si>
    <t>¿El Proponente incluye en el Contrato de Promesa de Sociedad Futura que la subordinación de la suscripción del contrato será única y exclusivamente a la adjudicación de este proceso?</t>
  </si>
  <si>
    <t>¿El Proponente cumple con lo establecido en el artículo 110 del Código de Comercio para el acto de constitución de sociedades mercantiles?</t>
  </si>
  <si>
    <t>SI
OBJETO SOCIAL: Se encuentra en el artículo 4 del Contrato de Promesa de Sociedad Futura.
DURACIÓN: Indefinida según el artículo 5 del Contrato de Promesa de Sociedad Futura.</t>
  </si>
  <si>
    <t>Integrante No. 1</t>
  </si>
  <si>
    <t>HB ESTRUCTURAS METÁLICAS S.A.S.</t>
  </si>
  <si>
    <t xml:space="preserve">REPRESENTANTE LEGAL: 
ISABEL CRISTINA VÉLEZ ESCOBAR
C.C. 43.870.350 DE ENVIGADO
</t>
  </si>
  <si>
    <t>16 de noviembre de 2019</t>
  </si>
  <si>
    <t>OBJETO SOCIAL: Viñeta uno y cinco.</t>
  </si>
  <si>
    <t>Integrante No.2</t>
  </si>
  <si>
    <t xml:space="preserve">El Proponente acredita un término mínimo de duración de acuerdo con: El plazo del contrato y tres (3) años más.	</t>
  </si>
  <si>
    <t xml:space="preserve">El Proponente acredita la suficiencia de la capacidad del representante legal para la presentación de la propuesta y para la suscripción del contrato.	</t>
  </si>
  <si>
    <t xml:space="preserve">El Proponente acreditar que su objeto social o actividad comercial contempla actividades relacionadas con el objeto del contrato.	</t>
  </si>
  <si>
    <t>TERMOTÉCNICA COINDUSTRIAL S.A.S.</t>
  </si>
  <si>
    <t>REPRESENTANTE LEGAL:
LUIS EDUARDO BENCARDINO CALDERÓN
C.C. 73.103.823 DE CARTAGENA</t>
  </si>
  <si>
    <t>1 de noviembre de 2019</t>
  </si>
  <si>
    <t>FACULTADES DEL REPRESENTANTE LEGAL: Numeral 5.</t>
  </si>
  <si>
    <t>OBJETO SOCIAL: Primera actividad del objeto social, teniendo en cuenta que es una S.A.S. indica que podra celebrar toda clase de contratos relacionados con su objeto social individual o conjuntamente, incluido el de concesión.</t>
  </si>
  <si>
    <t>Integrante No.3</t>
  </si>
  <si>
    <t>ATEK HOLDING S.A.S.</t>
  </si>
  <si>
    <t>REPRESENTANTE LEGAL:
CARLOS ALBERTO CUARTAS QUICENO
C.C. 71.733.747 DE MEDELLÍN</t>
  </si>
  <si>
    <t>FACULTADES DEL REPRESENTANTE LEGAL: Numeral 3</t>
  </si>
  <si>
    <t>Integrante No.4</t>
  </si>
  <si>
    <t>Integrante No.5</t>
  </si>
  <si>
    <t>EFECTIMEDIOS S.A.</t>
  </si>
  <si>
    <t>Valor estimado de la inversión</t>
  </si>
  <si>
    <t>Integrante No.1</t>
  </si>
  <si>
    <t>¿Cuenta con Balance y Estado de Resultado a corte del 31 de diciembre de 2018?</t>
  </si>
  <si>
    <t>¿Se diligencian formatos 20 y 21 de acuerdo a lo establecido en los pliegos?</t>
  </si>
  <si>
    <t>Activo Corriente</t>
  </si>
  <si>
    <t>Pasivo Corriente</t>
  </si>
  <si>
    <t>Pasivo Total</t>
  </si>
  <si>
    <t>Activo Total</t>
  </si>
  <si>
    <t>Utilidad Operacional</t>
  </si>
  <si>
    <t>Gastos de Intereses</t>
  </si>
  <si>
    <t>Patrimonio</t>
  </si>
  <si>
    <t>Comentarios y Documentación soporte</t>
  </si>
  <si>
    <t>Los estados finacieros se encuentran certificados por Ernst &amp; Young.
Nombre del archivo: 2.1.1 Verificacion de los estados financieros
Nombre del documento: Informe Revisor Fiscal</t>
  </si>
  <si>
    <t xml:space="preserve">Cifra en miles pesos
Nombre del archivo: 2.1.1 Verificacion de los estados financieros
Nombre del documento: Estado de Sitiación Financiera Separados 
</t>
  </si>
  <si>
    <t xml:space="preserve">Cifra en miles pesos
Nombre del archivo: 2.1.1 Verificacion de los estados financieros
Nombre del documento: Estado de Sitiación Financiera Separados </t>
  </si>
  <si>
    <t xml:space="preserve">Cifra en miles pesos
Nombre del archivo: 2.1.1 Verificacion de los estados financieros
Nombre del documento: Estado de Resultados Integrales Separados </t>
  </si>
  <si>
    <t>Cifra en miles pesos
Nombre del archivo: 2.1.1 Verificacion de los estados financieros
Nombre del documento: Notas a los Estados Financieros.</t>
  </si>
  <si>
    <t>Folios</t>
  </si>
  <si>
    <t>51 - 79</t>
  </si>
  <si>
    <t>80 - 126</t>
  </si>
  <si>
    <t>Índice de Liquidez</t>
  </si>
  <si>
    <t>Índice de Endeudamiento</t>
  </si>
  <si>
    <t>Razón de Cobertura de Intereses</t>
  </si>
  <si>
    <t>Capital de trabajo</t>
  </si>
  <si>
    <t>Capacidad Organizacional - Rentabilidad sobre patrimonio</t>
  </si>
  <si>
    <t>Rentabilidad del activo</t>
  </si>
  <si>
    <t>CONFORMACIÓN - PROPONENTE 2</t>
  </si>
  <si>
    <t>Página 1</t>
  </si>
  <si>
    <t xml:space="preserve">Nombre de los archivos: Anexo 20 - Capacidad Financiera ATEK TC y Anexo 21-ATEK </t>
  </si>
  <si>
    <t xml:space="preserve">Nombre de los archivos: Anexo 20 - construseñales y 21 Anexo 21 construseñales </t>
  </si>
  <si>
    <t xml:space="preserve">Nombre de los archivos: Anexo 20_EFECTIMEDIOS y 21 Anexo 21_EFECTIMEDIOS. </t>
  </si>
  <si>
    <t>PRIMER CRITERIO HABILITANTE DE EXPERIENCIA - REQUISITO TÉCNICO (INSTALACIÓN DE MOBILIARIO URBANO)</t>
  </si>
  <si>
    <t>Cantidad de Certificaciones de Contratos. (Máx. 5)</t>
  </si>
  <si>
    <t>No. de Contrato</t>
  </si>
  <si>
    <t>Objeto del Contrato</t>
  </si>
  <si>
    <t>Nombre de la persona que certifica y en que calidad actúa</t>
  </si>
  <si>
    <t>Si fue Consorcio o Unión Temporal Porcentaje de participación de la empresa en la certificación presentada</t>
  </si>
  <si>
    <t>¿Las actividad y obligaciones desarrolladas coinciden con el presente proceso de selección?</t>
  </si>
  <si>
    <t>Fecha de inicio del contrato certificado</t>
  </si>
  <si>
    <t>Fecha Final del contrato certificado</t>
  </si>
  <si>
    <t>¿Han sido suscrito en los últimos (20) años contados desde la apertura del proceso de selección?</t>
  </si>
  <si>
    <t>¿Los alcances incluyen la instalación y/o mantenimiento y/u operación de por lo menos 3.000 elementos ubicados en espacio público (salvo lo dispuesto en la Nota 2 del presente requisito) de los señalados a continuación: paraderos y/o quioscos de ventas y/o paneles publicitarios y/o paneles informativos y/o bancas y/o tótem informativo y/o tótem biciusuarios y/o señales verticales?</t>
  </si>
  <si>
    <t>¿De los 3.000 elementos de mobiliario urbano a certificar, al menos 300 deben corresponder a paraderos que incluyan módulo cubierto?</t>
  </si>
  <si>
    <t>(Nota 1) ¿Se presentan contratos en donde se haya declarado el incumplimiento total y/o definitivo?</t>
  </si>
  <si>
    <t>(Nota 2) ¿El proponente acredita hasta el 20% del total del mobiliario urbano requerido (3000) certificando que ha instalado y/o mantenido y/u operado: paraderos y/o quioscos de ventas y/o paneles publicitarios y/o paneles informativos y/o bancas y/o tótem informativo y/o tótem biciusuarios y/o señales verticales, ubicados en aeropuertos, centros comerciales o grandes superficies?</t>
  </si>
  <si>
    <t>Observaciones</t>
  </si>
  <si>
    <t>Contrato No. 01
DEPARTAMENTO ADMINISTRATIVO DE LA DEFENSORÍA DEL ESPACIO PÚBLICO - DADEP</t>
  </si>
  <si>
    <t>001 de 2001</t>
  </si>
  <si>
    <t xml:space="preserve">EL CONCESIONARIO se compromete con BOGOTÁ D.C. - DEPARTAMENTO ADMINISTRATIVO DE LA DEFENSORÍA DEL ESPACIO PÚBLICO a realizar por el sistema de concesión la financiación, diseño, fabricación, suministro, instalación, reposición y mantenimiento del mobiliario urbano definido en el Anexo Técnico de los Pliegos de Condiciones de conformidad con lo establecido en la Ley 80 de 1993, los Pliegos de Condiciones y el Contrato de Concesión.  </t>
  </si>
  <si>
    <t xml:space="preserve">JANNETH CAICEDO CASANOVA
Jefe Oficina Asesora Jurídica
DADEP
HERNANDO VÁSQUEZ SEPULVEDA 
Representante Legal
CONSORCIO INTERVENTORES ESPACIO PÚBLICO "CIEP"
</t>
  </si>
  <si>
    <t>14.853
(Paradero M-10, Panel Publicitario M-160, Bancas M-50, Señales informativas SI-08, Señales Reglamentarias SR-40, Señales Bandera -SITP)</t>
  </si>
  <si>
    <t>De los 18.724 elementos del mobiliario 2.195 corresponden a paraderos con módulo cubierto.</t>
  </si>
  <si>
    <t>El 100% de la experiencia acreditada en esta certificación es en mobiliario urbano.</t>
  </si>
  <si>
    <t>Contrato No. 02
DEPARTAMENTO ADMINISTRATIVO DE PLANEACIÓN MUNICIPAL - ALCALDÍA DE CALI</t>
  </si>
  <si>
    <t>007 de 2000</t>
  </si>
  <si>
    <t>El diseño, la fabricación, la instalación, el mantenimiento, la reposición, la explotación de mobiliario urbano para la ciudad de Santiago de Cali, desarrollada por el adjudicatario mediante la comercialización de publicidad exterior visual en el mobiliario urbano, en los términos y condiciones establecidos en el pliego de condiciones de la licitación pública internacional SOU- 001 de 2000 y en el presente contrato de concesión.</t>
  </si>
  <si>
    <t xml:space="preserve">STEFFANY LIZZETTE ESCOBAR RINCÓN
Jefe de Oficina de la Unidad de Apoyo a la Gestión 
DEPARTAMENTO ADMINISTRATIVO DE PLANEACIÓN MUNICIPAL
</t>
  </si>
  <si>
    <t>26/03/2020* Certificación expedida el 06/11/2019</t>
  </si>
  <si>
    <t>2.690 
(Paraderos de buses, soporte informativo Mupis de Copa, Soporte informativo Mupis Multiuso, Bancas, Caseta de Venta)</t>
  </si>
  <si>
    <t>Licencia de Intervención y ocupación del espacio público 
SECRETARIA DE PLANEACIÓN - ALCALDÍA DE BUCARAMANGA</t>
  </si>
  <si>
    <t>Resolución No. 00130 del 8 de junio de 2007 y su prórroga mediante la Resolución No. 0265 del 7 de junio de 2017.</t>
  </si>
  <si>
    <t xml:space="preserve">Instalación, operación, mantenimiento preventivo y correctivo y reposición del mobiliario con derecho a explotación comercial mediante publicidad exterior visual objeto de la licencia. 
El objeto de la licencia fue modificado mediante acta No. 001 del 17 de agosto de 2017 en el sentido de continuar con el mantenimiento operación y reposición con derecho a la explotación comercial mediante publicidad exterior visual ya instalado. </t>
  </si>
  <si>
    <t>JUAN MANUEL GÓMEZ PADILLA 
Secretario de Planeación de Bucaramanga</t>
  </si>
  <si>
    <t>07/07/2027* Certificación expedida el 01/11/2019</t>
  </si>
  <si>
    <t>1.181
(Paraderos de bus con Mupi (con módulo cubierto), Paraderos de bus sin Mupi (con módulo cubierto), Paneles Publicitarios, Bancas)</t>
  </si>
  <si>
    <t xml:space="preserve">Respecto de esta experiencia se evidencia que corresponde a una licencia (Resolución) y no a un contrato como tal, sin embargo la certificación reune la totalidad de requisitos exigidos en cuanto a la información requerida en el Pliego de Condiciones. </t>
  </si>
  <si>
    <t>SEGUNDO CRITERIO HABILITANTE DE EXPERIENCIA - REQUISITO DE EXPERIENCIA EN GESTIÓN DE FINANCIAMIENTO</t>
  </si>
  <si>
    <t>(OPCION 1) ¿Se presenta hasta máximo tres (3) certificaciones en donde se evidencie que en los últimos veinte (20) años contados desde la apertura del proceso de selección, se hubiese obtenido financiación por un valor mínimo de sesenta mil millones de pesos m/cte. ($ 60.000.000.000,oo), sumadas las tres certificaciones?</t>
  </si>
  <si>
    <t>(OPCION 2) ¿Se obtenido financiación por un monto de sesenta mil millones de pesos ($ 60.000.000.000, oo), de los cuales, el proponente podrá allegar un cupo de crédito por un valor máximo de treinta mil millones de pesos de diciembre de 2018 (30.000.000.000,oo). Es decir, el proponente, a su conveniencia, podrá demostrar la experiencia aquí requerida utilizando un cupo de crédito y haber obtenido financiación, que sumados lleguen a la cifra de sesenta mil millones de pesos ($ 60.000.000.000, oo) o, únicamente allegar las tres certificaciones que demuestren haber obtenido financiación por sesenta mil millones de pesos ($ 60.000.000.000, oo).?</t>
  </si>
  <si>
    <t>¿Las certificación de la OPCION 2, fueron  presentadas según el modelo contenido en el Anexo 11B, con una vigencia no inferior a cinco (5) años contado desde la apertura de este proceso de selección (inclusive dentro de la oferta y se firmada por el representante legal de la institución financiera que extiende el cupo,?</t>
  </si>
  <si>
    <t>¿La experiencia en gestión de financiamiento indicada en la OPCION 3 se cumple aportando los estados financieros con corte a diciembre de 2018, donde conste que se cuenta con un capital de trabajo (activo corriente – pasivo corriente) de mínimo de siete mil quinientos ocho millones quinientos ochenta y siete mil ochocientos cuarenta y nueve pesos colombianos ($7.508.587.849). Adicionalmente, los proponentes deberán allegar un cupo de crédito por un valor mínimo de treinta mil millones de pesos colombianos de diciembre de 2018 ($30.000.000.000,oo), en las mismas condiciones indicadas en la opción 2.
Nota 2: el valor de los contratos con los que se acredita la experiencia, cuando aplique, se actualizará a pesos del año 2019.?</t>
  </si>
  <si>
    <t>Comentarios y documentación de soporte</t>
  </si>
  <si>
    <t xml:space="preserve">TERCER CRITERIO HABILITANTE DE EXPERIENCIA - REQUISITO PUBLICITARIO </t>
  </si>
  <si>
    <t>Aporta Anexo No. 24 debidamente diligenciado y firmado por la Revisora Fiscal YAMILE FERNANDA CANGREJO IBÁÑEZ, aportando igualmente la correspondiente Cédula de Ciudadanía, tarjeta profesional y certificado de vigencia de la misma. Adicional aporta los Estados Financieros correspondientes a las vigencias 2014 a 2018 como soporte de la certificación.</t>
  </si>
  <si>
    <t>PRIMER CRITERIO HABILITANTE</t>
  </si>
  <si>
    <t>OBJETO SOCIAL: Numeral  XI y XIII</t>
  </si>
  <si>
    <t>14 de noviembre de 2019</t>
  </si>
  <si>
    <t>CONSTRUIMOS Y SEÑALIZAMOS S.A.- CONSTRUSENALES S.A.</t>
  </si>
  <si>
    <t>21 de septiembre de 2050</t>
  </si>
  <si>
    <t>REPRESENTANTE LEGAL:
HERMAN ALONSO BERNAL JANNA
C.C. 72.150.880 DE BARRANQUILLA</t>
  </si>
  <si>
    <t>FACULTADES DEL REPRESENTANTE: "Celebrar los contratos que tiendan a llenar los fines sociales (…) pero para actos o contratos en cuantías superiores a cuatrocientos (400) salarios mínimos vigentes (…) requiere la aprobación de la junta directiva (…)"</t>
  </si>
  <si>
    <t>OBJETO SOCIAL: Literales a, b,c.</t>
  </si>
  <si>
    <t>11 de octubre de 2066</t>
  </si>
  <si>
    <t xml:space="preserve">FACULTADES DEL REPRESENTANTE LEGAL: Parte inicial de las facultades. Cuenta con limitación para realizar operaciones y/o contratos cuya cuantía exceda de mil (1000) salarios mínimos legales mensuales vigentes. </t>
  </si>
  <si>
    <t>TIPS MEDIA S.A.S</t>
  </si>
  <si>
    <t>Aporta el Anexo No. 2 suscrito por el representante legal principal y el suplente, el cual está debidamente diligenciado, e igualmente se encuentra avalada por el arquitecto MARTIN LONDOÑO ESCOBAR, aportando la cédula, tarjeta profesional y certificado de la vigencia de la matrícula con fecha de expedición del 18 de noviembre de 2019.</t>
  </si>
  <si>
    <t xml:space="preserve">El Proponente anexa fotocopia de la cédula de ciudadanía de cada uno de los integrantes de la promesa de sociedad futura </t>
  </si>
  <si>
    <t>Aporta fotocopia de la cédula de ciudadanía de los representantes legales de cada uno de los integrantes de la promesa de sociedad futura.</t>
  </si>
  <si>
    <t>EXPEDIDA POR: SEGUROS MUNDIAL
TOMADOR: PROMESA SOCIEDAD FUTURA TIPS MEDIA S.A.S
 CONFORMADO POR:
HB ESTRUCTURAS METALICAS S.A.S PÁRTICIPACION 11,34% NIT 860.006.282–8
TERMOTECNICA COINDUSTRIAL SAS PATICIPACION 12% NIT 890.903.305–2
ATEK HOLDING NIT: 900.950.018–2 PARTICIPACIÓN 10%
CONSTRUIMOS Y SEÑALIZAMOS S.A. CONSTRUSEÑALES NIT: 800.256.059–5 PARTICIPACION 33.33%
EFECTIMEDIOS S.A. NIT: 860.504.772–1 PARTICIPACION 33.33%
ASEGURADO Y BENERIFICIARIO: DEPARTAMENTO ADMINISTRATIVO DE LA DEFENSORIA DEL ESPACIO PUBLICO
CUANTÍA: 10,726,554,070.30
VIGENCIA: DESDE: 18/11/2019 HASTA: 28/02/2020
FIRMADA POR EL TOMADOR Y POR EL ASEGURADOR
CUBRE LOS RIESGOS DERIVADOS DEL INCUMPLIMIENTO DEL OFRECIMIENTO</t>
  </si>
  <si>
    <t xml:space="preserve">El Proponente aporta certificación en donde indica que no cuenta con antecedentes fiscales - CONTRALORÍA -  de cada uno de los integrantes de la promesa de sociedad futura </t>
  </si>
  <si>
    <t xml:space="preserve">El Proponente aporta certificación en donde indica que  no cuenta con antecedentes disciplinarios - PERSONERÍA y PROCURADURÍA -  de cada uno de los integrantes de la promesa de sociedad futura </t>
  </si>
  <si>
    <t xml:space="preserve">El Proponente aporta certificación en donde indica que no cuenta con antecedentes judiciales de cada uno de los integrantes de la promesa de sociedad futura </t>
  </si>
  <si>
    <t xml:space="preserve">El Proponente aporta certificación en donde indica que no presenta medidas correctivas  de cada uno de los integrantes de la promesa de sociedad futura </t>
  </si>
  <si>
    <t xml:space="preserve">El Proponente aporta el Anexo No. 5 correspondiente a la Certificación de Cumplimiento de Seguridad Social y Aportes Parafiscales de cada uno de los integrantes de la promesa de sociedad futura </t>
  </si>
  <si>
    <t xml:space="preserve">LOS REPRESENTANTES LEGALES DE CADA INTEGRANTE NO REGISTRAN ANTECEDENTES DISCIPLINARIOS - PERSONERÍA Y PROCURADURÍA
LAS PERSONAS JURÍDICAS QUE CONFORMAN LA PROMESA DE SOCIEDAD FUTURA NO REGISTRAN ANTECEDENTES DISCIPLINARIOS </t>
  </si>
  <si>
    <t xml:space="preserve">LOS REPRESENTANTES LEGALES DE CADA INTEGRANTE NO REGISTRAN ANTECEDENTES JUDICIALES
</t>
  </si>
  <si>
    <t>LOS REPRESENTANTES LEGALES DE CADA INTEGRANTE NO REGISTRAN MEDIDAS CORRECTIVAS FECHA: 08/11/2019</t>
  </si>
  <si>
    <t xml:space="preserve">HB ESTRUCTURAS METALICAS S.A.S: 
Aporta el Anexo No. 5 debidamente diligenciado y suscrito por la revisora fiscal INGRID MARGARITA PINILLA ROCHA.
ATEK HOLDING S A S
Aporta el Anexo No. 5 debidamente diligenciado y suscrito por la revisora fiscal CLARA LUCÍA MORALES RIVERA.
TERMOTECNICA COINDUSTRIAL S.A.S
Aporta el Anexo No. 5 debidamente diligenciado y suscrito por la revisora fiscal NATALIA GUTIERREZ CARVAJAL.
EFECTIMEDIOS S.A.
Aporta el Anexo No. 5 debidamente diligenciado y suscrito por la revisora fiscal MARLEY GARCÍA PAYANENE.
CONSTRUIMOS Y SEÑALIZAMOS S.A.
Aporta el Anexo No. 5 debidamente diligenciado y suscrito por la revisora fiscal  GERMÁN ENRIQUE CONTRERAS TORRENS.
</t>
  </si>
  <si>
    <t xml:space="preserve">Aporta el Anexo No. 8 - Compromiso Anticorrupción debidamente diligenciado y firmado por el representante legal de la promesa de sociedad futura.
Aporta el Anexo No. 9 - Pacto de Transparencia debidamente diligenciado y firmado por cada uno de los integrantes que conforman la promesa de sociedad futura y por el representante de la misma.
Aporta el Anexo No. 10 - Compromiso Anticolusión debidamente diligenciado y firmado por cada uno de los integrantes que conforman la promesa de sociedad futura y por el representante de la misma.
</t>
  </si>
  <si>
    <t>LOS REPRESENTANTES LEGALES DE CADA INTEGRANTE NO REGISTRAN ANTECEDENTES FISCALES
LAS PERSONAS JURÍDICAS QUE CONFORMAN LA PROMESA DE SOCIEDAD FUTURA NO REGISTRAN ANTECEDENTES FISCALES</t>
  </si>
  <si>
    <t>INFORME PRELIMINAR DE VERIFICACIÓN DE REQUISITOS HABILITANTES Y EVALUACIÓN</t>
  </si>
  <si>
    <r>
      <rPr>
        <sz val="10"/>
        <color theme="1"/>
        <rFont val="Trebuchet MS"/>
        <family val="2"/>
      </rPr>
      <t>REPRESENTANTE LEGAL: 
PABLO MEJIA REYES</t>
    </r>
    <r>
      <rPr>
        <b/>
        <sz val="10"/>
        <color theme="1"/>
        <rFont val="Trebuchet MS"/>
        <family val="2"/>
      </rPr>
      <t xml:space="preserve">
</t>
    </r>
    <r>
      <rPr>
        <sz val="10"/>
        <color theme="1"/>
        <rFont val="Trebuchet MS"/>
        <family val="2"/>
      </rPr>
      <t>C.C. 80.198.230 DE BOGOTÁ</t>
    </r>
    <r>
      <rPr>
        <b/>
        <sz val="10"/>
        <color theme="1"/>
        <rFont val="Trebuchet MS"/>
        <family val="2"/>
      </rPr>
      <t xml:space="preserve">
</t>
    </r>
  </si>
  <si>
    <t>SI
Aporta contrato el cual se encuentra debidamente diligenciado y suscrito por cada uno de los representantes de las distintas sociedades que lo integran. Así mismo, en el artículo 14 - ENAJENACIÓN Y DISPOSICIÓN DE ACCIONES del documento de Promesa de Sociedad Futura, se establece que para la enajenación, pignoración o cualquier acto dispositivo de la participación accionaria se requerirá del consentimiento previo y vinculante del DADEP.</t>
  </si>
  <si>
    <t xml:space="preserve">SI
Se indica en la parte considerativa del documento de Promesa de Sociedad Futura que se suscribirá el contrato de sociedad una vez los promitentes constituyentes resulten adjudicatarios del proyecto (DADEP-LP-494-2019). De la misma manera lo expresan en la Cláusula Primera - Objeto. </t>
  </si>
  <si>
    <t xml:space="preserve">Teniendo en cuenta lo dispuesto en el Certificado de Existencia y Representación Legal, el representante legal de la sociedad tiene una limitación para contratar, sin embargo en los documentos de la propuesta no se evidenció el acta de la junta directiva o documento equivalente en donde se le autoriza para hacer parte de una estructura plural o promesa de sociedad futura y presentar propuesta, suscribir contrato y las demás actuaciones que surgan en virtud del presente proceso de licitación. Razón por la cual, se le requiere al proponente para que aporte, dentro del término de subsanación, la autorización respectiva conforme lo exigido en el Pliego de Condiciones. </t>
  </si>
  <si>
    <t xml:space="preserve">El proponente aporta Acta No. 240 de la Junta Directiva de fecha 14 de noviembre de 2019, en la cual se autorizó al representante legal para participar en la presente licitación, así como celebrar y ejecutar el contrato respectivo, sin embargo, ni en el Certificado de Existencia y Representación Legal, ni en el Acta se evidencia expresamente la facultad de participar como figura plural o hacer parte de la promesa de sociedad futura. Razón por la cual se le requiere aclarar dicho aspecto, dentro del término de subsanación, para dar cumplimiento a los requisitos exigidos en el Pliego de Condiciones. </t>
  </si>
  <si>
    <t>IV.2. CAPACIDAD FINANCIERA 
Y 
IV.3 CAPACIDAD ORGANIZACIONAL</t>
  </si>
  <si>
    <t>No se enviaron los estados financieros debidamente auditados y dictaminados, razón por la cual se requiere al proponente para que subsane dicho documento dentro del término de subsanación establecido para el presente proceso.</t>
  </si>
  <si>
    <t>NO FUE POSIBLE VALIDARLO</t>
  </si>
  <si>
    <t xml:space="preserve">Se requiere subsanar lo siguiente dentro del término de subsanación establecido para el presente proceso: 
- Incluir firma del contador en ambos formatos.
Nombre de los archivos: Anexo 20_HB y Anexo 21_HB </t>
  </si>
  <si>
    <t xml:space="preserve">Se requiere subsanar lo siguiente dentro del término de subsanación establecido para el presente proceso: 
- Incluir firma del contador en ambos formatos.
Nombre de los archivos: Anexo 20 TC y Anexo 21_TC </t>
  </si>
  <si>
    <t>CONSTRUIMOS Y SEÑALIZAMOS S.A.</t>
  </si>
  <si>
    <t>IV.4 EXPERIENCIA DEL PROPONENTE</t>
  </si>
  <si>
    <t>Presentar una (1) certificación suscrita por el revisor fiscal, o contador o su equivalente, en donde se evidencie haber facturado por concepto de publicidad exterior visual y/o publicidad digital por lo menos cincuenta mil millones de pesos m/cte. ($50.000.000.000) sumados en los últimos cinco (5) años contados desde la apertura del proceso de selección. (Anexo 24)</t>
  </si>
  <si>
    <t xml:space="preserve">110-00129-477-0-2019 </t>
  </si>
  <si>
    <t>Aprovechamiento Económico de los Paneles Publicitarios del Mobiliario Urbano a cargo del Distrito y Sostenibilidad de los elementos del Mobiliario Urbano requeridos por el DADEP</t>
  </si>
  <si>
    <t>02/01/2020*
 Certificación expedida el 08/11/2019</t>
  </si>
  <si>
    <t>7.228
(Bancas M-30,  Bancas M-50, Módulos M-10 y  Paneles Publicitarios)</t>
  </si>
  <si>
    <t xml:space="preserve">NO </t>
  </si>
  <si>
    <t>Realizar de forma integral el desarrollo de todas las actividades inherentes al proceso de señalización en Bogotá en la zona norte de la ciudad</t>
  </si>
  <si>
    <t>SI 
Con HB Estructuras Metálicas S.A con el 50% de Participación</t>
  </si>
  <si>
    <t xml:space="preserve">El proponente aporto Acta de Terminación y Verificación de Ejecución de Obra la cual se encuentra incompleta por esta razon no se pudo constatar toda la información del contrato 20121842.
Ahora bien, el proponente igualmente allega certificación del contrato de concesión suscrito el 23 de abril de 1999 con el Distrito de Barranquilla, sin embargo no pudo ser tenida en cuenta en razon a la regla establecida para el "Primer Criterio Habilitante de Experiencia - Requisito Técnico (Instalación de Mobiliario Urbano)" del pliego de condiciones, esto es,  "(...) se deberán presentar máximo cinco (5) certificaciones de contratos que, hubieren sido
suscritos en los últimos (20) años contados desde la apertura del proceso de selección (...)".
Por lo anterior, solo se tuvo en cuenta la primera certificación allegada por el proponente para validar el cumplimiento de este requisito. </t>
  </si>
  <si>
    <t>Aporta Anexo No. 24 debidamente diligenciado y firmado por la Revisora Fiscal MARLEY GARCÍA PAYANENE, aportando igualmente la correspondiente Cédula de Ciudadanía, tarjeta profesional y certificado de vigencia de la misma.</t>
  </si>
  <si>
    <t>JANNETH CAICEDO CASANOVA
Jefe Oficina Asesora Jurídica
DADEP</t>
  </si>
  <si>
    <t>Contrato No. 01
DEPARTAMENTO ADMINISTRATIVO DE LA DEFENSORÍA DEL ESPACIO PÚBLICO - DADEP</t>
  </si>
  <si>
    <t>Contrato No. 02
SECRETARÍA DISTRITAL DE MOVILIDAD</t>
  </si>
  <si>
    <t>En el acta de terminación y verificación de ejecución de obra no fue posible verificar la cantidad de elementos instalados y/o mantenidos y/u operados.</t>
  </si>
  <si>
    <t>En el acta de terminación y verificación de ejecución de obra no fue posible verificar si el contrato presentó incumplimientos.</t>
  </si>
  <si>
    <t>Contrato de Concesión de fecha 23 de abril de 1999</t>
  </si>
  <si>
    <t>Diseño, construcción, instalación, mantenimiento y explotación del mobiliario urbano.</t>
  </si>
  <si>
    <t xml:space="preserve">En el acta de terminación y verificación de ejecución de obra no fue posible verificar quien suscribía la misma. </t>
  </si>
  <si>
    <t>Contrato No. 03
SECRETARÍA DISTRITAL DE TRANSITO Y SEGURIDAD VIAL - BARRANQUILLA</t>
  </si>
  <si>
    <t>FERNANDO ISAZA GUTIÉRREZ DE PIÑERES
Secretario de Tránsito y Seguridad Vial
SECRETARÍA DISTRITAL DE TRANSITO Y SEGURIDAD VIAL - BARRANQUILLA</t>
  </si>
  <si>
    <t>23/04/1999*
El contrato no fue suscrito dentro de los últimos (20) años contados desde la apertura del proceso.</t>
  </si>
  <si>
    <t xml:space="preserve">22/04/2027*
 Certificación expedida el 12/11/2019
</t>
  </si>
  <si>
    <t>"se han instalado y realizado mantenimiento, entre otros elementos, a veinticinco mil cinento siete (25.107), señales de tránsito, ciento ochenta y dos (182) paraderos con cubierta, cuarenta y siete (47) mogadores, ciento veintinueve (129) Mupis."</t>
  </si>
  <si>
    <t>De los 7.539 elementos de mobiliario 1.837
corresponden a paraderos con módulo cubierto.</t>
  </si>
  <si>
    <t>NOMBRE DEL PROPONENTE</t>
  </si>
  <si>
    <t>RESULTADO VERIFICACIÓN REQUISITOS HABILITANTES JURÍDICOS</t>
  </si>
  <si>
    <t>RESULTADO VERIFICACIÓN REQUISITOS HABILITANTES DE EXPERIENCIA</t>
  </si>
  <si>
    <t>RESULTADO VERIFICACIÓN REQUISITOS HABILITANTES FINANCIEROS</t>
  </si>
  <si>
    <t>EQUIPAMIENTOS URBANOS NACIONALES DE COLOMBIA S.A.S - EUCOL S.A.S</t>
  </si>
  <si>
    <t>HABILITADO</t>
  </si>
  <si>
    <t>NO HABILITADO</t>
  </si>
  <si>
    <t>RESUMEN VERIFICACIÓN DE REQUISITOS HABILITANTES</t>
  </si>
  <si>
    <t xml:space="preserve">NOMBRE Y DOMICILIO DE LAS PERSONAS QUE INTERVENGAN COMO OTORGANTES: SI, página 1, parte inicial del Contrato.
CLASE O TIPO DE SOCIEDAD: SI, página 2, artículo 1- RAZÓN SOCIAL y artículo 3 - CLASIFICACIÓN Y ESPECIE. 
DOMICILIO DE LA SOCIEDAD: SI, 2- NACIONALIDAD Y DOMICILIO. 
OBJETO SOCIAL: SI, página 2, artículo 4- OBJETO SOCIAL. 
CAPITAL SOCIAL Y FORMA DE ADMINISTRAR LOS NEGOCIOS SOCIALES: SI, página 3, cápitulo 2 - CAPITAL SOCIAL.
ÉPOCA, FORMA DE CONVOCAR Y CONSTITUCIÓN DE LA ASAMBLEA: SI, página 9, cápitulo 4- DIRECCIÓN Y ADMINISTRACIÓN.
FECHAS DE INVENTARIOS Y BALANCES GENERALES, DISTRIBUCIÓN DE UTILIDADES: SI, página 17, cápitulo 6 - INVENTARIOS, BALANCES GENERALES Y REPARTO DE UTILIDADES. 
DURACIÓN Y CAUSALES DE DISOLUCIÓN: SI, página 3, artículo 5 - DURACIÓN, página 18, artículo 63 - CAUSALES DE DISOLUCIÓN.
FORMA DE HACER LA LIQUIDACIÓN: SI, artículos 64 a 68. 
DIFERENCIAS ENTRE LOS ASOCIADOS: SI, página 19, artículo 69 - DIFERENCIAS.
NOMBRE Y DOMICILIO DE REPRESENTANTE LEGAL: SI, artículos 56 a 58, artículo transitorio - NOMBRAMIENTOS -REPRESENTANTES LEGALES,  así como la cláusula décima cuarta - APORDERADO ÚNICO.
FACULTADES DEL REVISOR FISCAL: SI, página 16 y 17, cápitulo 5 - REVISORÍA FISCAL. </t>
  </si>
  <si>
    <t>FACULTADES DEL REPRESENTANTE LEGAL: Numeral 5  del Certificado de Existencia.</t>
  </si>
  <si>
    <t xml:space="preserve">El proponente aporta extracto de Acta No. 527 de la Asamblea de Accionistas sesión extraordinaria del 15 de noviembre de 2019, "el Representante legal queda facultado para suscribir las (s) oferta (s), así como para la celebración y ejecución del respectivo contrato en caso de resultar favorecidos, hasta por la cuantía que resultare. En igual sentido quedan autorizados para presentar oferta conjunta bajo cualquier modalidad de asociación permitida por la Ley (...)".
Dicho extracto tiene la expresa constancia que el original se encuentra firmado por el presidente y secretario de la reunión y cuenta con la firma original del Secretario ANDRÉS EDUARDO ALVARADO GONZÁLEZ. cumpliendo así con el pliego de condiciones. </t>
  </si>
  <si>
    <t xml:space="preserve"> CUMPLE</t>
  </si>
  <si>
    <t>El proponente aporta extracto de Acta No. 342 de la Asamblea de Accionistas sesión extraordinaria del 15 de noviembre de 2019, "el Representante legal queda facultado para suscribir las (s) oferta (s), así como para la celebración y ejecución del respectivo contrato en caso de resultar favorecidos, hasta por la cuantía que resultare. En igual sentido quedan autorizados para presentar oferta conjunta bajo cualquier modalidad de asociación permitida por la Ley (...)".
Dicho extracto no está suscrito, se indica que el mismo se encuentra "FIRMADO EN ORIGINAL", razón por la cual y al tenor del artículo 189 del Código de Comercio que resa "Art. 189._Constancia de las decisiones adoptadas por la Asamblea. Las decisiones
de la junta de socios o de la asamblea se harán constar en actas aprobadas por la misma,
o por las personas que se designen en la reunión para tal efecto, y firmadas por el
presidente y el secretario de la misma (...)", teniendo en cuenta lo anterior, se requiere al proponente para que  presente, dentro del término de subsanación, dicha acta con las firmas del presidente y el secretario de la Asamblea, en las condiciones indicadas en la Ley o en su defecto allegue el extracto del Acta firmada por el Secretario, o el representante legal o el revisor fiscal indicando que es fiel copia tomada de su  original.</t>
  </si>
  <si>
    <t xml:space="preserve">Dentro del Certificado de Existencia y Representación Legal no se evidencian limitaciones para contratar, no obstante, teniendo en cuenta que la propuesta se está presentando como promesa de sociedad futura, será necesario que se aporten los estatutos, acta de asamblea. junta directiva o documento equivalente en donde se evidencie la autorización del organo social competente para participar como integrante de una figura plural para la presentación de la propuesta (promesa de sociedad), la celebración y ejecución del contrato en caso de resultar adjudicatarios. Circunstancia necesaria para acredita capacidad.
Dentro del Certificado de Existencia y Representación Legal no se evidencian limitaciones para contratar, razón por la cual se requiere al proponente para que, dentro del término de subsanación, se aporten los estatutos o documento equivalente en el cual se pueda verificar las limitaciones o autorizaciones que requiere el represetante legal para hacer parte de una estructura plural o promesa de sociedad futura y presentar propuesta, suscribir contrato y las demás actuaciones que surgan en virtud del presente proceso de licitación. Igualmente, de necesitar autorización, se le requiere para que aporte la misma debidamente firmada, dentro del término de subsanación, conforme lo exigido en el Pliego de Condiciones. Ver numeral  IV.1.1.3.2 literal F del pliego de condiciones con el fin de allegar el documento de acuerdo con las condiciones allí establecidas. </t>
  </si>
  <si>
    <t>OBJETO SOCIAL:  Literal a, b, n</t>
  </si>
  <si>
    <t>HB ESTRUCTURAS METALICAS S.A.S:
Aporta la cédula, tarjeta profesional y certificado de la vigencia de la matrícula de la Revisora Fiscal con fecha de expedición del 1 de octubre de 2019.
ATEK HOLDING S A S:
Aporta la cédula, tarjeta profesional y certificado de la vigencia de la matrícula de la Revisora Fiscal con fecha de expedición del 15 de noviembre de 2019.
TERMOTECNICA COINDUSTRIAL S.A.S
Aporta la cédula, tarjeta profesional y certificado de la vigencia de la matrícula de la Revisora Fiscal con fecha de expedición del 27 de agosto de 2019.
EFECTIMEDIOS S.A.
Aporta la cédula, tarjeta profesional y certificado de la vigencia de la matrícula de la Revisora Fiscal con fecha de expedición del 13 de septiembre de 2019.
CONSTRUIMOS Y SEÑALIZAMOS S.A.:
Aporta la cédula, tarjeta profesional y certificado de la vigencia de la matrícula del Revisor Fiscal con fecha de expedición del 14 de noviembre de 2019.</t>
  </si>
  <si>
    <t>112.318.252.627.</t>
  </si>
  <si>
    <t>Se diligenció el anexo 20
Nombre del archivo: 2.1.1 Verificacion de los estados financieros.
Nombre del documento: Anexo 20 - Certificacion de los Estados Financieros. En relación con el indicador razon de cobertura de intereses  el oferente certifica  en el anexo 20 que su valor es indeterminado,  no obstante la enitidad en su labor de verificación  pudo establecer que en el estado de resultados integral y de acuerdo a la notas de los estados financieros,   existen gastos por intereses financieros que no afectan el cumplimiento del requisito dterminado en el pliegode condiciones. 
Se diligencia el anexo 21
Nombre del archivo: 2.1.1.2 Capaciada Organizacional del proponente.
Nombre del documento: Anexo 21 - Certificacion de Requisito de Capacidad Organizacional.</t>
  </si>
  <si>
    <t xml:space="preserve">Nombre de archivo: Copia de 3.1.1 EXPERIENCIA DEL PROPONENTE.pdf
Folio: 000153. 
Comentario: En la certicación del Banco de Bogotá, se menciona "Los montos relacionados anteriormente no son acumulables" razón por la cual se solicita aclarar a que hace referencia dicha expresion  toda vez que en la misma certificación el banco acredita  que el valor total de la financiación aprobada durante los ultimos 10 años es por la suma de 93.870.821.000. Lo anterior  imposibilita al comité evaluador validar si la suma de los montos allí relacionados superan o igualan el valor exigido en los pliegos. Dado lo anterior se requiere al proponente para que subsane este requisito dentro del término de subsanación establecido para el proceso remitiendo certificación aclaratoria del banco que expidio la certificación debidamente firmada por el competente en el que se aclare si el monto corresponde a un total  de financiación durante los 10 años certificados o se trata de financiación que no corresponde a nuevos creditos aprobados. </t>
  </si>
  <si>
    <t>Nombre de archivo: ANEXO 11B EXPERIENCIA EN CREDITO.pdf
Folio: 1
Comentarios: La certificación del Banco de Bogotá  del 21 de octubre de 2019 se encuentra suscrita por la gerente de soluciones para el cliente, sin embargo no aporta el correspondiente certificado emitido por la Superintendencia financiera donde conse que su firma es la autorizada o es la representante legal competente  en el numeral IV.4.
En cuanto a la certificaciones de Bancolombia  de fecha 29 de octubre de 2019 se encuentra suscrita por la vicepresidenta de negocios empresariales sin embargo no aporta el correspondiente certificado emitido por la Superintendencia financiera donde conse que su firma es la autorizada o es la representante legal competente  en el numeral IV.4. 
Finalmente, la certificacione del BBVA tampoco cumple con el requisito anterior.  
Dado lo anterior se requiere subsanar estos  documentos dentro del término de subsanación previsto dentro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</si>
</sst>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_-&quot;$&quot;* #,##0_-;\-&quot;$&quot;* #,##0_-;_-&quot;$&quot;* &quot;-&quot;_-;_-@_-"/>
    <numFmt numFmtId="165" formatCode="_-* #,##0.00_-;\-* #,##0.00_-;_-* &quot;-&quot;_-;_-@_-"/>
    <numFmt numFmtId="166" formatCode="_-* #,##0\ _€_-;\-* #,##0\ _€_-;_-* &quot;-&quot;??\ _€_-;_-@_-"/>
  </numFmts>
  <fonts count="18" x14ac:knownFonts="1">
    <font>
      <sz val="12"/>
      <color theme="1"/>
      <name val="Calibri"/>
      <family val="2"/>
      <scheme val="minor"/>
    </font>
    <font>
      <sz val="10"/>
      <name val="Arial"/>
      <family val="2"/>
    </font>
    <font>
      <sz val="12"/>
      <color theme="1"/>
      <name val="Calibri"/>
      <family val="2"/>
      <scheme val="minor"/>
    </font>
    <font>
      <sz val="10"/>
      <color theme="1"/>
      <name val="Trebuchet MS"/>
      <family val="2"/>
    </font>
    <font>
      <b/>
      <sz val="10"/>
      <color theme="1"/>
      <name val="Trebuchet MS"/>
      <family val="2"/>
    </font>
    <font>
      <sz val="9"/>
      <color indexed="81"/>
      <name val="Tahoma"/>
      <family val="2"/>
    </font>
    <font>
      <b/>
      <sz val="9"/>
      <color indexed="81"/>
      <name val="Tahoma"/>
      <family val="2"/>
    </font>
    <font>
      <sz val="8"/>
      <name val="Calibri"/>
      <family val="2"/>
      <scheme val="minor"/>
    </font>
    <font>
      <b/>
      <sz val="8"/>
      <color indexed="81"/>
      <name val="Tahoma"/>
      <family val="2"/>
    </font>
    <font>
      <sz val="8"/>
      <color indexed="81"/>
      <name val="Tahoma"/>
      <family val="2"/>
    </font>
    <font>
      <b/>
      <sz val="10"/>
      <name val="Trebuchet MS"/>
      <family val="2"/>
    </font>
    <font>
      <b/>
      <sz val="10"/>
      <color rgb="FF000000"/>
      <name val="Trebuchet MS"/>
      <family val="2"/>
    </font>
    <font>
      <sz val="10"/>
      <color rgb="FF000000"/>
      <name val="Trebuchet MS"/>
      <family val="2"/>
    </font>
    <font>
      <sz val="10"/>
      <color rgb="FFFF0000"/>
      <name val="Trebuchet MS"/>
      <family val="2"/>
    </font>
    <font>
      <sz val="10"/>
      <color theme="0" tint="-0.14999847407452621"/>
      <name val="Trebuchet MS"/>
      <family val="2"/>
    </font>
    <font>
      <b/>
      <sz val="10"/>
      <color theme="0"/>
      <name val="Trebuchet MS"/>
      <family val="2"/>
    </font>
    <font>
      <sz val="10"/>
      <color theme="0"/>
      <name val="Trebuchet MS"/>
      <family val="2"/>
    </font>
    <font>
      <sz val="10"/>
      <name val="Trebuchet MS"/>
      <family val="2"/>
    </font>
  </fonts>
  <fills count="1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99FFCC"/>
        <bgColor indexed="64"/>
      </patternFill>
    </fill>
    <fill>
      <patternFill patternType="solid">
        <fgColor theme="4" tint="0.79998168889431442"/>
        <bgColor indexed="64"/>
      </patternFill>
    </fill>
    <fill>
      <patternFill patternType="solid">
        <fgColor rgb="FF002060"/>
        <bgColor indexed="64"/>
      </patternFill>
    </fill>
    <fill>
      <patternFill patternType="solid">
        <fgColor rgb="FFFF0000"/>
        <bgColor indexed="64"/>
      </patternFill>
    </fill>
    <fill>
      <patternFill patternType="solid">
        <fgColor rgb="FFFFFFFF"/>
        <bgColor indexed="64"/>
      </patternFill>
    </fill>
    <fill>
      <patternFill patternType="solid">
        <fgColor rgb="FF70AD47"/>
        <bgColor indexed="64"/>
      </patternFill>
    </fill>
    <fill>
      <patternFill patternType="solid">
        <fgColor rgb="FF92D050"/>
        <bgColor indexed="64"/>
      </patternFill>
    </fill>
    <fill>
      <patternFill patternType="solid">
        <fgColor rgb="FFD9D9D9"/>
        <bgColor indexed="64"/>
      </patternFill>
    </fill>
    <fill>
      <patternFill patternType="solid">
        <fgColor theme="9"/>
        <bgColor indexed="64"/>
      </patternFill>
    </fill>
    <fill>
      <patternFill patternType="solid">
        <fgColor theme="0" tint="-4.9989318521683403E-2"/>
        <bgColor indexed="64"/>
      </patternFill>
    </fill>
    <fill>
      <patternFill patternType="solid">
        <fgColor theme="4"/>
        <bgColor indexed="64"/>
      </patternFill>
    </fill>
  </fills>
  <borders count="102">
    <border>
      <left/>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style="thin">
        <color indexed="64"/>
      </bottom>
      <diagonal/>
    </border>
    <border>
      <left/>
      <right style="thin">
        <color indexed="64"/>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bottom style="medium">
        <color rgb="FF000000"/>
      </bottom>
      <diagonal/>
    </border>
    <border>
      <left/>
      <right/>
      <top style="medium">
        <color rgb="FF000000"/>
      </top>
      <bottom/>
      <diagonal/>
    </border>
    <border>
      <left/>
      <right style="medium">
        <color rgb="FF000000"/>
      </right>
      <top style="medium">
        <color rgb="FF000000"/>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indexed="64"/>
      </top>
      <bottom/>
      <diagonal/>
    </border>
    <border>
      <left style="thin">
        <color rgb="FF000000"/>
      </left>
      <right/>
      <top/>
      <bottom/>
      <diagonal/>
    </border>
    <border>
      <left style="thin">
        <color indexed="64"/>
      </left>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top style="thin">
        <color indexed="64"/>
      </top>
      <bottom/>
      <diagonal/>
    </border>
    <border>
      <left style="thin">
        <color rgb="FF000000"/>
      </left>
      <right/>
      <top style="thin">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diagonal/>
    </border>
    <border>
      <left style="thin">
        <color indexed="64"/>
      </left>
      <right style="thin">
        <color indexed="64"/>
      </right>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bottom style="medium">
        <color rgb="FF000000"/>
      </bottom>
      <diagonal/>
    </border>
    <border>
      <left/>
      <right style="thin">
        <color rgb="FF000000"/>
      </right>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medium">
        <color indexed="64"/>
      </left>
      <right/>
      <top style="thin">
        <color rgb="FF000000"/>
      </top>
      <bottom/>
      <diagonal/>
    </border>
    <border>
      <left/>
      <right/>
      <top/>
      <bottom style="thin">
        <color indexed="64"/>
      </bottom>
      <diagonal/>
    </border>
    <border>
      <left style="thin">
        <color indexed="64"/>
      </left>
      <right/>
      <top style="thin">
        <color rgb="FF000000"/>
      </top>
      <bottom/>
      <diagonal/>
    </border>
    <border>
      <left style="thin">
        <color rgb="FF000000"/>
      </left>
      <right/>
      <top/>
      <bottom style="thin">
        <color indexed="64"/>
      </bottom>
      <diagonal/>
    </border>
    <border>
      <left style="thin">
        <color indexed="64"/>
      </left>
      <right/>
      <top style="thin">
        <color rgb="FF000000"/>
      </top>
      <bottom style="thin">
        <color indexed="64"/>
      </bottom>
      <diagonal/>
    </border>
    <border>
      <left/>
      <right/>
      <top style="thin">
        <color indexed="64"/>
      </top>
      <bottom/>
      <diagonal/>
    </border>
    <border>
      <left/>
      <right style="thin">
        <color indexed="64"/>
      </right>
      <top style="thin">
        <color rgb="FF000000"/>
      </top>
      <bottom/>
      <diagonal/>
    </border>
    <border>
      <left/>
      <right style="thin">
        <color indexed="64"/>
      </right>
      <top style="thin">
        <color rgb="FF000000"/>
      </top>
      <bottom style="thin">
        <color indexed="64"/>
      </bottom>
      <diagonal/>
    </border>
    <border>
      <left style="thin">
        <color rgb="FF000000"/>
      </left>
      <right style="thin">
        <color rgb="FF000000"/>
      </right>
      <top/>
      <bottom style="medium">
        <color indexed="64"/>
      </bottom>
      <diagonal/>
    </border>
    <border>
      <left style="thin">
        <color rgb="FF000000"/>
      </left>
      <right style="thin">
        <color rgb="FF000000"/>
      </right>
      <top style="medium">
        <color indexed="64"/>
      </top>
      <bottom style="thin">
        <color rgb="FF000000"/>
      </bottom>
      <diagonal/>
    </border>
    <border>
      <left style="medium">
        <color indexed="64"/>
      </left>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bottom style="thin">
        <color rgb="FF000000"/>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rgb="FF000000"/>
      </top>
      <bottom/>
      <diagonal/>
    </border>
    <border>
      <left style="medium">
        <color indexed="64"/>
      </left>
      <right/>
      <top/>
      <bottom style="medium">
        <color rgb="FF000000"/>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right/>
      <top style="thin">
        <color rgb="FF000000"/>
      </top>
      <bottom style="thin">
        <color indexed="64"/>
      </bottom>
      <diagonal/>
    </border>
    <border>
      <left style="medium">
        <color indexed="64"/>
      </left>
      <right/>
      <top/>
      <bottom style="thin">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bottom style="thin">
        <color indexed="64"/>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style="thin">
        <color rgb="FF000000"/>
      </left>
      <right style="medium">
        <color indexed="64"/>
      </right>
      <top/>
      <bottom style="thin">
        <color rgb="FF000000"/>
      </bottom>
      <diagonal/>
    </border>
    <border>
      <left style="medium">
        <color indexed="64"/>
      </left>
      <right style="thin">
        <color rgb="FF000000"/>
      </right>
      <top style="medium">
        <color indexed="64"/>
      </top>
      <bottom/>
      <diagonal/>
    </border>
    <border>
      <left style="medium">
        <color indexed="64"/>
      </left>
      <right style="thin">
        <color rgb="FF000000"/>
      </right>
      <top/>
      <bottom/>
      <diagonal/>
    </border>
    <border>
      <left style="medium">
        <color indexed="64"/>
      </left>
      <right/>
      <top style="thin">
        <color indexed="64"/>
      </top>
      <bottom style="thin">
        <color indexed="64"/>
      </bottom>
      <diagonal/>
    </border>
  </borders>
  <cellStyleXfs count="9">
    <xf numFmtId="0" fontId="0" fillId="0" borderId="0"/>
    <xf numFmtId="41" fontId="2" fillId="0" borderId="0" applyFont="0" applyFill="0" applyBorder="0" applyAlignment="0" applyProtection="0"/>
    <xf numFmtId="41"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1" fillId="0" borderId="0"/>
    <xf numFmtId="0" fontId="2" fillId="0" borderId="0"/>
    <xf numFmtId="9" fontId="2" fillId="0" borderId="0" applyFont="0" applyFill="0" applyBorder="0" applyAlignment="0" applyProtection="0"/>
    <xf numFmtId="9" fontId="2" fillId="0" borderId="0" applyFont="0" applyFill="0" applyBorder="0" applyAlignment="0" applyProtection="0"/>
  </cellStyleXfs>
  <cellXfs count="473">
    <xf numFmtId="0" fontId="0" fillId="0" borderId="0" xfId="0"/>
    <xf numFmtId="0" fontId="3" fillId="2" borderId="11" xfId="0" applyFont="1" applyFill="1" applyBorder="1" applyAlignment="1">
      <alignment horizontal="center" vertical="center" wrapText="1"/>
    </xf>
    <xf numFmtId="0" fontId="3" fillId="0" borderId="4" xfId="0" applyFont="1" applyBorder="1" applyAlignment="1">
      <alignment horizontal="center" vertical="center"/>
    </xf>
    <xf numFmtId="0" fontId="4" fillId="5" borderId="11" xfId="0" applyFont="1" applyFill="1" applyBorder="1" applyAlignment="1">
      <alignment horizontal="center" vertical="center" wrapText="1"/>
    </xf>
    <xf numFmtId="0" fontId="4" fillId="5" borderId="38" xfId="0" applyFont="1" applyFill="1" applyBorder="1" applyAlignment="1">
      <alignment horizontal="center" vertical="center" wrapText="1"/>
    </xf>
    <xf numFmtId="0" fontId="3" fillId="10" borderId="33" xfId="0" applyFont="1" applyFill="1" applyBorder="1" applyAlignment="1">
      <alignment horizontal="center" vertical="center" wrapText="1"/>
    </xf>
    <xf numFmtId="0" fontId="3" fillId="0" borderId="33" xfId="0" applyFont="1" applyFill="1" applyBorder="1" applyAlignment="1">
      <alignment horizontal="center" vertical="center" wrapText="1"/>
    </xf>
    <xf numFmtId="0" fontId="4" fillId="5" borderId="39" xfId="0" applyFont="1" applyFill="1" applyBorder="1" applyAlignment="1">
      <alignment horizontal="center" vertical="center" wrapText="1"/>
    </xf>
    <xf numFmtId="0" fontId="4" fillId="5" borderId="65" xfId="0" applyFont="1" applyFill="1" applyBorder="1" applyAlignment="1">
      <alignment horizontal="center" vertical="center" wrapText="1"/>
    </xf>
    <xf numFmtId="0" fontId="14" fillId="5" borderId="0" xfId="0" applyFont="1" applyFill="1" applyBorder="1" applyAlignment="1">
      <alignment horizontal="center" vertical="center" wrapText="1"/>
    </xf>
    <xf numFmtId="9" fontId="4" fillId="14" borderId="4" xfId="0" applyNumberFormat="1" applyFont="1" applyFill="1" applyBorder="1" applyAlignment="1">
      <alignment horizontal="center" vertical="center" wrapText="1"/>
    </xf>
    <xf numFmtId="9" fontId="4" fillId="14" borderId="5" xfId="0" applyNumberFormat="1" applyFont="1" applyFill="1" applyBorder="1" applyAlignment="1">
      <alignment horizontal="center" vertical="center" wrapText="1"/>
    </xf>
    <xf numFmtId="0" fontId="14" fillId="5" borderId="0" xfId="0" applyFont="1" applyFill="1" applyAlignment="1">
      <alignment horizontal="center" vertical="center" wrapText="1"/>
    </xf>
    <xf numFmtId="0" fontId="3" fillId="0" borderId="0" xfId="0" applyFont="1" applyAlignment="1">
      <alignment horizontal="center" vertical="center" wrapText="1"/>
    </xf>
    <xf numFmtId="0" fontId="3" fillId="5" borderId="0" xfId="0" applyFont="1" applyFill="1" applyAlignment="1">
      <alignment horizontal="center" vertical="center" wrapText="1"/>
    </xf>
    <xf numFmtId="0" fontId="3" fillId="5" borderId="16"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3" fillId="5" borderId="0"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Border="1" applyAlignment="1">
      <alignment horizontal="center" vertical="center" wrapText="1"/>
    </xf>
    <xf numFmtId="0" fontId="4"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33" xfId="0" applyFont="1" applyBorder="1" applyAlignment="1">
      <alignment horizontal="center" vertical="center" wrapText="1"/>
    </xf>
    <xf numFmtId="0" fontId="4" fillId="5" borderId="0" xfId="0" applyFont="1" applyFill="1" applyBorder="1" applyAlignment="1">
      <alignment horizontal="center" vertical="center" wrapText="1"/>
    </xf>
    <xf numFmtId="0" fontId="3" fillId="0" borderId="33" xfId="0" applyFont="1" applyBorder="1" applyAlignment="1">
      <alignment horizontal="center" vertical="center" wrapText="1"/>
    </xf>
    <xf numFmtId="9" fontId="3" fillId="5" borderId="0" xfId="0" applyNumberFormat="1" applyFont="1" applyFill="1" applyBorder="1" applyAlignment="1">
      <alignment horizontal="center" vertical="center" wrapText="1"/>
    </xf>
    <xf numFmtId="9" fontId="3" fillId="5" borderId="6" xfId="0" applyNumberFormat="1" applyFont="1" applyFill="1" applyBorder="1" applyAlignment="1">
      <alignment horizontal="center" vertical="center" wrapText="1"/>
    </xf>
    <xf numFmtId="0" fontId="4" fillId="5" borderId="33" xfId="0" applyFont="1" applyFill="1" applyBorder="1" applyAlignment="1">
      <alignment horizontal="center" vertical="center" wrapText="1"/>
    </xf>
    <xf numFmtId="9" fontId="3" fillId="0" borderId="33" xfId="0" applyNumberFormat="1" applyFont="1" applyBorder="1" applyAlignment="1">
      <alignment horizontal="center" vertical="center" wrapText="1"/>
    </xf>
    <xf numFmtId="0" fontId="4" fillId="11" borderId="33"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4" fillId="0" borderId="8" xfId="0" applyFont="1" applyBorder="1" applyAlignment="1">
      <alignment horizontal="center" vertical="center" wrapText="1"/>
    </xf>
    <xf numFmtId="0" fontId="3" fillId="5" borderId="1" xfId="0" applyFont="1" applyFill="1" applyBorder="1" applyAlignment="1">
      <alignment horizontal="center" vertical="center" wrapText="1"/>
    </xf>
    <xf numFmtId="0" fontId="3" fillId="0" borderId="5" xfId="0" applyFont="1" applyBorder="1" applyAlignment="1">
      <alignment horizontal="center" vertical="center" wrapText="1"/>
    </xf>
    <xf numFmtId="10" fontId="4" fillId="5" borderId="0" xfId="0" applyNumberFormat="1" applyFont="1" applyFill="1" applyBorder="1" applyAlignment="1">
      <alignment horizontal="center" vertical="center" wrapText="1"/>
    </xf>
    <xf numFmtId="0" fontId="4" fillId="5" borderId="37" xfId="0" applyFont="1" applyFill="1" applyBorder="1" applyAlignment="1">
      <alignment horizontal="center" vertical="center" wrapText="1"/>
    </xf>
    <xf numFmtId="0" fontId="3" fillId="10" borderId="55" xfId="0" applyFont="1" applyFill="1" applyBorder="1" applyAlignment="1">
      <alignment horizontal="center" vertical="center" wrapText="1"/>
    </xf>
    <xf numFmtId="9" fontId="3" fillId="0" borderId="68" xfId="0" applyNumberFormat="1" applyFont="1" applyBorder="1" applyAlignment="1">
      <alignment horizontal="center" vertical="center" wrapText="1"/>
    </xf>
    <xf numFmtId="0" fontId="4" fillId="11" borderId="20" xfId="0" applyFont="1" applyFill="1" applyBorder="1" applyAlignment="1">
      <alignment horizontal="center" vertical="center" wrapText="1"/>
    </xf>
    <xf numFmtId="0" fontId="4" fillId="13" borderId="57" xfId="0" applyFont="1" applyFill="1" applyBorder="1" applyAlignment="1">
      <alignment horizontal="center" vertical="center" wrapText="1"/>
    </xf>
    <xf numFmtId="0" fontId="4" fillId="13" borderId="11" xfId="0" applyFont="1" applyFill="1" applyBorder="1" applyAlignment="1">
      <alignment horizontal="center" vertical="center" wrapText="1"/>
    </xf>
    <xf numFmtId="0" fontId="4" fillId="5" borderId="42" xfId="0" applyFont="1" applyFill="1" applyBorder="1" applyAlignment="1">
      <alignment horizontal="center" vertical="center" wrapText="1"/>
    </xf>
    <xf numFmtId="0" fontId="3" fillId="10" borderId="54" xfId="0" applyFont="1" applyFill="1" applyBorder="1" applyAlignment="1">
      <alignment horizontal="center" vertical="center" wrapText="1"/>
    </xf>
    <xf numFmtId="9" fontId="3" fillId="0" borderId="22" xfId="0" applyNumberFormat="1" applyFont="1" applyBorder="1" applyAlignment="1">
      <alignment horizontal="center" vertical="center" wrapText="1"/>
    </xf>
    <xf numFmtId="0" fontId="4" fillId="5" borderId="4" xfId="0" applyFont="1" applyFill="1" applyBorder="1" applyAlignment="1">
      <alignment horizontal="center" vertical="center" wrapText="1"/>
    </xf>
    <xf numFmtId="9" fontId="3" fillId="0" borderId="4" xfId="0" applyNumberFormat="1" applyFont="1" applyBorder="1" applyAlignment="1">
      <alignment horizontal="center" vertical="center" wrapText="1"/>
    </xf>
    <xf numFmtId="0" fontId="3" fillId="0" borderId="54" xfId="0" applyFont="1" applyBorder="1" applyAlignment="1">
      <alignment horizontal="center" vertical="center" wrapText="1"/>
    </xf>
    <xf numFmtId="0" fontId="3" fillId="0" borderId="4" xfId="0" applyFont="1" applyFill="1" applyBorder="1" applyAlignment="1">
      <alignment horizontal="center" vertical="center" wrapText="1"/>
    </xf>
    <xf numFmtId="0" fontId="4" fillId="11" borderId="54" xfId="0" applyFont="1" applyFill="1" applyBorder="1" applyAlignment="1">
      <alignment horizontal="center" vertical="center" wrapText="1"/>
    </xf>
    <xf numFmtId="0" fontId="4" fillId="11" borderId="4" xfId="0" applyFont="1" applyFill="1" applyBorder="1" applyAlignment="1">
      <alignment horizontal="center" vertical="center" wrapText="1"/>
    </xf>
    <xf numFmtId="0" fontId="4" fillId="5" borderId="45" xfId="0" applyFont="1" applyFill="1" applyBorder="1" applyAlignment="1">
      <alignment horizontal="center" vertical="center" wrapText="1"/>
    </xf>
    <xf numFmtId="0" fontId="4" fillId="5" borderId="46" xfId="0" applyFont="1" applyFill="1" applyBorder="1" applyAlignment="1">
      <alignment horizontal="center" vertical="center" wrapText="1"/>
    </xf>
    <xf numFmtId="0" fontId="3" fillId="6" borderId="53" xfId="0" applyFont="1" applyFill="1" applyBorder="1" applyAlignment="1">
      <alignment horizontal="center" vertical="center" wrapText="1"/>
    </xf>
    <xf numFmtId="0" fontId="4" fillId="5" borderId="47" xfId="0" applyFont="1" applyFill="1" applyBorder="1" applyAlignment="1">
      <alignment horizontal="center" vertical="center" wrapText="1"/>
    </xf>
    <xf numFmtId="0" fontId="3" fillId="0" borderId="48" xfId="0" applyFont="1" applyBorder="1" applyAlignment="1">
      <alignment horizontal="center" vertical="center" wrapText="1"/>
    </xf>
    <xf numFmtId="9" fontId="3" fillId="0" borderId="33" xfId="7" applyFont="1" applyBorder="1" applyAlignment="1">
      <alignment horizontal="center" vertical="center" wrapText="1"/>
    </xf>
    <xf numFmtId="164" fontId="3" fillId="0" borderId="48" xfId="3" applyFont="1" applyBorder="1" applyAlignment="1">
      <alignment horizontal="center" vertical="center" wrapText="1"/>
    </xf>
    <xf numFmtId="164" fontId="3" fillId="0" borderId="33" xfId="3" applyFont="1" applyBorder="1" applyAlignment="1">
      <alignment horizontal="center" vertical="center" wrapText="1"/>
    </xf>
    <xf numFmtId="164" fontId="3" fillId="0" borderId="49" xfId="3" applyFont="1" applyBorder="1" applyAlignment="1">
      <alignment horizontal="center" vertical="center" wrapText="1"/>
    </xf>
    <xf numFmtId="9" fontId="3" fillId="0" borderId="33" xfId="0" applyNumberFormat="1" applyFont="1" applyFill="1" applyBorder="1" applyAlignment="1">
      <alignment horizontal="center" vertical="center" wrapText="1"/>
    </xf>
    <xf numFmtId="164" fontId="3" fillId="0" borderId="37" xfId="3" applyFont="1" applyBorder="1" applyAlignment="1">
      <alignment horizontal="center" vertical="center" wrapText="1"/>
    </xf>
    <xf numFmtId="9" fontId="3" fillId="0" borderId="37" xfId="0" applyNumberFormat="1" applyFont="1" applyFill="1" applyBorder="1" applyAlignment="1">
      <alignment horizontal="center" vertical="center" wrapText="1"/>
    </xf>
    <xf numFmtId="166" fontId="3" fillId="0" borderId="58" xfId="3" applyNumberFormat="1" applyFont="1" applyBorder="1" applyAlignment="1">
      <alignment horizontal="center" vertical="center" wrapText="1"/>
    </xf>
    <xf numFmtId="166" fontId="12" fillId="0" borderId="37" xfId="0" applyNumberFormat="1" applyFont="1" applyBorder="1" applyAlignment="1">
      <alignment horizontal="center" vertical="center" wrapText="1"/>
    </xf>
    <xf numFmtId="166" fontId="3" fillId="0" borderId="37" xfId="3" applyNumberFormat="1" applyFont="1" applyBorder="1" applyAlignment="1">
      <alignment horizontal="center" vertical="center" wrapText="1"/>
    </xf>
    <xf numFmtId="166" fontId="3" fillId="0" borderId="59" xfId="3" applyNumberFormat="1" applyFont="1" applyBorder="1" applyAlignment="1">
      <alignment horizontal="center" vertical="center" wrapText="1"/>
    </xf>
    <xf numFmtId="0" fontId="3" fillId="7" borderId="45" xfId="0" applyFont="1" applyFill="1" applyBorder="1" applyAlignment="1">
      <alignment horizontal="center" vertical="center" wrapText="1"/>
    </xf>
    <xf numFmtId="0" fontId="3" fillId="6" borderId="46" xfId="0" applyFont="1" applyFill="1" applyBorder="1" applyAlignment="1">
      <alignment horizontal="center" vertical="center" wrapText="1"/>
    </xf>
    <xf numFmtId="0" fontId="3" fillId="7" borderId="46" xfId="0" applyFont="1" applyFill="1" applyBorder="1" applyAlignment="1">
      <alignment horizontal="center" vertical="center" wrapText="1"/>
    </xf>
    <xf numFmtId="0" fontId="3" fillId="6" borderId="47" xfId="0" applyFont="1" applyFill="1" applyBorder="1" applyAlignment="1">
      <alignment horizontal="center" vertical="center" wrapText="1"/>
    </xf>
    <xf numFmtId="2" fontId="3" fillId="0" borderId="50" xfId="0" applyNumberFormat="1" applyFont="1" applyFill="1" applyBorder="1" applyAlignment="1">
      <alignment horizontal="center" vertical="center" wrapText="1"/>
    </xf>
    <xf numFmtId="9" fontId="3" fillId="0" borderId="51" xfId="7" applyFont="1" applyBorder="1" applyAlignment="1">
      <alignment horizontal="center" vertical="center" wrapText="1"/>
    </xf>
    <xf numFmtId="41" fontId="3" fillId="0" borderId="51" xfId="1" applyFont="1" applyBorder="1" applyAlignment="1">
      <alignment horizontal="center" vertical="center" wrapText="1"/>
    </xf>
    <xf numFmtId="164" fontId="3" fillId="0" borderId="51" xfId="7" applyNumberFormat="1" applyFont="1" applyBorder="1" applyAlignment="1">
      <alignment horizontal="center" vertical="center" wrapText="1"/>
    </xf>
    <xf numFmtId="165" fontId="3" fillId="0" borderId="51" xfId="1" applyNumberFormat="1" applyFont="1" applyBorder="1" applyAlignment="1">
      <alignment horizontal="center" vertical="center" wrapText="1"/>
    </xf>
    <xf numFmtId="164" fontId="3" fillId="5" borderId="0" xfId="0" applyNumberFormat="1" applyFont="1" applyFill="1" applyBorder="1" applyAlignment="1">
      <alignment horizontal="center" vertical="center" wrapText="1"/>
    </xf>
    <xf numFmtId="10" fontId="3" fillId="0" borderId="33" xfId="7" applyNumberFormat="1" applyFont="1" applyBorder="1" applyAlignment="1">
      <alignment horizontal="center" vertical="center" wrapText="1"/>
    </xf>
    <xf numFmtId="9" fontId="3" fillId="0" borderId="37" xfId="0" applyNumberFormat="1" applyFont="1" applyBorder="1" applyAlignment="1">
      <alignment horizontal="center" vertical="center" wrapText="1"/>
    </xf>
    <xf numFmtId="164" fontId="3" fillId="0" borderId="58" xfId="3" applyFont="1" applyBorder="1" applyAlignment="1">
      <alignment horizontal="center" vertical="center" wrapText="1"/>
    </xf>
    <xf numFmtId="164" fontId="3" fillId="0" borderId="59" xfId="3" applyFont="1" applyBorder="1" applyAlignment="1">
      <alignment horizontal="center" vertical="center" wrapText="1"/>
    </xf>
    <xf numFmtId="0" fontId="4" fillId="0" borderId="45" xfId="0" applyFont="1" applyFill="1" applyBorder="1" applyAlignment="1">
      <alignment horizontal="center" vertical="center" wrapText="1"/>
    </xf>
    <xf numFmtId="10" fontId="4" fillId="0" borderId="46" xfId="0" applyNumberFormat="1" applyFont="1" applyFill="1" applyBorder="1" applyAlignment="1">
      <alignment horizontal="center" vertical="center" wrapText="1"/>
    </xf>
    <xf numFmtId="0" fontId="4" fillId="0" borderId="46" xfId="0" applyFont="1" applyFill="1" applyBorder="1" applyAlignment="1">
      <alignment horizontal="center" vertical="center" wrapText="1"/>
    </xf>
    <xf numFmtId="0" fontId="4" fillId="0" borderId="62" xfId="0" applyFont="1" applyFill="1" applyBorder="1" applyAlignment="1">
      <alignment horizontal="center" vertical="center" wrapText="1"/>
    </xf>
    <xf numFmtId="0" fontId="4" fillId="0" borderId="47" xfId="0" applyFont="1" applyFill="1" applyBorder="1" applyAlignment="1">
      <alignment horizontal="center" vertical="center" wrapText="1"/>
    </xf>
    <xf numFmtId="164" fontId="3" fillId="0" borderId="44" xfId="3" applyFont="1" applyBorder="1" applyAlignment="1">
      <alignment horizontal="center" vertical="center" wrapText="1"/>
    </xf>
    <xf numFmtId="9" fontId="3" fillId="0" borderId="51" xfId="0" applyNumberFormat="1" applyFont="1" applyBorder="1" applyAlignment="1">
      <alignment horizontal="center" vertical="center" wrapText="1"/>
    </xf>
    <xf numFmtId="0" fontId="3" fillId="0" borderId="51" xfId="0" applyFont="1" applyBorder="1" applyAlignment="1">
      <alignment horizontal="center" vertical="center" wrapText="1"/>
    </xf>
    <xf numFmtId="164" fontId="3" fillId="0" borderId="43" xfId="3" applyFont="1" applyBorder="1" applyAlignment="1">
      <alignment horizontal="center" vertical="center" wrapText="1"/>
    </xf>
    <xf numFmtId="0" fontId="4" fillId="5" borderId="63" xfId="0" applyFont="1" applyFill="1" applyBorder="1" applyAlignment="1">
      <alignment horizontal="center" vertical="center" wrapText="1"/>
    </xf>
    <xf numFmtId="10" fontId="4" fillId="5" borderId="39" xfId="0" applyNumberFormat="1" applyFont="1" applyFill="1" applyBorder="1" applyAlignment="1">
      <alignment horizontal="center" vertical="center" wrapText="1"/>
    </xf>
    <xf numFmtId="0" fontId="3" fillId="6" borderId="65" xfId="0" applyFont="1" applyFill="1" applyBorder="1" applyAlignment="1">
      <alignment horizontal="center" vertical="center" wrapText="1"/>
    </xf>
    <xf numFmtId="0" fontId="3" fillId="0" borderId="37" xfId="0" applyFont="1" applyBorder="1" applyAlignment="1">
      <alignment horizontal="center" vertical="center" wrapText="1"/>
    </xf>
    <xf numFmtId="10" fontId="4" fillId="5" borderId="46" xfId="0" applyNumberFormat="1" applyFont="1" applyFill="1" applyBorder="1" applyAlignment="1">
      <alignment horizontal="center" vertical="center" wrapText="1"/>
    </xf>
    <xf numFmtId="164" fontId="3" fillId="0" borderId="50" xfId="3" applyFont="1" applyBorder="1" applyAlignment="1">
      <alignment horizontal="center" vertical="center" wrapText="1"/>
    </xf>
    <xf numFmtId="0" fontId="3" fillId="7" borderId="23"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7" borderId="10"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5" xfId="0" applyFont="1" applyFill="1" applyBorder="1" applyAlignment="1">
      <alignment horizontal="center" vertical="center" wrapText="1"/>
    </xf>
    <xf numFmtId="10" fontId="3" fillId="0" borderId="14" xfId="7" applyNumberFormat="1" applyFont="1" applyBorder="1" applyAlignment="1">
      <alignment horizontal="center" vertical="center" wrapText="1"/>
    </xf>
    <xf numFmtId="165" fontId="3" fillId="0" borderId="14" xfId="1" applyNumberFormat="1" applyFont="1" applyBorder="1" applyAlignment="1">
      <alignment horizontal="center" vertical="center" wrapText="1"/>
    </xf>
    <xf numFmtId="164" fontId="3" fillId="0" borderId="14" xfId="7" applyNumberFormat="1" applyFont="1" applyBorder="1" applyAlignment="1">
      <alignment horizontal="center" vertical="center" wrapText="1"/>
    </xf>
    <xf numFmtId="41" fontId="3" fillId="0" borderId="25" xfId="0" applyNumberFormat="1" applyFont="1" applyFill="1" applyBorder="1" applyAlignment="1">
      <alignment horizontal="center" vertical="center" wrapText="1"/>
    </xf>
    <xf numFmtId="0" fontId="4" fillId="0" borderId="46" xfId="0" applyFont="1" applyBorder="1" applyAlignment="1">
      <alignment horizontal="center" vertical="center" wrapText="1"/>
    </xf>
    <xf numFmtId="0" fontId="11" fillId="5" borderId="33" xfId="0" applyFont="1" applyFill="1" applyBorder="1" applyAlignment="1">
      <alignment horizontal="center" vertical="center" wrapText="1"/>
    </xf>
    <xf numFmtId="0" fontId="11" fillId="5" borderId="37" xfId="0" applyFont="1" applyFill="1" applyBorder="1" applyAlignment="1">
      <alignment horizontal="center" vertical="center" wrapText="1"/>
    </xf>
    <xf numFmtId="14" fontId="3" fillId="0" borderId="33" xfId="0" applyNumberFormat="1" applyFont="1" applyFill="1" applyBorder="1" applyAlignment="1">
      <alignment horizontal="center" vertical="center" wrapText="1"/>
    </xf>
    <xf numFmtId="0" fontId="3" fillId="0" borderId="54"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12" fillId="10" borderId="33" xfId="0" applyFont="1" applyFill="1" applyBorder="1" applyAlignment="1">
      <alignment horizontal="center" vertical="center" wrapText="1"/>
    </xf>
    <xf numFmtId="14" fontId="3" fillId="0" borderId="33" xfId="0" applyNumberFormat="1" applyFont="1" applyBorder="1" applyAlignment="1">
      <alignment horizontal="center" vertical="center" wrapText="1"/>
    </xf>
    <xf numFmtId="0" fontId="3" fillId="0" borderId="44" xfId="0" applyFont="1" applyBorder="1" applyAlignment="1">
      <alignment horizontal="center" vertical="center" wrapText="1"/>
    </xf>
    <xf numFmtId="0" fontId="4" fillId="12" borderId="33" xfId="0" applyFont="1" applyFill="1" applyBorder="1" applyAlignment="1">
      <alignment horizontal="center" vertical="center" wrapText="1"/>
    </xf>
    <xf numFmtId="9" fontId="4" fillId="12" borderId="33" xfId="0" applyNumberFormat="1" applyFont="1" applyFill="1" applyBorder="1" applyAlignment="1">
      <alignment horizontal="center" vertical="center" wrapText="1"/>
    </xf>
    <xf numFmtId="3" fontId="4" fillId="12" borderId="33" xfId="0" applyNumberFormat="1" applyFont="1" applyFill="1" applyBorder="1" applyAlignment="1">
      <alignment horizontal="center" vertical="center" wrapText="1"/>
    </xf>
    <xf numFmtId="0" fontId="4" fillId="12" borderId="39"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8" xfId="0" applyFont="1" applyFill="1" applyBorder="1" applyAlignment="1">
      <alignment horizontal="center" vertical="center" wrapText="1"/>
    </xf>
    <xf numFmtId="9" fontId="3" fillId="0" borderId="8" xfId="0" applyNumberFormat="1" applyFont="1" applyFill="1" applyBorder="1" applyAlignment="1">
      <alignment horizontal="center" vertical="center" wrapText="1"/>
    </xf>
    <xf numFmtId="0" fontId="3" fillId="0" borderId="13" xfId="0" applyFont="1" applyFill="1" applyBorder="1" applyAlignment="1">
      <alignment horizontal="center" vertical="center" wrapText="1"/>
    </xf>
    <xf numFmtId="9" fontId="3" fillId="0" borderId="4" xfId="0" applyNumberFormat="1" applyFont="1" applyFill="1" applyBorder="1" applyAlignment="1">
      <alignment horizontal="center" vertical="center" wrapText="1"/>
    </xf>
    <xf numFmtId="0" fontId="3" fillId="0" borderId="13" xfId="0" applyFont="1" applyBorder="1" applyAlignment="1">
      <alignment horizontal="center" vertical="center" wrapText="1"/>
    </xf>
    <xf numFmtId="0" fontId="4" fillId="15" borderId="4" xfId="0" applyFont="1" applyFill="1" applyBorder="1" applyAlignment="1">
      <alignment horizontal="center" vertical="center" wrapText="1"/>
    </xf>
    <xf numFmtId="0" fontId="4" fillId="9" borderId="57" xfId="0" applyFont="1" applyFill="1" applyBorder="1" applyAlignment="1">
      <alignment horizontal="center" vertical="center" wrapText="1"/>
    </xf>
    <xf numFmtId="0" fontId="4" fillId="5" borderId="36"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9" xfId="0" applyFont="1" applyBorder="1" applyAlignment="1">
      <alignment horizontal="center" vertical="center" wrapText="1"/>
    </xf>
    <xf numFmtId="0" fontId="4" fillId="11" borderId="19" xfId="0" applyFont="1" applyFill="1" applyBorder="1" applyAlignment="1">
      <alignment horizontal="center" vertical="center" wrapText="1"/>
    </xf>
    <xf numFmtId="0" fontId="3" fillId="10" borderId="38" xfId="0" applyFont="1" applyFill="1" applyBorder="1" applyAlignment="1">
      <alignment horizontal="center" vertical="center" wrapText="1"/>
    </xf>
    <xf numFmtId="164" fontId="3" fillId="7" borderId="5" xfId="3" applyFont="1" applyFill="1" applyBorder="1" applyAlignment="1">
      <alignment horizontal="center" vertical="center" wrapText="1"/>
    </xf>
    <xf numFmtId="0" fontId="4" fillId="14" borderId="51" xfId="0" applyFont="1" applyFill="1" applyBorder="1" applyAlignment="1">
      <alignment horizontal="center" vertical="center" wrapText="1"/>
    </xf>
    <xf numFmtId="41" fontId="4" fillId="14" borderId="51" xfId="0" applyNumberFormat="1" applyFont="1" applyFill="1" applyBorder="1" applyAlignment="1">
      <alignment horizontal="center" vertical="center" wrapText="1"/>
    </xf>
    <xf numFmtId="41" fontId="4" fillId="14" borderId="52" xfId="0" applyNumberFormat="1" applyFont="1" applyFill="1" applyBorder="1" applyAlignment="1">
      <alignment horizontal="center" vertical="center" wrapText="1"/>
    </xf>
    <xf numFmtId="9" fontId="13" fillId="0" borderId="33" xfId="0" applyNumberFormat="1" applyFont="1" applyBorder="1" applyAlignment="1">
      <alignment horizontal="center" vertical="center" wrapText="1"/>
    </xf>
    <xf numFmtId="164" fontId="13" fillId="0" borderId="48" xfId="3" applyFont="1" applyBorder="1" applyAlignment="1">
      <alignment horizontal="center" vertical="center" wrapText="1"/>
    </xf>
    <xf numFmtId="0" fontId="13" fillId="0" borderId="33" xfId="0" applyFont="1" applyBorder="1" applyAlignment="1">
      <alignment horizontal="center" vertical="center" wrapText="1"/>
    </xf>
    <xf numFmtId="0" fontId="11" fillId="5" borderId="76" xfId="0" applyFont="1" applyFill="1" applyBorder="1" applyAlignment="1">
      <alignment horizontal="center" vertical="center" wrapText="1"/>
    </xf>
    <xf numFmtId="0" fontId="4" fillId="5" borderId="76" xfId="0" applyFont="1" applyFill="1" applyBorder="1" applyAlignment="1">
      <alignment horizontal="center" vertical="center" wrapText="1"/>
    </xf>
    <xf numFmtId="0" fontId="11" fillId="5" borderId="94" xfId="0" applyFont="1" applyFill="1" applyBorder="1" applyAlignment="1">
      <alignment horizontal="center" vertical="center" wrapText="1"/>
    </xf>
    <xf numFmtId="0" fontId="11" fillId="5" borderId="95" xfId="0" applyFont="1" applyFill="1" applyBorder="1" applyAlignment="1">
      <alignment horizontal="center" vertical="center" wrapText="1"/>
    </xf>
    <xf numFmtId="0" fontId="3" fillId="2" borderId="96" xfId="0" applyFont="1" applyFill="1" applyBorder="1" applyAlignment="1">
      <alignment horizontal="center" vertical="center" wrapText="1"/>
    </xf>
    <xf numFmtId="0" fontId="4" fillId="12" borderId="33" xfId="0" applyFont="1" applyFill="1" applyBorder="1" applyAlignment="1">
      <alignment horizontal="center" vertical="center"/>
    </xf>
    <xf numFmtId="3" fontId="4" fillId="12" borderId="33" xfId="0" applyNumberFormat="1" applyFont="1" applyFill="1" applyBorder="1" applyAlignment="1">
      <alignment horizontal="center" vertical="center"/>
    </xf>
    <xf numFmtId="0" fontId="4" fillId="12" borderId="39" xfId="0" applyFont="1" applyFill="1" applyBorder="1" applyAlignment="1">
      <alignment horizontal="center" vertical="center"/>
    </xf>
    <xf numFmtId="0" fontId="3" fillId="5" borderId="0" xfId="0" applyFont="1" applyFill="1" applyBorder="1" applyAlignment="1">
      <alignment horizontal="center" vertical="center"/>
    </xf>
    <xf numFmtId="0" fontId="3" fillId="0" borderId="8" xfId="0" applyFont="1" applyFill="1" applyBorder="1" applyAlignment="1">
      <alignment horizontal="center" vertical="center"/>
    </xf>
    <xf numFmtId="14" fontId="3" fillId="0" borderId="8" xfId="0" applyNumberFormat="1" applyFont="1" applyFill="1" applyBorder="1" applyAlignment="1">
      <alignment horizontal="center" vertical="center" wrapText="1"/>
    </xf>
    <xf numFmtId="14" fontId="3" fillId="0" borderId="4" xfId="0" applyNumberFormat="1" applyFont="1" applyBorder="1" applyAlignment="1">
      <alignment horizontal="center" vertical="center" wrapText="1"/>
    </xf>
    <xf numFmtId="0" fontId="3" fillId="0" borderId="4" xfId="0" applyFont="1" applyBorder="1" applyAlignment="1">
      <alignment vertical="center"/>
    </xf>
    <xf numFmtId="0" fontId="4" fillId="0" borderId="0" xfId="0" applyFont="1" applyBorder="1" applyAlignment="1">
      <alignment horizontal="center" vertical="center"/>
    </xf>
    <xf numFmtId="0" fontId="4" fillId="0" borderId="6" xfId="0" applyFont="1" applyBorder="1" applyAlignment="1">
      <alignment horizontal="center" vertical="center"/>
    </xf>
    <xf numFmtId="0" fontId="4" fillId="9" borderId="11" xfId="0" applyFont="1" applyFill="1" applyBorder="1" applyAlignment="1">
      <alignment horizontal="center" vertical="center" wrapText="1"/>
    </xf>
    <xf numFmtId="0" fontId="3" fillId="5" borderId="31" xfId="0" applyFont="1" applyFill="1" applyBorder="1" applyAlignment="1">
      <alignment horizontal="center" vertical="center" wrapText="1"/>
    </xf>
    <xf numFmtId="0" fontId="3" fillId="5" borderId="24" xfId="0" applyFont="1" applyFill="1" applyBorder="1" applyAlignment="1">
      <alignment horizontal="center" vertical="center" wrapText="1"/>
    </xf>
    <xf numFmtId="0" fontId="3" fillId="5" borderId="6" xfId="0" applyFont="1" applyFill="1" applyBorder="1" applyAlignment="1">
      <alignment horizontal="center" vertical="center"/>
    </xf>
    <xf numFmtId="0" fontId="14" fillId="5" borderId="0" xfId="0" applyFont="1" applyFill="1" applyAlignment="1">
      <alignment horizontal="center" vertical="center"/>
    </xf>
    <xf numFmtId="0" fontId="3" fillId="5" borderId="0" xfId="0" applyFont="1" applyFill="1" applyAlignment="1">
      <alignment horizontal="center" vertical="center"/>
    </xf>
    <xf numFmtId="0" fontId="3" fillId="0" borderId="0" xfId="0" applyFont="1" applyAlignment="1">
      <alignment horizontal="center" vertical="center"/>
    </xf>
    <xf numFmtId="0" fontId="3" fillId="2" borderId="18"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7" xfId="0" applyFont="1" applyFill="1" applyBorder="1" applyAlignment="1">
      <alignment horizontal="center" vertical="center"/>
    </xf>
    <xf numFmtId="0" fontId="3" fillId="0" borderId="32" xfId="0" applyFont="1" applyFill="1" applyBorder="1" applyAlignment="1">
      <alignment horizontal="center" vertical="center" wrapText="1"/>
    </xf>
    <xf numFmtId="0" fontId="3" fillId="0" borderId="2" xfId="0" applyFont="1" applyBorder="1" applyAlignment="1">
      <alignment vertical="center"/>
    </xf>
    <xf numFmtId="0" fontId="3" fillId="9"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27"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0" xfId="0" applyFont="1" applyFill="1" applyBorder="1" applyAlignment="1">
      <alignment horizontal="center" vertical="center" wrapText="1"/>
    </xf>
    <xf numFmtId="0" fontId="3" fillId="5" borderId="36" xfId="0" applyFont="1" applyFill="1" applyBorder="1" applyAlignment="1">
      <alignment horizontal="center" vertical="center" wrapText="1"/>
    </xf>
    <xf numFmtId="0" fontId="3" fillId="5" borderId="68" xfId="0" applyFont="1" applyFill="1" applyBorder="1" applyAlignment="1">
      <alignment horizontal="center" vertical="center" wrapText="1"/>
    </xf>
    <xf numFmtId="0" fontId="16" fillId="8" borderId="1" xfId="0" applyFont="1" applyFill="1" applyBorder="1" applyAlignment="1">
      <alignment horizontal="center" vertical="center" wrapText="1"/>
    </xf>
    <xf numFmtId="0" fontId="16" fillId="8" borderId="0" xfId="0" applyFont="1" applyFill="1" applyBorder="1" applyAlignment="1">
      <alignment horizontal="center" vertical="center" wrapText="1"/>
    </xf>
    <xf numFmtId="0" fontId="4" fillId="16" borderId="2" xfId="0" applyFont="1" applyFill="1" applyBorder="1" applyAlignment="1">
      <alignment horizontal="center" vertical="center" wrapText="1"/>
    </xf>
    <xf numFmtId="0" fontId="4" fillId="16" borderId="3" xfId="0" applyFont="1" applyFill="1" applyBorder="1" applyAlignment="1">
      <alignment horizontal="center" vertical="center" wrapText="1"/>
    </xf>
    <xf numFmtId="0" fontId="4" fillId="16" borderId="7" xfId="0" applyFont="1" applyFill="1" applyBorder="1" applyAlignment="1">
      <alignment horizontal="center" vertical="center" wrapText="1"/>
    </xf>
    <xf numFmtId="0" fontId="4" fillId="5" borderId="67" xfId="0" applyFont="1" applyFill="1" applyBorder="1" applyAlignment="1">
      <alignment horizontal="center" vertical="center" wrapText="1"/>
    </xf>
    <xf numFmtId="0" fontId="4" fillId="5" borderId="43" xfId="0" applyFont="1" applyFill="1" applyBorder="1" applyAlignment="1">
      <alignment horizontal="center" vertical="center" wrapText="1"/>
    </xf>
    <xf numFmtId="0" fontId="4" fillId="5" borderId="79" xfId="0" applyFont="1" applyFill="1" applyBorder="1" applyAlignment="1">
      <alignment horizontal="center" vertical="center" wrapText="1"/>
    </xf>
    <xf numFmtId="0" fontId="4" fillId="5" borderId="61" xfId="0" applyFont="1" applyFill="1" applyBorder="1" applyAlignment="1">
      <alignment horizontal="center" vertical="center" wrapText="1"/>
    </xf>
    <xf numFmtId="0" fontId="4" fillId="5" borderId="42" xfId="0" applyFont="1" applyFill="1" applyBorder="1" applyAlignment="1">
      <alignment horizontal="center" vertical="center" wrapText="1"/>
    </xf>
    <xf numFmtId="0" fontId="4" fillId="5" borderId="65"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3" fillId="10" borderId="4" xfId="0" applyFont="1" applyFill="1" applyBorder="1" applyAlignment="1">
      <alignment horizontal="center" vertical="center" wrapText="1"/>
    </xf>
    <xf numFmtId="0" fontId="3" fillId="14" borderId="4" xfId="0" applyFont="1" applyFill="1" applyBorder="1" applyAlignment="1">
      <alignment horizontal="center" vertical="center"/>
    </xf>
    <xf numFmtId="3" fontId="3" fillId="0" borderId="32" xfId="0" applyNumberFormat="1" applyFont="1" applyFill="1" applyBorder="1" applyAlignment="1">
      <alignment horizontal="center" vertical="center" wrapText="1"/>
    </xf>
    <xf numFmtId="3" fontId="3" fillId="0" borderId="57" xfId="0" applyNumberFormat="1" applyFont="1" applyFill="1" applyBorder="1" applyAlignment="1">
      <alignment horizontal="center" vertical="center"/>
    </xf>
    <xf numFmtId="3" fontId="3" fillId="0" borderId="11" xfId="0" applyNumberFormat="1" applyFont="1" applyFill="1" applyBorder="1" applyAlignment="1">
      <alignment horizontal="center" vertical="center"/>
    </xf>
    <xf numFmtId="0" fontId="3" fillId="2" borderId="72"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66" xfId="0" applyFont="1" applyFill="1" applyBorder="1" applyAlignment="1">
      <alignment horizontal="center" vertical="center" wrapText="1"/>
    </xf>
    <xf numFmtId="0" fontId="3" fillId="0" borderId="15" xfId="0" applyFont="1" applyBorder="1" applyAlignment="1">
      <alignment horizontal="center" vertical="center"/>
    </xf>
    <xf numFmtId="0" fontId="3" fillId="0" borderId="1" xfId="0" applyFont="1" applyBorder="1" applyAlignment="1">
      <alignment horizontal="center" vertical="center"/>
    </xf>
    <xf numFmtId="0" fontId="4" fillId="16" borderId="1" xfId="0" applyFont="1" applyFill="1" applyBorder="1" applyAlignment="1">
      <alignment horizontal="center" vertical="center"/>
    </xf>
    <xf numFmtId="0" fontId="4" fillId="16" borderId="0" xfId="0" applyFont="1" applyFill="1" applyBorder="1" applyAlignment="1">
      <alignment horizontal="center" vertical="center"/>
    </xf>
    <xf numFmtId="0" fontId="4" fillId="16" borderId="6" xfId="0" applyFont="1" applyFill="1" applyBorder="1" applyAlignment="1">
      <alignment horizontal="center" vertical="center"/>
    </xf>
    <xf numFmtId="0" fontId="4" fillId="16" borderId="56" xfId="0" applyFont="1" applyFill="1" applyBorder="1" applyAlignment="1">
      <alignment horizontal="center" vertical="center"/>
    </xf>
    <xf numFmtId="9" fontId="4" fillId="9" borderId="77" xfId="0" applyNumberFormat="1" applyFont="1" applyFill="1" applyBorder="1" applyAlignment="1">
      <alignment horizontal="center" vertical="center" wrapText="1"/>
    </xf>
    <xf numFmtId="9" fontId="4" fillId="9" borderId="44" xfId="0" applyNumberFormat="1" applyFont="1" applyFill="1" applyBorder="1" applyAlignment="1">
      <alignment horizontal="center" vertical="center" wrapText="1"/>
    </xf>
    <xf numFmtId="9" fontId="13" fillId="0" borderId="54" xfId="0" applyNumberFormat="1" applyFont="1" applyBorder="1" applyAlignment="1">
      <alignment horizontal="center" vertical="center" wrapText="1"/>
    </xf>
    <xf numFmtId="9" fontId="13" fillId="0" borderId="44" xfId="0" applyNumberFormat="1" applyFont="1" applyBorder="1" applyAlignment="1">
      <alignment horizontal="center" vertical="center" wrapText="1"/>
    </xf>
    <xf numFmtId="0" fontId="4" fillId="5" borderId="0" xfId="0" applyFont="1" applyFill="1" applyBorder="1" applyAlignment="1">
      <alignment horizontal="center" vertical="center" wrapText="1"/>
    </xf>
    <xf numFmtId="0" fontId="4" fillId="5" borderId="6" xfId="0" applyFont="1" applyFill="1" applyBorder="1" applyAlignment="1">
      <alignment horizontal="center" vertical="center" wrapText="1"/>
    </xf>
    <xf numFmtId="9" fontId="4" fillId="0" borderId="54" xfId="0" applyNumberFormat="1" applyFont="1" applyBorder="1" applyAlignment="1">
      <alignment horizontal="center" vertical="center" wrapText="1"/>
    </xf>
    <xf numFmtId="9" fontId="4" fillId="0" borderId="44" xfId="0" applyNumberFormat="1" applyFont="1" applyBorder="1" applyAlignment="1">
      <alignment horizontal="center" vertical="center" wrapText="1"/>
    </xf>
    <xf numFmtId="9" fontId="3" fillId="0" borderId="42" xfId="0" applyNumberFormat="1" applyFont="1" applyBorder="1" applyAlignment="1">
      <alignment horizontal="center" vertical="center" wrapText="1"/>
    </xf>
    <xf numFmtId="9" fontId="3" fillId="0" borderId="43" xfId="0" applyNumberFormat="1" applyFont="1" applyBorder="1" applyAlignment="1">
      <alignment horizontal="center" vertical="center" wrapText="1"/>
    </xf>
    <xf numFmtId="9" fontId="3" fillId="0" borderId="35" xfId="0" applyNumberFormat="1" applyFont="1" applyBorder="1" applyAlignment="1">
      <alignment horizontal="center" vertical="center" wrapText="1"/>
    </xf>
    <xf numFmtId="9" fontId="3" fillId="0" borderId="56" xfId="0" applyNumberFormat="1" applyFont="1" applyBorder="1" applyAlignment="1">
      <alignment horizontal="center" vertical="center" wrapText="1"/>
    </xf>
    <xf numFmtId="9" fontId="3" fillId="0" borderId="65" xfId="0" applyNumberFormat="1" applyFont="1" applyBorder="1" applyAlignment="1">
      <alignment horizontal="center" vertical="center" wrapText="1"/>
    </xf>
    <xf numFmtId="9" fontId="3" fillId="0" borderId="61" xfId="0" applyNumberFormat="1" applyFont="1" applyBorder="1" applyAlignment="1">
      <alignment horizontal="center" vertical="center" wrapText="1"/>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3" fillId="0" borderId="35" xfId="0" applyFont="1" applyBorder="1" applyAlignment="1">
      <alignment horizontal="center" vertical="center"/>
    </xf>
    <xf numFmtId="0" fontId="3" fillId="0" borderId="56" xfId="0" applyFont="1" applyBorder="1" applyAlignment="1">
      <alignment horizontal="center" vertical="center"/>
    </xf>
    <xf numFmtId="0" fontId="3" fillId="0" borderId="65" xfId="0" applyFont="1" applyBorder="1" applyAlignment="1">
      <alignment horizontal="center" vertical="center"/>
    </xf>
    <xf numFmtId="0" fontId="3" fillId="0" borderId="61" xfId="0" applyFont="1" applyBorder="1" applyAlignment="1">
      <alignment horizontal="center" vertical="center"/>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4" fillId="15" borderId="4"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10" fillId="14" borderId="5" xfId="0" applyFont="1" applyFill="1" applyBorder="1" applyAlignment="1">
      <alignment horizontal="center" vertical="center" wrapText="1"/>
    </xf>
    <xf numFmtId="0" fontId="10" fillId="14" borderId="57" xfId="0" applyFont="1" applyFill="1" applyBorder="1" applyAlignment="1">
      <alignment horizontal="center" vertical="center" wrapText="1"/>
    </xf>
    <xf numFmtId="0" fontId="10" fillId="14" borderId="11" xfId="0" applyFont="1" applyFill="1" applyBorder="1" applyAlignment="1">
      <alignment horizontal="center" vertical="center" wrapText="1"/>
    </xf>
    <xf numFmtId="0" fontId="4" fillId="14" borderId="5" xfId="0" applyFont="1" applyFill="1" applyBorder="1" applyAlignment="1">
      <alignment horizontal="center" vertical="center" wrapText="1"/>
    </xf>
    <xf numFmtId="0" fontId="4" fillId="14" borderId="57" xfId="0" applyFont="1" applyFill="1" applyBorder="1" applyAlignment="1">
      <alignment horizontal="center" vertical="center" wrapText="1"/>
    </xf>
    <xf numFmtId="0" fontId="4" fillId="9" borderId="5" xfId="0" applyFont="1" applyFill="1" applyBorder="1" applyAlignment="1">
      <alignment horizontal="center" vertical="center" wrapText="1"/>
    </xf>
    <xf numFmtId="0" fontId="4" fillId="9" borderId="57" xfId="0" applyFont="1" applyFill="1" applyBorder="1" applyAlignment="1">
      <alignment horizontal="center" vertical="center" wrapText="1"/>
    </xf>
    <xf numFmtId="0" fontId="4" fillId="9" borderId="11" xfId="0" applyFont="1" applyFill="1" applyBorder="1" applyAlignment="1">
      <alignment horizontal="center" vertical="center" wrapText="1"/>
    </xf>
    <xf numFmtId="9" fontId="4" fillId="14" borderId="72" xfId="0" applyNumberFormat="1" applyFont="1" applyFill="1" applyBorder="1" applyAlignment="1">
      <alignment horizontal="center" vertical="center" wrapText="1"/>
    </xf>
    <xf numFmtId="9" fontId="4" fillId="14" borderId="84" xfId="0" applyNumberFormat="1"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4" fillId="5" borderId="20" xfId="0" applyFont="1" applyFill="1" applyBorder="1" applyAlignment="1">
      <alignment horizontal="center" vertical="center" wrapText="1"/>
    </xf>
    <xf numFmtId="0" fontId="13" fillId="2" borderId="19"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4" fillId="5" borderId="21" xfId="0" applyFont="1" applyFill="1" applyBorder="1" applyAlignment="1">
      <alignment horizontal="center" vertical="center" wrapText="1"/>
    </xf>
    <xf numFmtId="0" fontId="4" fillId="14" borderId="40" xfId="0" applyFont="1" applyFill="1" applyBorder="1" applyAlignment="1">
      <alignment horizontal="center" vertical="center" wrapText="1"/>
    </xf>
    <xf numFmtId="0" fontId="4" fillId="14" borderId="72"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14" borderId="19" xfId="0" applyFont="1" applyFill="1" applyBorder="1" applyAlignment="1">
      <alignment horizontal="center" vertical="center" wrapText="1"/>
    </xf>
    <xf numFmtId="0" fontId="4" fillId="14" borderId="21" xfId="0" applyFont="1" applyFill="1" applyBorder="1" applyAlignment="1">
      <alignment horizontal="center" vertical="center" wrapText="1"/>
    </xf>
    <xf numFmtId="0" fontId="3" fillId="5" borderId="101" xfId="0" applyFont="1" applyFill="1" applyBorder="1" applyAlignment="1">
      <alignment horizontal="center" vertical="center" wrapText="1"/>
    </xf>
    <xf numFmtId="0" fontId="3" fillId="5" borderId="21" xfId="0" applyFont="1" applyFill="1" applyBorder="1" applyAlignment="1">
      <alignment horizontal="center" vertical="center" wrapText="1"/>
    </xf>
    <xf numFmtId="0" fontId="3" fillId="5" borderId="20"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3" fillId="5" borderId="16" xfId="0" applyFont="1" applyFill="1" applyBorder="1" applyAlignment="1">
      <alignment horizontal="center" vertical="center" wrapText="1"/>
    </xf>
    <xf numFmtId="0" fontId="3" fillId="5" borderId="31" xfId="0" applyFont="1" applyFill="1" applyBorder="1" applyAlignment="1">
      <alignment horizontal="center" vertical="center" wrapText="1"/>
    </xf>
    <xf numFmtId="0" fontId="3" fillId="5" borderId="88" xfId="0" applyFont="1" applyFill="1" applyBorder="1" applyAlignment="1">
      <alignment horizontal="center" vertical="center" wrapText="1"/>
    </xf>
    <xf numFmtId="0" fontId="3" fillId="5" borderId="23" xfId="0" applyFont="1" applyFill="1" applyBorder="1" applyAlignment="1">
      <alignment horizontal="center" vertical="center" wrapText="1"/>
    </xf>
    <xf numFmtId="0" fontId="3" fillId="5" borderId="89"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90" xfId="0" applyFont="1" applyFill="1" applyBorder="1" applyAlignment="1">
      <alignment horizontal="center" vertical="center" wrapText="1"/>
    </xf>
    <xf numFmtId="0" fontId="4" fillId="14" borderId="1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15" fillId="8" borderId="0" xfId="0" applyFont="1" applyFill="1" applyBorder="1" applyAlignment="1">
      <alignment horizontal="center" vertical="center" wrapText="1"/>
    </xf>
    <xf numFmtId="166" fontId="3" fillId="0" borderId="15" xfId="0" applyNumberFormat="1" applyFont="1" applyBorder="1" applyAlignment="1">
      <alignment horizontal="center" vertical="center" wrapText="1"/>
    </xf>
    <xf numFmtId="166" fontId="3" fillId="0" borderId="1" xfId="0" applyNumberFormat="1" applyFont="1" applyBorder="1" applyAlignment="1">
      <alignment horizontal="center" vertical="center" wrapText="1"/>
    </xf>
    <xf numFmtId="166" fontId="3" fillId="0" borderId="2" xfId="0" applyNumberFormat="1" applyFont="1" applyBorder="1" applyAlignment="1">
      <alignment horizontal="center" vertical="center" wrapText="1"/>
    </xf>
    <xf numFmtId="10" fontId="3" fillId="5" borderId="5" xfId="0" applyNumberFormat="1" applyFont="1" applyFill="1" applyBorder="1" applyAlignment="1">
      <alignment horizontal="center" vertical="center" wrapText="1"/>
    </xf>
    <xf numFmtId="10" fontId="3" fillId="5" borderId="57" xfId="0" applyNumberFormat="1" applyFont="1" applyFill="1" applyBorder="1" applyAlignment="1">
      <alignment horizontal="center" vertical="center" wrapText="1"/>
    </xf>
    <xf numFmtId="9" fontId="4" fillId="14" borderId="40" xfId="0" applyNumberFormat="1" applyFont="1" applyFill="1" applyBorder="1" applyAlignment="1">
      <alignment horizontal="center" vertical="center" wrapText="1"/>
    </xf>
    <xf numFmtId="9" fontId="3" fillId="5" borderId="0" xfId="0" applyNumberFormat="1" applyFont="1" applyFill="1" applyBorder="1" applyAlignment="1">
      <alignment horizontal="center" vertical="center" wrapText="1"/>
    </xf>
    <xf numFmtId="9" fontId="3" fillId="5" borderId="6" xfId="0" applyNumberFormat="1" applyFont="1" applyFill="1" applyBorder="1" applyAlignment="1">
      <alignment horizontal="center" vertical="center" wrapText="1"/>
    </xf>
    <xf numFmtId="0" fontId="15" fillId="8" borderId="78" xfId="0" applyFont="1" applyFill="1" applyBorder="1" applyAlignment="1">
      <alignment horizontal="center" vertical="center" wrapText="1"/>
    </xf>
    <xf numFmtId="0" fontId="15" fillId="8" borderId="33" xfId="0" applyFont="1" applyFill="1" applyBorder="1" applyAlignment="1">
      <alignment horizontal="center" vertical="center" wrapText="1"/>
    </xf>
    <xf numFmtId="0" fontId="4" fillId="14" borderId="4" xfId="0" applyFont="1" applyFill="1" applyBorder="1" applyAlignment="1">
      <alignment horizontal="center" vertical="center" wrapText="1"/>
    </xf>
    <xf numFmtId="0" fontId="13" fillId="0" borderId="37" xfId="0" applyFont="1" applyBorder="1" applyAlignment="1">
      <alignment horizontal="center" vertical="center" wrapText="1"/>
    </xf>
    <xf numFmtId="0" fontId="17" fillId="0" borderId="36" xfId="0" applyFont="1" applyBorder="1" applyAlignment="1">
      <alignment horizontal="center" vertical="center" wrapText="1"/>
    </xf>
    <xf numFmtId="0" fontId="13" fillId="0" borderId="23" xfId="0" applyFont="1" applyBorder="1" applyAlignment="1">
      <alignment horizontal="center" vertical="center" wrapText="1"/>
    </xf>
    <xf numFmtId="0" fontId="15" fillId="8" borderId="77" xfId="0" applyFont="1" applyFill="1" applyBorder="1" applyAlignment="1">
      <alignment horizontal="center" vertical="center" wrapText="1"/>
    </xf>
    <xf numFmtId="0" fontId="15" fillId="8" borderId="55" xfId="0" applyFont="1" applyFill="1" applyBorder="1" applyAlignment="1">
      <alignment horizontal="center" vertical="center" wrapText="1"/>
    </xf>
    <xf numFmtId="0" fontId="15" fillId="8" borderId="44" xfId="0" applyFont="1" applyFill="1" applyBorder="1" applyAlignment="1">
      <alignment horizontal="center" vertical="center" wrapText="1"/>
    </xf>
    <xf numFmtId="0" fontId="4" fillId="11" borderId="33" xfId="0" applyFont="1" applyFill="1" applyBorder="1" applyAlignment="1">
      <alignment horizontal="center" vertical="center" wrapText="1"/>
    </xf>
    <xf numFmtId="0" fontId="4" fillId="11" borderId="37" xfId="0" applyFont="1" applyFill="1" applyBorder="1" applyAlignment="1">
      <alignment horizontal="center" vertical="center" wrapText="1"/>
    </xf>
    <xf numFmtId="0" fontId="4" fillId="11" borderId="42" xfId="0" applyFont="1" applyFill="1" applyBorder="1" applyAlignment="1">
      <alignment horizontal="center" vertical="center" wrapText="1"/>
    </xf>
    <xf numFmtId="0" fontId="4" fillId="5" borderId="37" xfId="0" applyFont="1" applyFill="1" applyBorder="1" applyAlignment="1">
      <alignment horizontal="center" vertical="center" wrapText="1"/>
    </xf>
    <xf numFmtId="0" fontId="3" fillId="10" borderId="22" xfId="0" applyFont="1" applyFill="1" applyBorder="1" applyAlignment="1">
      <alignment horizontal="center" vertical="center" wrapText="1"/>
    </xf>
    <xf numFmtId="0" fontId="3" fillId="10" borderId="56" xfId="0" applyFont="1" applyFill="1" applyBorder="1" applyAlignment="1">
      <alignment horizontal="center" vertical="center" wrapText="1"/>
    </xf>
    <xf numFmtId="0" fontId="4" fillId="5" borderId="33" xfId="0" applyFont="1" applyFill="1" applyBorder="1" applyAlignment="1">
      <alignment horizontal="center" vertical="center" wrapText="1"/>
    </xf>
    <xf numFmtId="0" fontId="3" fillId="10" borderId="35" xfId="0" applyFont="1" applyFill="1" applyBorder="1" applyAlignment="1">
      <alignment horizontal="center" vertical="center" wrapText="1"/>
    </xf>
    <xf numFmtId="0" fontId="4" fillId="5" borderId="54" xfId="0" applyFont="1" applyFill="1" applyBorder="1" applyAlignment="1">
      <alignment horizontal="center" vertical="center" wrapText="1"/>
    </xf>
    <xf numFmtId="0" fontId="3" fillId="5" borderId="67" xfId="0" applyFont="1" applyFill="1" applyBorder="1" applyAlignment="1">
      <alignment horizontal="center" vertical="center" wrapText="1"/>
    </xf>
    <xf numFmtId="0" fontId="3" fillId="5" borderId="64" xfId="0" applyFont="1" applyFill="1" applyBorder="1" applyAlignment="1">
      <alignment horizontal="center" vertical="center" wrapText="1"/>
    </xf>
    <xf numFmtId="0" fontId="3" fillId="5" borderId="43" xfId="0" applyFont="1" applyFill="1" applyBorder="1" applyAlignment="1">
      <alignment horizontal="center" vertical="center" wrapText="1"/>
    </xf>
    <xf numFmtId="0" fontId="3" fillId="5" borderId="79" xfId="0" applyFont="1" applyFill="1" applyBorder="1" applyAlignment="1">
      <alignment horizontal="center" vertical="center" wrapText="1"/>
    </xf>
    <xf numFmtId="0" fontId="3" fillId="5" borderId="66" xfId="0" applyFont="1" applyFill="1" applyBorder="1" applyAlignment="1">
      <alignment horizontal="center" vertical="center" wrapText="1"/>
    </xf>
    <xf numFmtId="0" fontId="3" fillId="5" borderId="61" xfId="0" applyFont="1" applyFill="1" applyBorder="1" applyAlignment="1">
      <alignment horizontal="center" vertical="center" wrapText="1"/>
    </xf>
    <xf numFmtId="0" fontId="3" fillId="5" borderId="42" xfId="0" applyFont="1" applyFill="1" applyBorder="1" applyAlignment="1">
      <alignment horizontal="center" vertical="center" wrapText="1"/>
    </xf>
    <xf numFmtId="0" fontId="3" fillId="5" borderId="65" xfId="0" applyFont="1" applyFill="1" applyBorder="1" applyAlignment="1">
      <alignment horizontal="center" vertical="center" wrapText="1"/>
    </xf>
    <xf numFmtId="0" fontId="3" fillId="5" borderId="77" xfId="0" applyFont="1" applyFill="1" applyBorder="1" applyAlignment="1">
      <alignment horizontal="center" vertical="center" wrapText="1"/>
    </xf>
    <xf numFmtId="0" fontId="3" fillId="5" borderId="55" xfId="0" applyFont="1" applyFill="1" applyBorder="1" applyAlignment="1">
      <alignment horizontal="center" vertical="center" wrapText="1"/>
    </xf>
    <xf numFmtId="0" fontId="3" fillId="5" borderId="44" xfId="0" applyFont="1" applyFill="1" applyBorder="1" applyAlignment="1">
      <alignment horizontal="center" vertical="center" wrapText="1"/>
    </xf>
    <xf numFmtId="0" fontId="3" fillId="0" borderId="33" xfId="0" applyFont="1" applyBorder="1" applyAlignment="1">
      <alignment horizontal="center" vertical="center" wrapText="1"/>
    </xf>
    <xf numFmtId="9" fontId="4" fillId="14" borderId="19" xfId="0" applyNumberFormat="1" applyFont="1" applyFill="1" applyBorder="1" applyAlignment="1">
      <alignment horizontal="center" vertical="center" wrapText="1"/>
    </xf>
    <xf numFmtId="9" fontId="4" fillId="14" borderId="21" xfId="0" applyNumberFormat="1" applyFont="1" applyFill="1" applyBorder="1" applyAlignment="1">
      <alignment horizontal="center" vertical="center" wrapText="1"/>
    </xf>
    <xf numFmtId="9" fontId="4" fillId="14" borderId="20" xfId="0" applyNumberFormat="1" applyFont="1" applyFill="1" applyBorder="1" applyAlignment="1">
      <alignment horizontal="center" vertical="center" wrapText="1"/>
    </xf>
    <xf numFmtId="0" fontId="3" fillId="5" borderId="24" xfId="0" applyFont="1" applyFill="1" applyBorder="1" applyAlignment="1">
      <alignment horizontal="center" vertical="center" wrapText="1"/>
    </xf>
    <xf numFmtId="0" fontId="3" fillId="5" borderId="82" xfId="0" applyFont="1" applyFill="1" applyBorder="1" applyAlignment="1">
      <alignment horizontal="center" vertical="center" wrapText="1"/>
    </xf>
    <xf numFmtId="0" fontId="3" fillId="5" borderId="29" xfId="0" applyFont="1" applyFill="1" applyBorder="1" applyAlignment="1">
      <alignment horizontal="center" vertical="center" wrapText="1"/>
    </xf>
    <xf numFmtId="0" fontId="3" fillId="5" borderId="91" xfId="0" applyFont="1" applyFill="1" applyBorder="1" applyAlignment="1">
      <alignment horizontal="center" vertical="center" wrapText="1"/>
    </xf>
    <xf numFmtId="0" fontId="3" fillId="5" borderId="56" xfId="0" applyFont="1" applyFill="1" applyBorder="1" applyAlignment="1">
      <alignment horizontal="center" vertical="center" wrapText="1"/>
    </xf>
    <xf numFmtId="0" fontId="3" fillId="5" borderId="92" xfId="0" applyFont="1" applyFill="1" applyBorder="1" applyAlignment="1">
      <alignment horizontal="center" vertical="center" wrapText="1"/>
    </xf>
    <xf numFmtId="0" fontId="3" fillId="5" borderId="30" xfId="0" applyFont="1" applyFill="1" applyBorder="1" applyAlignment="1">
      <alignment horizontal="center" vertical="center" wrapText="1"/>
    </xf>
    <xf numFmtId="0" fontId="3" fillId="5" borderId="70" xfId="0" applyFont="1" applyFill="1" applyBorder="1" applyAlignment="1">
      <alignment horizontal="center" vertical="center" wrapText="1"/>
    </xf>
    <xf numFmtId="0" fontId="3" fillId="5" borderId="93" xfId="0" applyFont="1" applyFill="1" applyBorder="1" applyAlignment="1">
      <alignment horizontal="center" vertical="center" wrapText="1"/>
    </xf>
    <xf numFmtId="9" fontId="4" fillId="9" borderId="40" xfId="0" applyNumberFormat="1" applyFont="1" applyFill="1" applyBorder="1" applyAlignment="1">
      <alignment horizontal="center" vertical="center" wrapText="1"/>
    </xf>
    <xf numFmtId="9" fontId="4" fillId="9" borderId="72" xfId="0" applyNumberFormat="1" applyFont="1" applyFill="1" applyBorder="1" applyAlignment="1">
      <alignment horizontal="center" vertical="center" wrapText="1"/>
    </xf>
    <xf numFmtId="0" fontId="4" fillId="5" borderId="36" xfId="0" applyFont="1" applyFill="1" applyBorder="1" applyAlignment="1">
      <alignment horizontal="center" vertical="center" wrapText="1"/>
    </xf>
    <xf numFmtId="0" fontId="4" fillId="5" borderId="68" xfId="0" applyFont="1" applyFill="1" applyBorder="1" applyAlignment="1">
      <alignment horizontal="center" vertical="center" wrapText="1"/>
    </xf>
    <xf numFmtId="0" fontId="4" fillId="9" borderId="19" xfId="0" applyFont="1" applyFill="1" applyBorder="1" applyAlignment="1">
      <alignment horizontal="center" vertical="center" wrapText="1"/>
    </xf>
    <xf numFmtId="0" fontId="4" fillId="9" borderId="20" xfId="0" applyFont="1" applyFill="1" applyBorder="1" applyAlignment="1">
      <alignment horizontal="center" vertical="center" wrapText="1"/>
    </xf>
    <xf numFmtId="9" fontId="3" fillId="0" borderId="33" xfId="0" applyNumberFormat="1" applyFont="1" applyBorder="1" applyAlignment="1">
      <alignment horizontal="center" vertical="center" wrapText="1"/>
    </xf>
    <xf numFmtId="0" fontId="4" fillId="9" borderId="54" xfId="0" applyFont="1" applyFill="1" applyBorder="1" applyAlignment="1">
      <alignment horizontal="center" vertical="center" wrapText="1"/>
    </xf>
    <xf numFmtId="0" fontId="4" fillId="9" borderId="42" xfId="0" applyFont="1" applyFill="1" applyBorder="1" applyAlignment="1">
      <alignment horizontal="center" vertical="center" wrapText="1"/>
    </xf>
    <xf numFmtId="0" fontId="4" fillId="9" borderId="35" xfId="0" applyFont="1" applyFill="1" applyBorder="1" applyAlignment="1">
      <alignment horizontal="center" vertical="center" wrapText="1"/>
    </xf>
    <xf numFmtId="0" fontId="4" fillId="9" borderId="60"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57" xfId="0" applyFont="1" applyFill="1" applyBorder="1" applyAlignment="1">
      <alignment horizontal="center" vertical="center" wrapText="1"/>
    </xf>
    <xf numFmtId="9" fontId="11" fillId="9" borderId="33" xfId="0" applyNumberFormat="1" applyFont="1" applyFill="1" applyBorder="1" applyAlignment="1">
      <alignment horizontal="center" vertical="center" wrapText="1"/>
    </xf>
    <xf numFmtId="9" fontId="13" fillId="0" borderId="37" xfId="0" applyNumberFormat="1" applyFont="1" applyBorder="1" applyAlignment="1">
      <alignment horizontal="center" vertical="center" wrapText="1"/>
    </xf>
    <xf numFmtId="9" fontId="4" fillId="0" borderId="33" xfId="0" applyNumberFormat="1" applyFont="1" applyBorder="1" applyAlignment="1">
      <alignment horizontal="center" vertical="center" wrapText="1"/>
    </xf>
    <xf numFmtId="0" fontId="4" fillId="16" borderId="86" xfId="0" applyFont="1" applyFill="1" applyBorder="1" applyAlignment="1">
      <alignment horizontal="center" vertical="center" wrapText="1"/>
    </xf>
    <xf numFmtId="0" fontId="4" fillId="16" borderId="72" xfId="0" applyFont="1" applyFill="1" applyBorder="1" applyAlignment="1">
      <alignment horizontal="center" vertical="center" wrapText="1"/>
    </xf>
    <xf numFmtId="0" fontId="4" fillId="16" borderId="85" xfId="0" applyFont="1" applyFill="1" applyBorder="1" applyAlignment="1">
      <alignment horizontal="center" vertical="center" wrapText="1"/>
    </xf>
    <xf numFmtId="0" fontId="12" fillId="10" borderId="97" xfId="0" applyFont="1" applyFill="1" applyBorder="1" applyAlignment="1">
      <alignment horizontal="center" vertical="center" wrapText="1"/>
    </xf>
    <xf numFmtId="0" fontId="12" fillId="10" borderId="98" xfId="0" applyFont="1" applyFill="1" applyBorder="1" applyAlignment="1">
      <alignment horizontal="center" vertical="center" wrapText="1"/>
    </xf>
    <xf numFmtId="0" fontId="4" fillId="16" borderId="1" xfId="0" applyFont="1" applyFill="1" applyBorder="1" applyAlignment="1">
      <alignment horizontal="center" vertical="center" wrapText="1"/>
    </xf>
    <xf numFmtId="0" fontId="4" fillId="16" borderId="0" xfId="0" applyFont="1" applyFill="1" applyBorder="1" applyAlignment="1">
      <alignment horizontal="center" vertical="center" wrapText="1"/>
    </xf>
    <xf numFmtId="0" fontId="4" fillId="16" borderId="6" xfId="0" applyFont="1" applyFill="1" applyBorder="1" applyAlignment="1">
      <alignment horizontal="center" vertical="center" wrapText="1"/>
    </xf>
    <xf numFmtId="0" fontId="3" fillId="0" borderId="99" xfId="0" applyFont="1" applyBorder="1" applyAlignment="1">
      <alignment horizontal="center" vertical="center" wrapText="1"/>
    </xf>
    <xf numFmtId="0" fontId="3" fillId="0" borderId="100" xfId="0" applyFont="1" applyBorder="1" applyAlignment="1">
      <alignment horizontal="center" vertical="center" wrapText="1"/>
    </xf>
    <xf numFmtId="0" fontId="4" fillId="16" borderId="13" xfId="0" applyFont="1" applyFill="1" applyBorder="1" applyAlignment="1">
      <alignment horizontal="center" vertical="center" wrapText="1"/>
    </xf>
    <xf numFmtId="0" fontId="4" fillId="16" borderId="4"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4" fillId="5" borderId="11" xfId="0" applyFont="1" applyFill="1" applyBorder="1" applyAlignment="1">
      <alignment horizontal="center" vertical="center" wrapText="1"/>
    </xf>
    <xf numFmtId="9" fontId="3" fillId="13" borderId="5" xfId="0" applyNumberFormat="1" applyFont="1" applyFill="1" applyBorder="1" applyAlignment="1">
      <alignment horizontal="center" vertical="center" wrapText="1"/>
    </xf>
    <xf numFmtId="9" fontId="3" fillId="13" borderId="57" xfId="0" applyNumberFormat="1" applyFont="1" applyFill="1" applyBorder="1" applyAlignment="1">
      <alignment horizontal="center" vertical="center" wrapText="1"/>
    </xf>
    <xf numFmtId="9" fontId="3" fillId="13" borderId="36" xfId="0" applyNumberFormat="1" applyFont="1" applyFill="1" applyBorder="1" applyAlignment="1">
      <alignment horizontal="center" vertical="center" wrapText="1"/>
    </xf>
    <xf numFmtId="9" fontId="3" fillId="0" borderId="40" xfId="0" applyNumberFormat="1" applyFont="1" applyBorder="1" applyAlignment="1">
      <alignment horizontal="center" vertical="center" wrapText="1"/>
    </xf>
    <xf numFmtId="9" fontId="3" fillId="0" borderId="72" xfId="0" applyNumberFormat="1" applyFont="1" applyBorder="1" applyAlignment="1">
      <alignment horizontal="center" vertical="center" wrapText="1"/>
    </xf>
    <xf numFmtId="9" fontId="3" fillId="0" borderId="54" xfId="0" applyNumberFormat="1" applyFont="1" applyBorder="1" applyAlignment="1">
      <alignment horizontal="center" vertical="center" wrapText="1"/>
    </xf>
    <xf numFmtId="9" fontId="3" fillId="0" borderId="38" xfId="0" applyNumberFormat="1" applyFont="1" applyBorder="1" applyAlignment="1">
      <alignment horizontal="center" vertical="center" wrapText="1"/>
    </xf>
    <xf numFmtId="0" fontId="4" fillId="0" borderId="48"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58" xfId="0" applyFont="1" applyBorder="1" applyAlignment="1">
      <alignment horizontal="center" vertical="center" wrapText="1"/>
    </xf>
    <xf numFmtId="0" fontId="4" fillId="0" borderId="37" xfId="0" applyFont="1" applyBorder="1" applyAlignment="1">
      <alignment horizontal="center" vertical="center" wrapText="1"/>
    </xf>
    <xf numFmtId="0" fontId="4" fillId="14" borderId="54" xfId="0" applyFont="1" applyFill="1" applyBorder="1" applyAlignment="1">
      <alignment horizontal="center" vertical="center" wrapText="1"/>
    </xf>
    <xf numFmtId="0" fontId="4" fillId="14" borderId="42" xfId="0" applyFont="1" applyFill="1" applyBorder="1" applyAlignment="1">
      <alignment horizontal="center" vertical="center" wrapText="1"/>
    </xf>
    <xf numFmtId="0" fontId="4" fillId="0" borderId="50" xfId="0" applyFont="1" applyBorder="1" applyAlignment="1">
      <alignment horizontal="center" vertical="center" wrapText="1"/>
    </xf>
    <xf numFmtId="0" fontId="4" fillId="0" borderId="51" xfId="0" applyFont="1" applyBorder="1" applyAlignment="1">
      <alignment horizontal="center" vertical="center" wrapText="1"/>
    </xf>
    <xf numFmtId="0" fontId="4" fillId="9" borderId="49" xfId="0" applyFont="1" applyFill="1" applyBorder="1" applyAlignment="1">
      <alignment horizontal="center" vertical="center" wrapText="1"/>
    </xf>
    <xf numFmtId="0" fontId="4" fillId="9" borderId="52"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0" xfId="0" applyFont="1" applyBorder="1" applyAlignment="1">
      <alignment horizontal="center" vertical="center" wrapText="1"/>
    </xf>
    <xf numFmtId="0" fontId="4"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80" xfId="0" applyFont="1" applyBorder="1" applyAlignment="1">
      <alignment horizontal="center" vertical="center" wrapText="1"/>
    </xf>
    <xf numFmtId="0" fontId="3" fillId="0" borderId="81" xfId="0" applyFont="1" applyBorder="1" applyAlignment="1">
      <alignment horizontal="center" vertical="center" wrapText="1"/>
    </xf>
    <xf numFmtId="0" fontId="4" fillId="9" borderId="33" xfId="0" applyFont="1" applyFill="1" applyBorder="1" applyAlignment="1">
      <alignment horizontal="center" vertical="center" wrapText="1"/>
    </xf>
    <xf numFmtId="0" fontId="4" fillId="11" borderId="39" xfId="0" applyFont="1" applyFill="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9" fontId="13" fillId="0" borderId="72" xfId="0" applyNumberFormat="1" applyFont="1" applyBorder="1" applyAlignment="1">
      <alignment horizontal="center" vertical="center" wrapText="1"/>
    </xf>
    <xf numFmtId="9" fontId="13" fillId="0" borderId="66" xfId="0" applyNumberFormat="1" applyFont="1" applyBorder="1" applyAlignment="1">
      <alignment horizontal="center" vertical="center" wrapText="1"/>
    </xf>
    <xf numFmtId="0" fontId="3" fillId="0" borderId="4" xfId="0" applyFont="1" applyBorder="1" applyAlignment="1">
      <alignment horizontal="center" vertical="center" wrapText="1"/>
    </xf>
    <xf numFmtId="0" fontId="3" fillId="11" borderId="4" xfId="0" applyFont="1" applyFill="1" applyBorder="1" applyAlignment="1">
      <alignment horizontal="center" vertical="center" wrapText="1"/>
    </xf>
    <xf numFmtId="0" fontId="3" fillId="11" borderId="19" xfId="0" applyFont="1" applyFill="1" applyBorder="1" applyAlignment="1">
      <alignment horizontal="center" vertical="center" wrapText="1"/>
    </xf>
    <xf numFmtId="9" fontId="4" fillId="11" borderId="39" xfId="0" applyNumberFormat="1" applyFont="1" applyFill="1" applyBorder="1" applyAlignment="1">
      <alignment horizontal="center" vertical="center" wrapText="1"/>
    </xf>
    <xf numFmtId="0" fontId="4" fillId="5" borderId="23" xfId="0" applyFont="1" applyFill="1" applyBorder="1" applyAlignment="1">
      <alignment horizontal="center" vertical="center" wrapText="1"/>
    </xf>
    <xf numFmtId="0" fontId="4" fillId="5" borderId="35" xfId="0" applyFont="1" applyFill="1" applyBorder="1" applyAlignment="1">
      <alignment horizontal="center" vertical="center" wrapText="1"/>
    </xf>
    <xf numFmtId="0" fontId="4" fillId="5" borderId="70" xfId="0" applyFont="1" applyFill="1" applyBorder="1" applyAlignment="1">
      <alignment horizontal="center" vertical="center" wrapText="1"/>
    </xf>
    <xf numFmtId="0" fontId="4" fillId="11" borderId="54" xfId="0" applyFont="1" applyFill="1" applyBorder="1" applyAlignment="1">
      <alignment horizontal="center" vertical="center" wrapText="1"/>
    </xf>
    <xf numFmtId="0" fontId="3" fillId="0" borderId="71" xfId="0" applyFont="1" applyBorder="1" applyAlignment="1">
      <alignment horizontal="center" vertical="center" wrapText="1"/>
    </xf>
    <xf numFmtId="0" fontId="3" fillId="0" borderId="87" xfId="0" applyFont="1" applyBorder="1" applyAlignment="1">
      <alignment horizontal="center" vertical="center" wrapText="1"/>
    </xf>
    <xf numFmtId="0" fontId="4" fillId="11" borderId="19" xfId="0" applyFont="1" applyFill="1" applyBorder="1" applyAlignment="1">
      <alignment horizontal="center" vertical="center" wrapText="1"/>
    </xf>
    <xf numFmtId="0" fontId="4" fillId="11" borderId="21" xfId="0" applyFont="1" applyFill="1" applyBorder="1" applyAlignment="1">
      <alignment horizontal="center" vertical="center" wrapText="1"/>
    </xf>
    <xf numFmtId="0" fontId="4" fillId="11" borderId="69" xfId="0" applyFont="1" applyFill="1" applyBorder="1" applyAlignment="1">
      <alignment horizontal="center" vertical="center" wrapText="1"/>
    </xf>
    <xf numFmtId="0" fontId="4" fillId="11" borderId="73" xfId="0" applyFont="1" applyFill="1" applyBorder="1" applyAlignment="1">
      <alignment horizontal="center" vertical="center" wrapText="1"/>
    </xf>
    <xf numFmtId="0" fontId="4" fillId="11" borderId="20" xfId="0" applyFont="1" applyFill="1" applyBorder="1" applyAlignment="1">
      <alignment horizontal="center" vertical="center" wrapText="1"/>
    </xf>
    <xf numFmtId="9" fontId="3" fillId="10" borderId="70" xfId="0" applyNumberFormat="1" applyFont="1" applyFill="1" applyBorder="1" applyAlignment="1">
      <alignment horizontal="center" vertical="center" wrapText="1"/>
    </xf>
    <xf numFmtId="9" fontId="3" fillId="10" borderId="23" xfId="0" applyNumberFormat="1" applyFont="1" applyFill="1" applyBorder="1" applyAlignment="1">
      <alignment horizontal="center" vertical="center" wrapText="1"/>
    </xf>
    <xf numFmtId="9" fontId="3" fillId="0" borderId="37" xfId="0" applyNumberFormat="1" applyFont="1" applyBorder="1" applyAlignment="1">
      <alignment horizontal="center" vertical="center" wrapText="1"/>
    </xf>
    <xf numFmtId="0" fontId="3" fillId="10" borderId="41" xfId="0" applyFont="1" applyFill="1" applyBorder="1" applyAlignment="1">
      <alignment horizontal="center" vertical="center" wrapText="1"/>
    </xf>
    <xf numFmtId="0" fontId="3" fillId="10" borderId="21" xfId="0" applyFont="1" applyFill="1" applyBorder="1" applyAlignment="1">
      <alignment horizontal="center" vertical="center" wrapText="1"/>
    </xf>
    <xf numFmtId="9" fontId="3" fillId="0" borderId="34" xfId="0" applyNumberFormat="1" applyFont="1" applyBorder="1" applyAlignment="1">
      <alignment horizontal="center" vertical="center" wrapText="1"/>
    </xf>
    <xf numFmtId="0" fontId="13" fillId="10" borderId="33" xfId="0" applyFont="1" applyFill="1" applyBorder="1" applyAlignment="1">
      <alignment horizontal="center" vertical="center" wrapText="1"/>
    </xf>
    <xf numFmtId="0" fontId="12" fillId="0" borderId="37" xfId="0" applyFont="1" applyBorder="1" applyAlignment="1">
      <alignment horizontal="center" vertical="center" wrapText="1"/>
    </xf>
    <xf numFmtId="0" fontId="12" fillId="0" borderId="42" xfId="0" applyFont="1" applyBorder="1" applyAlignment="1">
      <alignment horizontal="center" vertical="center" wrapText="1"/>
    </xf>
    <xf numFmtId="0" fontId="3" fillId="10" borderId="0" xfId="0" applyFont="1" applyFill="1" applyBorder="1" applyAlignment="1">
      <alignment horizontal="center" vertical="center" wrapText="1"/>
    </xf>
    <xf numFmtId="0" fontId="4" fillId="5" borderId="38" xfId="0" applyFont="1" applyFill="1" applyBorder="1" applyAlignment="1">
      <alignment horizontal="center" vertical="center" wrapText="1"/>
    </xf>
    <xf numFmtId="0" fontId="4" fillId="5" borderId="39" xfId="0" applyFont="1" applyFill="1" applyBorder="1" applyAlignment="1">
      <alignment horizontal="center" vertical="center" wrapText="1"/>
    </xf>
    <xf numFmtId="0" fontId="4" fillId="13" borderId="41" xfId="0" applyFont="1" applyFill="1" applyBorder="1" applyAlignment="1">
      <alignment horizontal="center" vertical="center" wrapText="1"/>
    </xf>
    <xf numFmtId="0" fontId="4" fillId="13" borderId="21" xfId="0" applyFont="1" applyFill="1" applyBorder="1" applyAlignment="1">
      <alignment horizontal="center" vertical="center" wrapText="1"/>
    </xf>
    <xf numFmtId="0" fontId="3" fillId="0" borderId="37" xfId="0" applyFont="1" applyBorder="1" applyAlignment="1">
      <alignment horizontal="center" vertical="center" wrapText="1"/>
    </xf>
    <xf numFmtId="0" fontId="4" fillId="13" borderId="42" xfId="0" applyFont="1" applyFill="1" applyBorder="1" applyAlignment="1">
      <alignment horizontal="center" vertical="center" wrapText="1"/>
    </xf>
    <xf numFmtId="0" fontId="4" fillId="13" borderId="43" xfId="0" applyFont="1" applyFill="1" applyBorder="1" applyAlignment="1">
      <alignment horizontal="center" vertical="center" wrapText="1"/>
    </xf>
    <xf numFmtId="0" fontId="4" fillId="13" borderId="20" xfId="0" applyFont="1" applyFill="1" applyBorder="1" applyAlignment="1">
      <alignment horizontal="center" vertical="center" wrapText="1"/>
    </xf>
    <xf numFmtId="0" fontId="4" fillId="5" borderId="71" xfId="0" applyFont="1" applyFill="1" applyBorder="1" applyAlignment="1">
      <alignment horizontal="center" vertical="center" wrapText="1"/>
    </xf>
    <xf numFmtId="0" fontId="4" fillId="5" borderId="74" xfId="0" applyFont="1" applyFill="1" applyBorder="1" applyAlignment="1">
      <alignment horizontal="center" vertical="center" wrapText="1"/>
    </xf>
    <xf numFmtId="0" fontId="3" fillId="5" borderId="83" xfId="0" applyFont="1" applyFill="1" applyBorder="1" applyAlignment="1">
      <alignment horizontal="center" vertical="center" wrapText="1"/>
    </xf>
    <xf numFmtId="0" fontId="3" fillId="5" borderId="28" xfId="0" applyFont="1" applyFill="1" applyBorder="1" applyAlignment="1">
      <alignment horizontal="center" vertical="center" wrapText="1"/>
    </xf>
    <xf numFmtId="0" fontId="4" fillId="13" borderId="37" xfId="0" applyFont="1" applyFill="1" applyBorder="1" applyAlignment="1">
      <alignment horizontal="center" vertical="center" wrapText="1"/>
    </xf>
    <xf numFmtId="0" fontId="4" fillId="13" borderId="38" xfId="0" applyFont="1" applyFill="1" applyBorder="1" applyAlignment="1">
      <alignment horizontal="center" vertical="center" wrapText="1"/>
    </xf>
    <xf numFmtId="0" fontId="4" fillId="13" borderId="39" xfId="0" applyFont="1" applyFill="1" applyBorder="1" applyAlignment="1">
      <alignment horizontal="center" vertical="center" wrapText="1"/>
    </xf>
    <xf numFmtId="9" fontId="3" fillId="13" borderId="72" xfId="0" applyNumberFormat="1" applyFont="1" applyFill="1" applyBorder="1" applyAlignment="1">
      <alignment horizontal="center" vertical="center" wrapText="1"/>
    </xf>
    <xf numFmtId="9" fontId="3" fillId="13" borderId="0" xfId="0" applyNumberFormat="1" applyFont="1" applyFill="1" applyBorder="1" applyAlignment="1">
      <alignment horizontal="center" vertical="center" wrapText="1"/>
    </xf>
    <xf numFmtId="9" fontId="3" fillId="13" borderId="68" xfId="0" applyNumberFormat="1" applyFont="1" applyFill="1" applyBorder="1" applyAlignment="1">
      <alignment horizontal="center" vertical="center" wrapText="1"/>
    </xf>
    <xf numFmtId="0" fontId="3" fillId="10" borderId="33" xfId="0" applyFont="1" applyFill="1" applyBorder="1" applyAlignment="1">
      <alignment horizontal="center" vertical="center" wrapText="1"/>
    </xf>
    <xf numFmtId="0" fontId="12" fillId="10" borderId="37" xfId="0" applyFont="1" applyFill="1" applyBorder="1" applyAlignment="1">
      <alignment horizontal="center" vertical="center" wrapText="1"/>
    </xf>
    <xf numFmtId="0" fontId="12" fillId="10" borderId="38" xfId="0" applyFont="1" applyFill="1" applyBorder="1" applyAlignment="1">
      <alignment horizontal="center" vertical="center" wrapText="1"/>
    </xf>
    <xf numFmtId="0" fontId="12" fillId="10" borderId="39" xfId="0" applyFont="1" applyFill="1" applyBorder="1" applyAlignment="1">
      <alignment horizontal="center" vertical="center" wrapText="1"/>
    </xf>
    <xf numFmtId="10" fontId="3" fillId="5" borderId="11" xfId="0" applyNumberFormat="1"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0" borderId="68" xfId="0" applyFont="1" applyBorder="1" applyAlignment="1">
      <alignment horizontal="center" vertical="center" wrapText="1"/>
    </xf>
    <xf numFmtId="0" fontId="4" fillId="10" borderId="19" xfId="0" applyFont="1" applyFill="1" applyBorder="1" applyAlignment="1">
      <alignment horizontal="center" vertical="center" wrapText="1"/>
    </xf>
    <xf numFmtId="0" fontId="4" fillId="10" borderId="21" xfId="0" applyFont="1" applyFill="1" applyBorder="1" applyAlignment="1">
      <alignment horizontal="center" vertical="center" wrapText="1"/>
    </xf>
    <xf numFmtId="0" fontId="4" fillId="10" borderId="20"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66" xfId="0" applyFont="1" applyBorder="1" applyAlignment="1">
      <alignment horizontal="center" vertical="center" wrapText="1"/>
    </xf>
    <xf numFmtId="0" fontId="4" fillId="5" borderId="75" xfId="0" applyFont="1" applyFill="1" applyBorder="1" applyAlignment="1">
      <alignment horizontal="center" vertical="center" wrapText="1"/>
    </xf>
    <xf numFmtId="10" fontId="3" fillId="13" borderId="37" xfId="0" applyNumberFormat="1" applyFont="1" applyFill="1" applyBorder="1" applyAlignment="1">
      <alignment horizontal="center" vertical="center" wrapText="1"/>
    </xf>
    <xf numFmtId="10" fontId="3" fillId="13" borderId="38" xfId="0" applyNumberFormat="1" applyFont="1" applyFill="1" applyBorder="1" applyAlignment="1">
      <alignment horizontal="center" vertical="center" wrapText="1"/>
    </xf>
    <xf numFmtId="10" fontId="3" fillId="13" borderId="39" xfId="0" applyNumberFormat="1" applyFont="1" applyFill="1" applyBorder="1" applyAlignment="1">
      <alignment horizontal="center" vertical="center" wrapText="1"/>
    </xf>
    <xf numFmtId="0" fontId="3" fillId="10" borderId="54" xfId="0" applyFont="1" applyFill="1" applyBorder="1" applyAlignment="1">
      <alignment horizontal="center" vertical="center" wrapText="1"/>
    </xf>
    <xf numFmtId="0" fontId="3" fillId="10" borderId="55" xfId="0" applyFont="1" applyFill="1" applyBorder="1" applyAlignment="1">
      <alignment horizontal="center" vertical="center" wrapText="1"/>
    </xf>
    <xf numFmtId="0" fontId="17" fillId="10" borderId="55" xfId="0" applyFont="1" applyFill="1" applyBorder="1" applyAlignment="1">
      <alignment horizontal="center" vertical="center" wrapText="1"/>
    </xf>
    <xf numFmtId="0" fontId="17" fillId="10" borderId="44" xfId="0" applyFont="1" applyFill="1" applyBorder="1" applyAlignment="1">
      <alignment horizontal="center" vertical="center" wrapText="1"/>
    </xf>
    <xf numFmtId="0" fontId="3" fillId="0" borderId="78" xfId="0" applyFont="1" applyBorder="1" applyAlignment="1" applyProtection="1">
      <alignment horizontal="center" vertical="center" wrapText="1"/>
    </xf>
    <xf numFmtId="0" fontId="4" fillId="5" borderId="33" xfId="0" applyFont="1" applyFill="1" applyBorder="1" applyAlignment="1" applyProtection="1">
      <alignment horizontal="center" vertical="center" wrapText="1"/>
    </xf>
    <xf numFmtId="0" fontId="11" fillId="0" borderId="33" xfId="0" applyFont="1" applyBorder="1" applyAlignment="1" applyProtection="1">
      <alignment horizontal="center" vertical="center" wrapText="1"/>
    </xf>
    <xf numFmtId="0" fontId="4" fillId="14" borderId="37" xfId="0" applyFont="1" applyFill="1" applyBorder="1" applyAlignment="1" applyProtection="1">
      <alignment horizontal="center" vertical="center" wrapText="1"/>
    </xf>
    <xf numFmtId="0" fontId="4" fillId="5" borderId="33" xfId="0" applyFont="1" applyFill="1" applyBorder="1" applyAlignment="1" applyProtection="1">
      <alignment horizontal="center" vertical="center" wrapText="1"/>
    </xf>
    <xf numFmtId="0" fontId="4" fillId="14" borderId="38" xfId="0" applyFont="1" applyFill="1" applyBorder="1" applyAlignment="1" applyProtection="1">
      <alignment horizontal="center" vertical="center" wrapText="1"/>
    </xf>
    <xf numFmtId="9" fontId="3" fillId="0" borderId="33" xfId="0" applyNumberFormat="1" applyFont="1" applyBorder="1" applyAlignment="1" applyProtection="1">
      <alignment horizontal="center" vertical="center" wrapText="1"/>
    </xf>
    <xf numFmtId="9" fontId="3" fillId="0" borderId="33" xfId="0" applyNumberFormat="1" applyFont="1" applyBorder="1" applyAlignment="1" applyProtection="1">
      <alignment horizontal="center" vertical="center" wrapText="1"/>
    </xf>
    <xf numFmtId="0" fontId="3" fillId="0" borderId="33" xfId="0" applyFont="1" applyBorder="1" applyAlignment="1" applyProtection="1">
      <alignment horizontal="center" vertical="center" wrapText="1"/>
    </xf>
    <xf numFmtId="0" fontId="3" fillId="0" borderId="33" xfId="0" applyFont="1" applyFill="1" applyBorder="1" applyAlignment="1" applyProtection="1">
      <alignment horizontal="center" vertical="center" wrapText="1"/>
    </xf>
    <xf numFmtId="0" fontId="3" fillId="0" borderId="33" xfId="0" applyFont="1" applyFill="1" applyBorder="1" applyAlignment="1" applyProtection="1">
      <alignment horizontal="center" vertical="center" wrapText="1"/>
    </xf>
    <xf numFmtId="0" fontId="4" fillId="11" borderId="33" xfId="0" applyFont="1" applyFill="1" applyBorder="1" applyAlignment="1" applyProtection="1">
      <alignment horizontal="center" vertical="center" wrapText="1"/>
    </xf>
    <xf numFmtId="0" fontId="4" fillId="11" borderId="33" xfId="0" applyFont="1" applyFill="1" applyBorder="1" applyAlignment="1" applyProtection="1">
      <alignment horizontal="center" vertical="center" wrapText="1"/>
    </xf>
    <xf numFmtId="0" fontId="4" fillId="10" borderId="33" xfId="0" applyFont="1" applyFill="1" applyBorder="1" applyAlignment="1" applyProtection="1">
      <alignment horizontal="center" vertical="center" wrapText="1"/>
    </xf>
    <xf numFmtId="0" fontId="3" fillId="0" borderId="33" xfId="0" applyFont="1" applyBorder="1" applyAlignment="1" applyProtection="1">
      <alignment horizontal="center" vertical="center" wrapText="1"/>
    </xf>
    <xf numFmtId="0" fontId="3" fillId="10" borderId="33" xfId="0" applyFont="1" applyFill="1" applyBorder="1" applyAlignment="1" applyProtection="1">
      <alignment horizontal="center" vertical="center" wrapText="1"/>
    </xf>
    <xf numFmtId="0" fontId="4" fillId="14" borderId="39" xfId="0" applyFont="1" applyFill="1" applyBorder="1" applyAlignment="1" applyProtection="1">
      <alignment horizontal="center" vertical="center" wrapText="1"/>
    </xf>
    <xf numFmtId="0" fontId="15" fillId="8" borderId="2" xfId="0" applyFont="1" applyFill="1" applyBorder="1" applyAlignment="1" applyProtection="1">
      <alignment horizontal="center" vertical="center" wrapText="1"/>
    </xf>
    <xf numFmtId="0" fontId="15" fillId="8" borderId="3" xfId="0" applyFont="1" applyFill="1" applyBorder="1" applyAlignment="1" applyProtection="1">
      <alignment horizontal="center" vertical="center" wrapText="1"/>
    </xf>
    <xf numFmtId="0" fontId="15" fillId="8" borderId="7" xfId="0" applyFont="1" applyFill="1" applyBorder="1" applyAlignment="1" applyProtection="1">
      <alignment horizontal="center" vertical="center" wrapText="1"/>
    </xf>
    <xf numFmtId="0" fontId="15" fillId="8" borderId="15" xfId="0" applyFont="1" applyFill="1" applyBorder="1" applyAlignment="1" applyProtection="1">
      <alignment horizontal="center" vertical="center" wrapText="1"/>
    </xf>
    <xf numFmtId="0" fontId="15" fillId="8" borderId="16" xfId="0" applyFont="1" applyFill="1" applyBorder="1" applyAlignment="1" applyProtection="1">
      <alignment horizontal="center" vertical="center" wrapText="1"/>
    </xf>
    <xf numFmtId="0" fontId="3" fillId="5" borderId="86" xfId="0" applyFont="1" applyFill="1" applyBorder="1" applyAlignment="1" applyProtection="1">
      <alignment horizontal="center" vertical="center" wrapText="1"/>
    </xf>
    <xf numFmtId="0" fontId="3" fillId="5" borderId="72" xfId="0" applyFont="1" applyFill="1" applyBorder="1" applyAlignment="1" applyProtection="1">
      <alignment horizontal="center" vertical="center" wrapText="1"/>
    </xf>
    <xf numFmtId="0" fontId="3" fillId="5" borderId="84" xfId="0" applyFont="1" applyFill="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5" borderId="40" xfId="0" applyFont="1" applyFill="1" applyBorder="1" applyAlignment="1" applyProtection="1">
      <alignment horizontal="center" vertical="center" wrapText="1"/>
    </xf>
    <xf numFmtId="0" fontId="3" fillId="5" borderId="88" xfId="0" applyFont="1" applyFill="1" applyBorder="1" applyAlignment="1" applyProtection="1">
      <alignment horizontal="center" vertical="center" wrapText="1"/>
    </xf>
    <xf numFmtId="0" fontId="3" fillId="5" borderId="68" xfId="0" applyFont="1" applyFill="1" applyBorder="1" applyAlignment="1" applyProtection="1">
      <alignment horizontal="center" vertical="center" wrapText="1"/>
    </xf>
    <xf numFmtId="0" fontId="3" fillId="5" borderId="23" xfId="0" applyFont="1" applyFill="1" applyBorder="1" applyAlignment="1" applyProtection="1">
      <alignment horizontal="center" vertical="center" wrapText="1"/>
    </xf>
    <xf numFmtId="0" fontId="3" fillId="0" borderId="4" xfId="0" applyFont="1" applyBorder="1" applyAlignment="1" applyProtection="1">
      <alignment horizontal="center" vertical="center" wrapText="1"/>
    </xf>
    <xf numFmtId="0" fontId="3" fillId="5" borderId="36" xfId="0" applyFont="1" applyFill="1" applyBorder="1" applyAlignment="1" applyProtection="1">
      <alignment horizontal="center" vertical="center" wrapText="1"/>
    </xf>
  </cellXfs>
  <cellStyles count="9">
    <cellStyle name="Millares [0]" xfId="1" builtinId="6"/>
    <cellStyle name="Millares [0] 3" xfId="2" xr:uid="{00000000-0005-0000-0000-000001000000}"/>
    <cellStyle name="Moneda [0]" xfId="3" builtinId="7"/>
    <cellStyle name="Moneda [0] 2" xfId="4" xr:uid="{00000000-0005-0000-0000-000004000000}"/>
    <cellStyle name="Normal" xfId="0" builtinId="0"/>
    <cellStyle name="Normal 3" xfId="5" xr:uid="{00000000-0005-0000-0000-000006000000}"/>
    <cellStyle name="Normal 6" xfId="6" xr:uid="{00000000-0005-0000-0000-000007000000}"/>
    <cellStyle name="Porcentaje" xfId="7" builtinId="5"/>
    <cellStyle name="Porcentaje 4" xfId="8" xr:uid="{00000000-0005-0000-0000-000009000000}"/>
  </cellStyles>
  <dxfs count="11">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Medium7"/>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9FFCC"/>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197"/>
  <sheetViews>
    <sheetView showGridLines="0" tabSelected="1" topLeftCell="A40" zoomScale="80" zoomScaleNormal="80" workbookViewId="0">
      <selection activeCell="D27" sqref="D27"/>
    </sheetView>
  </sheetViews>
  <sheetFormatPr baseColWidth="10" defaultColWidth="11" defaultRowHeight="15" x14ac:dyDescent="0.25"/>
  <cols>
    <col min="1" max="1" width="13.125" style="13" bestFit="1" customWidth="1"/>
    <col min="2" max="2" width="21.25" style="13" bestFit="1" customWidth="1"/>
    <col min="3" max="3" width="40.75" style="13" customWidth="1"/>
    <col min="4" max="9" width="40.625" style="13" customWidth="1"/>
    <col min="10" max="10" width="49.625" style="13" customWidth="1"/>
    <col min="11" max="11" width="49.75" style="13" customWidth="1"/>
    <col min="12" max="12" width="40.625" style="13" customWidth="1"/>
    <col min="13" max="13" width="14.625" style="13" customWidth="1"/>
    <col min="14" max="14" width="33.5" style="14" customWidth="1"/>
    <col min="15" max="15" width="15.25" style="14" customWidth="1"/>
    <col min="16" max="16" width="15.75" style="14" bestFit="1" customWidth="1"/>
    <col min="17" max="17" width="9.875" style="14" bestFit="1" customWidth="1"/>
    <col min="18" max="18" width="14.375" style="14" bestFit="1" customWidth="1"/>
    <col min="19" max="19" width="9.875" style="14" bestFit="1" customWidth="1"/>
    <col min="20" max="20" width="14" style="14" customWidth="1"/>
    <col min="21" max="22" width="11" style="14"/>
    <col min="23" max="23" width="22" style="12" bestFit="1" customWidth="1"/>
    <col min="24" max="24" width="11" style="14"/>
    <col min="25" max="25" width="16.75" style="14" customWidth="1"/>
    <col min="26" max="35" width="11" style="14"/>
    <col min="36" max="16384" width="11" style="13"/>
  </cols>
  <sheetData>
    <row r="1" spans="1:25" ht="14.25" customHeight="1" thickBot="1" x14ac:dyDescent="0.3"/>
    <row r="2" spans="1:25" ht="14.25" customHeight="1" x14ac:dyDescent="0.25">
      <c r="A2" s="221" t="s">
        <v>193</v>
      </c>
      <c r="B2" s="222"/>
      <c r="C2" s="222"/>
      <c r="D2" s="222"/>
      <c r="E2" s="222"/>
      <c r="F2" s="222"/>
      <c r="G2" s="222"/>
      <c r="H2" s="222"/>
      <c r="I2" s="222"/>
      <c r="J2" s="222"/>
      <c r="K2" s="222"/>
      <c r="L2" s="222"/>
      <c r="M2" s="222"/>
      <c r="N2" s="15"/>
      <c r="O2" s="15"/>
      <c r="P2" s="15"/>
      <c r="Q2" s="15"/>
      <c r="R2" s="15"/>
      <c r="S2" s="15"/>
      <c r="T2" s="15"/>
      <c r="U2" s="15"/>
      <c r="V2" s="16"/>
    </row>
    <row r="3" spans="1:25" ht="36" customHeight="1" x14ac:dyDescent="0.25">
      <c r="A3" s="17" t="s">
        <v>0</v>
      </c>
      <c r="B3" s="223" t="s">
        <v>1</v>
      </c>
      <c r="C3" s="223"/>
      <c r="D3" s="223"/>
      <c r="E3" s="223"/>
      <c r="F3" s="223"/>
      <c r="G3" s="223"/>
      <c r="H3" s="223"/>
      <c r="I3" s="223"/>
      <c r="J3" s="223"/>
      <c r="K3" s="223"/>
      <c r="L3" s="223"/>
      <c r="M3" s="223"/>
      <c r="N3" s="18"/>
      <c r="O3" s="18"/>
      <c r="P3" s="18"/>
      <c r="Q3" s="18"/>
      <c r="R3" s="18"/>
      <c r="S3" s="18"/>
      <c r="T3" s="18"/>
      <c r="U3" s="18"/>
      <c r="V3" s="19"/>
    </row>
    <row r="4" spans="1:25" ht="108.75" customHeight="1" x14ac:dyDescent="0.25">
      <c r="A4" s="17" t="s">
        <v>2</v>
      </c>
      <c r="B4" s="224" t="s">
        <v>3</v>
      </c>
      <c r="C4" s="224"/>
      <c r="D4" s="224"/>
      <c r="E4" s="224"/>
      <c r="F4" s="224"/>
      <c r="G4" s="224"/>
      <c r="H4" s="224"/>
      <c r="I4" s="224"/>
      <c r="J4" s="224"/>
      <c r="K4" s="224"/>
      <c r="L4" s="224"/>
      <c r="M4" s="224"/>
      <c r="N4" s="18"/>
      <c r="O4" s="18"/>
      <c r="P4" s="18"/>
      <c r="Q4" s="18"/>
      <c r="R4" s="18"/>
      <c r="S4" s="18"/>
      <c r="T4" s="18"/>
      <c r="U4" s="18"/>
      <c r="V4" s="19"/>
    </row>
    <row r="5" spans="1:25" x14ac:dyDescent="0.25">
      <c r="A5" s="20"/>
      <c r="B5" s="21"/>
      <c r="C5" s="21"/>
      <c r="D5" s="21"/>
      <c r="E5" s="21"/>
      <c r="F5" s="21"/>
      <c r="G5" s="21"/>
      <c r="H5" s="21"/>
      <c r="I5" s="21"/>
      <c r="J5" s="21"/>
      <c r="K5" s="21"/>
      <c r="L5" s="21"/>
      <c r="M5" s="21"/>
      <c r="N5" s="18"/>
      <c r="O5" s="18"/>
      <c r="P5" s="18"/>
      <c r="Q5" s="18"/>
      <c r="R5" s="18"/>
      <c r="S5" s="18"/>
      <c r="T5" s="18"/>
      <c r="U5" s="18"/>
      <c r="V5" s="19"/>
      <c r="W5" s="12" t="s">
        <v>4</v>
      </c>
    </row>
    <row r="6" spans="1:25" x14ac:dyDescent="0.25">
      <c r="A6" s="20"/>
      <c r="B6" s="22" t="s">
        <v>5</v>
      </c>
      <c r="C6" s="22" t="s">
        <v>6</v>
      </c>
      <c r="D6" s="21"/>
      <c r="E6" s="427" t="s">
        <v>237</v>
      </c>
      <c r="F6" s="427"/>
      <c r="G6" s="427"/>
      <c r="H6" s="427"/>
      <c r="I6" s="21"/>
      <c r="J6" s="21"/>
      <c r="K6" s="21"/>
      <c r="L6" s="21"/>
      <c r="M6" s="21"/>
      <c r="N6" s="18"/>
      <c r="O6" s="18"/>
      <c r="P6" s="18"/>
      <c r="Q6" s="18"/>
      <c r="R6" s="18"/>
      <c r="S6" s="18"/>
      <c r="T6" s="18"/>
      <c r="U6" s="18"/>
      <c r="V6" s="19"/>
      <c r="W6" s="12" t="s">
        <v>7</v>
      </c>
    </row>
    <row r="7" spans="1:25" ht="30" x14ac:dyDescent="0.25">
      <c r="A7" s="20"/>
      <c r="B7" s="23" t="s">
        <v>8</v>
      </c>
      <c r="C7" s="23" t="s">
        <v>9</v>
      </c>
      <c r="D7" s="21"/>
      <c r="E7" s="125" t="s">
        <v>230</v>
      </c>
      <c r="F7" s="125" t="s">
        <v>231</v>
      </c>
      <c r="G7" s="125" t="s">
        <v>233</v>
      </c>
      <c r="H7" s="125" t="s">
        <v>232</v>
      </c>
      <c r="I7" s="21"/>
      <c r="J7" s="21"/>
      <c r="K7" s="21"/>
      <c r="L7" s="21"/>
      <c r="M7" s="21"/>
      <c r="N7" s="18"/>
      <c r="O7" s="18"/>
      <c r="P7" s="18"/>
      <c r="Q7" s="18"/>
      <c r="R7" s="18"/>
      <c r="S7" s="18"/>
      <c r="T7" s="18"/>
      <c r="U7" s="18"/>
      <c r="V7" s="19"/>
      <c r="W7" s="12" t="s">
        <v>10</v>
      </c>
    </row>
    <row r="8" spans="1:25" ht="28.5" customHeight="1" x14ac:dyDescent="0.25">
      <c r="A8" s="20"/>
      <c r="B8" s="23" t="s">
        <v>11</v>
      </c>
      <c r="C8" s="23" t="s">
        <v>9</v>
      </c>
      <c r="D8" s="21"/>
      <c r="E8" s="167" t="s">
        <v>234</v>
      </c>
      <c r="F8" s="23" t="s">
        <v>235</v>
      </c>
      <c r="G8" s="23" t="s">
        <v>235</v>
      </c>
      <c r="H8" s="166" t="s">
        <v>236</v>
      </c>
      <c r="I8" s="21"/>
      <c r="J8" s="21"/>
      <c r="K8" s="21"/>
      <c r="L8" s="21"/>
      <c r="M8" s="21"/>
      <c r="N8" s="18"/>
      <c r="O8" s="18"/>
      <c r="P8" s="18"/>
      <c r="Q8" s="18"/>
      <c r="R8" s="18"/>
      <c r="S8" s="18"/>
      <c r="T8" s="18"/>
      <c r="U8" s="18"/>
      <c r="V8" s="19"/>
      <c r="W8" s="12" t="s">
        <v>12</v>
      </c>
    </row>
    <row r="9" spans="1:25" x14ac:dyDescent="0.25">
      <c r="A9" s="20"/>
      <c r="B9" s="23" t="s">
        <v>13</v>
      </c>
      <c r="C9" s="23" t="s">
        <v>9</v>
      </c>
      <c r="D9" s="21"/>
      <c r="E9" s="167" t="s">
        <v>63</v>
      </c>
      <c r="F9" s="166" t="s">
        <v>236</v>
      </c>
      <c r="G9" s="166" t="s">
        <v>236</v>
      </c>
      <c r="H9" s="166" t="s">
        <v>236</v>
      </c>
      <c r="I9" s="21"/>
      <c r="J9" s="21"/>
      <c r="K9" s="21"/>
      <c r="L9" s="21"/>
      <c r="M9" s="21"/>
      <c r="N9" s="18"/>
      <c r="O9" s="18"/>
      <c r="P9" s="18"/>
      <c r="Q9" s="18"/>
      <c r="R9" s="18"/>
      <c r="S9" s="18"/>
      <c r="T9" s="18"/>
      <c r="U9" s="18"/>
      <c r="V9" s="19"/>
      <c r="W9" s="12" t="s">
        <v>14</v>
      </c>
    </row>
    <row r="10" spans="1:25" x14ac:dyDescent="0.25">
      <c r="A10" s="20"/>
      <c r="B10" s="23" t="s">
        <v>15</v>
      </c>
      <c r="C10" s="23" t="s">
        <v>9</v>
      </c>
      <c r="D10" s="21"/>
      <c r="E10" s="21"/>
      <c r="F10" s="21"/>
      <c r="G10" s="21"/>
      <c r="H10" s="21"/>
      <c r="I10" s="21"/>
      <c r="J10" s="21"/>
      <c r="K10" s="21"/>
      <c r="L10" s="21"/>
      <c r="M10" s="21"/>
      <c r="N10" s="18"/>
      <c r="O10" s="18"/>
      <c r="P10" s="18"/>
      <c r="Q10" s="18"/>
      <c r="R10" s="18"/>
      <c r="S10" s="18"/>
      <c r="T10" s="18"/>
      <c r="U10" s="18"/>
      <c r="V10" s="19"/>
      <c r="W10" s="12" t="s">
        <v>16</v>
      </c>
    </row>
    <row r="11" spans="1:25" x14ac:dyDescent="0.25">
      <c r="A11" s="20"/>
      <c r="B11" s="21"/>
      <c r="C11" s="21"/>
      <c r="D11" s="21"/>
      <c r="E11" s="21"/>
      <c r="F11" s="21"/>
      <c r="G11" s="21"/>
      <c r="H11" s="21"/>
      <c r="I11" s="21"/>
      <c r="J11" s="21"/>
      <c r="K11" s="21"/>
      <c r="L11" s="21"/>
      <c r="M11" s="21"/>
      <c r="N11" s="18"/>
      <c r="O11" s="18"/>
      <c r="P11" s="18"/>
      <c r="Q11" s="18"/>
      <c r="R11" s="18"/>
      <c r="S11" s="18"/>
      <c r="T11" s="18"/>
      <c r="U11" s="18"/>
      <c r="V11" s="19"/>
    </row>
    <row r="12" spans="1:25" x14ac:dyDescent="0.25">
      <c r="A12" s="20"/>
      <c r="B12" s="21"/>
      <c r="C12" s="21"/>
      <c r="D12" s="21"/>
      <c r="E12" s="21"/>
      <c r="F12" s="21"/>
      <c r="G12" s="21"/>
      <c r="H12" s="21"/>
      <c r="I12" s="21"/>
      <c r="J12" s="21"/>
      <c r="K12" s="21"/>
      <c r="L12" s="21"/>
      <c r="M12" s="21"/>
      <c r="N12" s="18"/>
      <c r="O12" s="18"/>
      <c r="P12" s="18"/>
      <c r="Q12" s="18"/>
      <c r="R12" s="18"/>
      <c r="S12" s="18"/>
      <c r="T12" s="18"/>
      <c r="U12" s="18"/>
      <c r="V12" s="19"/>
    </row>
    <row r="13" spans="1:25" x14ac:dyDescent="0.25">
      <c r="A13" s="275" t="s">
        <v>17</v>
      </c>
      <c r="B13" s="276"/>
      <c r="C13" s="276"/>
      <c r="D13" s="276"/>
      <c r="E13" s="276"/>
      <c r="F13" s="276"/>
      <c r="G13" s="276"/>
      <c r="H13" s="276"/>
      <c r="I13" s="276"/>
      <c r="J13" s="276"/>
      <c r="K13" s="276"/>
      <c r="L13" s="276"/>
      <c r="M13" s="276"/>
      <c r="N13" s="18"/>
      <c r="O13" s="18"/>
      <c r="P13" s="18"/>
      <c r="Q13" s="18"/>
      <c r="R13" s="18"/>
      <c r="S13" s="18"/>
      <c r="T13" s="18"/>
      <c r="U13" s="18"/>
      <c r="V13" s="19"/>
    </row>
    <row r="14" spans="1:25" x14ac:dyDescent="0.25">
      <c r="A14" s="275" t="s">
        <v>18</v>
      </c>
      <c r="B14" s="276"/>
      <c r="C14" s="276"/>
      <c r="D14" s="276"/>
      <c r="E14" s="276"/>
      <c r="F14" s="276"/>
      <c r="G14" s="276"/>
      <c r="H14" s="276"/>
      <c r="I14" s="276"/>
      <c r="J14" s="276"/>
      <c r="K14" s="276"/>
      <c r="L14" s="276"/>
      <c r="M14" s="276"/>
      <c r="N14" s="18"/>
      <c r="O14" s="18"/>
      <c r="P14" s="18"/>
      <c r="Q14" s="18"/>
      <c r="R14" s="18"/>
      <c r="S14" s="18"/>
      <c r="T14" s="18"/>
      <c r="U14" s="18"/>
      <c r="V14" s="19"/>
    </row>
    <row r="15" spans="1:25" x14ac:dyDescent="0.25">
      <c r="A15" s="281" t="s">
        <v>19</v>
      </c>
      <c r="B15" s="282"/>
      <c r="C15" s="282"/>
      <c r="D15" s="282"/>
      <c r="E15" s="282"/>
      <c r="F15" s="282"/>
      <c r="G15" s="282"/>
      <c r="H15" s="282"/>
      <c r="I15" s="282"/>
      <c r="J15" s="282"/>
      <c r="K15" s="282"/>
      <c r="L15" s="282"/>
      <c r="M15" s="283"/>
      <c r="N15" s="18"/>
      <c r="O15" s="18"/>
      <c r="P15" s="18"/>
      <c r="Q15" s="18"/>
      <c r="R15" s="18"/>
      <c r="S15" s="18"/>
      <c r="T15" s="18"/>
      <c r="U15" s="18"/>
      <c r="V15" s="19"/>
    </row>
    <row r="16" spans="1:25" ht="90" customHeight="1" x14ac:dyDescent="0.25">
      <c r="A16" s="293"/>
      <c r="B16" s="294"/>
      <c r="C16" s="295"/>
      <c r="D16" s="24" t="s">
        <v>20</v>
      </c>
      <c r="E16" s="24" t="s">
        <v>21</v>
      </c>
      <c r="F16" s="24" t="s">
        <v>22</v>
      </c>
      <c r="G16" s="24" t="s">
        <v>23</v>
      </c>
      <c r="H16" s="299"/>
      <c r="I16" s="294"/>
      <c r="J16" s="294"/>
      <c r="K16" s="294"/>
      <c r="L16" s="294"/>
      <c r="M16" s="295"/>
      <c r="N16" s="25"/>
      <c r="O16" s="25"/>
      <c r="P16" s="25"/>
      <c r="Q16" s="25"/>
      <c r="R16" s="25"/>
      <c r="S16" s="205"/>
      <c r="T16" s="205"/>
      <c r="U16" s="205"/>
      <c r="V16" s="206"/>
      <c r="W16" s="172"/>
      <c r="X16" s="172"/>
      <c r="Y16" s="25"/>
    </row>
    <row r="17" spans="1:25" ht="115.5" customHeight="1" x14ac:dyDescent="0.25">
      <c r="A17" s="296"/>
      <c r="B17" s="297"/>
      <c r="C17" s="298"/>
      <c r="D17" s="26">
        <v>1</v>
      </c>
      <c r="E17" s="26" t="s">
        <v>24</v>
      </c>
      <c r="F17" s="26" t="s">
        <v>25</v>
      </c>
      <c r="G17" s="26" t="s">
        <v>26</v>
      </c>
      <c r="H17" s="300"/>
      <c r="I17" s="297"/>
      <c r="J17" s="297"/>
      <c r="K17" s="297"/>
      <c r="L17" s="297"/>
      <c r="M17" s="298"/>
      <c r="N17" s="18"/>
      <c r="O17" s="273"/>
      <c r="P17" s="273"/>
      <c r="Q17" s="273"/>
      <c r="R17" s="18"/>
      <c r="S17" s="273"/>
      <c r="T17" s="273"/>
      <c r="U17" s="273"/>
      <c r="V17" s="274"/>
      <c r="W17" s="172"/>
      <c r="X17" s="172"/>
      <c r="Y17" s="18"/>
    </row>
    <row r="18" spans="1:25" ht="18" customHeight="1" x14ac:dyDescent="0.25">
      <c r="A18" s="301"/>
      <c r="B18" s="302"/>
      <c r="C18" s="302"/>
      <c r="D18" s="302"/>
      <c r="E18" s="302"/>
      <c r="F18" s="302"/>
      <c r="G18" s="302"/>
      <c r="H18" s="302"/>
      <c r="I18" s="302"/>
      <c r="J18" s="302"/>
      <c r="K18" s="302"/>
      <c r="L18" s="302"/>
      <c r="M18" s="303"/>
      <c r="N18" s="18"/>
      <c r="O18" s="27"/>
      <c r="P18" s="27"/>
      <c r="Q18" s="27"/>
      <c r="R18" s="18"/>
      <c r="S18" s="27"/>
      <c r="T18" s="27"/>
      <c r="U18" s="27"/>
      <c r="V18" s="28"/>
      <c r="W18" s="9"/>
      <c r="X18" s="18"/>
      <c r="Y18" s="18"/>
    </row>
    <row r="19" spans="1:25" ht="18" customHeight="1" x14ac:dyDescent="0.25">
      <c r="A19" s="441">
        <f>+D17</f>
        <v>1</v>
      </c>
      <c r="B19" s="442" t="s">
        <v>27</v>
      </c>
      <c r="C19" s="443" t="s">
        <v>28</v>
      </c>
      <c r="D19" s="443"/>
      <c r="E19" s="443"/>
      <c r="F19" s="443"/>
      <c r="G19" s="443"/>
      <c r="H19" s="443"/>
      <c r="I19" s="443"/>
      <c r="J19" s="443"/>
      <c r="K19" s="443"/>
      <c r="L19" s="443"/>
      <c r="M19" s="444" t="s">
        <v>14</v>
      </c>
      <c r="N19" s="18"/>
      <c r="O19" s="27"/>
      <c r="P19" s="27"/>
      <c r="Q19" s="27"/>
      <c r="R19" s="18"/>
      <c r="S19" s="27"/>
      <c r="T19" s="27"/>
      <c r="U19" s="27"/>
      <c r="V19" s="28"/>
      <c r="W19" s="9"/>
      <c r="X19" s="18"/>
      <c r="Y19" s="18"/>
    </row>
    <row r="20" spans="1:25" ht="180" customHeight="1" x14ac:dyDescent="0.25">
      <c r="A20" s="441"/>
      <c r="B20" s="442"/>
      <c r="C20" s="445" t="s">
        <v>29</v>
      </c>
      <c r="D20" s="445" t="s">
        <v>30</v>
      </c>
      <c r="E20" s="442" t="s">
        <v>31</v>
      </c>
      <c r="F20" s="442"/>
      <c r="G20" s="442" t="s">
        <v>32</v>
      </c>
      <c r="H20" s="442"/>
      <c r="I20" s="442" t="s">
        <v>33</v>
      </c>
      <c r="J20" s="442"/>
      <c r="K20" s="442" t="s">
        <v>34</v>
      </c>
      <c r="L20" s="442"/>
      <c r="M20" s="446"/>
      <c r="N20" s="18"/>
      <c r="O20" s="27"/>
      <c r="P20" s="27"/>
      <c r="Q20" s="27"/>
      <c r="R20" s="18"/>
      <c r="S20" s="27"/>
      <c r="T20" s="27"/>
      <c r="U20" s="27"/>
      <c r="V20" s="28"/>
      <c r="W20" s="9"/>
      <c r="X20" s="18"/>
      <c r="Y20" s="18"/>
    </row>
    <row r="21" spans="1:25" ht="81" customHeight="1" x14ac:dyDescent="0.25">
      <c r="A21" s="441"/>
      <c r="B21" s="442"/>
      <c r="C21" s="447" t="s">
        <v>26</v>
      </c>
      <c r="D21" s="448" t="s">
        <v>7</v>
      </c>
      <c r="E21" s="447" t="s">
        <v>7</v>
      </c>
      <c r="F21" s="447"/>
      <c r="G21" s="449" t="s">
        <v>35</v>
      </c>
      <c r="H21" s="449"/>
      <c r="I21" s="449" t="s">
        <v>7</v>
      </c>
      <c r="J21" s="449"/>
      <c r="K21" s="449" t="s">
        <v>7</v>
      </c>
      <c r="L21" s="449"/>
      <c r="M21" s="446"/>
      <c r="N21" s="18"/>
      <c r="O21" s="18"/>
      <c r="P21" s="27"/>
      <c r="Q21" s="27"/>
      <c r="R21" s="18"/>
      <c r="S21" s="27"/>
      <c r="T21" s="27"/>
      <c r="U21" s="27"/>
      <c r="V21" s="28"/>
      <c r="W21" s="9"/>
      <c r="X21" s="18"/>
      <c r="Y21" s="18"/>
    </row>
    <row r="22" spans="1:25" ht="165" customHeight="1" x14ac:dyDescent="0.25">
      <c r="A22" s="441"/>
      <c r="B22" s="442"/>
      <c r="C22" s="447"/>
      <c r="D22" s="450" t="s">
        <v>36</v>
      </c>
      <c r="E22" s="451" t="s">
        <v>37</v>
      </c>
      <c r="F22" s="451"/>
      <c r="G22" s="451" t="s">
        <v>38</v>
      </c>
      <c r="H22" s="451"/>
      <c r="I22" s="449" t="s">
        <v>39</v>
      </c>
      <c r="J22" s="449"/>
      <c r="K22" s="449" t="s">
        <v>40</v>
      </c>
      <c r="L22" s="449"/>
      <c r="M22" s="446"/>
      <c r="N22" s="18"/>
      <c r="O22" s="18"/>
      <c r="P22" s="27"/>
      <c r="Q22" s="27"/>
      <c r="R22" s="18"/>
      <c r="S22" s="27"/>
      <c r="T22" s="27"/>
      <c r="U22" s="27"/>
      <c r="V22" s="28"/>
      <c r="W22" s="9"/>
      <c r="X22" s="18"/>
      <c r="Y22" s="18"/>
    </row>
    <row r="23" spans="1:25" ht="15" customHeight="1" x14ac:dyDescent="0.25">
      <c r="A23" s="441"/>
      <c r="B23" s="442"/>
      <c r="C23" s="452" t="s">
        <v>14</v>
      </c>
      <c r="D23" s="452" t="s">
        <v>14</v>
      </c>
      <c r="E23" s="453" t="s">
        <v>14</v>
      </c>
      <c r="F23" s="453"/>
      <c r="G23" s="453" t="s">
        <v>14</v>
      </c>
      <c r="H23" s="453"/>
      <c r="I23" s="453" t="s">
        <v>14</v>
      </c>
      <c r="J23" s="453"/>
      <c r="K23" s="453" t="s">
        <v>14</v>
      </c>
      <c r="L23" s="453"/>
      <c r="M23" s="446"/>
      <c r="N23" s="18"/>
      <c r="O23" s="18"/>
      <c r="P23" s="27"/>
      <c r="Q23" s="27"/>
      <c r="R23" s="18"/>
      <c r="S23" s="27"/>
      <c r="T23" s="27"/>
      <c r="U23" s="27"/>
      <c r="V23" s="28"/>
      <c r="W23" s="9"/>
      <c r="X23" s="18"/>
      <c r="Y23" s="18"/>
    </row>
    <row r="24" spans="1:25" ht="17.25" customHeight="1" x14ac:dyDescent="0.25">
      <c r="A24" s="441"/>
      <c r="B24" s="442"/>
      <c r="C24" s="454" t="s">
        <v>41</v>
      </c>
      <c r="D24" s="454"/>
      <c r="E24" s="454"/>
      <c r="F24" s="454"/>
      <c r="G24" s="454"/>
      <c r="H24" s="454"/>
      <c r="I24" s="454"/>
      <c r="J24" s="454"/>
      <c r="K24" s="454"/>
      <c r="L24" s="454"/>
      <c r="M24" s="446"/>
      <c r="N24" s="18"/>
      <c r="O24" s="18"/>
      <c r="P24" s="27"/>
      <c r="Q24" s="27"/>
      <c r="R24" s="18"/>
      <c r="S24" s="27"/>
      <c r="T24" s="27"/>
      <c r="U24" s="27"/>
      <c r="V24" s="28"/>
      <c r="W24" s="9"/>
      <c r="X24" s="18"/>
      <c r="Y24" s="18"/>
    </row>
    <row r="25" spans="1:25" ht="101.25" customHeight="1" x14ac:dyDescent="0.25">
      <c r="A25" s="441"/>
      <c r="B25" s="442"/>
      <c r="C25" s="445" t="s">
        <v>42</v>
      </c>
      <c r="D25" s="445" t="s">
        <v>43</v>
      </c>
      <c r="E25" s="445" t="s">
        <v>44</v>
      </c>
      <c r="F25" s="445" t="s">
        <v>45</v>
      </c>
      <c r="G25" s="445" t="s">
        <v>46</v>
      </c>
      <c r="H25" s="445" t="s">
        <v>47</v>
      </c>
      <c r="I25" s="445" t="s">
        <v>48</v>
      </c>
      <c r="J25" s="445" t="s">
        <v>49</v>
      </c>
      <c r="K25" s="445" t="s">
        <v>50</v>
      </c>
      <c r="L25" s="445" t="s">
        <v>51</v>
      </c>
      <c r="M25" s="446"/>
      <c r="N25" s="18"/>
      <c r="O25" s="18"/>
      <c r="P25" s="27"/>
      <c r="Q25" s="27"/>
      <c r="R25" s="18"/>
      <c r="S25" s="27"/>
      <c r="T25" s="27"/>
      <c r="U25" s="27"/>
      <c r="V25" s="28"/>
      <c r="W25" s="9"/>
      <c r="X25" s="18"/>
      <c r="Y25" s="18"/>
    </row>
    <row r="26" spans="1:25" ht="81" customHeight="1" x14ac:dyDescent="0.25">
      <c r="A26" s="441"/>
      <c r="B26" s="442"/>
      <c r="C26" s="448" t="s">
        <v>7</v>
      </c>
      <c r="D26" s="448" t="s">
        <v>7</v>
      </c>
      <c r="E26" s="448" t="s">
        <v>7</v>
      </c>
      <c r="F26" s="448" t="s">
        <v>7</v>
      </c>
      <c r="G26" s="448" t="s">
        <v>7</v>
      </c>
      <c r="H26" s="455" t="s">
        <v>7</v>
      </c>
      <c r="I26" s="455" t="s">
        <v>7</v>
      </c>
      <c r="J26" s="455" t="s">
        <v>7</v>
      </c>
      <c r="K26" s="455" t="s">
        <v>7</v>
      </c>
      <c r="L26" s="450" t="s">
        <v>7</v>
      </c>
      <c r="M26" s="446"/>
      <c r="N26" s="18"/>
      <c r="O26" s="18"/>
      <c r="P26" s="27"/>
      <c r="Q26" s="27"/>
      <c r="R26" s="18"/>
      <c r="S26" s="27"/>
      <c r="T26" s="27"/>
      <c r="U26" s="27"/>
      <c r="V26" s="28"/>
      <c r="W26" s="9"/>
      <c r="X26" s="18"/>
      <c r="Y26" s="18"/>
    </row>
    <row r="27" spans="1:25" ht="192.75" customHeight="1" x14ac:dyDescent="0.25">
      <c r="A27" s="441"/>
      <c r="B27" s="442"/>
      <c r="C27" s="456" t="s">
        <v>52</v>
      </c>
      <c r="D27" s="450" t="s">
        <v>53</v>
      </c>
      <c r="E27" s="450" t="s">
        <v>54</v>
      </c>
      <c r="F27" s="450" t="s">
        <v>55</v>
      </c>
      <c r="G27" s="450" t="s">
        <v>56</v>
      </c>
      <c r="H27" s="450" t="s">
        <v>57</v>
      </c>
      <c r="I27" s="455" t="s">
        <v>58</v>
      </c>
      <c r="J27" s="455" t="s">
        <v>59</v>
      </c>
      <c r="K27" s="455" t="s">
        <v>60</v>
      </c>
      <c r="L27" s="455" t="s">
        <v>61</v>
      </c>
      <c r="M27" s="446"/>
      <c r="N27" s="18"/>
      <c r="O27" s="18"/>
      <c r="P27" s="27"/>
      <c r="Q27" s="27"/>
      <c r="R27" s="18"/>
      <c r="S27" s="27"/>
      <c r="T27" s="27"/>
      <c r="U27" s="27"/>
      <c r="V27" s="28"/>
      <c r="W27" s="9"/>
      <c r="X27" s="18"/>
      <c r="Y27" s="18"/>
    </row>
    <row r="28" spans="1:25" ht="15" customHeight="1" x14ac:dyDescent="0.25">
      <c r="A28" s="441"/>
      <c r="B28" s="442"/>
      <c r="C28" s="452" t="s">
        <v>14</v>
      </c>
      <c r="D28" s="452" t="s">
        <v>14</v>
      </c>
      <c r="E28" s="452" t="s">
        <v>14</v>
      </c>
      <c r="F28" s="452" t="s">
        <v>14</v>
      </c>
      <c r="G28" s="452" t="s">
        <v>14</v>
      </c>
      <c r="H28" s="452" t="s">
        <v>14</v>
      </c>
      <c r="I28" s="452" t="s">
        <v>14</v>
      </c>
      <c r="J28" s="452" t="s">
        <v>14</v>
      </c>
      <c r="K28" s="452" t="s">
        <v>14</v>
      </c>
      <c r="L28" s="452" t="s">
        <v>14</v>
      </c>
      <c r="M28" s="457"/>
      <c r="N28" s="18"/>
      <c r="O28" s="18"/>
      <c r="P28" s="27"/>
      <c r="Q28" s="27"/>
      <c r="R28" s="18"/>
      <c r="S28" s="27"/>
      <c r="T28" s="27"/>
      <c r="U28" s="27"/>
      <c r="V28" s="28"/>
      <c r="W28" s="9"/>
      <c r="X28" s="18"/>
      <c r="Y28" s="18"/>
    </row>
    <row r="29" spans="1:25" ht="15.75" thickBot="1" x14ac:dyDescent="0.3">
      <c r="A29" s="458" t="s">
        <v>18</v>
      </c>
      <c r="B29" s="459"/>
      <c r="C29" s="459"/>
      <c r="D29" s="459"/>
      <c r="E29" s="459"/>
      <c r="F29" s="459"/>
      <c r="G29" s="459"/>
      <c r="H29" s="459"/>
      <c r="I29" s="459"/>
      <c r="J29" s="459"/>
      <c r="K29" s="459"/>
      <c r="L29" s="459"/>
      <c r="M29" s="460"/>
      <c r="N29" s="18"/>
      <c r="O29" s="18"/>
      <c r="P29" s="18"/>
      <c r="Q29" s="18"/>
      <c r="R29" s="18"/>
      <c r="S29" s="18"/>
      <c r="T29" s="18"/>
      <c r="U29" s="18"/>
      <c r="V29" s="19"/>
    </row>
    <row r="30" spans="1:25" x14ac:dyDescent="0.25">
      <c r="A30" s="461" t="s">
        <v>19</v>
      </c>
      <c r="B30" s="462"/>
      <c r="C30" s="462"/>
      <c r="D30" s="462"/>
      <c r="E30" s="462"/>
      <c r="F30" s="462"/>
      <c r="G30" s="462"/>
      <c r="H30" s="462"/>
      <c r="I30" s="462"/>
      <c r="J30" s="462"/>
      <c r="K30" s="462"/>
      <c r="L30" s="462"/>
      <c r="M30" s="462"/>
      <c r="N30" s="18"/>
      <c r="O30" s="18"/>
      <c r="P30" s="18"/>
      <c r="Q30" s="18"/>
      <c r="R30" s="18"/>
      <c r="S30" s="18"/>
      <c r="T30" s="18"/>
      <c r="U30" s="18"/>
      <c r="V30" s="19"/>
    </row>
    <row r="31" spans="1:25" ht="90" customHeight="1" x14ac:dyDescent="0.25">
      <c r="A31" s="463"/>
      <c r="B31" s="464"/>
      <c r="C31" s="465"/>
      <c r="D31" s="466" t="s">
        <v>20</v>
      </c>
      <c r="E31" s="466" t="s">
        <v>62</v>
      </c>
      <c r="F31" s="466" t="s">
        <v>22</v>
      </c>
      <c r="G31" s="466" t="s">
        <v>23</v>
      </c>
      <c r="H31" s="467"/>
      <c r="I31" s="464"/>
      <c r="J31" s="464"/>
      <c r="K31" s="464"/>
      <c r="L31" s="464"/>
      <c r="M31" s="465"/>
      <c r="N31" s="25"/>
      <c r="O31" s="25"/>
      <c r="P31" s="25"/>
      <c r="Q31" s="25"/>
      <c r="R31" s="25"/>
      <c r="S31" s="205"/>
      <c r="T31" s="205"/>
      <c r="U31" s="205"/>
      <c r="V31" s="206"/>
      <c r="W31" s="172"/>
      <c r="X31" s="172"/>
      <c r="Y31" s="25"/>
    </row>
    <row r="32" spans="1:25" ht="161.25" customHeight="1" x14ac:dyDescent="0.25">
      <c r="A32" s="468"/>
      <c r="B32" s="469"/>
      <c r="C32" s="470"/>
      <c r="D32" s="471">
        <v>2</v>
      </c>
      <c r="E32" s="471" t="s">
        <v>63</v>
      </c>
      <c r="F32" s="471" t="s">
        <v>4</v>
      </c>
      <c r="G32" s="471" t="s">
        <v>64</v>
      </c>
      <c r="H32" s="472"/>
      <c r="I32" s="469"/>
      <c r="J32" s="469"/>
      <c r="K32" s="469"/>
      <c r="L32" s="469"/>
      <c r="M32" s="470"/>
      <c r="N32" s="18"/>
      <c r="O32" s="273"/>
      <c r="P32" s="273"/>
      <c r="Q32" s="273"/>
      <c r="R32" s="18"/>
      <c r="S32" s="273"/>
      <c r="T32" s="273"/>
      <c r="U32" s="273"/>
      <c r="V32" s="274"/>
      <c r="W32" s="172"/>
      <c r="X32" s="172"/>
      <c r="Y32" s="18"/>
    </row>
    <row r="33" spans="1:25" ht="18" customHeight="1" x14ac:dyDescent="0.25">
      <c r="A33" s="168"/>
      <c r="B33" s="169"/>
      <c r="C33" s="169"/>
      <c r="D33" s="169"/>
      <c r="E33" s="169"/>
      <c r="F33" s="169"/>
      <c r="G33" s="169"/>
      <c r="H33" s="169"/>
      <c r="I33" s="169"/>
      <c r="J33" s="169"/>
      <c r="K33" s="169"/>
      <c r="L33" s="169"/>
      <c r="M33" s="169"/>
      <c r="N33" s="18"/>
      <c r="O33" s="27"/>
      <c r="P33" s="27"/>
      <c r="Q33" s="27"/>
      <c r="R33" s="18"/>
      <c r="S33" s="27"/>
      <c r="T33" s="27"/>
      <c r="U33" s="27"/>
      <c r="V33" s="28"/>
      <c r="W33" s="9"/>
      <c r="X33" s="18"/>
      <c r="Y33" s="18"/>
    </row>
    <row r="34" spans="1:25" ht="18" customHeight="1" x14ac:dyDescent="0.25">
      <c r="A34" s="369">
        <f>+D32</f>
        <v>2</v>
      </c>
      <c r="B34" s="431" t="s">
        <v>28</v>
      </c>
      <c r="C34" s="432"/>
      <c r="D34" s="432"/>
      <c r="E34" s="432"/>
      <c r="F34" s="432"/>
      <c r="G34" s="432"/>
      <c r="H34" s="432"/>
      <c r="I34" s="432"/>
      <c r="J34" s="432"/>
      <c r="K34" s="432"/>
      <c r="L34" s="432"/>
      <c r="M34" s="225" t="s">
        <v>14</v>
      </c>
      <c r="N34" s="18"/>
      <c r="O34" s="27"/>
      <c r="P34" s="27"/>
      <c r="Q34" s="27"/>
      <c r="R34" s="18"/>
      <c r="S34" s="27"/>
      <c r="T34" s="27"/>
      <c r="U34" s="27"/>
      <c r="V34" s="28"/>
      <c r="W34" s="9"/>
      <c r="X34" s="18"/>
      <c r="Y34" s="18"/>
    </row>
    <row r="35" spans="1:25" ht="180" customHeight="1" x14ac:dyDescent="0.25">
      <c r="A35" s="369"/>
      <c r="B35" s="287" t="s">
        <v>65</v>
      </c>
      <c r="C35" s="184" t="s">
        <v>66</v>
      </c>
      <c r="D35" s="290" t="s">
        <v>67</v>
      </c>
      <c r="E35" s="290"/>
      <c r="F35" s="290" t="s">
        <v>68</v>
      </c>
      <c r="G35" s="290"/>
      <c r="H35" s="290" t="s">
        <v>69</v>
      </c>
      <c r="I35" s="290"/>
      <c r="J35" s="290" t="s">
        <v>70</v>
      </c>
      <c r="K35" s="290"/>
      <c r="L35" s="292"/>
      <c r="M35" s="226"/>
      <c r="N35" s="18"/>
      <c r="O35" s="27"/>
      <c r="P35" s="27"/>
      <c r="Q35" s="27"/>
      <c r="R35" s="18"/>
      <c r="S35" s="27"/>
      <c r="T35" s="27"/>
      <c r="U35" s="27"/>
      <c r="V35" s="28"/>
      <c r="W35" s="9"/>
      <c r="X35" s="18"/>
      <c r="Y35" s="18"/>
    </row>
    <row r="36" spans="1:25" ht="409.5" customHeight="1" x14ac:dyDescent="0.25">
      <c r="A36" s="369"/>
      <c r="B36" s="403"/>
      <c r="C36" s="383"/>
      <c r="D36" s="288" t="s">
        <v>195</v>
      </c>
      <c r="E36" s="289"/>
      <c r="F36" s="291" t="s">
        <v>71</v>
      </c>
      <c r="G36" s="289"/>
      <c r="H36" s="291" t="s">
        <v>196</v>
      </c>
      <c r="I36" s="289"/>
      <c r="J36" s="291" t="s">
        <v>238</v>
      </c>
      <c r="K36" s="402"/>
      <c r="L36" s="402"/>
      <c r="M36" s="226"/>
      <c r="N36" s="18"/>
      <c r="O36" s="27"/>
      <c r="P36" s="27"/>
      <c r="Q36" s="27"/>
      <c r="R36" s="18"/>
      <c r="S36" s="27"/>
      <c r="T36" s="27"/>
      <c r="U36" s="27"/>
      <c r="V36" s="28"/>
      <c r="W36" s="9"/>
      <c r="X36" s="18"/>
      <c r="Y36" s="18"/>
    </row>
    <row r="37" spans="1:25" ht="24" customHeight="1" x14ac:dyDescent="0.25">
      <c r="A37" s="369"/>
      <c r="B37" s="404"/>
      <c r="C37" s="384"/>
      <c r="D37" s="285" t="s">
        <v>14</v>
      </c>
      <c r="E37" s="285"/>
      <c r="F37" s="285" t="s">
        <v>14</v>
      </c>
      <c r="G37" s="285"/>
      <c r="H37" s="285" t="s">
        <v>14</v>
      </c>
      <c r="I37" s="285"/>
      <c r="J37" s="285" t="s">
        <v>14</v>
      </c>
      <c r="K37" s="285"/>
      <c r="L37" s="286"/>
      <c r="M37" s="227"/>
      <c r="N37" s="18"/>
      <c r="O37" s="27"/>
      <c r="P37" s="27"/>
      <c r="Q37" s="27"/>
      <c r="R37" s="18"/>
      <c r="S37" s="27"/>
      <c r="T37" s="27"/>
      <c r="U37" s="27"/>
      <c r="V37" s="28"/>
      <c r="W37" s="9"/>
      <c r="X37" s="18"/>
      <c r="Y37" s="18"/>
    </row>
    <row r="38" spans="1:25" ht="180" customHeight="1" x14ac:dyDescent="0.25">
      <c r="A38" s="369"/>
      <c r="B38" s="4" t="s">
        <v>72</v>
      </c>
      <c r="C38" s="36" t="s">
        <v>29</v>
      </c>
      <c r="D38" s="37" t="s">
        <v>30</v>
      </c>
      <c r="E38" s="287" t="s">
        <v>31</v>
      </c>
      <c r="F38" s="287"/>
      <c r="G38" s="287" t="s">
        <v>32</v>
      </c>
      <c r="H38" s="287"/>
      <c r="I38" s="287" t="s">
        <v>33</v>
      </c>
      <c r="J38" s="287"/>
      <c r="K38" s="287" t="s">
        <v>34</v>
      </c>
      <c r="L38" s="184"/>
      <c r="M38" s="228" t="s">
        <v>241</v>
      </c>
      <c r="N38" s="18"/>
      <c r="O38" s="27"/>
      <c r="P38" s="27"/>
      <c r="Q38" s="27"/>
      <c r="R38" s="18"/>
      <c r="S38" s="27"/>
      <c r="T38" s="27"/>
      <c r="U38" s="27"/>
      <c r="V38" s="28"/>
      <c r="W38" s="9"/>
      <c r="X38" s="18"/>
      <c r="Y38" s="18"/>
    </row>
    <row r="39" spans="1:25" ht="81" customHeight="1" x14ac:dyDescent="0.25">
      <c r="A39" s="369"/>
      <c r="B39" s="415" t="s">
        <v>73</v>
      </c>
      <c r="C39" s="434">
        <v>0.1134</v>
      </c>
      <c r="D39" s="38" t="s">
        <v>7</v>
      </c>
      <c r="E39" s="437" t="s">
        <v>7</v>
      </c>
      <c r="F39" s="438"/>
      <c r="G39" s="421" t="s">
        <v>74</v>
      </c>
      <c r="H39" s="421"/>
      <c r="I39" s="439" t="s">
        <v>7</v>
      </c>
      <c r="J39" s="440"/>
      <c r="K39" s="437" t="s">
        <v>7</v>
      </c>
      <c r="L39" s="438"/>
      <c r="M39" s="229"/>
      <c r="N39" s="18"/>
      <c r="O39" s="27"/>
      <c r="P39" s="27"/>
      <c r="Q39" s="27"/>
      <c r="R39" s="18"/>
      <c r="S39" s="27"/>
      <c r="T39" s="27"/>
      <c r="U39" s="27"/>
      <c r="V39" s="28"/>
      <c r="W39" s="9"/>
      <c r="X39" s="18"/>
      <c r="Y39" s="18"/>
    </row>
    <row r="40" spans="1:25" ht="225.75" customHeight="1" x14ac:dyDescent="0.25">
      <c r="A40" s="369"/>
      <c r="B40" s="416"/>
      <c r="C40" s="435"/>
      <c r="D40" s="39" t="s">
        <v>75</v>
      </c>
      <c r="E40" s="323" t="s">
        <v>37</v>
      </c>
      <c r="F40" s="323"/>
      <c r="G40" s="393" t="s">
        <v>239</v>
      </c>
      <c r="H40" s="394"/>
      <c r="I40" s="279" t="s">
        <v>240</v>
      </c>
      <c r="J40" s="280"/>
      <c r="K40" s="386" t="s">
        <v>76</v>
      </c>
      <c r="L40" s="387"/>
      <c r="M40" s="229"/>
      <c r="N40" s="18"/>
      <c r="O40" s="18"/>
      <c r="P40" s="27"/>
      <c r="Q40" s="27"/>
      <c r="R40" s="18"/>
      <c r="S40" s="27"/>
      <c r="T40" s="27"/>
      <c r="U40" s="27"/>
      <c r="V40" s="28"/>
      <c r="W40" s="9"/>
      <c r="X40" s="18"/>
      <c r="Y40" s="18"/>
    </row>
    <row r="41" spans="1:25" ht="16.5" customHeight="1" x14ac:dyDescent="0.25">
      <c r="A41" s="369"/>
      <c r="B41" s="417"/>
      <c r="C41" s="436"/>
      <c r="D41" s="40" t="s">
        <v>14</v>
      </c>
      <c r="E41" s="390" t="s">
        <v>14</v>
      </c>
      <c r="F41" s="391"/>
      <c r="G41" s="388" t="s">
        <v>14</v>
      </c>
      <c r="H41" s="392"/>
      <c r="I41" s="277" t="s">
        <v>241</v>
      </c>
      <c r="J41" s="277"/>
      <c r="K41" s="388" t="s">
        <v>14</v>
      </c>
      <c r="L41" s="389"/>
      <c r="M41" s="229"/>
      <c r="N41" s="18"/>
      <c r="O41" s="27"/>
      <c r="P41" s="27"/>
      <c r="Q41" s="27"/>
      <c r="R41" s="18"/>
      <c r="S41" s="27"/>
      <c r="T41" s="27"/>
      <c r="U41" s="27"/>
      <c r="V41" s="28"/>
      <c r="W41" s="9"/>
      <c r="X41" s="18"/>
      <c r="Y41" s="18"/>
    </row>
    <row r="42" spans="1:25" ht="155.25" customHeight="1" x14ac:dyDescent="0.25">
      <c r="A42" s="369"/>
      <c r="B42" s="41" t="s">
        <v>77</v>
      </c>
      <c r="C42" s="42" t="s">
        <v>29</v>
      </c>
      <c r="D42" s="43" t="s">
        <v>30</v>
      </c>
      <c r="E42" s="408" t="s">
        <v>78</v>
      </c>
      <c r="F42" s="409"/>
      <c r="G42" s="406" t="s">
        <v>79</v>
      </c>
      <c r="H42" s="410"/>
      <c r="I42" s="287" t="s">
        <v>33</v>
      </c>
      <c r="J42" s="287"/>
      <c r="K42" s="405" t="s">
        <v>80</v>
      </c>
      <c r="L42" s="406"/>
      <c r="M42" s="230" t="s">
        <v>16</v>
      </c>
      <c r="N42" s="18"/>
      <c r="O42" s="27"/>
      <c r="P42" s="27"/>
      <c r="Q42" s="27"/>
      <c r="R42" s="18"/>
      <c r="S42" s="27"/>
      <c r="T42" s="27"/>
      <c r="U42" s="27"/>
      <c r="V42" s="28"/>
      <c r="W42" s="9"/>
      <c r="X42" s="18"/>
      <c r="Y42" s="18"/>
    </row>
    <row r="43" spans="1:25" ht="80.25" customHeight="1" x14ac:dyDescent="0.25">
      <c r="A43" s="369"/>
      <c r="B43" s="415" t="s">
        <v>81</v>
      </c>
      <c r="C43" s="418">
        <v>0.12</v>
      </c>
      <c r="D43" s="44" t="s">
        <v>7</v>
      </c>
      <c r="E43" s="421" t="s">
        <v>7</v>
      </c>
      <c r="F43" s="421"/>
      <c r="G43" s="396" t="s">
        <v>82</v>
      </c>
      <c r="H43" s="397"/>
      <c r="I43" s="399" t="s">
        <v>7</v>
      </c>
      <c r="J43" s="399"/>
      <c r="K43" s="396" t="s">
        <v>7</v>
      </c>
      <c r="L43" s="397"/>
      <c r="M43" s="231"/>
      <c r="N43" s="18"/>
      <c r="O43" s="27"/>
      <c r="P43" s="27"/>
      <c r="Q43" s="27"/>
      <c r="R43" s="18"/>
      <c r="S43" s="27"/>
      <c r="T43" s="27"/>
      <c r="U43" s="27"/>
      <c r="V43" s="28"/>
      <c r="W43" s="9"/>
      <c r="X43" s="18"/>
      <c r="Y43" s="18"/>
    </row>
    <row r="44" spans="1:25" ht="240" customHeight="1" x14ac:dyDescent="0.25">
      <c r="A44" s="369"/>
      <c r="B44" s="416"/>
      <c r="C44" s="419"/>
      <c r="D44" s="45" t="s">
        <v>83</v>
      </c>
      <c r="E44" s="395" t="s">
        <v>37</v>
      </c>
      <c r="F44" s="395"/>
      <c r="G44" s="398" t="s">
        <v>84</v>
      </c>
      <c r="H44" s="353"/>
      <c r="I44" s="278" t="s">
        <v>242</v>
      </c>
      <c r="J44" s="278"/>
      <c r="K44" s="400" t="s">
        <v>85</v>
      </c>
      <c r="L44" s="401"/>
      <c r="M44" s="231"/>
      <c r="N44" s="18"/>
      <c r="O44" s="27"/>
      <c r="P44" s="27"/>
      <c r="Q44" s="27"/>
      <c r="R44" s="18"/>
      <c r="S44" s="27"/>
      <c r="T44" s="27"/>
      <c r="U44" s="27"/>
      <c r="V44" s="28"/>
      <c r="W44" s="9"/>
      <c r="X44" s="18"/>
      <c r="Y44" s="18"/>
    </row>
    <row r="45" spans="1:25" ht="20.25" customHeight="1" x14ac:dyDescent="0.25">
      <c r="A45" s="369"/>
      <c r="B45" s="417"/>
      <c r="C45" s="420"/>
      <c r="D45" s="31" t="s">
        <v>14</v>
      </c>
      <c r="E45" s="284" t="s">
        <v>14</v>
      </c>
      <c r="F45" s="284"/>
      <c r="G45" s="285" t="s">
        <v>14</v>
      </c>
      <c r="H45" s="285"/>
      <c r="I45" s="372" t="s">
        <v>16</v>
      </c>
      <c r="J45" s="372"/>
      <c r="K45" s="284" t="s">
        <v>14</v>
      </c>
      <c r="L45" s="385"/>
      <c r="M45" s="232"/>
      <c r="N45" s="18"/>
      <c r="O45" s="18"/>
      <c r="P45" s="27"/>
      <c r="Q45" s="27"/>
      <c r="R45" s="18"/>
      <c r="S45" s="27"/>
      <c r="T45" s="27"/>
      <c r="U45" s="27"/>
      <c r="V45" s="28"/>
      <c r="W45" s="9"/>
      <c r="X45" s="18"/>
      <c r="Y45" s="18"/>
    </row>
    <row r="46" spans="1:25" ht="345" customHeight="1" x14ac:dyDescent="0.25">
      <c r="A46" s="369"/>
      <c r="B46" s="3" t="s">
        <v>86</v>
      </c>
      <c r="C46" s="46" t="s">
        <v>29</v>
      </c>
      <c r="D46" s="3" t="s">
        <v>30</v>
      </c>
      <c r="E46" s="319" t="s">
        <v>31</v>
      </c>
      <c r="F46" s="320"/>
      <c r="G46" s="290" t="s">
        <v>32</v>
      </c>
      <c r="H46" s="290"/>
      <c r="I46" s="320" t="s">
        <v>33</v>
      </c>
      <c r="J46" s="382"/>
      <c r="K46" s="319" t="s">
        <v>34</v>
      </c>
      <c r="L46" s="320"/>
      <c r="M46" s="126"/>
      <c r="N46" s="18"/>
      <c r="O46" s="27"/>
      <c r="P46" s="27"/>
      <c r="Q46" s="27"/>
      <c r="R46" s="18"/>
      <c r="S46" s="27"/>
      <c r="T46" s="27"/>
      <c r="U46" s="27"/>
      <c r="V46" s="28"/>
      <c r="W46" s="9"/>
      <c r="X46" s="18"/>
      <c r="Y46" s="18"/>
    </row>
    <row r="47" spans="1:25" ht="115.5" customHeight="1" x14ac:dyDescent="0.25">
      <c r="A47" s="369"/>
      <c r="B47" s="328" t="s">
        <v>87</v>
      </c>
      <c r="C47" s="349">
        <v>0.1</v>
      </c>
      <c r="D47" s="47" t="s">
        <v>7</v>
      </c>
      <c r="E47" s="352" t="s">
        <v>7</v>
      </c>
      <c r="F47" s="353"/>
      <c r="G47" s="355" t="s">
        <v>88</v>
      </c>
      <c r="H47" s="355"/>
      <c r="I47" s="376" t="s">
        <v>243</v>
      </c>
      <c r="J47" s="376"/>
      <c r="K47" s="378" t="s">
        <v>7</v>
      </c>
      <c r="L47" s="374"/>
      <c r="M47" s="126"/>
      <c r="N47" s="18"/>
      <c r="O47" s="18"/>
      <c r="P47" s="27"/>
      <c r="Q47" s="27"/>
      <c r="R47" s="18"/>
      <c r="S47" s="27"/>
      <c r="T47" s="27"/>
      <c r="U47" s="27"/>
      <c r="V47" s="28"/>
      <c r="W47" s="9"/>
      <c r="X47" s="18"/>
      <c r="Y47" s="18"/>
    </row>
    <row r="48" spans="1:25" ht="104.1" customHeight="1" x14ac:dyDescent="0.25">
      <c r="A48" s="369"/>
      <c r="B48" s="329"/>
      <c r="C48" s="350"/>
      <c r="D48" s="45" t="s">
        <v>83</v>
      </c>
      <c r="E48" s="323" t="s">
        <v>37</v>
      </c>
      <c r="F48" s="354"/>
      <c r="G48" s="374" t="s">
        <v>89</v>
      </c>
      <c r="H48" s="375"/>
      <c r="I48" s="377"/>
      <c r="J48" s="377"/>
      <c r="K48" s="378" t="s">
        <v>168</v>
      </c>
      <c r="L48" s="374"/>
      <c r="M48" s="126"/>
      <c r="N48" s="18"/>
      <c r="O48" s="18"/>
      <c r="P48" s="27"/>
      <c r="Q48" s="27"/>
      <c r="R48" s="18"/>
      <c r="S48" s="27"/>
      <c r="T48" s="27"/>
      <c r="U48" s="27"/>
      <c r="V48" s="28"/>
      <c r="W48" s="9"/>
      <c r="X48" s="18"/>
      <c r="Y48" s="18"/>
    </row>
    <row r="49" spans="1:25" ht="15" customHeight="1" x14ac:dyDescent="0.25">
      <c r="A49" s="369"/>
      <c r="B49" s="348"/>
      <c r="C49" s="351"/>
      <c r="D49" s="31" t="s">
        <v>14</v>
      </c>
      <c r="E49" s="373" t="s">
        <v>14</v>
      </c>
      <c r="F49" s="373"/>
      <c r="G49" s="381" t="s">
        <v>14</v>
      </c>
      <c r="H49" s="381"/>
      <c r="I49" s="372" t="s">
        <v>16</v>
      </c>
      <c r="J49" s="324"/>
      <c r="K49" s="379"/>
      <c r="L49" s="380"/>
      <c r="M49" s="154"/>
      <c r="N49" s="18"/>
      <c r="O49" s="18"/>
      <c r="P49" s="27"/>
      <c r="Q49" s="27"/>
      <c r="R49" s="18"/>
      <c r="S49" s="27"/>
      <c r="T49" s="27"/>
      <c r="U49" s="27"/>
      <c r="V49" s="28"/>
      <c r="W49" s="9"/>
      <c r="X49" s="18"/>
      <c r="Y49" s="18"/>
    </row>
    <row r="50" spans="1:25" ht="345" customHeight="1" x14ac:dyDescent="0.25">
      <c r="A50" s="369"/>
      <c r="B50" s="3" t="s">
        <v>90</v>
      </c>
      <c r="C50" s="3" t="s">
        <v>29</v>
      </c>
      <c r="D50" s="3" t="s">
        <v>30</v>
      </c>
      <c r="E50" s="319" t="s">
        <v>31</v>
      </c>
      <c r="F50" s="382"/>
      <c r="G50" s="319" t="s">
        <v>32</v>
      </c>
      <c r="H50" s="382"/>
      <c r="I50" s="411" t="s">
        <v>33</v>
      </c>
      <c r="J50" s="412"/>
      <c r="K50" s="240" t="s">
        <v>34</v>
      </c>
      <c r="L50" s="245"/>
      <c r="M50" s="230" t="s">
        <v>16</v>
      </c>
      <c r="N50" s="18"/>
      <c r="O50" s="27"/>
      <c r="P50" s="27"/>
      <c r="Q50" s="27"/>
      <c r="R50" s="18"/>
      <c r="S50" s="27"/>
      <c r="T50" s="27"/>
      <c r="U50" s="27"/>
      <c r="V50" s="28"/>
      <c r="W50" s="9"/>
      <c r="X50" s="18"/>
      <c r="Y50" s="18"/>
    </row>
    <row r="51" spans="1:25" ht="93" customHeight="1" x14ac:dyDescent="0.25">
      <c r="A51" s="369"/>
      <c r="B51" s="328" t="s">
        <v>170</v>
      </c>
      <c r="C51" s="270">
        <v>0.33329999999999999</v>
      </c>
      <c r="D51" s="1" t="s">
        <v>7</v>
      </c>
      <c r="E51" s="235" t="s">
        <v>7</v>
      </c>
      <c r="F51" s="426"/>
      <c r="G51" s="244" t="s">
        <v>172</v>
      </c>
      <c r="H51" s="237"/>
      <c r="I51" s="242" t="s">
        <v>7</v>
      </c>
      <c r="J51" s="243"/>
      <c r="K51" s="238" t="s">
        <v>7</v>
      </c>
      <c r="L51" s="244"/>
      <c r="M51" s="231"/>
      <c r="N51" s="18"/>
      <c r="O51" s="27"/>
      <c r="P51" s="27"/>
      <c r="Q51" s="27"/>
      <c r="R51" s="18"/>
      <c r="S51" s="27"/>
      <c r="T51" s="27"/>
      <c r="U51" s="27"/>
      <c r="V51" s="28"/>
      <c r="W51" s="9"/>
      <c r="X51" s="18"/>
      <c r="Y51" s="18"/>
    </row>
    <row r="52" spans="1:25" ht="202.5" customHeight="1" x14ac:dyDescent="0.25">
      <c r="A52" s="369"/>
      <c r="B52" s="329"/>
      <c r="C52" s="271"/>
      <c r="D52" s="1" t="s">
        <v>169</v>
      </c>
      <c r="E52" s="238" t="s">
        <v>171</v>
      </c>
      <c r="F52" s="239"/>
      <c r="G52" s="244" t="s">
        <v>173</v>
      </c>
      <c r="H52" s="237"/>
      <c r="I52" s="242" t="s">
        <v>197</v>
      </c>
      <c r="J52" s="243"/>
      <c r="K52" s="238" t="s">
        <v>174</v>
      </c>
      <c r="L52" s="248"/>
      <c r="M52" s="231"/>
      <c r="N52" s="18"/>
      <c r="O52" s="27"/>
      <c r="P52" s="27"/>
      <c r="Q52" s="27"/>
      <c r="R52" s="18"/>
      <c r="S52" s="27"/>
      <c r="T52" s="27"/>
      <c r="U52" s="27"/>
      <c r="V52" s="28"/>
      <c r="W52" s="9"/>
      <c r="X52" s="18"/>
      <c r="Y52" s="18"/>
    </row>
    <row r="53" spans="1:25" ht="15" customHeight="1" x14ac:dyDescent="0.25">
      <c r="A53" s="369"/>
      <c r="B53" s="348"/>
      <c r="C53" s="425"/>
      <c r="D53" s="10" t="s">
        <v>14</v>
      </c>
      <c r="E53" s="305" t="s">
        <v>14</v>
      </c>
      <c r="F53" s="306"/>
      <c r="G53" s="306" t="s">
        <v>14</v>
      </c>
      <c r="H53" s="307"/>
      <c r="I53" s="321" t="s">
        <v>16</v>
      </c>
      <c r="J53" s="322"/>
      <c r="K53" s="249" t="s">
        <v>14</v>
      </c>
      <c r="L53" s="250"/>
      <c r="M53" s="232"/>
      <c r="N53" s="18"/>
      <c r="O53" s="18"/>
      <c r="P53" s="27"/>
      <c r="Q53" s="27"/>
      <c r="R53" s="18"/>
      <c r="S53" s="27"/>
      <c r="T53" s="27"/>
      <c r="U53" s="27"/>
      <c r="V53" s="28"/>
      <c r="W53" s="9"/>
      <c r="X53" s="18"/>
      <c r="Y53" s="18"/>
    </row>
    <row r="54" spans="1:25" ht="345" customHeight="1" x14ac:dyDescent="0.25">
      <c r="A54" s="369"/>
      <c r="B54" s="46" t="s">
        <v>91</v>
      </c>
      <c r="C54" s="46" t="s">
        <v>29</v>
      </c>
      <c r="D54" s="3" t="s">
        <v>30</v>
      </c>
      <c r="E54" s="240" t="s">
        <v>31</v>
      </c>
      <c r="F54" s="241"/>
      <c r="G54" s="240" t="s">
        <v>32</v>
      </c>
      <c r="H54" s="241"/>
      <c r="I54" s="240" t="s">
        <v>33</v>
      </c>
      <c r="J54" s="241"/>
      <c r="K54" s="240" t="s">
        <v>34</v>
      </c>
      <c r="L54" s="245"/>
      <c r="M54" s="230" t="s">
        <v>16</v>
      </c>
      <c r="N54" s="18"/>
      <c r="O54" s="27"/>
      <c r="P54" s="27"/>
      <c r="Q54" s="27"/>
      <c r="R54" s="18"/>
      <c r="S54" s="27"/>
      <c r="T54" s="27"/>
      <c r="U54" s="27"/>
      <c r="V54" s="28"/>
      <c r="W54" s="9"/>
      <c r="X54" s="18"/>
      <c r="Y54" s="18"/>
    </row>
    <row r="55" spans="1:25" ht="92.25" customHeight="1" x14ac:dyDescent="0.25">
      <c r="A55" s="369"/>
      <c r="B55" s="328" t="s">
        <v>92</v>
      </c>
      <c r="C55" s="270">
        <v>0.33329999999999999</v>
      </c>
      <c r="D55" s="1" t="s">
        <v>7</v>
      </c>
      <c r="E55" s="235" t="s">
        <v>7</v>
      </c>
      <c r="F55" s="235"/>
      <c r="G55" s="236" t="s">
        <v>194</v>
      </c>
      <c r="H55" s="237"/>
      <c r="I55" s="242" t="s">
        <v>7</v>
      </c>
      <c r="J55" s="243"/>
      <c r="K55" s="238" t="s">
        <v>7</v>
      </c>
      <c r="L55" s="244"/>
      <c r="M55" s="231"/>
      <c r="N55" s="18"/>
      <c r="O55" s="27"/>
      <c r="P55" s="27"/>
      <c r="Q55" s="27"/>
      <c r="R55" s="18"/>
      <c r="S55" s="27"/>
      <c r="T55" s="27"/>
      <c r="U55" s="27"/>
      <c r="V55" s="28"/>
      <c r="W55" s="9"/>
      <c r="X55" s="18"/>
      <c r="Y55" s="18"/>
    </row>
    <row r="56" spans="1:25" ht="111" customHeight="1" x14ac:dyDescent="0.25">
      <c r="A56" s="369"/>
      <c r="B56" s="329"/>
      <c r="C56" s="271"/>
      <c r="D56" s="1" t="s">
        <v>36</v>
      </c>
      <c r="E56" s="235" t="s">
        <v>175</v>
      </c>
      <c r="F56" s="235"/>
      <c r="G56" s="238" t="s">
        <v>176</v>
      </c>
      <c r="H56" s="239"/>
      <c r="I56" s="242" t="s">
        <v>198</v>
      </c>
      <c r="J56" s="243"/>
      <c r="K56" s="235" t="s">
        <v>244</v>
      </c>
      <c r="L56" s="236"/>
      <c r="M56" s="231"/>
      <c r="N56" s="18"/>
      <c r="O56" s="27"/>
      <c r="P56" s="27"/>
      <c r="Q56" s="27"/>
      <c r="R56" s="18"/>
      <c r="S56" s="27"/>
      <c r="T56" s="27"/>
      <c r="U56" s="27"/>
      <c r="V56" s="28"/>
      <c r="W56" s="9"/>
      <c r="X56" s="18"/>
      <c r="Y56" s="18"/>
    </row>
    <row r="57" spans="1:25" ht="15" customHeight="1" x14ac:dyDescent="0.25">
      <c r="A57" s="369"/>
      <c r="B57" s="329"/>
      <c r="C57" s="271"/>
      <c r="D57" s="11" t="s">
        <v>14</v>
      </c>
      <c r="E57" s="272" t="s">
        <v>14</v>
      </c>
      <c r="F57" s="233"/>
      <c r="G57" s="233" t="s">
        <v>14</v>
      </c>
      <c r="H57" s="234"/>
      <c r="I57" s="317" t="s">
        <v>16</v>
      </c>
      <c r="J57" s="318"/>
      <c r="K57" s="246" t="s">
        <v>14</v>
      </c>
      <c r="L57" s="247"/>
      <c r="M57" s="232"/>
      <c r="N57" s="18"/>
      <c r="O57" s="18"/>
      <c r="P57" s="27"/>
      <c r="Q57" s="27"/>
      <c r="R57" s="18"/>
      <c r="S57" s="27"/>
      <c r="T57" s="27"/>
      <c r="U57" s="27"/>
      <c r="V57" s="28"/>
      <c r="W57" s="9"/>
      <c r="X57" s="18"/>
      <c r="Y57" s="18"/>
    </row>
    <row r="58" spans="1:25" ht="17.25" customHeight="1" x14ac:dyDescent="0.25">
      <c r="A58" s="369"/>
      <c r="B58" s="428" t="s">
        <v>41</v>
      </c>
      <c r="C58" s="429"/>
      <c r="D58" s="429"/>
      <c r="E58" s="429"/>
      <c r="F58" s="429"/>
      <c r="G58" s="429"/>
      <c r="H58" s="429"/>
      <c r="I58" s="429"/>
      <c r="J58" s="429"/>
      <c r="K58" s="429"/>
      <c r="L58" s="430"/>
      <c r="M58" s="228" t="s">
        <v>14</v>
      </c>
      <c r="N58" s="18"/>
      <c r="O58" s="18"/>
      <c r="P58" s="27"/>
      <c r="Q58" s="27"/>
      <c r="R58" s="18"/>
      <c r="S58" s="27"/>
      <c r="T58" s="27"/>
      <c r="U58" s="27"/>
      <c r="V58" s="28"/>
      <c r="W58" s="9"/>
      <c r="X58" s="18"/>
      <c r="Y58" s="18"/>
    </row>
    <row r="59" spans="1:25" ht="101.25" customHeight="1" x14ac:dyDescent="0.25">
      <c r="A59" s="369"/>
      <c r="B59" s="403" t="s">
        <v>177</v>
      </c>
      <c r="C59" s="7" t="s">
        <v>42</v>
      </c>
      <c r="D59" s="7" t="s">
        <v>179</v>
      </c>
      <c r="E59" s="7" t="s">
        <v>44</v>
      </c>
      <c r="F59" s="7" t="s">
        <v>182</v>
      </c>
      <c r="G59" s="7" t="s">
        <v>183</v>
      </c>
      <c r="H59" s="7" t="s">
        <v>184</v>
      </c>
      <c r="I59" s="7" t="s">
        <v>185</v>
      </c>
      <c r="J59" s="8" t="s">
        <v>186</v>
      </c>
      <c r="K59" s="3" t="s">
        <v>50</v>
      </c>
      <c r="L59" s="127" t="s">
        <v>51</v>
      </c>
      <c r="M59" s="229"/>
      <c r="N59" s="18"/>
      <c r="O59" s="18"/>
      <c r="P59" s="27"/>
      <c r="Q59" s="27"/>
      <c r="R59" s="18"/>
      <c r="S59" s="27"/>
      <c r="T59" s="27"/>
      <c r="U59" s="27"/>
      <c r="V59" s="28"/>
      <c r="W59" s="9"/>
      <c r="X59" s="18"/>
      <c r="Y59" s="18"/>
    </row>
    <row r="60" spans="1:25" ht="81" customHeight="1" x14ac:dyDescent="0.25">
      <c r="A60" s="369"/>
      <c r="B60" s="403"/>
      <c r="C60" s="30" t="s">
        <v>7</v>
      </c>
      <c r="D60" s="30" t="s">
        <v>7</v>
      </c>
      <c r="E60" s="30" t="s">
        <v>7</v>
      </c>
      <c r="F60" s="30" t="s">
        <v>7</v>
      </c>
      <c r="G60" s="30" t="s">
        <v>7</v>
      </c>
      <c r="H60" s="26" t="s">
        <v>7</v>
      </c>
      <c r="I60" s="26" t="s">
        <v>7</v>
      </c>
      <c r="J60" s="48" t="s">
        <v>7</v>
      </c>
      <c r="K60" s="23" t="s">
        <v>7</v>
      </c>
      <c r="L60" s="128" t="s">
        <v>7</v>
      </c>
      <c r="M60" s="229"/>
      <c r="N60" s="18"/>
      <c r="O60" s="18"/>
      <c r="P60" s="27"/>
      <c r="Q60" s="27"/>
      <c r="R60" s="18"/>
      <c r="S60" s="27"/>
      <c r="T60" s="27"/>
      <c r="U60" s="27"/>
      <c r="V60" s="28"/>
      <c r="W60" s="9"/>
      <c r="X60" s="18"/>
      <c r="Y60" s="18"/>
    </row>
    <row r="61" spans="1:25" ht="409.5" customHeight="1" x14ac:dyDescent="0.25">
      <c r="A61" s="369"/>
      <c r="B61" s="403"/>
      <c r="C61" s="5" t="s">
        <v>178</v>
      </c>
      <c r="D61" s="6" t="s">
        <v>180</v>
      </c>
      <c r="E61" s="6" t="s">
        <v>181</v>
      </c>
      <c r="F61" s="6" t="s">
        <v>192</v>
      </c>
      <c r="G61" s="6" t="s">
        <v>187</v>
      </c>
      <c r="H61" s="6" t="s">
        <v>188</v>
      </c>
      <c r="I61" s="6" t="s">
        <v>189</v>
      </c>
      <c r="J61" s="48" t="s">
        <v>190</v>
      </c>
      <c r="K61" s="23" t="s">
        <v>245</v>
      </c>
      <c r="L61" s="129" t="s">
        <v>191</v>
      </c>
      <c r="M61" s="229"/>
      <c r="N61" s="18"/>
      <c r="O61" s="18"/>
      <c r="P61" s="27"/>
      <c r="Q61" s="27"/>
      <c r="R61" s="18"/>
      <c r="S61" s="27"/>
      <c r="T61" s="27"/>
      <c r="U61" s="27"/>
      <c r="V61" s="28"/>
      <c r="W61" s="9"/>
      <c r="X61" s="18"/>
      <c r="Y61" s="18"/>
    </row>
    <row r="62" spans="1:25" ht="15" customHeight="1" thickBot="1" x14ac:dyDescent="0.3">
      <c r="A62" s="345"/>
      <c r="B62" s="433"/>
      <c r="C62" s="31" t="s">
        <v>14</v>
      </c>
      <c r="D62" s="31" t="s">
        <v>14</v>
      </c>
      <c r="E62" s="31" t="s">
        <v>14</v>
      </c>
      <c r="F62" s="31" t="s">
        <v>14</v>
      </c>
      <c r="G62" s="31" t="s">
        <v>14</v>
      </c>
      <c r="H62" s="31" t="s">
        <v>14</v>
      </c>
      <c r="I62" s="31" t="s">
        <v>14</v>
      </c>
      <c r="J62" s="50" t="s">
        <v>14</v>
      </c>
      <c r="K62" s="51" t="s">
        <v>14</v>
      </c>
      <c r="L62" s="130" t="s">
        <v>14</v>
      </c>
      <c r="M62" s="262"/>
      <c r="N62" s="18"/>
      <c r="O62" s="18"/>
      <c r="P62" s="27"/>
      <c r="Q62" s="27"/>
      <c r="R62" s="18"/>
      <c r="S62" s="27"/>
      <c r="T62" s="27"/>
      <c r="U62" s="27"/>
      <c r="V62" s="28"/>
      <c r="W62" s="9"/>
      <c r="X62" s="18"/>
      <c r="Y62" s="18"/>
    </row>
    <row r="63" spans="1:25" x14ac:dyDescent="0.25">
      <c r="A63" s="263"/>
      <c r="B63" s="172"/>
      <c r="C63" s="172"/>
      <c r="D63" s="172"/>
      <c r="E63" s="172"/>
      <c r="F63" s="172"/>
      <c r="G63" s="172"/>
      <c r="H63" s="172"/>
      <c r="I63" s="172"/>
      <c r="J63" s="172"/>
      <c r="K63" s="172"/>
      <c r="L63" s="172"/>
      <c r="M63" s="172"/>
      <c r="N63" s="172"/>
      <c r="O63" s="172"/>
      <c r="P63" s="172"/>
      <c r="Q63" s="172"/>
      <c r="R63" s="172"/>
      <c r="S63" s="172"/>
      <c r="T63" s="172"/>
      <c r="U63" s="172"/>
      <c r="V63" s="264"/>
    </row>
    <row r="64" spans="1:25" ht="54" customHeight="1" thickBot="1" x14ac:dyDescent="0.3">
      <c r="A64" s="265" t="s">
        <v>199</v>
      </c>
      <c r="B64" s="266"/>
      <c r="C64" s="266"/>
      <c r="D64" s="266"/>
      <c r="E64" s="266"/>
      <c r="F64" s="266"/>
      <c r="G64" s="266"/>
      <c r="H64" s="266"/>
      <c r="I64" s="266"/>
      <c r="J64" s="266"/>
      <c r="K64" s="266"/>
      <c r="L64" s="266"/>
      <c r="M64" s="266"/>
      <c r="N64" s="18"/>
      <c r="O64" s="18"/>
      <c r="P64" s="18"/>
      <c r="Q64" s="18"/>
      <c r="R64" s="18"/>
      <c r="S64" s="18"/>
      <c r="T64" s="18"/>
      <c r="U64" s="18"/>
      <c r="V64" s="19"/>
    </row>
    <row r="65" spans="1:25" ht="90" customHeight="1" x14ac:dyDescent="0.25">
      <c r="A65" s="254"/>
      <c r="B65" s="255"/>
      <c r="C65" s="256"/>
      <c r="D65" s="33" t="s">
        <v>20</v>
      </c>
      <c r="E65" s="22" t="s">
        <v>62</v>
      </c>
      <c r="F65" s="33" t="s">
        <v>22</v>
      </c>
      <c r="G65" s="33" t="s">
        <v>23</v>
      </c>
      <c r="H65" s="33" t="s">
        <v>93</v>
      </c>
      <c r="I65" s="259"/>
      <c r="J65" s="255"/>
      <c r="K65" s="255"/>
      <c r="L65" s="255"/>
      <c r="M65" s="260"/>
      <c r="N65" s="25"/>
      <c r="O65" s="25"/>
      <c r="P65" s="25"/>
      <c r="Q65" s="25"/>
      <c r="R65" s="25"/>
      <c r="S65" s="205"/>
      <c r="T65" s="205"/>
      <c r="U65" s="205"/>
      <c r="V65" s="206"/>
      <c r="W65" s="172"/>
      <c r="X65" s="172"/>
      <c r="Y65" s="25"/>
    </row>
    <row r="66" spans="1:25" ht="81.75" customHeight="1" x14ac:dyDescent="0.25">
      <c r="A66" s="257"/>
      <c r="B66" s="174"/>
      <c r="C66" s="258"/>
      <c r="D66" s="35">
        <f>+D17</f>
        <v>1</v>
      </c>
      <c r="E66" s="131" t="str">
        <f>+E17</f>
        <v>EQUIPAMIENTOS URBANOS NACIONALES DE COLOMBIA S.A.S - EUCOL S.A.S
NIT: 805018583-1</v>
      </c>
      <c r="F66" s="35" t="str">
        <f>+F17</f>
        <v>Individual</v>
      </c>
      <c r="G66" s="35" t="str">
        <f>+G17</f>
        <v>N/A</v>
      </c>
      <c r="H66" s="132" t="s">
        <v>246</v>
      </c>
      <c r="I66" s="173"/>
      <c r="J66" s="174"/>
      <c r="K66" s="174"/>
      <c r="L66" s="174"/>
      <c r="M66" s="261"/>
      <c r="N66" s="18"/>
      <c r="O66" s="273"/>
      <c r="P66" s="273"/>
      <c r="Q66" s="273"/>
      <c r="R66" s="18"/>
      <c r="S66" s="273"/>
      <c r="T66" s="273"/>
      <c r="U66" s="273"/>
      <c r="V66" s="274"/>
      <c r="W66" s="172"/>
      <c r="X66" s="172"/>
      <c r="Y66" s="18"/>
    </row>
    <row r="67" spans="1:25" ht="18" customHeight="1" thickBot="1" x14ac:dyDescent="0.3">
      <c r="A67" s="251"/>
      <c r="B67" s="252"/>
      <c r="C67" s="252"/>
      <c r="D67" s="252"/>
      <c r="E67" s="252"/>
      <c r="F67" s="252"/>
      <c r="G67" s="252"/>
      <c r="H67" s="252"/>
      <c r="I67" s="252"/>
      <c r="J67" s="252"/>
      <c r="K67" s="252"/>
      <c r="L67" s="252"/>
      <c r="M67" s="253"/>
      <c r="N67" s="18"/>
      <c r="O67" s="27"/>
      <c r="P67" s="27"/>
      <c r="Q67" s="27"/>
      <c r="R67" s="18"/>
      <c r="S67" s="27"/>
      <c r="T67" s="27"/>
      <c r="U67" s="27"/>
      <c r="V67" s="28"/>
      <c r="W67" s="9"/>
      <c r="X67" s="18"/>
      <c r="Y67" s="18"/>
    </row>
    <row r="68" spans="1:25" ht="30" x14ac:dyDescent="0.25">
      <c r="A68" s="267">
        <f>+D66</f>
        <v>1</v>
      </c>
      <c r="B68" s="52" t="s">
        <v>94</v>
      </c>
      <c r="C68" s="53" t="s">
        <v>29</v>
      </c>
      <c r="D68" s="53" t="s">
        <v>95</v>
      </c>
      <c r="E68" s="53" t="s">
        <v>96</v>
      </c>
      <c r="F68" s="54" t="s">
        <v>6</v>
      </c>
      <c r="G68" s="52" t="s">
        <v>97</v>
      </c>
      <c r="H68" s="53" t="s">
        <v>98</v>
      </c>
      <c r="I68" s="53" t="s">
        <v>99</v>
      </c>
      <c r="J68" s="53" t="s">
        <v>100</v>
      </c>
      <c r="K68" s="53" t="s">
        <v>101</v>
      </c>
      <c r="L68" s="53" t="s">
        <v>102</v>
      </c>
      <c r="M68" s="55" t="s">
        <v>103</v>
      </c>
      <c r="N68" s="18"/>
      <c r="O68" s="18"/>
      <c r="P68" s="18"/>
      <c r="Q68" s="18"/>
      <c r="R68" s="18"/>
      <c r="S68" s="18"/>
      <c r="T68" s="18"/>
      <c r="U68" s="18"/>
      <c r="V68" s="19"/>
      <c r="X68" s="18"/>
      <c r="Y68" s="18"/>
    </row>
    <row r="69" spans="1:25" ht="15" customHeight="1" x14ac:dyDescent="0.25">
      <c r="A69" s="268"/>
      <c r="B69" s="56">
        <f>+B21</f>
        <v>0</v>
      </c>
      <c r="C69" s="57">
        <v>1</v>
      </c>
      <c r="D69" s="30" t="s">
        <v>7</v>
      </c>
      <c r="E69" s="30" t="s">
        <v>7</v>
      </c>
      <c r="F69" s="360" t="s">
        <v>14</v>
      </c>
      <c r="G69" s="58">
        <v>31276162</v>
      </c>
      <c r="H69" s="59">
        <v>19672187</v>
      </c>
      <c r="I69" s="59">
        <v>20494453</v>
      </c>
      <c r="J69" s="59">
        <v>45285861</v>
      </c>
      <c r="K69" s="59">
        <v>6737519</v>
      </c>
      <c r="L69" s="59">
        <v>5708</v>
      </c>
      <c r="M69" s="60">
        <v>24791408</v>
      </c>
      <c r="N69" s="18"/>
      <c r="O69" s="18"/>
      <c r="P69" s="18"/>
      <c r="Q69" s="18"/>
      <c r="R69" s="18"/>
      <c r="S69" s="18"/>
      <c r="T69" s="18"/>
      <c r="U69" s="18"/>
      <c r="V69" s="19"/>
      <c r="X69" s="18"/>
      <c r="Y69" s="18"/>
    </row>
    <row r="70" spans="1:25" ht="315" customHeight="1" x14ac:dyDescent="0.25">
      <c r="A70" s="268"/>
      <c r="B70" s="356" t="s">
        <v>104</v>
      </c>
      <c r="C70" s="357"/>
      <c r="D70" s="59" t="s">
        <v>105</v>
      </c>
      <c r="E70" s="61" t="s">
        <v>247</v>
      </c>
      <c r="F70" s="360"/>
      <c r="G70" s="58" t="s">
        <v>106</v>
      </c>
      <c r="H70" s="59" t="s">
        <v>106</v>
      </c>
      <c r="I70" s="59" t="s">
        <v>107</v>
      </c>
      <c r="J70" s="59" t="s">
        <v>107</v>
      </c>
      <c r="K70" s="59" t="s">
        <v>108</v>
      </c>
      <c r="L70" s="59" t="s">
        <v>109</v>
      </c>
      <c r="M70" s="60" t="s">
        <v>108</v>
      </c>
      <c r="N70" s="18"/>
      <c r="O70" s="18"/>
      <c r="P70" s="18"/>
      <c r="Q70" s="18"/>
      <c r="R70" s="18"/>
      <c r="S70" s="18"/>
      <c r="T70" s="18"/>
      <c r="U70" s="18"/>
      <c r="V70" s="19"/>
      <c r="X70" s="18"/>
      <c r="Y70" s="18"/>
    </row>
    <row r="71" spans="1:25" ht="15" customHeight="1" thickBot="1" x14ac:dyDescent="0.3">
      <c r="A71" s="268"/>
      <c r="B71" s="358" t="s">
        <v>110</v>
      </c>
      <c r="C71" s="359"/>
      <c r="D71" s="62" t="s">
        <v>111</v>
      </c>
      <c r="E71" s="63" t="s">
        <v>112</v>
      </c>
      <c r="F71" s="361"/>
      <c r="G71" s="64">
        <v>52</v>
      </c>
      <c r="H71" s="65">
        <v>52</v>
      </c>
      <c r="I71" s="66">
        <v>52</v>
      </c>
      <c r="J71" s="66">
        <v>52</v>
      </c>
      <c r="K71" s="66">
        <v>52</v>
      </c>
      <c r="L71" s="66">
        <v>78</v>
      </c>
      <c r="M71" s="67">
        <v>52</v>
      </c>
      <c r="N71" s="18"/>
      <c r="O71" s="18"/>
      <c r="P71" s="18"/>
      <c r="Q71" s="18"/>
      <c r="R71" s="18"/>
      <c r="S71" s="18"/>
      <c r="T71" s="18"/>
      <c r="U71" s="18"/>
      <c r="V71" s="19"/>
      <c r="X71" s="18"/>
      <c r="Y71" s="18"/>
    </row>
    <row r="72" spans="1:25" x14ac:dyDescent="0.25">
      <c r="A72" s="268"/>
      <c r="B72" s="68" t="s">
        <v>113</v>
      </c>
      <c r="C72" s="69" t="s">
        <v>6</v>
      </c>
      <c r="D72" s="70" t="s">
        <v>114</v>
      </c>
      <c r="E72" s="69" t="s">
        <v>6</v>
      </c>
      <c r="F72" s="70" t="s">
        <v>115</v>
      </c>
      <c r="G72" s="69" t="s">
        <v>6</v>
      </c>
      <c r="H72" s="70" t="s">
        <v>116</v>
      </c>
      <c r="I72" s="69" t="s">
        <v>6</v>
      </c>
      <c r="J72" s="70" t="s">
        <v>117</v>
      </c>
      <c r="K72" s="69" t="s">
        <v>6</v>
      </c>
      <c r="L72" s="70" t="s">
        <v>118</v>
      </c>
      <c r="M72" s="71" t="s">
        <v>6</v>
      </c>
      <c r="N72" s="18"/>
      <c r="O72" s="18"/>
      <c r="P72" s="18"/>
      <c r="Q72" s="18"/>
      <c r="R72" s="18"/>
      <c r="S72" s="18"/>
      <c r="T72" s="18"/>
      <c r="U72" s="18"/>
      <c r="V72" s="19"/>
    </row>
    <row r="73" spans="1:25" ht="15.75" thickBot="1" x14ac:dyDescent="0.3">
      <c r="A73" s="269"/>
      <c r="B73" s="72">
        <f>+(G69)/(H69)</f>
        <v>1.589867054435788</v>
      </c>
      <c r="C73" s="133" t="str">
        <f>+IF(B73&gt;=1.3,"CUMPLE","NO CUMPLE")</f>
        <v>CUMPLE</v>
      </c>
      <c r="D73" s="73">
        <f>+(I69)/(J69)</f>
        <v>0.45255743288175532</v>
      </c>
      <c r="E73" s="133" t="str">
        <f>+IF(D73&lt;=0.7,"CUMPLE","NO CUMPLE")</f>
        <v>CUMPLE</v>
      </c>
      <c r="F73" s="74">
        <f>+(K69)/(L69)</f>
        <v>1180.3642256482131</v>
      </c>
      <c r="G73" s="133" t="str">
        <f>+IF(F73&gt;=1.3,"CUMPLE","NO CUMPLE")</f>
        <v>CUMPLE</v>
      </c>
      <c r="H73" s="75">
        <f>((G69-H69)*1000)</f>
        <v>11603975000</v>
      </c>
      <c r="I73" s="134" t="e">
        <f>+IF(H73&gt;=($H$66*7%),"CUMPLE","NO CUMPLE")</f>
        <v>#VALUE!</v>
      </c>
      <c r="J73" s="76">
        <f>+(K69)/(M69)</f>
        <v>0.27176830779437777</v>
      </c>
      <c r="K73" s="134" t="str">
        <f>+IF(J73&gt;0.06,"CUMPLE","NO CUMPLE")</f>
        <v>CUMPLE</v>
      </c>
      <c r="L73" s="76">
        <f>+(K69)/(J69)</f>
        <v>0.14877754008033545</v>
      </c>
      <c r="M73" s="135" t="str">
        <f>+IF(L73&gt;0,"CUMPLE","NO CUMPLE")</f>
        <v>CUMPLE</v>
      </c>
      <c r="N73" s="18"/>
      <c r="O73" s="18"/>
      <c r="P73" s="18"/>
      <c r="Q73" s="18"/>
      <c r="R73" s="18"/>
      <c r="S73" s="18"/>
      <c r="T73" s="18"/>
      <c r="U73" s="18"/>
      <c r="V73" s="19"/>
    </row>
    <row r="74" spans="1:25" ht="15.75" thickBot="1" x14ac:dyDescent="0.3">
      <c r="A74" s="34"/>
      <c r="B74" s="18"/>
      <c r="C74" s="18"/>
      <c r="D74" s="18"/>
      <c r="E74" s="18"/>
      <c r="F74" s="77"/>
      <c r="G74" s="18"/>
      <c r="H74" s="18"/>
      <c r="I74" s="18"/>
      <c r="J74" s="18"/>
      <c r="K74" s="18"/>
      <c r="L74" s="18"/>
      <c r="M74" s="18"/>
      <c r="N74" s="18"/>
      <c r="O74" s="18"/>
      <c r="P74" s="18"/>
      <c r="Q74" s="18"/>
      <c r="R74" s="18"/>
      <c r="S74" s="18"/>
      <c r="T74" s="18"/>
      <c r="U74" s="18"/>
      <c r="V74" s="19"/>
    </row>
    <row r="75" spans="1:25" ht="90" customHeight="1" x14ac:dyDescent="0.25">
      <c r="A75" s="32"/>
      <c r="B75" s="15"/>
      <c r="C75" s="155"/>
      <c r="D75" s="33" t="s">
        <v>20</v>
      </c>
      <c r="E75" s="33" t="s">
        <v>62</v>
      </c>
      <c r="F75" s="33" t="s">
        <v>22</v>
      </c>
      <c r="G75" s="33" t="s">
        <v>23</v>
      </c>
      <c r="H75" s="33" t="s">
        <v>93</v>
      </c>
      <c r="I75" s="259"/>
      <c r="J75" s="255"/>
      <c r="K75" s="255"/>
      <c r="L75" s="255"/>
      <c r="M75" s="260"/>
      <c r="N75" s="25"/>
      <c r="O75" s="25"/>
      <c r="P75" s="25"/>
      <c r="Q75" s="25"/>
      <c r="R75" s="25"/>
      <c r="S75" s="205"/>
      <c r="T75" s="205"/>
      <c r="U75" s="205"/>
      <c r="V75" s="206"/>
      <c r="W75" s="172"/>
      <c r="X75" s="172"/>
      <c r="Y75" s="25"/>
    </row>
    <row r="76" spans="1:25" ht="154.5" customHeight="1" x14ac:dyDescent="0.25">
      <c r="A76" s="34"/>
      <c r="B76" s="18"/>
      <c r="C76" s="156"/>
      <c r="D76" s="35">
        <f>+D32</f>
        <v>2</v>
      </c>
      <c r="E76" s="35" t="str">
        <f>+E32</f>
        <v>TIPS MEDIA S.A.S.</v>
      </c>
      <c r="F76" s="35" t="str">
        <f>+F32</f>
        <v>Promesa de Sociedad Futura</v>
      </c>
      <c r="G76" s="35" t="str">
        <f>+G32</f>
        <v>HB ESTRUTURAS METÁLICAS S.A.S. - 11,34%
TERMOTÉCNICA COINDUSTRIAL S.A.S. - 12%
ATEK HOLDING S.A.S. - 10%
CONSTRUIMOS Y SEÑALIZAMOS S.A. - 33,33%
EFECTIMEDIOS S.A. - 33,33%</v>
      </c>
      <c r="H76" s="132">
        <v>107265540703</v>
      </c>
      <c r="I76" s="173"/>
      <c r="J76" s="174"/>
      <c r="K76" s="174"/>
      <c r="L76" s="174"/>
      <c r="M76" s="261"/>
      <c r="N76" s="18"/>
      <c r="O76" s="273"/>
      <c r="P76" s="273"/>
      <c r="Q76" s="273"/>
      <c r="R76" s="18"/>
      <c r="S76" s="273"/>
      <c r="T76" s="273"/>
      <c r="U76" s="273"/>
      <c r="V76" s="274"/>
      <c r="W76" s="172"/>
      <c r="X76" s="172"/>
      <c r="Y76" s="18"/>
    </row>
    <row r="77" spans="1:25" ht="18" customHeight="1" x14ac:dyDescent="0.25">
      <c r="A77" s="251"/>
      <c r="B77" s="252"/>
      <c r="C77" s="252"/>
      <c r="D77" s="252"/>
      <c r="E77" s="252"/>
      <c r="F77" s="252"/>
      <c r="G77" s="252"/>
      <c r="H77" s="252"/>
      <c r="I77" s="252"/>
      <c r="J77" s="252"/>
      <c r="K77" s="252"/>
      <c r="L77" s="252"/>
      <c r="M77" s="253"/>
      <c r="N77" s="18"/>
      <c r="O77" s="27"/>
      <c r="P77" s="27"/>
      <c r="Q77" s="27"/>
      <c r="R77" s="18"/>
      <c r="S77" s="27"/>
      <c r="T77" s="27"/>
      <c r="U77" s="27"/>
      <c r="V77" s="28"/>
      <c r="W77" s="9"/>
      <c r="X77" s="18"/>
      <c r="Y77" s="18"/>
    </row>
    <row r="78" spans="1:25" ht="18" customHeight="1" thickBot="1" x14ac:dyDescent="0.3">
      <c r="A78" s="366" t="s">
        <v>119</v>
      </c>
      <c r="B78" s="367"/>
      <c r="C78" s="367"/>
      <c r="D78" s="367"/>
      <c r="E78" s="367"/>
      <c r="F78" s="367"/>
      <c r="G78" s="367"/>
      <c r="H78" s="367"/>
      <c r="I78" s="367"/>
      <c r="J78" s="367"/>
      <c r="K78" s="367"/>
      <c r="L78" s="367"/>
      <c r="M78" s="368"/>
      <c r="N78" s="18"/>
      <c r="O78" s="27"/>
      <c r="P78" s="27"/>
      <c r="Q78" s="27"/>
      <c r="R78" s="18"/>
      <c r="S78" s="27"/>
      <c r="T78" s="27"/>
      <c r="U78" s="27"/>
      <c r="V78" s="28"/>
      <c r="W78" s="9"/>
      <c r="X78" s="18"/>
      <c r="Y78" s="18"/>
    </row>
    <row r="79" spans="1:25" ht="30" x14ac:dyDescent="0.25">
      <c r="A79" s="221">
        <f>+D76</f>
        <v>2</v>
      </c>
      <c r="B79" s="52" t="s">
        <v>94</v>
      </c>
      <c r="C79" s="53" t="s">
        <v>29</v>
      </c>
      <c r="D79" s="53" t="s">
        <v>95</v>
      </c>
      <c r="E79" s="53" t="s">
        <v>96</v>
      </c>
      <c r="F79" s="54" t="s">
        <v>6</v>
      </c>
      <c r="G79" s="52" t="s">
        <v>97</v>
      </c>
      <c r="H79" s="53" t="s">
        <v>98</v>
      </c>
      <c r="I79" s="53" t="s">
        <v>99</v>
      </c>
      <c r="J79" s="53" t="s">
        <v>100</v>
      </c>
      <c r="K79" s="53" t="s">
        <v>101</v>
      </c>
      <c r="L79" s="53" t="s">
        <v>102</v>
      </c>
      <c r="M79" s="55" t="s">
        <v>103</v>
      </c>
      <c r="N79" s="18"/>
      <c r="O79" s="18"/>
      <c r="P79" s="18"/>
      <c r="Q79" s="18"/>
      <c r="R79" s="18"/>
      <c r="S79" s="18"/>
      <c r="T79" s="18"/>
      <c r="U79" s="18"/>
      <c r="V79" s="19"/>
      <c r="X79" s="18"/>
      <c r="Y79" s="18"/>
    </row>
    <row r="80" spans="1:25" ht="48" customHeight="1" x14ac:dyDescent="0.25">
      <c r="A80" s="369"/>
      <c r="B80" s="56" t="str">
        <f>+B39</f>
        <v>HB ESTRUCTURAS METÁLICAS S.A.S.</v>
      </c>
      <c r="C80" s="78">
        <f>+C39</f>
        <v>0.1134</v>
      </c>
      <c r="D80" s="136" t="s">
        <v>10</v>
      </c>
      <c r="E80" s="136" t="s">
        <v>10</v>
      </c>
      <c r="F80" s="324" t="s">
        <v>16</v>
      </c>
      <c r="G80" s="137" t="s">
        <v>201</v>
      </c>
      <c r="H80" s="137" t="s">
        <v>201</v>
      </c>
      <c r="I80" s="137" t="s">
        <v>201</v>
      </c>
      <c r="J80" s="137" t="s">
        <v>201</v>
      </c>
      <c r="K80" s="137" t="s">
        <v>201</v>
      </c>
      <c r="L80" s="137" t="s">
        <v>201</v>
      </c>
      <c r="M80" s="137" t="s">
        <v>201</v>
      </c>
      <c r="N80" s="18"/>
      <c r="O80" s="18"/>
      <c r="P80" s="18"/>
      <c r="Q80" s="18"/>
      <c r="R80" s="18"/>
      <c r="S80" s="18"/>
      <c r="T80" s="18"/>
      <c r="U80" s="18"/>
      <c r="V80" s="19"/>
      <c r="X80" s="18"/>
      <c r="Y80" s="18"/>
    </row>
    <row r="81" spans="1:25" ht="123.75" customHeight="1" x14ac:dyDescent="0.25">
      <c r="A81" s="369"/>
      <c r="B81" s="356" t="s">
        <v>104</v>
      </c>
      <c r="C81" s="357"/>
      <c r="D81" s="136" t="s">
        <v>200</v>
      </c>
      <c r="E81" s="136" t="s">
        <v>202</v>
      </c>
      <c r="F81" s="324"/>
      <c r="G81" s="58"/>
      <c r="H81" s="59"/>
      <c r="I81" s="59"/>
      <c r="J81" s="59"/>
      <c r="K81" s="59"/>
      <c r="L81" s="59"/>
      <c r="M81" s="60"/>
      <c r="N81" s="18"/>
      <c r="O81" s="18"/>
      <c r="P81" s="18"/>
      <c r="Q81" s="18"/>
      <c r="R81" s="18"/>
      <c r="S81" s="18"/>
      <c r="T81" s="18"/>
      <c r="U81" s="18"/>
      <c r="V81" s="19"/>
      <c r="X81" s="18"/>
      <c r="Y81" s="18"/>
    </row>
    <row r="82" spans="1:25" ht="15" customHeight="1" thickBot="1" x14ac:dyDescent="0.3">
      <c r="A82" s="369"/>
      <c r="B82" s="358" t="s">
        <v>110</v>
      </c>
      <c r="C82" s="359"/>
      <c r="D82" s="79"/>
      <c r="E82" s="79" t="s">
        <v>120</v>
      </c>
      <c r="F82" s="325"/>
      <c r="G82" s="80"/>
      <c r="H82" s="62"/>
      <c r="I82" s="62"/>
      <c r="J82" s="62"/>
      <c r="K82" s="62"/>
      <c r="L82" s="62"/>
      <c r="M82" s="81"/>
      <c r="N82" s="18"/>
      <c r="O82" s="18"/>
      <c r="P82" s="18"/>
      <c r="Q82" s="18"/>
      <c r="R82" s="18"/>
      <c r="S82" s="18"/>
      <c r="T82" s="18"/>
      <c r="U82" s="18"/>
      <c r="V82" s="19"/>
      <c r="X82" s="18"/>
      <c r="Y82" s="18"/>
    </row>
    <row r="83" spans="1:25" ht="30" x14ac:dyDescent="0.25">
      <c r="A83" s="369"/>
      <c r="B83" s="82" t="s">
        <v>77</v>
      </c>
      <c r="C83" s="83" t="s">
        <v>29</v>
      </c>
      <c r="D83" s="84" t="s">
        <v>95</v>
      </c>
      <c r="E83" s="84" t="s">
        <v>96</v>
      </c>
      <c r="F83" s="71" t="s">
        <v>6</v>
      </c>
      <c r="G83" s="85" t="s">
        <v>97</v>
      </c>
      <c r="H83" s="84" t="s">
        <v>98</v>
      </c>
      <c r="I83" s="84" t="s">
        <v>99</v>
      </c>
      <c r="J83" s="84" t="s">
        <v>100</v>
      </c>
      <c r="K83" s="84" t="s">
        <v>101</v>
      </c>
      <c r="L83" s="84" t="s">
        <v>102</v>
      </c>
      <c r="M83" s="86" t="s">
        <v>103</v>
      </c>
      <c r="N83" s="18"/>
      <c r="O83" s="18"/>
      <c r="P83" s="18"/>
      <c r="Q83" s="18"/>
      <c r="R83" s="18"/>
      <c r="S83" s="18"/>
      <c r="T83" s="18"/>
      <c r="U83" s="18"/>
      <c r="V83" s="19"/>
      <c r="X83" s="18"/>
      <c r="Y83" s="18"/>
    </row>
    <row r="84" spans="1:25" ht="48.75" customHeight="1" x14ac:dyDescent="0.25">
      <c r="A84" s="369"/>
      <c r="B84" s="56" t="str">
        <f>+B43</f>
        <v>TERMOTÉCNICA COINDUSTRIAL S.A.S.</v>
      </c>
      <c r="C84" s="78">
        <f>+C43</f>
        <v>0.12</v>
      </c>
      <c r="D84" s="136" t="s">
        <v>10</v>
      </c>
      <c r="E84" s="138" t="s">
        <v>10</v>
      </c>
      <c r="F84" s="364" t="s">
        <v>16</v>
      </c>
      <c r="G84" s="137" t="s">
        <v>201</v>
      </c>
      <c r="H84" s="137" t="s">
        <v>201</v>
      </c>
      <c r="I84" s="137" t="s">
        <v>201</v>
      </c>
      <c r="J84" s="137" t="s">
        <v>201</v>
      </c>
      <c r="K84" s="137" t="s">
        <v>201</v>
      </c>
      <c r="L84" s="137" t="s">
        <v>201</v>
      </c>
      <c r="M84" s="137" t="s">
        <v>201</v>
      </c>
      <c r="N84" s="18"/>
      <c r="O84" s="18"/>
      <c r="P84" s="18"/>
      <c r="Q84" s="18"/>
      <c r="R84" s="18"/>
      <c r="S84" s="18"/>
      <c r="T84" s="18"/>
      <c r="U84" s="18"/>
      <c r="V84" s="19"/>
      <c r="X84" s="18"/>
      <c r="Y84" s="18"/>
    </row>
    <row r="85" spans="1:25" ht="117" customHeight="1" x14ac:dyDescent="0.25">
      <c r="A85" s="369"/>
      <c r="B85" s="356" t="s">
        <v>104</v>
      </c>
      <c r="C85" s="357"/>
      <c r="D85" s="136" t="s">
        <v>200</v>
      </c>
      <c r="E85" s="138" t="s">
        <v>203</v>
      </c>
      <c r="F85" s="364"/>
      <c r="G85" s="87"/>
      <c r="H85" s="59"/>
      <c r="I85" s="59"/>
      <c r="J85" s="59"/>
      <c r="K85" s="59"/>
      <c r="L85" s="59"/>
      <c r="M85" s="60"/>
      <c r="N85" s="18"/>
      <c r="O85" s="18"/>
      <c r="P85" s="18"/>
      <c r="Q85" s="18"/>
      <c r="R85" s="18"/>
      <c r="S85" s="18"/>
      <c r="T85" s="18"/>
      <c r="U85" s="18"/>
      <c r="V85" s="19"/>
      <c r="X85" s="18"/>
      <c r="Y85" s="18"/>
    </row>
    <row r="86" spans="1:25" ht="15" customHeight="1" thickBot="1" x14ac:dyDescent="0.3">
      <c r="A86" s="369"/>
      <c r="B86" s="362" t="s">
        <v>110</v>
      </c>
      <c r="C86" s="363"/>
      <c r="D86" s="88"/>
      <c r="E86" s="89" t="s">
        <v>120</v>
      </c>
      <c r="F86" s="365"/>
      <c r="G86" s="90"/>
      <c r="H86" s="62"/>
      <c r="I86" s="62"/>
      <c r="J86" s="62"/>
      <c r="K86" s="62"/>
      <c r="L86" s="62"/>
      <c r="M86" s="81"/>
      <c r="N86" s="18"/>
      <c r="O86" s="18"/>
      <c r="P86" s="18"/>
      <c r="Q86" s="18"/>
      <c r="R86" s="18"/>
      <c r="S86" s="18"/>
      <c r="T86" s="18"/>
      <c r="U86" s="18"/>
      <c r="V86" s="19"/>
      <c r="X86" s="18"/>
      <c r="Y86" s="18"/>
    </row>
    <row r="87" spans="1:25" ht="30" x14ac:dyDescent="0.25">
      <c r="A87" s="369"/>
      <c r="B87" s="91" t="s">
        <v>86</v>
      </c>
      <c r="C87" s="92" t="s">
        <v>29</v>
      </c>
      <c r="D87" s="7" t="s">
        <v>95</v>
      </c>
      <c r="E87" s="7" t="s">
        <v>96</v>
      </c>
      <c r="F87" s="93" t="s">
        <v>6</v>
      </c>
      <c r="G87" s="52" t="s">
        <v>97</v>
      </c>
      <c r="H87" s="53" t="s">
        <v>98</v>
      </c>
      <c r="I87" s="53" t="s">
        <v>99</v>
      </c>
      <c r="J87" s="53" t="s">
        <v>100</v>
      </c>
      <c r="K87" s="53" t="s">
        <v>101</v>
      </c>
      <c r="L87" s="53" t="s">
        <v>102</v>
      </c>
      <c r="M87" s="55" t="s">
        <v>103</v>
      </c>
      <c r="N87" s="18"/>
      <c r="O87" s="18"/>
      <c r="P87" s="18"/>
      <c r="Q87" s="18"/>
      <c r="R87" s="18"/>
      <c r="S87" s="18"/>
      <c r="T87" s="18"/>
      <c r="U87" s="18"/>
      <c r="V87" s="19"/>
      <c r="X87" s="18"/>
      <c r="Y87" s="18"/>
    </row>
    <row r="88" spans="1:25" ht="42.75" customHeight="1" x14ac:dyDescent="0.25">
      <c r="A88" s="369"/>
      <c r="B88" s="56" t="str">
        <f>+B47</f>
        <v>ATEK HOLDING S.A.S.</v>
      </c>
      <c r="C88" s="78">
        <f>+C47</f>
        <v>0.1</v>
      </c>
      <c r="D88" s="136" t="s">
        <v>10</v>
      </c>
      <c r="E88" s="26" t="s">
        <v>7</v>
      </c>
      <c r="F88" s="324" t="s">
        <v>16</v>
      </c>
      <c r="G88" s="137" t="s">
        <v>201</v>
      </c>
      <c r="H88" s="137" t="s">
        <v>201</v>
      </c>
      <c r="I88" s="137" t="s">
        <v>201</v>
      </c>
      <c r="J88" s="137" t="s">
        <v>201</v>
      </c>
      <c r="K88" s="137" t="s">
        <v>201</v>
      </c>
      <c r="L88" s="137" t="s">
        <v>201</v>
      </c>
      <c r="M88" s="137" t="s">
        <v>201</v>
      </c>
      <c r="N88" s="18"/>
      <c r="O88" s="18"/>
      <c r="P88" s="18"/>
      <c r="Q88" s="18"/>
      <c r="R88" s="18"/>
      <c r="S88" s="18"/>
      <c r="T88" s="18"/>
      <c r="U88" s="18"/>
      <c r="V88" s="19"/>
      <c r="X88" s="18"/>
      <c r="Y88" s="18"/>
    </row>
    <row r="89" spans="1:25" ht="117" customHeight="1" x14ac:dyDescent="0.25">
      <c r="A89" s="369"/>
      <c r="B89" s="356" t="s">
        <v>104</v>
      </c>
      <c r="C89" s="357"/>
      <c r="D89" s="136" t="s">
        <v>200</v>
      </c>
      <c r="E89" s="26" t="s">
        <v>121</v>
      </c>
      <c r="F89" s="324"/>
      <c r="G89" s="58"/>
      <c r="H89" s="59"/>
      <c r="I89" s="59"/>
      <c r="J89" s="59"/>
      <c r="K89" s="59"/>
      <c r="L89" s="59"/>
      <c r="M89" s="60"/>
      <c r="N89" s="18"/>
      <c r="O89" s="18"/>
      <c r="P89" s="18"/>
      <c r="Q89" s="18"/>
      <c r="R89" s="18"/>
      <c r="S89" s="18"/>
      <c r="T89" s="18"/>
      <c r="U89" s="18"/>
      <c r="V89" s="19"/>
      <c r="X89" s="18"/>
      <c r="Y89" s="18"/>
    </row>
    <row r="90" spans="1:25" ht="15" customHeight="1" thickBot="1" x14ac:dyDescent="0.3">
      <c r="A90" s="369"/>
      <c r="B90" s="358" t="s">
        <v>110</v>
      </c>
      <c r="C90" s="359"/>
      <c r="D90" s="79"/>
      <c r="E90" s="94" t="s">
        <v>120</v>
      </c>
      <c r="F90" s="325"/>
      <c r="G90" s="80"/>
      <c r="H90" s="62"/>
      <c r="I90" s="62"/>
      <c r="J90" s="62"/>
      <c r="K90" s="62"/>
      <c r="L90" s="62"/>
      <c r="M90" s="81"/>
      <c r="N90" s="18"/>
      <c r="O90" s="18"/>
      <c r="P90" s="18"/>
      <c r="Q90" s="18"/>
      <c r="R90" s="18"/>
      <c r="S90" s="18"/>
      <c r="T90" s="18"/>
      <c r="U90" s="18"/>
      <c r="V90" s="19"/>
      <c r="X90" s="18"/>
      <c r="Y90" s="18"/>
    </row>
    <row r="91" spans="1:25" ht="30" x14ac:dyDescent="0.25">
      <c r="A91" s="369"/>
      <c r="B91" s="82" t="s">
        <v>90</v>
      </c>
      <c r="C91" s="83" t="s">
        <v>29</v>
      </c>
      <c r="D91" s="84" t="s">
        <v>95</v>
      </c>
      <c r="E91" s="84" t="s">
        <v>96</v>
      </c>
      <c r="F91" s="54" t="s">
        <v>6</v>
      </c>
      <c r="G91" s="82" t="s">
        <v>97</v>
      </c>
      <c r="H91" s="84" t="s">
        <v>98</v>
      </c>
      <c r="I91" s="84" t="s">
        <v>99</v>
      </c>
      <c r="J91" s="84" t="s">
        <v>100</v>
      </c>
      <c r="K91" s="84" t="s">
        <v>101</v>
      </c>
      <c r="L91" s="84" t="s">
        <v>102</v>
      </c>
      <c r="M91" s="86" t="s">
        <v>103</v>
      </c>
      <c r="N91" s="18"/>
      <c r="O91" s="18"/>
      <c r="P91" s="18"/>
      <c r="Q91" s="18"/>
      <c r="R91" s="18"/>
      <c r="S91" s="18"/>
      <c r="T91" s="18"/>
      <c r="U91" s="18"/>
      <c r="V91" s="19"/>
      <c r="X91" s="18"/>
      <c r="Y91" s="18"/>
    </row>
    <row r="92" spans="1:25" ht="48" customHeight="1" x14ac:dyDescent="0.25">
      <c r="A92" s="369"/>
      <c r="B92" s="56" t="s">
        <v>204</v>
      </c>
      <c r="C92" s="78">
        <f>+C53</f>
        <v>0</v>
      </c>
      <c r="D92" s="136" t="s">
        <v>10</v>
      </c>
      <c r="E92" s="26" t="s">
        <v>7</v>
      </c>
      <c r="F92" s="325" t="s">
        <v>16</v>
      </c>
      <c r="G92" s="137" t="s">
        <v>201</v>
      </c>
      <c r="H92" s="137" t="s">
        <v>201</v>
      </c>
      <c r="I92" s="137" t="s">
        <v>201</v>
      </c>
      <c r="J92" s="137" t="s">
        <v>201</v>
      </c>
      <c r="K92" s="137" t="s">
        <v>201</v>
      </c>
      <c r="L92" s="137" t="s">
        <v>201</v>
      </c>
      <c r="M92" s="137" t="s">
        <v>201</v>
      </c>
      <c r="N92" s="18"/>
      <c r="O92" s="18"/>
      <c r="P92" s="18"/>
      <c r="Q92" s="18"/>
      <c r="R92" s="18"/>
      <c r="S92" s="18"/>
      <c r="T92" s="18"/>
      <c r="U92" s="18"/>
      <c r="V92" s="19"/>
      <c r="X92" s="18"/>
      <c r="Y92" s="18"/>
    </row>
    <row r="93" spans="1:25" ht="117.75" customHeight="1" x14ac:dyDescent="0.25">
      <c r="A93" s="369"/>
      <c r="B93" s="356" t="s">
        <v>104</v>
      </c>
      <c r="C93" s="357"/>
      <c r="D93" s="136" t="s">
        <v>200</v>
      </c>
      <c r="E93" s="26" t="s">
        <v>122</v>
      </c>
      <c r="F93" s="326"/>
      <c r="G93" s="58"/>
      <c r="H93" s="59"/>
      <c r="I93" s="59"/>
      <c r="J93" s="59"/>
      <c r="K93" s="59"/>
      <c r="L93" s="59"/>
      <c r="M93" s="60"/>
      <c r="N93" s="18"/>
      <c r="O93" s="18"/>
      <c r="P93" s="18"/>
      <c r="Q93" s="18"/>
      <c r="R93" s="18"/>
      <c r="S93" s="18"/>
      <c r="T93" s="18"/>
      <c r="U93" s="18"/>
      <c r="V93" s="19"/>
      <c r="X93" s="18"/>
      <c r="Y93" s="18"/>
    </row>
    <row r="94" spans="1:25" ht="15" customHeight="1" thickBot="1" x14ac:dyDescent="0.3">
      <c r="A94" s="369"/>
      <c r="B94" s="358" t="s">
        <v>110</v>
      </c>
      <c r="C94" s="359"/>
      <c r="D94" s="79"/>
      <c r="E94" s="94"/>
      <c r="F94" s="327"/>
      <c r="G94" s="80"/>
      <c r="H94" s="62"/>
      <c r="I94" s="62"/>
      <c r="J94" s="62"/>
      <c r="K94" s="62"/>
      <c r="L94" s="62"/>
      <c r="M94" s="81"/>
      <c r="N94" s="18"/>
      <c r="O94" s="18"/>
      <c r="P94" s="18"/>
      <c r="Q94" s="18"/>
      <c r="R94" s="18"/>
      <c r="S94" s="18"/>
      <c r="T94" s="18"/>
      <c r="U94" s="18"/>
      <c r="V94" s="19"/>
      <c r="X94" s="18"/>
      <c r="Y94" s="18"/>
    </row>
    <row r="95" spans="1:25" ht="30" x14ac:dyDescent="0.25">
      <c r="A95" s="369"/>
      <c r="B95" s="52" t="s">
        <v>91</v>
      </c>
      <c r="C95" s="95" t="s">
        <v>29</v>
      </c>
      <c r="D95" s="53" t="s">
        <v>95</v>
      </c>
      <c r="E95" s="53" t="s">
        <v>96</v>
      </c>
      <c r="F95" s="54" t="s">
        <v>6</v>
      </c>
      <c r="G95" s="52" t="s">
        <v>97</v>
      </c>
      <c r="H95" s="53" t="s">
        <v>98</v>
      </c>
      <c r="I95" s="53" t="s">
        <v>99</v>
      </c>
      <c r="J95" s="53" t="s">
        <v>100</v>
      </c>
      <c r="K95" s="53" t="s">
        <v>101</v>
      </c>
      <c r="L95" s="53" t="s">
        <v>102</v>
      </c>
      <c r="M95" s="55" t="s">
        <v>103</v>
      </c>
      <c r="N95" s="18"/>
      <c r="O95" s="18"/>
      <c r="P95" s="18"/>
      <c r="Q95" s="18"/>
      <c r="R95" s="18"/>
      <c r="S95" s="18"/>
      <c r="T95" s="18"/>
      <c r="U95" s="18"/>
      <c r="V95" s="19"/>
      <c r="X95" s="18"/>
      <c r="Y95" s="18"/>
    </row>
    <row r="96" spans="1:25" ht="45" customHeight="1" x14ac:dyDescent="0.25">
      <c r="A96" s="369"/>
      <c r="B96" s="56" t="str">
        <f>+B55</f>
        <v>EFECTIMEDIOS S.A.</v>
      </c>
      <c r="C96" s="78">
        <f>+C55</f>
        <v>0.33329999999999999</v>
      </c>
      <c r="D96" s="136" t="s">
        <v>10</v>
      </c>
      <c r="E96" s="26" t="s">
        <v>7</v>
      </c>
      <c r="F96" s="325" t="s">
        <v>16</v>
      </c>
      <c r="G96" s="137" t="s">
        <v>201</v>
      </c>
      <c r="H96" s="137" t="s">
        <v>201</v>
      </c>
      <c r="I96" s="137" t="s">
        <v>201</v>
      </c>
      <c r="J96" s="137" t="s">
        <v>201</v>
      </c>
      <c r="K96" s="137" t="s">
        <v>201</v>
      </c>
      <c r="L96" s="137" t="s">
        <v>201</v>
      </c>
      <c r="M96" s="137" t="s">
        <v>201</v>
      </c>
      <c r="N96" s="18"/>
      <c r="O96" s="18"/>
      <c r="P96" s="18"/>
      <c r="Q96" s="18"/>
      <c r="R96" s="18"/>
      <c r="S96" s="18"/>
      <c r="T96" s="18"/>
      <c r="U96" s="18"/>
      <c r="V96" s="19"/>
      <c r="X96" s="18"/>
      <c r="Y96" s="18"/>
    </row>
    <row r="97" spans="1:25" ht="117" customHeight="1" x14ac:dyDescent="0.25">
      <c r="A97" s="369"/>
      <c r="B97" s="356" t="s">
        <v>104</v>
      </c>
      <c r="C97" s="357"/>
      <c r="D97" s="136" t="s">
        <v>200</v>
      </c>
      <c r="E97" s="26" t="s">
        <v>123</v>
      </c>
      <c r="F97" s="326"/>
      <c r="G97" s="58"/>
      <c r="H97" s="58"/>
      <c r="I97" s="58"/>
      <c r="J97" s="58"/>
      <c r="K97" s="58"/>
      <c r="L97" s="58"/>
      <c r="M97" s="58"/>
      <c r="N97" s="18"/>
      <c r="O97" s="18"/>
      <c r="P97" s="18"/>
      <c r="Q97" s="18"/>
      <c r="R97" s="18"/>
      <c r="S97" s="18"/>
      <c r="T97" s="18"/>
      <c r="U97" s="18"/>
      <c r="V97" s="19"/>
      <c r="X97" s="18"/>
      <c r="Y97" s="18"/>
    </row>
    <row r="98" spans="1:25" ht="15" customHeight="1" thickBot="1" x14ac:dyDescent="0.3">
      <c r="A98" s="369"/>
      <c r="B98" s="362" t="s">
        <v>110</v>
      </c>
      <c r="C98" s="363"/>
      <c r="D98" s="88"/>
      <c r="E98" s="89"/>
      <c r="F98" s="327"/>
      <c r="G98" s="96"/>
      <c r="H98" s="96"/>
      <c r="I98" s="96"/>
      <c r="J98" s="96"/>
      <c r="K98" s="96"/>
      <c r="L98" s="96"/>
      <c r="M98" s="96"/>
      <c r="N98" s="18"/>
      <c r="O98" s="18"/>
      <c r="P98" s="18"/>
      <c r="Q98" s="18"/>
      <c r="R98" s="18"/>
      <c r="S98" s="18"/>
      <c r="T98" s="18"/>
      <c r="U98" s="18"/>
      <c r="V98" s="19"/>
      <c r="X98" s="18"/>
      <c r="Y98" s="18"/>
    </row>
    <row r="99" spans="1:25" x14ac:dyDescent="0.25">
      <c r="A99" s="370"/>
      <c r="B99" s="97" t="s">
        <v>113</v>
      </c>
      <c r="C99" s="98" t="s">
        <v>6</v>
      </c>
      <c r="D99" s="99" t="s">
        <v>114</v>
      </c>
      <c r="E99" s="98" t="s">
        <v>6</v>
      </c>
      <c r="F99" s="99" t="s">
        <v>115</v>
      </c>
      <c r="G99" s="98" t="s">
        <v>6</v>
      </c>
      <c r="H99" s="99" t="s">
        <v>116</v>
      </c>
      <c r="I99" s="98" t="s">
        <v>6</v>
      </c>
      <c r="J99" s="99" t="s">
        <v>117</v>
      </c>
      <c r="K99" s="98" t="s">
        <v>6</v>
      </c>
      <c r="L99" s="99" t="s">
        <v>118</v>
      </c>
      <c r="M99" s="98" t="s">
        <v>6</v>
      </c>
      <c r="N99" s="18"/>
      <c r="O99" s="18"/>
      <c r="P99" s="18"/>
      <c r="Q99" s="18"/>
      <c r="R99" s="18"/>
      <c r="S99" s="18"/>
      <c r="T99" s="18"/>
      <c r="U99" s="18"/>
      <c r="V99" s="19"/>
    </row>
    <row r="100" spans="1:25" ht="15.75" thickBot="1" x14ac:dyDescent="0.3">
      <c r="A100" s="371"/>
      <c r="B100" s="100"/>
      <c r="C100" s="101"/>
      <c r="D100" s="102"/>
      <c r="E100" s="101"/>
      <c r="F100" s="103"/>
      <c r="G100" s="101"/>
      <c r="H100" s="104"/>
      <c r="I100" s="105"/>
      <c r="J100" s="103"/>
      <c r="K100" s="105"/>
      <c r="L100" s="103"/>
      <c r="M100" s="105"/>
      <c r="N100" s="18"/>
      <c r="O100" s="18"/>
      <c r="P100" s="18"/>
      <c r="Q100" s="18"/>
      <c r="R100" s="18"/>
      <c r="S100" s="18"/>
      <c r="T100" s="18"/>
      <c r="U100" s="18"/>
      <c r="V100" s="19"/>
    </row>
    <row r="101" spans="1:25" x14ac:dyDescent="0.25">
      <c r="A101" s="254"/>
      <c r="B101" s="255"/>
      <c r="C101" s="255"/>
      <c r="D101" s="255"/>
      <c r="E101" s="255"/>
      <c r="F101" s="255"/>
      <c r="G101" s="255"/>
      <c r="H101" s="255"/>
      <c r="I101" s="255"/>
      <c r="J101" s="255"/>
      <c r="K101" s="255"/>
      <c r="L101" s="255"/>
      <c r="M101" s="255"/>
      <c r="N101" s="18"/>
      <c r="O101" s="18"/>
      <c r="P101" s="18"/>
      <c r="Q101" s="18"/>
      <c r="R101" s="18"/>
      <c r="S101" s="18"/>
      <c r="T101" s="18"/>
      <c r="U101" s="18"/>
      <c r="V101" s="19"/>
    </row>
    <row r="102" spans="1:25" ht="31.5" customHeight="1" x14ac:dyDescent="0.25">
      <c r="A102" s="265" t="s">
        <v>205</v>
      </c>
      <c r="B102" s="266"/>
      <c r="C102" s="266"/>
      <c r="D102" s="266"/>
      <c r="E102" s="266"/>
      <c r="F102" s="266"/>
      <c r="G102" s="266"/>
      <c r="H102" s="266"/>
      <c r="I102" s="266"/>
      <c r="J102" s="266"/>
      <c r="K102" s="266"/>
      <c r="L102" s="266"/>
      <c r="M102" s="266"/>
      <c r="N102" s="18"/>
      <c r="O102" s="18"/>
      <c r="P102" s="18"/>
      <c r="Q102" s="18"/>
      <c r="R102" s="18"/>
      <c r="S102" s="18"/>
      <c r="T102" s="18"/>
      <c r="U102" s="18"/>
      <c r="V102" s="19"/>
    </row>
    <row r="103" spans="1:25" ht="15.75" thickBot="1" x14ac:dyDescent="0.3">
      <c r="A103" s="413"/>
      <c r="B103" s="414"/>
      <c r="C103" s="414"/>
      <c r="D103" s="414"/>
      <c r="E103" s="414"/>
      <c r="F103" s="414"/>
      <c r="G103" s="414"/>
      <c r="H103" s="414"/>
      <c r="I103" s="414"/>
      <c r="J103" s="414"/>
      <c r="K103" s="414"/>
      <c r="L103" s="414"/>
      <c r="M103" s="414"/>
      <c r="N103" s="18"/>
      <c r="O103" s="18"/>
      <c r="P103" s="18"/>
      <c r="Q103" s="18"/>
      <c r="R103" s="18"/>
      <c r="S103" s="18"/>
      <c r="T103" s="18"/>
      <c r="U103" s="18"/>
      <c r="V103" s="19"/>
    </row>
    <row r="104" spans="1:25" ht="90" customHeight="1" x14ac:dyDescent="0.25">
      <c r="A104" s="309"/>
      <c r="B104" s="310"/>
      <c r="C104" s="311"/>
      <c r="D104" s="106" t="s">
        <v>20</v>
      </c>
      <c r="E104" s="106" t="s">
        <v>62</v>
      </c>
      <c r="F104" s="106" t="s">
        <v>22</v>
      </c>
      <c r="G104" s="106" t="s">
        <v>23</v>
      </c>
      <c r="H104" s="313"/>
      <c r="I104" s="310"/>
      <c r="J104" s="310"/>
      <c r="K104" s="310"/>
      <c r="L104" s="310"/>
      <c r="M104" s="310"/>
      <c r="N104" s="310"/>
      <c r="O104" s="314"/>
      <c r="P104" s="25"/>
      <c r="Q104" s="25"/>
      <c r="R104" s="25"/>
      <c r="S104" s="205"/>
      <c r="T104" s="205"/>
      <c r="U104" s="205"/>
      <c r="V104" s="206"/>
      <c r="W104" s="172"/>
      <c r="X104" s="172"/>
      <c r="Y104" s="25"/>
    </row>
    <row r="105" spans="1:25" ht="93.75" customHeight="1" x14ac:dyDescent="0.25">
      <c r="A105" s="263"/>
      <c r="B105" s="172"/>
      <c r="C105" s="312"/>
      <c r="D105" s="94">
        <f>+D66</f>
        <v>1</v>
      </c>
      <c r="E105" s="94" t="str">
        <f>+E66</f>
        <v>EQUIPAMIENTOS URBANOS NACIONALES DE COLOMBIA S.A.S - EUCOL S.A.S
NIT: 805018583-1</v>
      </c>
      <c r="F105" s="94" t="str">
        <f>+F66</f>
        <v>Individual</v>
      </c>
      <c r="G105" s="94" t="str">
        <f>+G66</f>
        <v>N/A</v>
      </c>
      <c r="H105" s="315"/>
      <c r="I105" s="174"/>
      <c r="J105" s="174"/>
      <c r="K105" s="174"/>
      <c r="L105" s="174"/>
      <c r="M105" s="174"/>
      <c r="N105" s="174"/>
      <c r="O105" s="316"/>
      <c r="P105" s="27"/>
      <c r="Q105" s="27"/>
      <c r="R105" s="18"/>
      <c r="S105" s="273"/>
      <c r="T105" s="273"/>
      <c r="U105" s="273"/>
      <c r="V105" s="274"/>
      <c r="W105" s="172"/>
      <c r="X105" s="172"/>
      <c r="Y105" s="18"/>
    </row>
    <row r="106" spans="1:25" ht="18" customHeight="1" x14ac:dyDescent="0.25">
      <c r="A106" s="251"/>
      <c r="B106" s="252"/>
      <c r="C106" s="252"/>
      <c r="D106" s="252"/>
      <c r="E106" s="252"/>
      <c r="F106" s="252"/>
      <c r="G106" s="252"/>
      <c r="H106" s="252"/>
      <c r="I106" s="252"/>
      <c r="J106" s="252"/>
      <c r="K106" s="252"/>
      <c r="L106" s="252"/>
      <c r="M106" s="252"/>
      <c r="N106" s="252"/>
      <c r="O106" s="253"/>
      <c r="P106" s="27"/>
      <c r="Q106" s="27"/>
      <c r="R106" s="18"/>
      <c r="S106" s="27"/>
      <c r="T106" s="27"/>
      <c r="U106" s="27"/>
      <c r="V106" s="28"/>
      <c r="W106" s="9"/>
      <c r="X106" s="18"/>
      <c r="Y106" s="18"/>
    </row>
    <row r="107" spans="1:25" ht="18" customHeight="1" thickBot="1" x14ac:dyDescent="0.3">
      <c r="A107" s="333" t="s">
        <v>124</v>
      </c>
      <c r="B107" s="334"/>
      <c r="C107" s="334"/>
      <c r="D107" s="334"/>
      <c r="E107" s="334"/>
      <c r="F107" s="334"/>
      <c r="G107" s="334"/>
      <c r="H107" s="334"/>
      <c r="I107" s="334"/>
      <c r="J107" s="334"/>
      <c r="K107" s="334"/>
      <c r="L107" s="334"/>
      <c r="M107" s="334"/>
      <c r="N107" s="334"/>
      <c r="O107" s="335"/>
      <c r="P107" s="27"/>
      <c r="Q107" s="27"/>
      <c r="R107" s="18"/>
      <c r="S107" s="27"/>
      <c r="T107" s="27"/>
      <c r="U107" s="27"/>
      <c r="V107" s="28"/>
      <c r="W107" s="9"/>
      <c r="X107" s="18"/>
      <c r="Y107" s="18"/>
    </row>
    <row r="108" spans="1:25" ht="198.75" customHeight="1" x14ac:dyDescent="0.25">
      <c r="A108" s="341">
        <f>+D105</f>
        <v>1</v>
      </c>
      <c r="B108" s="139" t="s">
        <v>125</v>
      </c>
      <c r="C108" s="140" t="s">
        <v>126</v>
      </c>
      <c r="D108" s="140" t="s">
        <v>127</v>
      </c>
      <c r="E108" s="140" t="s">
        <v>128</v>
      </c>
      <c r="F108" s="140" t="s">
        <v>129</v>
      </c>
      <c r="G108" s="140" t="s">
        <v>130</v>
      </c>
      <c r="H108" s="140" t="s">
        <v>131</v>
      </c>
      <c r="I108" s="139" t="s">
        <v>132</v>
      </c>
      <c r="J108" s="139" t="s">
        <v>133</v>
      </c>
      <c r="K108" s="139" t="s">
        <v>134</v>
      </c>
      <c r="L108" s="141" t="s">
        <v>135</v>
      </c>
      <c r="M108" s="139" t="s">
        <v>136</v>
      </c>
      <c r="N108" s="139" t="s">
        <v>137</v>
      </c>
      <c r="O108" s="142" t="s">
        <v>138</v>
      </c>
      <c r="P108" s="18"/>
      <c r="Q108" s="18"/>
      <c r="R108" s="18"/>
      <c r="S108" s="18"/>
      <c r="T108" s="18"/>
      <c r="U108" s="18"/>
      <c r="V108" s="19"/>
      <c r="X108" s="18"/>
      <c r="Y108" s="18"/>
    </row>
    <row r="109" spans="1:25" ht="152.25" customHeight="1" x14ac:dyDescent="0.25">
      <c r="A109" s="342"/>
      <c r="B109" s="6" t="s">
        <v>139</v>
      </c>
      <c r="C109" s="6" t="s">
        <v>140</v>
      </c>
      <c r="D109" s="5" t="s">
        <v>141</v>
      </c>
      <c r="E109" s="26" t="s">
        <v>142</v>
      </c>
      <c r="F109" s="61" t="s">
        <v>10</v>
      </c>
      <c r="G109" s="61" t="s">
        <v>7</v>
      </c>
      <c r="H109" s="109">
        <v>36941</v>
      </c>
      <c r="I109" s="109">
        <v>43675</v>
      </c>
      <c r="J109" s="61" t="s">
        <v>7</v>
      </c>
      <c r="K109" s="110" t="s">
        <v>143</v>
      </c>
      <c r="L109" s="422" t="s">
        <v>144</v>
      </c>
      <c r="M109" s="111" t="s">
        <v>10</v>
      </c>
      <c r="N109" s="112" t="s">
        <v>145</v>
      </c>
      <c r="O109" s="143"/>
      <c r="P109" s="18"/>
      <c r="Q109" s="18"/>
      <c r="R109" s="18"/>
      <c r="S109" s="18"/>
      <c r="T109" s="18"/>
      <c r="U109" s="18"/>
      <c r="V109" s="19"/>
      <c r="X109" s="18"/>
      <c r="Y109" s="18"/>
    </row>
    <row r="110" spans="1:25" ht="141" customHeight="1" x14ac:dyDescent="0.25">
      <c r="A110" s="342"/>
      <c r="B110" s="6" t="s">
        <v>146</v>
      </c>
      <c r="C110" s="6" t="s">
        <v>147</v>
      </c>
      <c r="D110" s="5" t="s">
        <v>148</v>
      </c>
      <c r="E110" s="26" t="s">
        <v>149</v>
      </c>
      <c r="F110" s="61" t="s">
        <v>10</v>
      </c>
      <c r="G110" s="30" t="s">
        <v>7</v>
      </c>
      <c r="H110" s="113">
        <v>36977</v>
      </c>
      <c r="I110" s="113" t="s">
        <v>150</v>
      </c>
      <c r="J110" s="30" t="s">
        <v>7</v>
      </c>
      <c r="K110" s="48" t="s">
        <v>151</v>
      </c>
      <c r="L110" s="423"/>
      <c r="M110" s="114" t="s">
        <v>10</v>
      </c>
      <c r="N110" s="112" t="s">
        <v>145</v>
      </c>
      <c r="O110" s="143"/>
      <c r="P110" s="18"/>
      <c r="Q110" s="18"/>
      <c r="R110" s="18"/>
      <c r="S110" s="18"/>
      <c r="T110" s="18"/>
      <c r="U110" s="18"/>
      <c r="V110" s="19"/>
      <c r="X110" s="18"/>
      <c r="Y110" s="18"/>
    </row>
    <row r="111" spans="1:25" ht="251.25" customHeight="1" x14ac:dyDescent="0.25">
      <c r="A111" s="342"/>
      <c r="B111" s="26" t="s">
        <v>152</v>
      </c>
      <c r="C111" s="26" t="s">
        <v>153</v>
      </c>
      <c r="D111" s="26" t="s">
        <v>154</v>
      </c>
      <c r="E111" s="30" t="s">
        <v>155</v>
      </c>
      <c r="F111" s="30" t="s">
        <v>10</v>
      </c>
      <c r="G111" s="30" t="s">
        <v>7</v>
      </c>
      <c r="H111" s="113">
        <v>39241</v>
      </c>
      <c r="I111" s="30" t="s">
        <v>156</v>
      </c>
      <c r="J111" s="30" t="s">
        <v>7</v>
      </c>
      <c r="K111" s="48" t="s">
        <v>157</v>
      </c>
      <c r="L111" s="424"/>
      <c r="M111" s="114" t="s">
        <v>10</v>
      </c>
      <c r="N111" s="112" t="s">
        <v>145</v>
      </c>
      <c r="O111" s="336" t="s">
        <v>158</v>
      </c>
      <c r="P111" s="18"/>
      <c r="Q111" s="18"/>
      <c r="R111" s="18"/>
      <c r="S111" s="18"/>
      <c r="T111" s="18"/>
      <c r="U111" s="18"/>
      <c r="V111" s="19"/>
      <c r="X111" s="18"/>
      <c r="Y111" s="18"/>
    </row>
    <row r="112" spans="1:25" ht="15" customHeight="1" x14ac:dyDescent="0.25">
      <c r="A112" s="342"/>
      <c r="B112" s="115" t="s">
        <v>14</v>
      </c>
      <c r="C112" s="115" t="s">
        <v>14</v>
      </c>
      <c r="D112" s="115" t="s">
        <v>14</v>
      </c>
      <c r="E112" s="116" t="s">
        <v>14</v>
      </c>
      <c r="F112" s="116" t="s">
        <v>14</v>
      </c>
      <c r="G112" s="116" t="s">
        <v>14</v>
      </c>
      <c r="H112" s="116" t="s">
        <v>14</v>
      </c>
      <c r="I112" s="116" t="s">
        <v>14</v>
      </c>
      <c r="J112" s="116" t="s">
        <v>14</v>
      </c>
      <c r="K112" s="117" t="s">
        <v>14</v>
      </c>
      <c r="L112" s="118" t="s">
        <v>14</v>
      </c>
      <c r="M112" s="115" t="s">
        <v>14</v>
      </c>
      <c r="N112" s="115" t="s">
        <v>14</v>
      </c>
      <c r="O112" s="337"/>
      <c r="P112" s="18"/>
      <c r="Q112" s="18"/>
      <c r="R112" s="18"/>
      <c r="S112" s="18"/>
      <c r="T112" s="18"/>
      <c r="U112" s="18"/>
      <c r="V112" s="19"/>
      <c r="X112" s="18"/>
      <c r="Y112" s="18"/>
    </row>
    <row r="113" spans="1:35" ht="18.75" customHeight="1" x14ac:dyDescent="0.25">
      <c r="A113" s="338" t="s">
        <v>159</v>
      </c>
      <c r="B113" s="339"/>
      <c r="C113" s="339"/>
      <c r="D113" s="339"/>
      <c r="E113" s="339"/>
      <c r="F113" s="339"/>
      <c r="G113" s="339"/>
      <c r="H113" s="339"/>
      <c r="I113" s="339"/>
      <c r="J113" s="339"/>
      <c r="K113" s="339"/>
      <c r="L113" s="339"/>
      <c r="M113" s="339"/>
      <c r="N113" s="339"/>
      <c r="O113" s="340"/>
      <c r="P113" s="18"/>
      <c r="Q113" s="18"/>
      <c r="R113" s="18"/>
      <c r="S113" s="18"/>
      <c r="T113" s="18"/>
      <c r="U113" s="18"/>
      <c r="V113" s="19"/>
    </row>
    <row r="114" spans="1:35" ht="294.75" customHeight="1" x14ac:dyDescent="0.25">
      <c r="A114" s="342">
        <v>1</v>
      </c>
      <c r="B114" s="290" t="s">
        <v>160</v>
      </c>
      <c r="C114" s="290"/>
      <c r="D114" s="290" t="s">
        <v>161</v>
      </c>
      <c r="E114" s="290"/>
      <c r="F114" s="290" t="s">
        <v>162</v>
      </c>
      <c r="G114" s="290"/>
      <c r="H114" s="290" t="s">
        <v>163</v>
      </c>
      <c r="I114" s="290"/>
      <c r="J114" s="18"/>
      <c r="K114" s="18"/>
      <c r="L114" s="18"/>
      <c r="M114" s="18"/>
      <c r="N114" s="18"/>
      <c r="O114" s="19"/>
      <c r="P114" s="18"/>
      <c r="Q114" s="18"/>
      <c r="R114" s="18"/>
      <c r="S114" s="18"/>
      <c r="T114" s="18"/>
      <c r="U114" s="18"/>
      <c r="V114" s="19"/>
    </row>
    <row r="115" spans="1:35" x14ac:dyDescent="0.25">
      <c r="A115" s="342"/>
      <c r="B115" s="330" t="s">
        <v>16</v>
      </c>
      <c r="C115" s="330"/>
      <c r="D115" s="323" t="s">
        <v>26</v>
      </c>
      <c r="E115" s="323"/>
      <c r="F115" s="304" t="s">
        <v>26</v>
      </c>
      <c r="G115" s="304"/>
      <c r="H115" s="304" t="s">
        <v>26</v>
      </c>
      <c r="I115" s="304"/>
      <c r="J115" s="18"/>
      <c r="K115" s="18"/>
      <c r="L115" s="18"/>
      <c r="M115" s="18"/>
      <c r="N115" s="18"/>
      <c r="O115" s="19"/>
      <c r="P115" s="18"/>
      <c r="Q115" s="18"/>
      <c r="R115" s="18"/>
      <c r="S115" s="18"/>
      <c r="T115" s="18"/>
      <c r="U115" s="18"/>
      <c r="V115" s="19"/>
    </row>
    <row r="116" spans="1:35" ht="33.75" customHeight="1" x14ac:dyDescent="0.25">
      <c r="A116" s="342"/>
      <c r="B116" s="332" t="s">
        <v>164</v>
      </c>
      <c r="C116" s="332"/>
      <c r="D116" s="323"/>
      <c r="E116" s="323"/>
      <c r="F116" s="304"/>
      <c r="G116" s="304"/>
      <c r="H116" s="304"/>
      <c r="I116" s="304"/>
      <c r="J116" s="18"/>
      <c r="K116" s="18"/>
      <c r="L116" s="18"/>
      <c r="M116" s="18"/>
      <c r="N116" s="18"/>
      <c r="O116" s="19"/>
      <c r="P116" s="18"/>
      <c r="Q116" s="18"/>
      <c r="R116" s="18"/>
      <c r="S116" s="18"/>
      <c r="T116" s="18"/>
      <c r="U116" s="18"/>
      <c r="V116" s="19"/>
    </row>
    <row r="117" spans="1:35" ht="249.95" customHeight="1" x14ac:dyDescent="0.25">
      <c r="A117" s="342"/>
      <c r="B117" s="331" t="s">
        <v>248</v>
      </c>
      <c r="C117" s="331"/>
      <c r="D117" s="395"/>
      <c r="E117" s="395"/>
      <c r="F117" s="407"/>
      <c r="G117" s="407"/>
      <c r="H117" s="407"/>
      <c r="I117" s="407"/>
      <c r="J117" s="18"/>
      <c r="K117" s="18"/>
      <c r="L117" s="18"/>
      <c r="M117" s="18"/>
      <c r="N117" s="18"/>
      <c r="O117" s="19"/>
      <c r="P117" s="18"/>
      <c r="Q117" s="18"/>
      <c r="R117" s="18"/>
      <c r="S117" s="18"/>
      <c r="T117" s="18"/>
      <c r="U117" s="18"/>
      <c r="V117" s="19"/>
    </row>
    <row r="118" spans="1:35" ht="21.75" customHeight="1" x14ac:dyDescent="0.25">
      <c r="A118" s="343" t="s">
        <v>165</v>
      </c>
      <c r="B118" s="344"/>
      <c r="C118" s="344"/>
      <c r="D118" s="344"/>
      <c r="E118" s="344"/>
      <c r="F118" s="344"/>
      <c r="G118" s="344"/>
      <c r="H118" s="344"/>
      <c r="I118" s="344"/>
      <c r="J118" s="344"/>
      <c r="K118" s="344"/>
      <c r="L118" s="344"/>
      <c r="M118" s="344"/>
      <c r="N118" s="344"/>
      <c r="O118" s="344"/>
      <c r="P118" s="18"/>
      <c r="Q118" s="18"/>
      <c r="R118" s="18"/>
      <c r="S118" s="18"/>
      <c r="T118" s="18"/>
      <c r="U118" s="18"/>
      <c r="V118" s="19"/>
    </row>
    <row r="119" spans="1:35" ht="147.75" customHeight="1" x14ac:dyDescent="0.25">
      <c r="A119" s="124">
        <v>1</v>
      </c>
      <c r="B119" s="186" t="s">
        <v>206</v>
      </c>
      <c r="C119" s="186"/>
      <c r="D119" s="186"/>
      <c r="E119" s="186"/>
      <c r="F119" s="187" t="s">
        <v>166</v>
      </c>
      <c r="G119" s="187"/>
      <c r="H119" s="187"/>
      <c r="I119" s="187"/>
      <c r="J119" s="187"/>
      <c r="K119" s="187"/>
      <c r="L119" s="277" t="s">
        <v>14</v>
      </c>
      <c r="M119" s="277"/>
      <c r="N119" s="277"/>
      <c r="O119" s="277"/>
      <c r="P119" s="18"/>
      <c r="Q119" s="18"/>
      <c r="R119" s="18"/>
      <c r="S119" s="18"/>
      <c r="T119" s="18"/>
      <c r="U119" s="18"/>
      <c r="V119" s="19"/>
    </row>
    <row r="120" spans="1:35" ht="16.5" customHeight="1" thickBot="1" x14ac:dyDescent="0.3">
      <c r="A120" s="345"/>
      <c r="B120" s="346"/>
      <c r="C120" s="346"/>
      <c r="D120" s="346"/>
      <c r="E120" s="346"/>
      <c r="F120" s="346"/>
      <c r="G120" s="346"/>
      <c r="H120" s="346"/>
      <c r="I120" s="346"/>
      <c r="J120" s="346"/>
      <c r="K120" s="346"/>
      <c r="L120" s="346"/>
      <c r="M120" s="346"/>
      <c r="N120" s="346"/>
      <c r="O120" s="347"/>
      <c r="P120" s="18"/>
      <c r="Q120" s="18"/>
      <c r="R120" s="18"/>
      <c r="S120" s="18"/>
      <c r="T120" s="18"/>
      <c r="U120" s="18"/>
      <c r="V120" s="19"/>
    </row>
    <row r="121" spans="1:35" ht="28.5" customHeight="1" thickBot="1" x14ac:dyDescent="0.3">
      <c r="A121" s="175" t="s">
        <v>205</v>
      </c>
      <c r="B121" s="176"/>
      <c r="C121" s="176"/>
      <c r="D121" s="176"/>
      <c r="E121" s="176"/>
      <c r="F121" s="176"/>
      <c r="G121" s="176"/>
      <c r="H121" s="176"/>
      <c r="I121" s="176"/>
      <c r="J121" s="176"/>
      <c r="K121" s="176"/>
      <c r="L121" s="176"/>
      <c r="M121" s="176"/>
      <c r="N121" s="176"/>
      <c r="O121" s="176"/>
      <c r="P121" s="176"/>
      <c r="Q121" s="176"/>
      <c r="R121" s="18"/>
      <c r="S121" s="18"/>
      <c r="T121" s="18"/>
      <c r="U121" s="18"/>
      <c r="V121" s="19"/>
    </row>
    <row r="122" spans="1:35" ht="90" customHeight="1" x14ac:dyDescent="0.25">
      <c r="A122" s="254"/>
      <c r="B122" s="255"/>
      <c r="C122" s="256"/>
      <c r="D122" s="33" t="s">
        <v>20</v>
      </c>
      <c r="E122" s="33" t="s">
        <v>62</v>
      </c>
      <c r="F122" s="33" t="s">
        <v>22</v>
      </c>
      <c r="G122" s="33" t="s">
        <v>23</v>
      </c>
      <c r="H122" s="171"/>
      <c r="I122" s="172"/>
      <c r="J122" s="172"/>
      <c r="K122" s="172"/>
      <c r="L122" s="172"/>
      <c r="M122" s="172"/>
      <c r="N122" s="172"/>
      <c r="O122" s="172"/>
      <c r="P122" s="172"/>
      <c r="Q122" s="172"/>
      <c r="R122" s="25"/>
      <c r="S122" s="205"/>
      <c r="T122" s="205"/>
      <c r="U122" s="205"/>
      <c r="V122" s="206"/>
      <c r="W122" s="172"/>
      <c r="X122" s="172"/>
      <c r="Y122" s="25"/>
    </row>
    <row r="123" spans="1:35" ht="146.25" customHeight="1" x14ac:dyDescent="0.25">
      <c r="A123" s="263"/>
      <c r="B123" s="172"/>
      <c r="C123" s="308"/>
      <c r="D123" s="35">
        <f>+D76</f>
        <v>2</v>
      </c>
      <c r="E123" s="35" t="str">
        <f>+E76</f>
        <v>TIPS MEDIA S.A.S.</v>
      </c>
      <c r="F123" s="35" t="str">
        <f>+F76</f>
        <v>Promesa de Sociedad Futura</v>
      </c>
      <c r="G123" s="35" t="str">
        <f>+G76</f>
        <v>HB ESTRUTURAS METÁLICAS S.A.S. - 11,34%
TERMOTÉCNICA COINDUSTRIAL S.A.S. - 12%
ATEK HOLDING S.A.S. - 10%
CONSTRUIMOS Y SEÑALIZAMOS S.A. - 33,33%
EFECTIMEDIOS S.A. - 33,33%</v>
      </c>
      <c r="H123" s="173"/>
      <c r="I123" s="174"/>
      <c r="J123" s="174"/>
      <c r="K123" s="174"/>
      <c r="L123" s="174"/>
      <c r="M123" s="174"/>
      <c r="N123" s="174"/>
      <c r="O123" s="174"/>
      <c r="P123" s="174"/>
      <c r="Q123" s="174"/>
      <c r="R123" s="18"/>
      <c r="S123" s="273"/>
      <c r="T123" s="273"/>
      <c r="U123" s="273"/>
      <c r="V123" s="274"/>
      <c r="W123" s="172"/>
      <c r="X123" s="172"/>
      <c r="Y123" s="18"/>
    </row>
    <row r="124" spans="1:35" ht="18" customHeight="1" x14ac:dyDescent="0.25">
      <c r="A124" s="168"/>
      <c r="B124" s="169"/>
      <c r="C124" s="169"/>
      <c r="D124" s="169"/>
      <c r="E124" s="169"/>
      <c r="F124" s="169"/>
      <c r="G124" s="169"/>
      <c r="H124" s="169"/>
      <c r="I124" s="169"/>
      <c r="J124" s="169"/>
      <c r="K124" s="169"/>
      <c r="L124" s="169"/>
      <c r="M124" s="169"/>
      <c r="N124" s="169"/>
      <c r="O124" s="169"/>
      <c r="P124" s="169"/>
      <c r="Q124" s="169"/>
      <c r="R124" s="169"/>
      <c r="S124" s="169"/>
      <c r="T124" s="169"/>
      <c r="U124" s="169"/>
      <c r="V124" s="170"/>
      <c r="W124" s="9"/>
      <c r="X124" s="18"/>
      <c r="Y124" s="18"/>
    </row>
    <row r="125" spans="1:35" ht="18" customHeight="1" thickBot="1" x14ac:dyDescent="0.3">
      <c r="A125" s="177" t="s">
        <v>167</v>
      </c>
      <c r="B125" s="178"/>
      <c r="C125" s="178"/>
      <c r="D125" s="178"/>
      <c r="E125" s="178"/>
      <c r="F125" s="178"/>
      <c r="G125" s="178"/>
      <c r="H125" s="178"/>
      <c r="I125" s="178"/>
      <c r="J125" s="178"/>
      <c r="K125" s="178"/>
      <c r="L125" s="178"/>
      <c r="M125" s="178"/>
      <c r="N125" s="178"/>
      <c r="O125" s="179"/>
      <c r="P125" s="27"/>
      <c r="Q125" s="27"/>
      <c r="R125" s="18"/>
      <c r="S125" s="27"/>
      <c r="T125" s="27"/>
      <c r="U125" s="27"/>
      <c r="V125" s="28"/>
      <c r="W125" s="9"/>
      <c r="X125" s="18"/>
      <c r="Y125" s="18"/>
    </row>
    <row r="126" spans="1:35" s="160" customFormat="1" ht="299.25" customHeight="1" thickBot="1" x14ac:dyDescent="0.3">
      <c r="A126" s="195">
        <v>2</v>
      </c>
      <c r="B126" s="107" t="s">
        <v>125</v>
      </c>
      <c r="C126" s="29" t="s">
        <v>126</v>
      </c>
      <c r="D126" s="29" t="s">
        <v>127</v>
      </c>
      <c r="E126" s="29" t="s">
        <v>128</v>
      </c>
      <c r="F126" s="29" t="s">
        <v>129</v>
      </c>
      <c r="G126" s="29" t="s">
        <v>130</v>
      </c>
      <c r="H126" s="29" t="s">
        <v>131</v>
      </c>
      <c r="I126" s="107" t="s">
        <v>132</v>
      </c>
      <c r="J126" s="107" t="s">
        <v>133</v>
      </c>
      <c r="K126" s="107" t="s">
        <v>134</v>
      </c>
      <c r="L126" s="108" t="s">
        <v>135</v>
      </c>
      <c r="M126" s="107" t="s">
        <v>136</v>
      </c>
      <c r="N126" s="107" t="s">
        <v>137</v>
      </c>
      <c r="O126" s="107" t="s">
        <v>138</v>
      </c>
      <c r="P126" s="147"/>
      <c r="Q126" s="147"/>
      <c r="R126" s="147"/>
      <c r="S126" s="147"/>
      <c r="T126" s="147"/>
      <c r="U126" s="147"/>
      <c r="V126" s="157"/>
      <c r="W126" s="158"/>
      <c r="X126" s="147"/>
      <c r="Y126" s="147"/>
      <c r="Z126" s="159"/>
      <c r="AA126" s="159"/>
      <c r="AB126" s="159"/>
      <c r="AC126" s="159"/>
      <c r="AD126" s="159"/>
      <c r="AE126" s="159"/>
      <c r="AF126" s="159"/>
      <c r="AG126" s="159"/>
      <c r="AH126" s="159"/>
      <c r="AI126" s="159"/>
    </row>
    <row r="127" spans="1:35" s="160" customFormat="1" ht="122.25" customHeight="1" x14ac:dyDescent="0.25">
      <c r="A127" s="196"/>
      <c r="B127" s="119" t="s">
        <v>217</v>
      </c>
      <c r="C127" s="148" t="s">
        <v>207</v>
      </c>
      <c r="D127" s="164" t="s">
        <v>208</v>
      </c>
      <c r="E127" s="120" t="s">
        <v>216</v>
      </c>
      <c r="F127" s="121" t="s">
        <v>10</v>
      </c>
      <c r="G127" s="121" t="s">
        <v>7</v>
      </c>
      <c r="H127" s="149">
        <v>43711</v>
      </c>
      <c r="I127" s="149" t="s">
        <v>209</v>
      </c>
      <c r="J127" s="121" t="s">
        <v>7</v>
      </c>
      <c r="K127" s="120" t="s">
        <v>210</v>
      </c>
      <c r="L127" s="189" t="s">
        <v>229</v>
      </c>
      <c r="M127" s="148" t="s">
        <v>211</v>
      </c>
      <c r="N127" s="148" t="s">
        <v>10</v>
      </c>
      <c r="O127" s="161"/>
      <c r="P127" s="147"/>
      <c r="Q127" s="147"/>
      <c r="R127" s="147"/>
      <c r="S127" s="147"/>
      <c r="T127" s="147"/>
      <c r="U127" s="147"/>
      <c r="V127" s="157"/>
      <c r="W127" s="158"/>
      <c r="X127" s="147"/>
      <c r="Y127" s="147"/>
      <c r="Z127" s="159"/>
      <c r="AA127" s="159"/>
      <c r="AB127" s="159"/>
      <c r="AC127" s="159"/>
      <c r="AD127" s="159"/>
      <c r="AE127" s="159"/>
      <c r="AF127" s="159"/>
      <c r="AG127" s="159"/>
      <c r="AH127" s="159"/>
      <c r="AI127" s="159"/>
    </row>
    <row r="128" spans="1:35" s="160" customFormat="1" ht="183.75" customHeight="1" x14ac:dyDescent="0.25">
      <c r="A128" s="196"/>
      <c r="B128" s="122" t="s">
        <v>218</v>
      </c>
      <c r="C128" s="2">
        <v>20121842</v>
      </c>
      <c r="D128" s="49" t="s">
        <v>212</v>
      </c>
      <c r="E128" s="23" t="s">
        <v>223</v>
      </c>
      <c r="F128" s="123" t="s">
        <v>213</v>
      </c>
      <c r="G128" s="47" t="s">
        <v>7</v>
      </c>
      <c r="H128" s="150">
        <v>41334</v>
      </c>
      <c r="I128" s="150">
        <v>41859</v>
      </c>
      <c r="J128" s="47" t="s">
        <v>7</v>
      </c>
      <c r="K128" s="23" t="s">
        <v>219</v>
      </c>
      <c r="L128" s="190"/>
      <c r="M128" s="23" t="s">
        <v>220</v>
      </c>
      <c r="N128" s="2" t="s">
        <v>10</v>
      </c>
      <c r="O128" s="192" t="s">
        <v>214</v>
      </c>
      <c r="P128" s="147"/>
      <c r="Q128" s="147"/>
      <c r="R128" s="147"/>
      <c r="S128" s="147"/>
      <c r="T128" s="147"/>
      <c r="U128" s="147"/>
      <c r="V128" s="157"/>
      <c r="W128" s="158"/>
      <c r="X128" s="147"/>
      <c r="Y128" s="147"/>
      <c r="Z128" s="159"/>
      <c r="AA128" s="159"/>
      <c r="AB128" s="159"/>
      <c r="AC128" s="159"/>
      <c r="AD128" s="159"/>
      <c r="AE128" s="159"/>
      <c r="AF128" s="159"/>
      <c r="AG128" s="159"/>
      <c r="AH128" s="159"/>
      <c r="AI128" s="159"/>
    </row>
    <row r="129" spans="1:35" s="160" customFormat="1" ht="180" customHeight="1" x14ac:dyDescent="0.25">
      <c r="A129" s="196"/>
      <c r="B129" s="124" t="s">
        <v>224</v>
      </c>
      <c r="C129" s="23" t="s">
        <v>221</v>
      </c>
      <c r="D129" s="23" t="s">
        <v>222</v>
      </c>
      <c r="E129" s="47" t="s">
        <v>225</v>
      </c>
      <c r="F129" s="47" t="s">
        <v>10</v>
      </c>
      <c r="G129" s="47" t="s">
        <v>7</v>
      </c>
      <c r="H129" s="150" t="s">
        <v>226</v>
      </c>
      <c r="I129" s="47" t="s">
        <v>227</v>
      </c>
      <c r="J129" s="47" t="s">
        <v>10</v>
      </c>
      <c r="K129" s="23" t="s">
        <v>228</v>
      </c>
      <c r="L129" s="191"/>
      <c r="M129" s="2" t="s">
        <v>211</v>
      </c>
      <c r="N129" s="2" t="s">
        <v>10</v>
      </c>
      <c r="O129" s="193"/>
      <c r="P129" s="147"/>
      <c r="Q129" s="147"/>
      <c r="R129" s="147"/>
      <c r="S129" s="147"/>
      <c r="T129" s="147"/>
      <c r="U129" s="147"/>
      <c r="V129" s="157"/>
      <c r="W129" s="158"/>
      <c r="X129" s="147"/>
      <c r="Y129" s="147"/>
      <c r="Z129" s="159"/>
      <c r="AA129" s="159"/>
      <c r="AB129" s="159"/>
      <c r="AC129" s="159"/>
      <c r="AD129" s="159"/>
      <c r="AE129" s="159"/>
      <c r="AF129" s="159"/>
      <c r="AG129" s="159"/>
      <c r="AH129" s="159"/>
      <c r="AI129" s="159"/>
    </row>
    <row r="130" spans="1:35" s="160" customFormat="1" ht="15" customHeight="1" x14ac:dyDescent="0.25">
      <c r="A130" s="196"/>
      <c r="B130" s="144" t="s">
        <v>14</v>
      </c>
      <c r="C130" s="144" t="s">
        <v>14</v>
      </c>
      <c r="D130" s="144" t="s">
        <v>14</v>
      </c>
      <c r="E130" s="116" t="s">
        <v>14</v>
      </c>
      <c r="F130" s="116" t="s">
        <v>14</v>
      </c>
      <c r="G130" s="116" t="s">
        <v>14</v>
      </c>
      <c r="H130" s="116" t="s">
        <v>14</v>
      </c>
      <c r="I130" s="116" t="s">
        <v>14</v>
      </c>
      <c r="J130" s="116" t="s">
        <v>14</v>
      </c>
      <c r="K130" s="145" t="s">
        <v>14</v>
      </c>
      <c r="L130" s="146" t="s">
        <v>14</v>
      </c>
      <c r="M130" s="144" t="s">
        <v>14</v>
      </c>
      <c r="N130" s="144" t="s">
        <v>14</v>
      </c>
      <c r="O130" s="194"/>
      <c r="P130" s="147"/>
      <c r="Q130" s="147"/>
      <c r="R130" s="147"/>
      <c r="S130" s="147"/>
      <c r="T130" s="147"/>
      <c r="U130" s="147"/>
      <c r="V130" s="157"/>
      <c r="W130" s="158"/>
      <c r="X130" s="147"/>
      <c r="Y130" s="147"/>
      <c r="Z130" s="159"/>
      <c r="AA130" s="159"/>
      <c r="AB130" s="159"/>
      <c r="AC130" s="159"/>
      <c r="AD130" s="159"/>
      <c r="AE130" s="159"/>
      <c r="AF130" s="159"/>
      <c r="AG130" s="159"/>
      <c r="AH130" s="159"/>
      <c r="AI130" s="159"/>
    </row>
    <row r="131" spans="1:35" s="160" customFormat="1" ht="15" customHeight="1" x14ac:dyDescent="0.25">
      <c r="A131" s="197" t="s">
        <v>159</v>
      </c>
      <c r="B131" s="198"/>
      <c r="C131" s="198"/>
      <c r="D131" s="198"/>
      <c r="E131" s="198"/>
      <c r="F131" s="198"/>
      <c r="G131" s="198"/>
      <c r="H131" s="198"/>
      <c r="I131" s="198"/>
      <c r="J131" s="198"/>
      <c r="K131" s="198"/>
      <c r="L131" s="198"/>
      <c r="M131" s="198"/>
      <c r="N131" s="198"/>
      <c r="O131" s="199"/>
      <c r="P131" s="147"/>
      <c r="Q131" s="147"/>
      <c r="R131" s="147"/>
      <c r="S131" s="147"/>
      <c r="T131" s="147"/>
      <c r="U131" s="147"/>
      <c r="V131" s="157"/>
      <c r="W131" s="158"/>
      <c r="X131" s="147"/>
      <c r="Y131" s="147"/>
      <c r="Z131" s="159"/>
      <c r="AA131" s="159"/>
      <c r="AB131" s="159"/>
      <c r="AC131" s="159"/>
      <c r="AD131" s="159"/>
      <c r="AE131" s="159"/>
      <c r="AF131" s="159"/>
      <c r="AG131" s="159"/>
      <c r="AH131" s="159"/>
      <c r="AI131" s="159"/>
    </row>
    <row r="132" spans="1:35" s="160" customFormat="1" x14ac:dyDescent="0.25">
      <c r="A132" s="196">
        <v>2</v>
      </c>
      <c r="B132" s="180" t="s">
        <v>160</v>
      </c>
      <c r="C132" s="181"/>
      <c r="D132" s="184" t="s">
        <v>161</v>
      </c>
      <c r="E132" s="181"/>
      <c r="F132" s="184" t="s">
        <v>162</v>
      </c>
      <c r="G132" s="181"/>
      <c r="H132" s="184" t="s">
        <v>163</v>
      </c>
      <c r="I132" s="181"/>
      <c r="J132" s="152"/>
      <c r="K132" s="152"/>
      <c r="L132" s="152"/>
      <c r="M132" s="152"/>
      <c r="N132" s="152"/>
      <c r="O132" s="153"/>
      <c r="P132" s="147"/>
      <c r="Q132" s="147"/>
      <c r="R132" s="147"/>
      <c r="S132" s="147"/>
      <c r="T132" s="147"/>
      <c r="U132" s="147"/>
      <c r="V132" s="157"/>
      <c r="W132" s="158"/>
      <c r="X132" s="147"/>
      <c r="Y132" s="147"/>
      <c r="Z132" s="159"/>
      <c r="AA132" s="159"/>
      <c r="AB132" s="159"/>
      <c r="AC132" s="159"/>
      <c r="AD132" s="159"/>
      <c r="AE132" s="159"/>
      <c r="AF132" s="159"/>
      <c r="AG132" s="159"/>
      <c r="AH132" s="159"/>
      <c r="AI132" s="159"/>
    </row>
    <row r="133" spans="1:35" s="160" customFormat="1" ht="237" customHeight="1" x14ac:dyDescent="0.25">
      <c r="A133" s="196"/>
      <c r="B133" s="182"/>
      <c r="C133" s="183"/>
      <c r="D133" s="185"/>
      <c r="E133" s="183"/>
      <c r="F133" s="185"/>
      <c r="G133" s="183"/>
      <c r="H133" s="185"/>
      <c r="I133" s="183"/>
      <c r="J133" s="152"/>
      <c r="K133" s="152"/>
      <c r="L133" s="152"/>
      <c r="M133" s="152"/>
      <c r="N133" s="152"/>
      <c r="O133" s="153"/>
      <c r="P133" s="147"/>
      <c r="Q133" s="147"/>
      <c r="R133" s="147"/>
      <c r="S133" s="147"/>
      <c r="T133" s="147"/>
      <c r="U133" s="147"/>
      <c r="V133" s="157"/>
      <c r="W133" s="158"/>
      <c r="X133" s="147"/>
      <c r="Y133" s="147"/>
      <c r="Z133" s="159"/>
      <c r="AA133" s="159"/>
      <c r="AB133" s="159"/>
      <c r="AC133" s="159"/>
      <c r="AD133" s="159"/>
      <c r="AE133" s="159"/>
      <c r="AF133" s="159"/>
      <c r="AG133" s="159"/>
      <c r="AH133" s="159"/>
      <c r="AI133" s="159"/>
    </row>
    <row r="134" spans="1:35" s="160" customFormat="1" ht="18.75" customHeight="1" x14ac:dyDescent="0.25">
      <c r="A134" s="196"/>
      <c r="B134" s="201" t="s">
        <v>16</v>
      </c>
      <c r="C134" s="202"/>
      <c r="D134" s="209"/>
      <c r="E134" s="210"/>
      <c r="F134" s="215" t="s">
        <v>26</v>
      </c>
      <c r="G134" s="216"/>
      <c r="H134" s="215" t="s">
        <v>26</v>
      </c>
      <c r="I134" s="216"/>
      <c r="J134" s="147"/>
      <c r="K134" s="147"/>
      <c r="L134" s="147"/>
      <c r="M134" s="147"/>
      <c r="N134" s="147"/>
      <c r="O134" s="157"/>
      <c r="P134" s="147"/>
      <c r="Q134" s="147"/>
      <c r="R134" s="147"/>
      <c r="S134" s="147"/>
      <c r="T134" s="147"/>
      <c r="U134" s="147"/>
      <c r="V134" s="157"/>
      <c r="W134" s="158"/>
      <c r="X134" s="159"/>
      <c r="Y134" s="159"/>
      <c r="Z134" s="159"/>
      <c r="AA134" s="159"/>
      <c r="AB134" s="159"/>
      <c r="AC134" s="159"/>
      <c r="AD134" s="159"/>
      <c r="AE134" s="159"/>
      <c r="AF134" s="159"/>
      <c r="AG134" s="159"/>
      <c r="AH134" s="159"/>
      <c r="AI134" s="159"/>
    </row>
    <row r="135" spans="1:35" s="160" customFormat="1" ht="27.75" customHeight="1" x14ac:dyDescent="0.25">
      <c r="A135" s="196"/>
      <c r="B135" s="207" t="s">
        <v>164</v>
      </c>
      <c r="C135" s="208"/>
      <c r="D135" s="211"/>
      <c r="E135" s="212"/>
      <c r="F135" s="217"/>
      <c r="G135" s="218"/>
      <c r="H135" s="217"/>
      <c r="I135" s="218"/>
      <c r="J135" s="147"/>
      <c r="K135" s="147"/>
      <c r="L135" s="147"/>
      <c r="M135" s="147"/>
      <c r="N135" s="147"/>
      <c r="O135" s="157"/>
      <c r="P135" s="147"/>
      <c r="Q135" s="147"/>
      <c r="R135" s="147"/>
      <c r="S135" s="147"/>
      <c r="T135" s="147"/>
      <c r="U135" s="147"/>
      <c r="V135" s="157"/>
      <c r="W135" s="158"/>
      <c r="X135" s="159"/>
      <c r="Y135" s="159"/>
      <c r="Z135" s="159"/>
      <c r="AA135" s="159"/>
      <c r="AB135" s="159"/>
      <c r="AC135" s="159"/>
      <c r="AD135" s="159"/>
      <c r="AE135" s="159"/>
      <c r="AF135" s="159"/>
      <c r="AG135" s="159"/>
      <c r="AH135" s="159"/>
      <c r="AI135" s="159"/>
    </row>
    <row r="136" spans="1:35" s="160" customFormat="1" ht="350.25" customHeight="1" x14ac:dyDescent="0.25">
      <c r="A136" s="196"/>
      <c r="B136" s="203" t="s">
        <v>249</v>
      </c>
      <c r="C136" s="204"/>
      <c r="D136" s="213"/>
      <c r="E136" s="214"/>
      <c r="F136" s="219"/>
      <c r="G136" s="220"/>
      <c r="H136" s="219"/>
      <c r="I136" s="220"/>
      <c r="J136" s="147"/>
      <c r="K136" s="147"/>
      <c r="L136" s="147"/>
      <c r="M136" s="147"/>
      <c r="N136" s="147"/>
      <c r="O136" s="157"/>
      <c r="P136" s="147"/>
      <c r="Q136" s="147"/>
      <c r="R136" s="147"/>
      <c r="S136" s="147"/>
      <c r="T136" s="147"/>
      <c r="U136" s="147"/>
      <c r="V136" s="157"/>
      <c r="W136" s="158"/>
      <c r="X136" s="159"/>
      <c r="Y136" s="159"/>
      <c r="Z136" s="159"/>
      <c r="AA136" s="159"/>
      <c r="AB136" s="159"/>
      <c r="AC136" s="159"/>
      <c r="AD136" s="159"/>
      <c r="AE136" s="159"/>
      <c r="AF136" s="159"/>
      <c r="AG136" s="159"/>
      <c r="AH136" s="159"/>
      <c r="AI136" s="159"/>
    </row>
    <row r="137" spans="1:35" s="160" customFormat="1" ht="15.75" customHeight="1" x14ac:dyDescent="0.25">
      <c r="A137" s="197" t="s">
        <v>165</v>
      </c>
      <c r="B137" s="198"/>
      <c r="C137" s="198"/>
      <c r="D137" s="198"/>
      <c r="E137" s="198"/>
      <c r="F137" s="198"/>
      <c r="G137" s="198"/>
      <c r="H137" s="198"/>
      <c r="I137" s="198"/>
      <c r="J137" s="198"/>
      <c r="K137" s="198"/>
      <c r="L137" s="198"/>
      <c r="M137" s="198"/>
      <c r="N137" s="198"/>
      <c r="O137" s="200"/>
      <c r="P137" s="147"/>
      <c r="Q137" s="147"/>
      <c r="R137" s="147"/>
      <c r="S137" s="147"/>
      <c r="T137" s="147"/>
      <c r="U137" s="147"/>
      <c r="V137" s="157"/>
      <c r="W137" s="158"/>
      <c r="X137" s="159"/>
      <c r="Y137" s="159"/>
      <c r="Z137" s="159"/>
      <c r="AA137" s="159"/>
      <c r="AB137" s="159"/>
      <c r="AC137" s="159"/>
      <c r="AD137" s="159"/>
      <c r="AE137" s="159"/>
      <c r="AF137" s="159"/>
      <c r="AG137" s="159"/>
      <c r="AH137" s="159"/>
      <c r="AI137" s="159"/>
    </row>
    <row r="138" spans="1:35" s="160" customFormat="1" ht="312" customHeight="1" x14ac:dyDescent="0.25">
      <c r="A138" s="151">
        <v>2</v>
      </c>
      <c r="B138" s="186" t="s">
        <v>206</v>
      </c>
      <c r="C138" s="186"/>
      <c r="D138" s="186"/>
      <c r="E138" s="186"/>
      <c r="F138" s="187" t="s">
        <v>215</v>
      </c>
      <c r="G138" s="187"/>
      <c r="H138" s="187"/>
      <c r="I138" s="187"/>
      <c r="J138" s="187"/>
      <c r="K138" s="187"/>
      <c r="L138" s="188" t="s">
        <v>14</v>
      </c>
      <c r="M138" s="188"/>
      <c r="N138" s="188"/>
      <c r="O138" s="188"/>
      <c r="P138" s="147"/>
      <c r="Q138" s="147"/>
      <c r="R138" s="147"/>
      <c r="S138" s="147"/>
      <c r="T138" s="147"/>
      <c r="U138" s="147"/>
      <c r="V138" s="157"/>
      <c r="W138" s="158"/>
      <c r="X138" s="159"/>
      <c r="Y138" s="159"/>
      <c r="Z138" s="159"/>
      <c r="AA138" s="159"/>
      <c r="AB138" s="159"/>
      <c r="AC138" s="159"/>
      <c r="AD138" s="159"/>
      <c r="AE138" s="159"/>
      <c r="AF138" s="159"/>
      <c r="AG138" s="159"/>
      <c r="AH138" s="159"/>
      <c r="AI138" s="159"/>
    </row>
    <row r="139" spans="1:35" s="160" customFormat="1" ht="16.5" customHeight="1" thickBot="1" x14ac:dyDescent="0.3">
      <c r="A139" s="165"/>
      <c r="B139" s="162"/>
      <c r="C139" s="162"/>
      <c r="D139" s="162"/>
      <c r="E139" s="162"/>
      <c r="F139" s="162"/>
      <c r="G139" s="162"/>
      <c r="H139" s="162"/>
      <c r="I139" s="162"/>
      <c r="J139" s="162"/>
      <c r="K139" s="162"/>
      <c r="L139" s="162"/>
      <c r="M139" s="162"/>
      <c r="N139" s="162"/>
      <c r="O139" s="162"/>
      <c r="P139" s="162"/>
      <c r="Q139" s="162"/>
      <c r="R139" s="162"/>
      <c r="S139" s="162"/>
      <c r="T139" s="162"/>
      <c r="U139" s="162"/>
      <c r="V139" s="163"/>
      <c r="W139" s="158"/>
      <c r="X139" s="159"/>
      <c r="Y139" s="159"/>
      <c r="Z139" s="159"/>
      <c r="AA139" s="159"/>
      <c r="AB139" s="159"/>
      <c r="AC139" s="159"/>
      <c r="AD139" s="159"/>
      <c r="AE139" s="159"/>
      <c r="AF139" s="159"/>
      <c r="AG139" s="159"/>
      <c r="AH139" s="159"/>
      <c r="AI139" s="159"/>
    </row>
    <row r="140" spans="1:35" x14ac:dyDescent="0.25">
      <c r="B140" s="14"/>
      <c r="C140" s="14"/>
      <c r="D140" s="14"/>
      <c r="E140" s="14"/>
      <c r="F140" s="14"/>
      <c r="G140" s="14"/>
      <c r="H140" s="14"/>
      <c r="I140" s="14"/>
      <c r="J140" s="14"/>
      <c r="K140" s="14"/>
      <c r="L140" s="14"/>
      <c r="M140" s="14"/>
    </row>
    <row r="141" spans="1:35" x14ac:dyDescent="0.25">
      <c r="B141" s="14"/>
      <c r="C141" s="14"/>
      <c r="D141" s="14"/>
      <c r="E141" s="14"/>
      <c r="F141" s="14"/>
      <c r="G141" s="14"/>
      <c r="H141" s="14"/>
      <c r="I141" s="14"/>
      <c r="J141" s="14"/>
      <c r="K141" s="14"/>
      <c r="L141" s="14"/>
      <c r="M141" s="14"/>
    </row>
    <row r="142" spans="1:35" x14ac:dyDescent="0.25">
      <c r="B142" s="14"/>
      <c r="C142" s="14"/>
      <c r="D142" s="14"/>
      <c r="E142" s="14"/>
      <c r="F142" s="14"/>
      <c r="G142" s="14"/>
      <c r="H142" s="14"/>
      <c r="I142" s="14"/>
      <c r="J142" s="14"/>
      <c r="K142" s="14"/>
      <c r="L142" s="14"/>
      <c r="M142" s="14"/>
    </row>
    <row r="143" spans="1:35" x14ac:dyDescent="0.25">
      <c r="B143" s="14"/>
      <c r="C143" s="14"/>
      <c r="D143" s="14"/>
      <c r="E143" s="14"/>
      <c r="F143" s="14"/>
      <c r="G143" s="14"/>
      <c r="H143" s="14"/>
      <c r="I143" s="14"/>
      <c r="J143" s="14"/>
      <c r="K143" s="14"/>
      <c r="L143" s="14"/>
      <c r="M143" s="14"/>
    </row>
    <row r="144" spans="1:35" x14ac:dyDescent="0.25">
      <c r="B144" s="14"/>
      <c r="C144" s="14"/>
      <c r="D144" s="14"/>
      <c r="E144" s="14"/>
      <c r="F144" s="14"/>
      <c r="G144" s="14"/>
      <c r="H144" s="14"/>
      <c r="I144" s="14"/>
      <c r="J144" s="14"/>
      <c r="K144" s="14"/>
      <c r="L144" s="14"/>
      <c r="M144" s="14"/>
    </row>
    <row r="145" spans="2:13" x14ac:dyDescent="0.25">
      <c r="B145" s="14"/>
      <c r="C145" s="14"/>
      <c r="D145" s="14"/>
      <c r="E145" s="14"/>
      <c r="F145" s="14"/>
      <c r="G145" s="14"/>
      <c r="H145" s="14"/>
      <c r="I145" s="14"/>
      <c r="J145" s="14"/>
      <c r="K145" s="14"/>
      <c r="L145" s="14"/>
      <c r="M145" s="14"/>
    </row>
    <row r="146" spans="2:13" x14ac:dyDescent="0.25">
      <c r="B146" s="14"/>
      <c r="C146" s="14"/>
      <c r="D146" s="14"/>
      <c r="E146" s="14"/>
      <c r="F146" s="14"/>
      <c r="G146" s="14"/>
      <c r="H146" s="14"/>
      <c r="I146" s="14"/>
      <c r="J146" s="14"/>
      <c r="K146" s="14"/>
      <c r="L146" s="14"/>
      <c r="M146" s="14"/>
    </row>
    <row r="147" spans="2:13" x14ac:dyDescent="0.25">
      <c r="B147" s="14"/>
      <c r="C147" s="14"/>
      <c r="D147" s="14"/>
      <c r="E147" s="14"/>
      <c r="F147" s="14"/>
      <c r="G147" s="14"/>
      <c r="H147" s="14"/>
      <c r="I147" s="14"/>
      <c r="J147" s="14"/>
      <c r="K147" s="14"/>
      <c r="L147" s="14"/>
      <c r="M147" s="14"/>
    </row>
    <row r="148" spans="2:13" x14ac:dyDescent="0.25">
      <c r="B148" s="14"/>
      <c r="C148" s="14"/>
      <c r="D148" s="14"/>
      <c r="E148" s="14"/>
      <c r="F148" s="14"/>
      <c r="G148" s="14"/>
      <c r="H148" s="14"/>
      <c r="I148" s="14"/>
      <c r="J148" s="14"/>
      <c r="K148" s="14"/>
      <c r="L148" s="14"/>
      <c r="M148" s="14"/>
    </row>
    <row r="149" spans="2:13" x14ac:dyDescent="0.25">
      <c r="B149" s="14"/>
      <c r="C149" s="14"/>
      <c r="D149" s="14"/>
      <c r="E149" s="14"/>
      <c r="F149" s="14"/>
      <c r="G149" s="14"/>
      <c r="H149" s="14"/>
      <c r="I149" s="14"/>
      <c r="J149" s="14"/>
      <c r="K149" s="14"/>
      <c r="L149" s="14"/>
      <c r="M149" s="14"/>
    </row>
    <row r="150" spans="2:13" x14ac:dyDescent="0.25">
      <c r="B150" s="14"/>
      <c r="C150" s="14"/>
      <c r="D150" s="14"/>
      <c r="E150" s="14"/>
      <c r="F150" s="14"/>
      <c r="G150" s="14"/>
      <c r="H150" s="14"/>
      <c r="I150" s="14"/>
      <c r="J150" s="14"/>
      <c r="K150" s="14"/>
      <c r="L150" s="14"/>
      <c r="M150" s="14"/>
    </row>
    <row r="151" spans="2:13" x14ac:dyDescent="0.25">
      <c r="B151" s="14"/>
      <c r="C151" s="14"/>
      <c r="D151" s="14"/>
      <c r="E151" s="14"/>
      <c r="F151" s="14"/>
      <c r="G151" s="14"/>
      <c r="H151" s="14"/>
      <c r="I151" s="14"/>
      <c r="J151" s="14"/>
      <c r="K151" s="14"/>
      <c r="L151" s="14"/>
      <c r="M151" s="14"/>
    </row>
    <row r="152" spans="2:13" x14ac:dyDescent="0.25">
      <c r="B152" s="14"/>
      <c r="C152" s="14"/>
      <c r="D152" s="14"/>
      <c r="E152" s="14"/>
      <c r="F152" s="14"/>
      <c r="G152" s="14"/>
      <c r="H152" s="14"/>
      <c r="I152" s="14"/>
      <c r="J152" s="14"/>
      <c r="K152" s="14"/>
      <c r="L152" s="14"/>
      <c r="M152" s="14"/>
    </row>
    <row r="153" spans="2:13" x14ac:dyDescent="0.25">
      <c r="B153" s="14"/>
      <c r="C153" s="14"/>
      <c r="D153" s="14"/>
      <c r="E153" s="14"/>
      <c r="F153" s="14"/>
      <c r="G153" s="14"/>
      <c r="H153" s="14"/>
      <c r="I153" s="14"/>
      <c r="J153" s="14"/>
      <c r="K153" s="14"/>
      <c r="L153" s="14"/>
      <c r="M153" s="14"/>
    </row>
    <row r="154" spans="2:13" x14ac:dyDescent="0.25">
      <c r="B154" s="14"/>
      <c r="C154" s="14"/>
      <c r="D154" s="14"/>
      <c r="E154" s="14"/>
      <c r="F154" s="14"/>
      <c r="G154" s="14"/>
      <c r="H154" s="14"/>
      <c r="I154" s="14"/>
      <c r="J154" s="14"/>
      <c r="K154" s="14"/>
      <c r="L154" s="14"/>
      <c r="M154" s="14"/>
    </row>
    <row r="155" spans="2:13" x14ac:dyDescent="0.25">
      <c r="B155" s="14"/>
      <c r="C155" s="14"/>
      <c r="D155" s="14"/>
      <c r="E155" s="14"/>
      <c r="F155" s="14"/>
      <c r="G155" s="14"/>
      <c r="H155" s="14"/>
      <c r="I155" s="14"/>
      <c r="J155" s="14"/>
      <c r="K155" s="14"/>
      <c r="L155" s="14"/>
      <c r="M155" s="14"/>
    </row>
    <row r="156" spans="2:13" x14ac:dyDescent="0.25">
      <c r="B156" s="14"/>
      <c r="C156" s="14"/>
      <c r="D156" s="14"/>
      <c r="E156" s="14"/>
      <c r="F156" s="14"/>
      <c r="G156" s="14"/>
      <c r="H156" s="14"/>
      <c r="I156" s="14"/>
      <c r="J156" s="14"/>
      <c r="K156" s="14"/>
      <c r="L156" s="14"/>
      <c r="M156" s="14"/>
    </row>
    <row r="157" spans="2:13" x14ac:dyDescent="0.25">
      <c r="B157" s="14"/>
      <c r="C157" s="14"/>
      <c r="D157" s="14"/>
      <c r="E157" s="14"/>
      <c r="F157" s="14"/>
      <c r="G157" s="14"/>
      <c r="H157" s="14"/>
      <c r="I157" s="14"/>
      <c r="J157" s="14"/>
      <c r="K157" s="14"/>
      <c r="L157" s="14"/>
      <c r="M157" s="14"/>
    </row>
    <row r="158" spans="2:13" x14ac:dyDescent="0.25">
      <c r="B158" s="14"/>
      <c r="C158" s="14"/>
      <c r="D158" s="14"/>
      <c r="E158" s="14"/>
      <c r="F158" s="14"/>
      <c r="G158" s="14"/>
      <c r="H158" s="14"/>
      <c r="I158" s="14"/>
      <c r="J158" s="14"/>
      <c r="K158" s="14"/>
      <c r="L158" s="14"/>
      <c r="M158" s="14"/>
    </row>
    <row r="159" spans="2:13" x14ac:dyDescent="0.25">
      <c r="B159" s="14"/>
      <c r="C159" s="14"/>
      <c r="D159" s="14"/>
      <c r="E159" s="14"/>
      <c r="F159" s="14"/>
      <c r="G159" s="14"/>
      <c r="H159" s="14"/>
      <c r="I159" s="14"/>
      <c r="J159" s="14"/>
      <c r="K159" s="14"/>
      <c r="L159" s="14"/>
      <c r="M159" s="14"/>
    </row>
    <row r="160" spans="2:13" x14ac:dyDescent="0.25">
      <c r="B160" s="14"/>
      <c r="C160" s="14"/>
      <c r="D160" s="14"/>
      <c r="E160" s="14"/>
      <c r="F160" s="14"/>
      <c r="G160" s="14"/>
      <c r="H160" s="14"/>
      <c r="I160" s="14"/>
      <c r="J160" s="14"/>
      <c r="K160" s="14"/>
      <c r="L160" s="14"/>
      <c r="M160" s="14"/>
    </row>
    <row r="161" spans="2:13" x14ac:dyDescent="0.25">
      <c r="B161" s="14"/>
      <c r="C161" s="14"/>
      <c r="D161" s="14"/>
      <c r="E161" s="14"/>
      <c r="F161" s="14"/>
      <c r="G161" s="14"/>
      <c r="H161" s="14"/>
      <c r="I161" s="14"/>
      <c r="J161" s="14"/>
      <c r="K161" s="14"/>
      <c r="L161" s="14"/>
      <c r="M161" s="14"/>
    </row>
    <row r="162" spans="2:13" x14ac:dyDescent="0.25">
      <c r="B162" s="14"/>
      <c r="C162" s="14"/>
      <c r="D162" s="14"/>
      <c r="E162" s="14"/>
      <c r="F162" s="14"/>
      <c r="G162" s="14"/>
      <c r="H162" s="14"/>
      <c r="I162" s="14"/>
      <c r="J162" s="14"/>
      <c r="K162" s="14"/>
      <c r="L162" s="14"/>
      <c r="M162" s="14"/>
    </row>
    <row r="163" spans="2:13" x14ac:dyDescent="0.25">
      <c r="B163" s="14"/>
      <c r="C163" s="14"/>
      <c r="D163" s="14"/>
      <c r="E163" s="14"/>
      <c r="F163" s="14"/>
      <c r="G163" s="14"/>
      <c r="H163" s="14"/>
      <c r="I163" s="14"/>
      <c r="J163" s="14"/>
      <c r="K163" s="14"/>
      <c r="L163" s="14"/>
      <c r="M163" s="14"/>
    </row>
    <row r="164" spans="2:13" x14ac:dyDescent="0.25">
      <c r="B164" s="14"/>
      <c r="C164" s="14"/>
      <c r="D164" s="14"/>
      <c r="E164" s="14"/>
      <c r="F164" s="14"/>
      <c r="G164" s="14"/>
      <c r="H164" s="14"/>
      <c r="I164" s="14"/>
      <c r="J164" s="14"/>
      <c r="K164" s="14"/>
      <c r="L164" s="14"/>
      <c r="M164" s="14"/>
    </row>
    <row r="165" spans="2:13" x14ac:dyDescent="0.25">
      <c r="B165" s="14"/>
      <c r="C165" s="14"/>
      <c r="D165" s="14"/>
      <c r="E165" s="14"/>
      <c r="F165" s="14"/>
      <c r="G165" s="14"/>
      <c r="H165" s="14"/>
      <c r="I165" s="14"/>
      <c r="J165" s="14"/>
      <c r="K165" s="14"/>
      <c r="L165" s="14"/>
      <c r="M165" s="14"/>
    </row>
    <row r="166" spans="2:13" x14ac:dyDescent="0.25">
      <c r="B166" s="14"/>
      <c r="C166" s="14"/>
      <c r="D166" s="14"/>
      <c r="E166" s="14"/>
      <c r="F166" s="14"/>
      <c r="G166" s="14"/>
      <c r="H166" s="14"/>
      <c r="I166" s="14"/>
      <c r="J166" s="14"/>
      <c r="K166" s="14"/>
      <c r="L166" s="14"/>
      <c r="M166" s="14"/>
    </row>
    <row r="167" spans="2:13" x14ac:dyDescent="0.25">
      <c r="B167" s="14"/>
      <c r="C167" s="14"/>
      <c r="D167" s="14"/>
      <c r="E167" s="14"/>
      <c r="F167" s="14"/>
      <c r="G167" s="14"/>
      <c r="H167" s="14"/>
      <c r="I167" s="14"/>
      <c r="J167" s="14"/>
      <c r="K167" s="14"/>
      <c r="L167" s="14"/>
      <c r="M167" s="14"/>
    </row>
    <row r="168" spans="2:13" x14ac:dyDescent="0.25">
      <c r="B168" s="14"/>
      <c r="C168" s="14"/>
      <c r="D168" s="14"/>
      <c r="E168" s="14"/>
      <c r="F168" s="14"/>
      <c r="G168" s="14"/>
      <c r="H168" s="14"/>
      <c r="I168" s="14"/>
      <c r="J168" s="14"/>
      <c r="K168" s="14"/>
      <c r="L168" s="14"/>
      <c r="M168" s="14"/>
    </row>
    <row r="169" spans="2:13" x14ac:dyDescent="0.25">
      <c r="B169" s="14"/>
      <c r="C169" s="14"/>
      <c r="D169" s="14"/>
      <c r="E169" s="14"/>
      <c r="F169" s="14"/>
      <c r="G169" s="14"/>
      <c r="H169" s="14"/>
      <c r="I169" s="14"/>
      <c r="J169" s="14"/>
      <c r="K169" s="14"/>
      <c r="L169" s="14"/>
      <c r="M169" s="14"/>
    </row>
    <row r="170" spans="2:13" x14ac:dyDescent="0.25">
      <c r="B170" s="14"/>
      <c r="C170" s="14"/>
      <c r="D170" s="14"/>
      <c r="E170" s="14"/>
      <c r="F170" s="14"/>
      <c r="G170" s="14"/>
      <c r="H170" s="14"/>
      <c r="I170" s="14"/>
      <c r="J170" s="14"/>
      <c r="K170" s="14"/>
      <c r="L170" s="14"/>
      <c r="M170" s="14"/>
    </row>
    <row r="171" spans="2:13" x14ac:dyDescent="0.25">
      <c r="B171" s="14"/>
      <c r="C171" s="14"/>
      <c r="D171" s="14"/>
      <c r="E171" s="14"/>
      <c r="F171" s="14"/>
      <c r="G171" s="14"/>
      <c r="H171" s="14"/>
      <c r="I171" s="14"/>
      <c r="J171" s="14"/>
      <c r="K171" s="14"/>
      <c r="L171" s="14"/>
      <c r="M171" s="14"/>
    </row>
    <row r="172" spans="2:13" x14ac:dyDescent="0.25">
      <c r="B172" s="14"/>
      <c r="C172" s="14"/>
      <c r="D172" s="14"/>
      <c r="E172" s="14"/>
      <c r="F172" s="14"/>
      <c r="G172" s="14"/>
      <c r="H172" s="14"/>
      <c r="I172" s="14"/>
      <c r="J172" s="14"/>
      <c r="K172" s="14"/>
      <c r="L172" s="14"/>
      <c r="M172" s="14"/>
    </row>
    <row r="173" spans="2:13" x14ac:dyDescent="0.25">
      <c r="B173" s="14"/>
      <c r="C173" s="14"/>
      <c r="D173" s="14"/>
      <c r="E173" s="14"/>
      <c r="F173" s="14"/>
      <c r="G173" s="14"/>
      <c r="H173" s="14"/>
      <c r="I173" s="14"/>
      <c r="J173" s="14"/>
      <c r="K173" s="14"/>
      <c r="L173" s="14"/>
      <c r="M173" s="14"/>
    </row>
    <row r="174" spans="2:13" x14ac:dyDescent="0.25">
      <c r="B174" s="14"/>
      <c r="C174" s="14"/>
      <c r="D174" s="14"/>
      <c r="E174" s="14"/>
      <c r="F174" s="14"/>
      <c r="G174" s="14"/>
      <c r="H174" s="14"/>
      <c r="I174" s="14"/>
      <c r="J174" s="14"/>
      <c r="K174" s="14"/>
      <c r="L174" s="14"/>
      <c r="M174" s="14"/>
    </row>
    <row r="175" spans="2:13" x14ac:dyDescent="0.25">
      <c r="B175" s="14"/>
      <c r="C175" s="14"/>
      <c r="D175" s="14"/>
      <c r="E175" s="14"/>
      <c r="F175" s="14"/>
      <c r="G175" s="14"/>
      <c r="H175" s="14"/>
      <c r="I175" s="14"/>
      <c r="J175" s="14"/>
      <c r="K175" s="14"/>
      <c r="L175" s="14"/>
      <c r="M175" s="14"/>
    </row>
    <row r="176" spans="2:13" x14ac:dyDescent="0.25">
      <c r="B176" s="14"/>
      <c r="C176" s="14"/>
      <c r="D176" s="14"/>
      <c r="E176" s="14"/>
      <c r="F176" s="14"/>
      <c r="G176" s="14"/>
      <c r="H176" s="14"/>
      <c r="I176" s="14"/>
      <c r="J176" s="14"/>
      <c r="K176" s="14"/>
      <c r="L176" s="14"/>
      <c r="M176" s="14"/>
    </row>
    <row r="177" spans="2:13" x14ac:dyDescent="0.25">
      <c r="B177" s="14"/>
      <c r="C177" s="14"/>
      <c r="D177" s="14"/>
      <c r="E177" s="14"/>
      <c r="F177" s="14"/>
      <c r="G177" s="14"/>
      <c r="H177" s="14"/>
      <c r="I177" s="14"/>
      <c r="J177" s="14"/>
      <c r="K177" s="14"/>
      <c r="L177" s="14"/>
      <c r="M177" s="14"/>
    </row>
    <row r="178" spans="2:13" x14ac:dyDescent="0.25">
      <c r="B178" s="14"/>
      <c r="C178" s="14"/>
      <c r="D178" s="14"/>
      <c r="E178" s="14"/>
      <c r="F178" s="14"/>
      <c r="G178" s="14"/>
      <c r="H178" s="14"/>
      <c r="I178" s="14"/>
      <c r="J178" s="14"/>
      <c r="K178" s="14"/>
      <c r="L178" s="14"/>
      <c r="M178" s="14"/>
    </row>
    <row r="179" spans="2:13" x14ac:dyDescent="0.25">
      <c r="B179" s="14"/>
      <c r="C179" s="14"/>
      <c r="D179" s="14"/>
      <c r="E179" s="14"/>
      <c r="F179" s="14"/>
      <c r="G179" s="14"/>
      <c r="H179" s="14"/>
      <c r="I179" s="14"/>
      <c r="J179" s="14"/>
      <c r="K179" s="14"/>
      <c r="L179" s="14"/>
      <c r="M179" s="14"/>
    </row>
    <row r="180" spans="2:13" x14ac:dyDescent="0.25">
      <c r="B180" s="14"/>
      <c r="C180" s="14"/>
      <c r="D180" s="14"/>
      <c r="E180" s="14"/>
      <c r="F180" s="14"/>
      <c r="G180" s="14"/>
      <c r="H180" s="14"/>
      <c r="I180" s="14"/>
      <c r="J180" s="14"/>
      <c r="K180" s="14"/>
      <c r="L180" s="14"/>
      <c r="M180" s="14"/>
    </row>
    <row r="181" spans="2:13" x14ac:dyDescent="0.25">
      <c r="B181" s="14"/>
      <c r="C181" s="14"/>
      <c r="D181" s="14"/>
      <c r="E181" s="14"/>
      <c r="F181" s="14"/>
      <c r="G181" s="14"/>
      <c r="H181" s="14"/>
      <c r="I181" s="14"/>
      <c r="J181" s="14"/>
      <c r="K181" s="14"/>
      <c r="L181" s="14"/>
      <c r="M181" s="14"/>
    </row>
    <row r="182" spans="2:13" x14ac:dyDescent="0.25">
      <c r="B182" s="14"/>
      <c r="C182" s="14"/>
      <c r="D182" s="14"/>
      <c r="E182" s="14"/>
      <c r="F182" s="14"/>
      <c r="G182" s="14"/>
      <c r="H182" s="14"/>
      <c r="I182" s="14"/>
      <c r="J182" s="14"/>
      <c r="K182" s="14"/>
      <c r="L182" s="14"/>
      <c r="M182" s="14"/>
    </row>
    <row r="183" spans="2:13" x14ac:dyDescent="0.25">
      <c r="B183" s="14"/>
      <c r="C183" s="14"/>
      <c r="D183" s="14"/>
      <c r="E183" s="14"/>
      <c r="F183" s="14"/>
      <c r="G183" s="14"/>
      <c r="H183" s="14"/>
      <c r="I183" s="14"/>
      <c r="J183" s="14"/>
      <c r="K183" s="14"/>
      <c r="L183" s="14"/>
      <c r="M183" s="14"/>
    </row>
    <row r="184" spans="2:13" x14ac:dyDescent="0.25">
      <c r="B184" s="14"/>
      <c r="C184" s="14"/>
      <c r="D184" s="14"/>
      <c r="E184" s="14"/>
      <c r="F184" s="14"/>
      <c r="G184" s="14"/>
      <c r="H184" s="14"/>
      <c r="I184" s="14"/>
      <c r="J184" s="14"/>
      <c r="K184" s="14"/>
      <c r="L184" s="14"/>
      <c r="M184" s="14"/>
    </row>
    <row r="185" spans="2:13" x14ac:dyDescent="0.25">
      <c r="B185" s="14"/>
      <c r="C185" s="14"/>
      <c r="D185" s="14"/>
      <c r="E185" s="14"/>
      <c r="F185" s="14"/>
      <c r="G185" s="14"/>
      <c r="H185" s="14"/>
      <c r="I185" s="14"/>
      <c r="J185" s="14"/>
      <c r="K185" s="14"/>
      <c r="L185" s="14"/>
      <c r="M185" s="14"/>
    </row>
    <row r="186" spans="2:13" x14ac:dyDescent="0.25">
      <c r="B186" s="14"/>
      <c r="C186" s="14"/>
      <c r="D186" s="14"/>
      <c r="E186" s="14"/>
      <c r="F186" s="14"/>
      <c r="G186" s="14"/>
      <c r="H186" s="14"/>
      <c r="I186" s="14"/>
      <c r="J186" s="14"/>
      <c r="K186" s="14"/>
      <c r="L186" s="14"/>
      <c r="M186" s="14"/>
    </row>
    <row r="187" spans="2:13" x14ac:dyDescent="0.25">
      <c r="B187" s="14"/>
      <c r="C187" s="14"/>
      <c r="D187" s="14"/>
      <c r="E187" s="14"/>
      <c r="F187" s="14"/>
      <c r="G187" s="14"/>
      <c r="H187" s="14"/>
      <c r="I187" s="14"/>
      <c r="J187" s="14"/>
      <c r="K187" s="14"/>
      <c r="L187" s="14"/>
      <c r="M187" s="14"/>
    </row>
    <row r="188" spans="2:13" x14ac:dyDescent="0.25">
      <c r="B188" s="14"/>
      <c r="C188" s="14"/>
      <c r="D188" s="14"/>
      <c r="E188" s="14"/>
      <c r="F188" s="14"/>
      <c r="G188" s="14"/>
      <c r="H188" s="14"/>
      <c r="I188" s="14"/>
      <c r="J188" s="14"/>
      <c r="K188" s="14"/>
      <c r="L188" s="14"/>
      <c r="M188" s="14"/>
    </row>
    <row r="189" spans="2:13" x14ac:dyDescent="0.25">
      <c r="B189" s="14"/>
      <c r="C189" s="14"/>
      <c r="D189" s="14"/>
      <c r="E189" s="14"/>
      <c r="F189" s="14"/>
      <c r="G189" s="14"/>
      <c r="H189" s="14"/>
      <c r="I189" s="14"/>
      <c r="J189" s="14"/>
      <c r="K189" s="14"/>
      <c r="L189" s="14"/>
      <c r="M189" s="14"/>
    </row>
    <row r="190" spans="2:13" x14ac:dyDescent="0.25">
      <c r="B190" s="14"/>
      <c r="C190" s="14"/>
      <c r="D190" s="14"/>
      <c r="E190" s="14"/>
      <c r="F190" s="14"/>
      <c r="G190" s="14"/>
      <c r="H190" s="14"/>
      <c r="I190" s="14"/>
      <c r="J190" s="14"/>
      <c r="K190" s="14"/>
      <c r="L190" s="14"/>
      <c r="M190" s="14"/>
    </row>
    <row r="191" spans="2:13" x14ac:dyDescent="0.25">
      <c r="B191" s="14"/>
      <c r="C191" s="14"/>
      <c r="D191" s="14"/>
      <c r="E191" s="14"/>
      <c r="F191" s="14"/>
      <c r="G191" s="14"/>
      <c r="H191" s="14"/>
      <c r="I191" s="14"/>
      <c r="J191" s="14"/>
      <c r="K191" s="14"/>
      <c r="L191" s="14"/>
      <c r="M191" s="14"/>
    </row>
    <row r="192" spans="2:13" x14ac:dyDescent="0.25">
      <c r="B192" s="14"/>
      <c r="C192" s="14"/>
      <c r="D192" s="14"/>
      <c r="E192" s="14"/>
      <c r="F192" s="14"/>
      <c r="G192" s="14"/>
      <c r="H192" s="14"/>
      <c r="I192" s="14"/>
      <c r="J192" s="14"/>
      <c r="K192" s="14"/>
      <c r="L192" s="14"/>
      <c r="M192" s="14"/>
    </row>
    <row r="193" spans="2:13" x14ac:dyDescent="0.25">
      <c r="B193" s="14"/>
      <c r="C193" s="14"/>
      <c r="D193" s="14"/>
      <c r="E193" s="14"/>
      <c r="F193" s="14"/>
      <c r="G193" s="14"/>
      <c r="H193" s="14"/>
      <c r="I193" s="14"/>
      <c r="J193" s="14"/>
      <c r="K193" s="14"/>
      <c r="L193" s="14"/>
      <c r="M193" s="14"/>
    </row>
    <row r="194" spans="2:13" x14ac:dyDescent="0.25">
      <c r="B194" s="14"/>
      <c r="C194" s="14"/>
      <c r="D194" s="14"/>
      <c r="E194" s="14"/>
      <c r="F194" s="14"/>
      <c r="G194" s="14"/>
      <c r="H194" s="14"/>
      <c r="I194" s="14"/>
      <c r="J194" s="14"/>
      <c r="K194" s="14"/>
      <c r="L194" s="14"/>
      <c r="M194" s="14"/>
    </row>
    <row r="195" spans="2:13" x14ac:dyDescent="0.25">
      <c r="B195" s="14"/>
      <c r="C195" s="14"/>
      <c r="D195" s="14"/>
      <c r="E195" s="14"/>
      <c r="F195" s="14"/>
      <c r="G195" s="14"/>
      <c r="H195" s="14"/>
      <c r="I195" s="14"/>
      <c r="J195" s="14"/>
      <c r="K195" s="14"/>
      <c r="L195" s="14"/>
      <c r="M195" s="14"/>
    </row>
    <row r="196" spans="2:13" x14ac:dyDescent="0.25">
      <c r="B196" s="14"/>
      <c r="C196" s="14"/>
      <c r="D196" s="14"/>
      <c r="E196" s="14"/>
      <c r="F196" s="14"/>
      <c r="G196" s="14"/>
      <c r="H196" s="14"/>
      <c r="I196" s="14"/>
      <c r="J196" s="14"/>
      <c r="K196" s="14"/>
      <c r="L196" s="14"/>
      <c r="M196" s="14"/>
    </row>
    <row r="197" spans="2:13" x14ac:dyDescent="0.25">
      <c r="B197" s="14"/>
      <c r="C197" s="14"/>
      <c r="D197" s="14"/>
      <c r="E197" s="14"/>
      <c r="F197" s="14"/>
      <c r="G197" s="14"/>
      <c r="H197" s="14"/>
      <c r="I197" s="14"/>
      <c r="J197" s="14"/>
      <c r="K197" s="14"/>
      <c r="L197" s="14"/>
      <c r="M197" s="14"/>
    </row>
  </sheetData>
  <sheetProtection algorithmName="SHA-512" hashValue="t3NPosgRSwGE6/eXjsNsG3I0mKC+LTqOtha3km2oxS5QKKH6aCYXPG8c+0X1vTWQoGafwCp6U1RI+ipOBGqUMw==" saltValue="wwjm2cB0ghRfl2q8NzBnhw==" spinCount="100000" sheet="1" objects="1" scenarios="1"/>
  <mergeCells count="257">
    <mergeCell ref="E6:H6"/>
    <mergeCell ref="W32:X32"/>
    <mergeCell ref="W31:X31"/>
    <mergeCell ref="W17:X17"/>
    <mergeCell ref="W16:X16"/>
    <mergeCell ref="B58:L58"/>
    <mergeCell ref="A34:A62"/>
    <mergeCell ref="B34:L34"/>
    <mergeCell ref="W123:X123"/>
    <mergeCell ref="W122:X122"/>
    <mergeCell ref="W105:X105"/>
    <mergeCell ref="W104:X104"/>
    <mergeCell ref="W76:X76"/>
    <mergeCell ref="W75:X75"/>
    <mergeCell ref="W66:X66"/>
    <mergeCell ref="W65:X65"/>
    <mergeCell ref="B59:B62"/>
    <mergeCell ref="B39:B41"/>
    <mergeCell ref="C39:C41"/>
    <mergeCell ref="E39:F39"/>
    <mergeCell ref="G39:H39"/>
    <mergeCell ref="I39:J39"/>
    <mergeCell ref="K39:L39"/>
    <mergeCell ref="E40:F40"/>
    <mergeCell ref="D115:E117"/>
    <mergeCell ref="F115:G117"/>
    <mergeCell ref="H115:I117"/>
    <mergeCell ref="E42:F42"/>
    <mergeCell ref="G42:H42"/>
    <mergeCell ref="I42:J42"/>
    <mergeCell ref="I51:J51"/>
    <mergeCell ref="I52:J52"/>
    <mergeCell ref="E50:F50"/>
    <mergeCell ref="G50:H50"/>
    <mergeCell ref="E54:F54"/>
    <mergeCell ref="I50:J50"/>
    <mergeCell ref="A102:M102"/>
    <mergeCell ref="A77:M77"/>
    <mergeCell ref="A101:M101"/>
    <mergeCell ref="A103:M103"/>
    <mergeCell ref="B43:B45"/>
    <mergeCell ref="C43:C45"/>
    <mergeCell ref="E43:F43"/>
    <mergeCell ref="L109:L111"/>
    <mergeCell ref="C51:C53"/>
    <mergeCell ref="E51:F51"/>
    <mergeCell ref="E52:F52"/>
    <mergeCell ref="G51:H51"/>
    <mergeCell ref="A19:A28"/>
    <mergeCell ref="B19:B28"/>
    <mergeCell ref="A29:M29"/>
    <mergeCell ref="C35:C37"/>
    <mergeCell ref="D37:E37"/>
    <mergeCell ref="I45:J45"/>
    <mergeCell ref="K45:L45"/>
    <mergeCell ref="K38:L38"/>
    <mergeCell ref="K40:L40"/>
    <mergeCell ref="K41:L41"/>
    <mergeCell ref="E41:F41"/>
    <mergeCell ref="G41:H41"/>
    <mergeCell ref="G40:H40"/>
    <mergeCell ref="E44:F44"/>
    <mergeCell ref="G43:H43"/>
    <mergeCell ref="G44:H44"/>
    <mergeCell ref="I43:J43"/>
    <mergeCell ref="K43:L43"/>
    <mergeCell ref="K44:L44"/>
    <mergeCell ref="J36:L36"/>
    <mergeCell ref="B35:B37"/>
    <mergeCell ref="A31:C32"/>
    <mergeCell ref="K42:L42"/>
    <mergeCell ref="G48:H48"/>
    <mergeCell ref="G45:H45"/>
    <mergeCell ref="E45:F45"/>
    <mergeCell ref="G46:H46"/>
    <mergeCell ref="I47:J48"/>
    <mergeCell ref="K47:L47"/>
    <mergeCell ref="K48:L48"/>
    <mergeCell ref="K49:L49"/>
    <mergeCell ref="G49:H49"/>
    <mergeCell ref="I46:J46"/>
    <mergeCell ref="K46:L46"/>
    <mergeCell ref="F96:F98"/>
    <mergeCell ref="B70:C70"/>
    <mergeCell ref="B71:C71"/>
    <mergeCell ref="F69:F71"/>
    <mergeCell ref="B81:C81"/>
    <mergeCell ref="B82:C82"/>
    <mergeCell ref="B85:C85"/>
    <mergeCell ref="B86:C86"/>
    <mergeCell ref="B89:C89"/>
    <mergeCell ref="B90:C90"/>
    <mergeCell ref="B93:C93"/>
    <mergeCell ref="B94:C94"/>
    <mergeCell ref="B97:C97"/>
    <mergeCell ref="B98:C98"/>
    <mergeCell ref="F80:F82"/>
    <mergeCell ref="F84:F86"/>
    <mergeCell ref="A78:M78"/>
    <mergeCell ref="A79:A100"/>
    <mergeCell ref="F88:F90"/>
    <mergeCell ref="F92:F94"/>
    <mergeCell ref="B55:B57"/>
    <mergeCell ref="G52:H52"/>
    <mergeCell ref="K51:L51"/>
    <mergeCell ref="S123:V123"/>
    <mergeCell ref="B115:C115"/>
    <mergeCell ref="B114:C114"/>
    <mergeCell ref="D114:E114"/>
    <mergeCell ref="F114:G114"/>
    <mergeCell ref="S104:V104"/>
    <mergeCell ref="S105:V105"/>
    <mergeCell ref="B117:C117"/>
    <mergeCell ref="B119:E119"/>
    <mergeCell ref="F119:K119"/>
    <mergeCell ref="L119:O119"/>
    <mergeCell ref="B116:C116"/>
    <mergeCell ref="A107:O107"/>
    <mergeCell ref="O111:O112"/>
    <mergeCell ref="A113:O113"/>
    <mergeCell ref="A108:A112"/>
    <mergeCell ref="A118:O118"/>
    <mergeCell ref="A114:A117"/>
    <mergeCell ref="A120:O120"/>
    <mergeCell ref="A122:C123"/>
    <mergeCell ref="H114:I114"/>
    <mergeCell ref="A104:C105"/>
    <mergeCell ref="A106:O106"/>
    <mergeCell ref="H104:O105"/>
    <mergeCell ref="I57:J57"/>
    <mergeCell ref="E46:F46"/>
    <mergeCell ref="I53:J53"/>
    <mergeCell ref="S16:V16"/>
    <mergeCell ref="S17:V17"/>
    <mergeCell ref="I22:J22"/>
    <mergeCell ref="I20:J20"/>
    <mergeCell ref="I21:J21"/>
    <mergeCell ref="C21:C22"/>
    <mergeCell ref="E20:F20"/>
    <mergeCell ref="G20:H20"/>
    <mergeCell ref="E21:F21"/>
    <mergeCell ref="E22:F22"/>
    <mergeCell ref="G21:H21"/>
    <mergeCell ref="G22:H22"/>
    <mergeCell ref="K20:L20"/>
    <mergeCell ref="K21:L21"/>
    <mergeCell ref="C19:L19"/>
    <mergeCell ref="K50:L50"/>
    <mergeCell ref="H35:I35"/>
    <mergeCell ref="H36:I36"/>
    <mergeCell ref="J35:L35"/>
    <mergeCell ref="H31:M32"/>
    <mergeCell ref="A30:M30"/>
    <mergeCell ref="G54:H54"/>
    <mergeCell ref="A16:C17"/>
    <mergeCell ref="H16:M17"/>
    <mergeCell ref="A18:M18"/>
    <mergeCell ref="D35:E35"/>
    <mergeCell ref="C24:L24"/>
    <mergeCell ref="K22:L22"/>
    <mergeCell ref="E23:F23"/>
    <mergeCell ref="G23:H23"/>
    <mergeCell ref="E53:F53"/>
    <mergeCell ref="G53:H53"/>
    <mergeCell ref="B47:B49"/>
    <mergeCell ref="C47:C49"/>
    <mergeCell ref="E47:F47"/>
    <mergeCell ref="E48:F48"/>
    <mergeCell ref="G47:H47"/>
    <mergeCell ref="B51:B53"/>
    <mergeCell ref="I49:J49"/>
    <mergeCell ref="E49:F49"/>
    <mergeCell ref="O17:Q17"/>
    <mergeCell ref="O66:Q66"/>
    <mergeCell ref="S66:V66"/>
    <mergeCell ref="S31:V31"/>
    <mergeCell ref="S65:V65"/>
    <mergeCell ref="O32:Q32"/>
    <mergeCell ref="S32:V32"/>
    <mergeCell ref="A13:M13"/>
    <mergeCell ref="I41:J41"/>
    <mergeCell ref="I44:J44"/>
    <mergeCell ref="I40:J40"/>
    <mergeCell ref="A14:M14"/>
    <mergeCell ref="A15:M15"/>
    <mergeCell ref="I23:J23"/>
    <mergeCell ref="K23:L23"/>
    <mergeCell ref="H37:I37"/>
    <mergeCell ref="J37:L37"/>
    <mergeCell ref="E38:F38"/>
    <mergeCell ref="G38:H38"/>
    <mergeCell ref="I38:J38"/>
    <mergeCell ref="F37:G37"/>
    <mergeCell ref="D36:E36"/>
    <mergeCell ref="F35:G35"/>
    <mergeCell ref="F36:G36"/>
    <mergeCell ref="A67:M67"/>
    <mergeCell ref="A65:C66"/>
    <mergeCell ref="I65:M66"/>
    <mergeCell ref="M58:M62"/>
    <mergeCell ref="A63:V63"/>
    <mergeCell ref="A64:M64"/>
    <mergeCell ref="A68:A73"/>
    <mergeCell ref="I75:M76"/>
    <mergeCell ref="C55:C57"/>
    <mergeCell ref="E57:F57"/>
    <mergeCell ref="S75:V75"/>
    <mergeCell ref="O76:Q76"/>
    <mergeCell ref="S76:V76"/>
    <mergeCell ref="A2:M2"/>
    <mergeCell ref="B3:M3"/>
    <mergeCell ref="B4:M4"/>
    <mergeCell ref="M19:M28"/>
    <mergeCell ref="A33:M33"/>
    <mergeCell ref="M34:M37"/>
    <mergeCell ref="M38:M41"/>
    <mergeCell ref="M42:M45"/>
    <mergeCell ref="G57:H57"/>
    <mergeCell ref="E55:F55"/>
    <mergeCell ref="E56:F56"/>
    <mergeCell ref="G55:H55"/>
    <mergeCell ref="G56:H56"/>
    <mergeCell ref="I54:J54"/>
    <mergeCell ref="I55:J55"/>
    <mergeCell ref="I56:J56"/>
    <mergeCell ref="K55:L55"/>
    <mergeCell ref="K56:L56"/>
    <mergeCell ref="K54:L54"/>
    <mergeCell ref="M50:M53"/>
    <mergeCell ref="M54:M57"/>
    <mergeCell ref="K57:L57"/>
    <mergeCell ref="K52:L52"/>
    <mergeCell ref="K53:L53"/>
    <mergeCell ref="A124:V124"/>
    <mergeCell ref="H122:Q123"/>
    <mergeCell ref="A121:Q121"/>
    <mergeCell ref="A125:O125"/>
    <mergeCell ref="B132:C133"/>
    <mergeCell ref="D132:E133"/>
    <mergeCell ref="F132:G133"/>
    <mergeCell ref="H132:I133"/>
    <mergeCell ref="B138:E138"/>
    <mergeCell ref="F138:K138"/>
    <mergeCell ref="L138:O138"/>
    <mergeCell ref="L127:L129"/>
    <mergeCell ref="O128:O130"/>
    <mergeCell ref="A126:A130"/>
    <mergeCell ref="A131:O131"/>
    <mergeCell ref="A132:A136"/>
    <mergeCell ref="A137:O137"/>
    <mergeCell ref="B134:C134"/>
    <mergeCell ref="B136:C136"/>
    <mergeCell ref="S122:V122"/>
    <mergeCell ref="B135:C135"/>
    <mergeCell ref="D134:E136"/>
    <mergeCell ref="F134:G136"/>
    <mergeCell ref="H134:I136"/>
  </mergeCells>
  <phoneticPr fontId="7" type="noConversion"/>
  <conditionalFormatting sqref="D21:E21 I21 D47:E48 D44:E44 G49 G47">
    <cfRule type="cellIs" dxfId="10" priority="37" stopIfTrue="1" operator="equal">
      <formula>0</formula>
    </cfRule>
  </conditionalFormatting>
  <conditionalFormatting sqref="D40:E40 G40 I40:J40">
    <cfRule type="cellIs" dxfId="9" priority="29" stopIfTrue="1" operator="equal">
      <formula>0</formula>
    </cfRule>
  </conditionalFormatting>
  <conditionalFormatting sqref="G44 I44:J44">
    <cfRule type="cellIs" dxfId="8" priority="28" stopIfTrue="1" operator="equal">
      <formula>0</formula>
    </cfRule>
  </conditionalFormatting>
  <conditionalFormatting sqref="I49">
    <cfRule type="cellIs" dxfId="7" priority="27" stopIfTrue="1" operator="equal">
      <formula>0</formula>
    </cfRule>
  </conditionalFormatting>
  <conditionalFormatting sqref="D53:E53 G53 I53:J53">
    <cfRule type="cellIs" dxfId="6" priority="26" stopIfTrue="1" operator="equal">
      <formula>0</formula>
    </cfRule>
  </conditionalFormatting>
  <conditionalFormatting sqref="D26:G26 I26:J26">
    <cfRule type="cellIs" dxfId="5" priority="9" stopIfTrue="1" operator="equal">
      <formula>0</formula>
    </cfRule>
  </conditionalFormatting>
  <conditionalFormatting sqref="K44:L44">
    <cfRule type="cellIs" dxfId="4" priority="8" stopIfTrue="1" operator="equal">
      <formula>0</formula>
    </cfRule>
  </conditionalFormatting>
  <conditionalFormatting sqref="I47">
    <cfRule type="cellIs" dxfId="3" priority="7" stopIfTrue="1" operator="equal">
      <formula>0</formula>
    </cfRule>
  </conditionalFormatting>
  <conditionalFormatting sqref="D57:E57 G57">
    <cfRule type="cellIs" dxfId="2" priority="6" stopIfTrue="1" operator="equal">
      <formula>0</formula>
    </cfRule>
  </conditionalFormatting>
  <conditionalFormatting sqref="I57">
    <cfRule type="cellIs" dxfId="1" priority="3" stopIfTrue="1" operator="equal">
      <formula>0</formula>
    </cfRule>
  </conditionalFormatting>
  <conditionalFormatting sqref="D60:G60 I60:J60">
    <cfRule type="cellIs" dxfId="0" priority="1" stopIfTrue="1" operator="equal">
      <formula>0</formula>
    </cfRule>
  </conditionalFormatting>
  <dataValidations count="9">
    <dataValidation type="list" allowBlank="1" showInputMessage="1" showErrorMessage="1" sqref="F17 F32 F66 F76" xr:uid="{00000000-0002-0000-0000-000000000000}">
      <formula1>$W$5:$W$5</formula1>
    </dataValidation>
    <dataValidation type="list" allowBlank="1" showInputMessage="1" showErrorMessage="1" sqref="W32:W62 Y32:Y62 R32:R62 D60:G60 I60:J60 D47 I21 R105:R107 D26:G26 R17:R28 Y17:Y28 W17:W28 I26:J26 D21:E21 F109 G109:G111 F111 W66:W67 R66:R67 Y66:Y71 W76:W78 R76:R78 Y76:Y98 Y105:Y112 W105:W107 R123 R125 Y123:Y125 W123:W125" xr:uid="{00000000-0002-0000-0000-000001000000}">
      <formula1>$W$6:$W$7</formula1>
    </dataValidation>
    <dataValidation type="list" allowBlank="1" showInputMessage="1" showErrorMessage="1" sqref="O17:O20 S32:V62 P32:Q62 D80:E80 O41:O44 O32:O39 O46 O50:O52 O54:O56 D92 S17:V28 D88 D84 S105:V107 P105:P106 D69:E69 P17:Q28 D96 J109:J111 O66:Q67 S66:V67 O76:Q78 S76:V78 Q105:Q107 S123:V123 S125:V125 P125:Q125" xr:uid="{00000000-0002-0000-0000-000002000000}">
      <formula1>$W$6:$W$8</formula1>
    </dataValidation>
    <dataValidation type="list" allowBlank="1" showInputMessage="1" showErrorMessage="1" sqref="F69 B115:C115 F80 F96 F88 F92 J115:J117 O109:O110 F84" xr:uid="{00000000-0002-0000-0000-000003000000}">
      <formula1>$W$9:$W$10</formula1>
    </dataValidation>
    <dataValidation allowBlank="1" showInputMessage="1" showErrorMessage="1" sqref="K27:L27 D70:E71 H26 D27:I27 B116:B117 D22:E22 G21:G22 I22 K22 D84:D86 D81:E82 D61:I61 D89:D90 D93:D94 E110:F110 E111 H109:I111 M109:N110 L109 K109:K112 M111:O111 E112:J112 D97:D98 D40:E40 G40:J40 D114:E116 G44 I44:J44 D48 E47:E48 G49 I49 D44:E44 G47 I47 K61:L61 H60 L112:N112 B135 B136:C136 D134:E136 D132 E130:N130" xr:uid="{00000000-0002-0000-0000-000004000000}"/>
    <dataValidation type="list" allowBlank="1" showInputMessage="1" showErrorMessage="1" sqref="K21 K26 K60" xr:uid="{00000000-0002-0000-0000-000005000000}">
      <formula1>"SI"</formula1>
    </dataValidation>
    <dataValidation type="list" allowBlank="1" showInputMessage="1" showErrorMessage="1" sqref="B134:C134 J134:J136 O127" xr:uid="{00000000-0002-0000-0000-000006000000}">
      <formula1>$W$8:$W$9</formula1>
    </dataValidation>
    <dataValidation type="list" allowBlank="1" showInputMessage="1" showErrorMessage="1" sqref="J127:J129" xr:uid="{00000000-0002-0000-0000-000007000000}">
      <formula1>$W$5:$W$7</formula1>
    </dataValidation>
    <dataValidation type="list" allowBlank="1" showInputMessage="1" showErrorMessage="1" sqref="Y126:Y133 F127 G127:G129" xr:uid="{00000000-0002-0000-0000-000008000000}">
      <formula1>$W$5:$W$6</formula1>
    </dataValidation>
  </dataValidation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9F845B868F6A64F9313255FD6B53C59" ma:contentTypeVersion="10" ma:contentTypeDescription="Crear nuevo documento." ma:contentTypeScope="" ma:versionID="d078a8d2f2798d17686fa72160a8181a">
  <xsd:schema xmlns:xsd="http://www.w3.org/2001/XMLSchema" xmlns:xs="http://www.w3.org/2001/XMLSchema" xmlns:p="http://schemas.microsoft.com/office/2006/metadata/properties" xmlns:ns1="http://schemas.microsoft.com/sharepoint/v3" xmlns:ns2="9921ea4e-7371-46eb-8a4c-758cf0adb889" xmlns:ns3="8347052b-621a-49de-a277-71b9b2f7be06" targetNamespace="http://schemas.microsoft.com/office/2006/metadata/properties" ma:root="true" ma:fieldsID="2803db1eaa317df2f368c0e21f61be3f" ns1:_="" ns2:_="" ns3:_="">
    <xsd:import namespace="http://schemas.microsoft.com/sharepoint/v3"/>
    <xsd:import namespace="9921ea4e-7371-46eb-8a4c-758cf0adb889"/>
    <xsd:import namespace="8347052b-621a-49de-a277-71b9b2f7be06"/>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2:MediaServiceEventHashCode" minOccurs="0"/>
                <xsd:element ref="ns2:MediaServiceGenerationTime" minOccurs="0"/>
                <xsd:element ref="ns3:SharedWithUsers" minOccurs="0"/>
                <xsd:element ref="ns3:SharedWithDetail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921ea4e-7371-46eb-8a4c-758cf0adb88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MediaServiceAutoTags" ma:internalName="MediaServiceAutoTags"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47052b-621a-49de-a277-71b9b2f7be06"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i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A9DF8E-49E4-4160-A63F-DF274F3FE3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921ea4e-7371-46eb-8a4c-758cf0adb889"/>
    <ds:schemaRef ds:uri="8347052b-621a-49de-a277-71b9b2f7be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F8702E4-B21C-4BC0-A95F-398DABAD2F62}">
  <ds:schemaRefs>
    <ds:schemaRef ds:uri="http://www.w3.org/XML/1998/namespace"/>
    <ds:schemaRef ds:uri="http://schemas.openxmlformats.org/package/2006/metadata/core-properties"/>
    <ds:schemaRef ds:uri="http://purl.org/dc/terms/"/>
    <ds:schemaRef ds:uri="http://schemas.microsoft.com/office/2006/documentManagement/types"/>
    <ds:schemaRef ds:uri="9921ea4e-7371-46eb-8a4c-758cf0adb889"/>
    <ds:schemaRef ds:uri="http://purl.org/dc/elements/1.1/"/>
    <ds:schemaRef ds:uri="http://schemas.microsoft.com/sharepoint/v3"/>
    <ds:schemaRef ds:uri="8347052b-621a-49de-a277-71b9b2f7be06"/>
    <ds:schemaRef ds:uri="http://schemas.microsoft.com/office/infopath/2007/PartnerControl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DD5AFB27-120C-4A90-878A-F34F28D687E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1</vt:i4>
      </vt:variant>
    </vt:vector>
  </HeadingPairs>
  <TitlesOfParts>
    <vt:vector size="1" baseType="lpstr">
      <vt:lpstr>REQUISITOS HABILITANTES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Dugand</dc:creator>
  <cp:keywords/>
  <dc:description/>
  <cp:lastModifiedBy>apareja</cp:lastModifiedBy>
  <cp:revision/>
  <dcterms:created xsi:type="dcterms:W3CDTF">2018-09-04T12:31:41Z</dcterms:created>
  <dcterms:modified xsi:type="dcterms:W3CDTF">2019-11-25T23:03:51Z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0x010100A9F845B868F6A64F9313255FD6B53C59</vt:lpwstr>
  </property>
</Properties>
</file>