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vilo\Desktop\contratacion\OTROS\COLEGIO SAN JOSE DE MAICAO\2024\ABREVIADA 001\"/>
    </mc:Choice>
  </mc:AlternateContent>
  <xr:revisionPtr revIDLastSave="0" documentId="13_ncr:1_{C86048B5-AFCD-4CF6-B9BF-65F8BE070424}" xr6:coauthVersionLast="47" xr6:coauthVersionMax="47" xr10:uidLastSave="{00000000-0000-0000-0000-000000000000}"/>
  <bookViews>
    <workbookView xWindow="-110" yWindow="-110" windowWidth="19420" windowHeight="10300" xr2:uid="{896E6E48-986E-467B-BA40-4CD836DE731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0" i="1" l="1"/>
  <c r="L29" i="1"/>
  <c r="L27" i="1"/>
  <c r="L25" i="1"/>
  <c r="L20" i="1"/>
  <c r="L17" i="1"/>
  <c r="L14" i="1"/>
  <c r="L10" i="1"/>
  <c r="L9" i="1"/>
  <c r="L18" i="1"/>
  <c r="L31" i="1" l="1"/>
  <c r="L32" i="1"/>
</calcChain>
</file>

<file path=xl/sharedStrings.xml><?xml version="1.0" encoding="utf-8"?>
<sst xmlns="http://schemas.openxmlformats.org/spreadsheetml/2006/main" count="50" uniqueCount="42">
  <si>
    <t>ITEM</t>
  </si>
  <si>
    <t>CONCEPTO</t>
  </si>
  <si>
    <t>UNIDAD</t>
  </si>
  <si>
    <t>DURACION</t>
  </si>
  <si>
    <t>CANTIDAD</t>
  </si>
  <si>
    <t>VALOR UNIDAD</t>
  </si>
  <si>
    <t>VALOR TOTAL</t>
  </si>
  <si>
    <t>MATERIAL DE APOYO</t>
  </si>
  <si>
    <t>1.1</t>
  </si>
  <si>
    <t xml:space="preserve"> 3 evaluaciones diagnosticas: 1 diagnóstico inicial, 1 de seguimiento y un diagnóstico final) a los 247 estudiantes Correspondientes a los grados 9° ABC (93 estudiantes) ,10°ABC (82 estudiantes) y 11°AB (72 estudiantes), en las diferentes áreas del saber, esta evaluación diagnostica nos permitirá reconocer las fortalezas y debilidades académicas de los estudiantes</t>
  </si>
  <si>
    <t xml:space="preserve">Secciones </t>
  </si>
  <si>
    <t xml:space="preserve">    </t>
  </si>
  <si>
    <t>1.2</t>
  </si>
  <si>
    <t>Plataforma virtual</t>
  </si>
  <si>
    <t xml:space="preserve">acceso a material de apoyo interactivo (videos, actividades, simulacros online) Servicio 24/7 y con ID y contraseña </t>
  </si>
  <si>
    <t>semanas</t>
  </si>
  <si>
    <t>N/A</t>
  </si>
  <si>
    <t>1.3</t>
  </si>
  <si>
    <t>Kit de implementos para la elaboración de las evaluaciones: (80) cuadernillos por estudiante de entrenamiento interno con diez (10) preguntas cada uno para las ocho (8) áreas  (5 de Matemáticas, 5 de Lectura critica, 5 de Sociales, 5 de Biología, 5 de Química, 5 de Física  5 de inglés y 5 ciencias tecnología y sociedad</t>
  </si>
  <si>
    <t xml:space="preserve"> Unidad</t>
  </si>
  <si>
    <t>1.4</t>
  </si>
  <si>
    <t xml:space="preserve">   Unidades</t>
  </si>
  <si>
    <t>IMPLEMENTACIÓN PARA EL DESARROLLO DE COMPETENCIAS</t>
  </si>
  <si>
    <t>2.1</t>
  </si>
  <si>
    <r>
      <t>·</t>
    </r>
    <r>
      <rPr>
        <sz val="7"/>
        <color theme="1"/>
        <rFont val="Times New Roman"/>
        <family val="1"/>
      </rPr>
      <t xml:space="preserve">          </t>
    </r>
    <r>
      <rPr>
        <sz val="10"/>
        <color theme="1"/>
        <rFont val="Amasis MT Pro Light"/>
        <family val="1"/>
      </rPr>
      <t>veinte (20) secciones de 6 horas cada sección de talleres de formaciones académicas y pedagógicas a 257 estudiantes de los 9°ABC, 10°ABC y 11°AB-</t>
    </r>
  </si>
  <si>
    <t>Secciones</t>
  </si>
  <si>
    <t>2.3</t>
  </si>
  <si>
    <t>Tres (3) secciones de Orientaciones pedagógicas Intermedias a 30 docentes y 3 directivos:   secciones de 6 horas cada una</t>
  </si>
  <si>
    <t>secciones</t>
  </si>
  <si>
    <t>2.4</t>
  </si>
  <si>
    <t xml:space="preserve"> </t>
  </si>
  <si>
    <t>RECURSO HUMANO</t>
  </si>
  <si>
    <t>3.1</t>
  </si>
  <si>
    <t>Director de proyecto</t>
  </si>
  <si>
    <t>3.2</t>
  </si>
  <si>
    <t>Especialista en evaluación por competencias y el modelo basado en evidencias</t>
  </si>
  <si>
    <t>SUB TOTAL 1</t>
  </si>
  <si>
    <t>SUB TOTAL 2</t>
  </si>
  <si>
    <t>TOTAL</t>
  </si>
  <si>
    <r>
      <t>·</t>
    </r>
    <r>
      <rPr>
        <sz val="7"/>
        <color theme="1"/>
        <rFont val="Times New Roman"/>
        <family val="1"/>
      </rPr>
      <t xml:space="preserve">          </t>
    </r>
    <r>
      <rPr>
        <sz val="10"/>
        <color theme="1"/>
        <rFont val="Amasis MT Pro Light"/>
        <family val="1"/>
      </rPr>
      <t>La secciones estarán dirigidas por (8) Docentes Especializados  en una se trabajaran las competencias y las habilidades del pensamiento las áreas del saber (matemáticas, lectura crítica, sociales e inglés) y  en la siguiente sección se trabajara las competencias y las habilidades del área del saber (ciencias química, ciencias biológicas y ciencias tecnología y sociedad</t>
    </r>
  </si>
  <si>
    <t xml:space="preserve">un (1) libro de apoyo para cada estudiante de los grados  de los 9°ABC, 10°ABC y 11°AB, del área que resulte con mayor deficiencia las cuales debe contener actividades dirigidas para favorecer el desarrollo de competencias. </t>
  </si>
  <si>
    <t xml:space="preserve">10 secciones para los 30 docentes de acompañamientos para la revisión y actualización de planes por áreas y secuencias didácticas por áreas,  de 2 horas por secciones , después de cada evaluación de los estudiantes y de acuerdos a los resultados de cada evaluación,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</si>
</sst>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sz val="10"/>
      <color theme="1"/>
      <name val="Amasis MT Pro Light"/>
      <family val="1"/>
    </font>
    <font>
      <sz val="10"/>
      <color theme="1"/>
      <name val="Amasis MT Pro Light"/>
      <family val="1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3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6" fontId="0" fillId="0" borderId="0" xfId="0" applyNumberFormat="1"/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6" fontId="3" fillId="0" borderId="7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6" xfId="0" applyFont="1" applyBorder="1" applyAlignment="1">
      <alignment vertical="center" wrapText="1"/>
    </xf>
    <xf numFmtId="3" fontId="3" fillId="0" borderId="6" xfId="0" applyNumberFormat="1" applyFont="1" applyBorder="1" applyAlignment="1">
      <alignment horizontal="center" vertical="center" wrapText="1"/>
    </xf>
    <xf numFmtId="6" fontId="1" fillId="0" borderId="12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0" fillId="0" borderId="14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3" fontId="3" fillId="0" borderId="19" xfId="0" applyNumberFormat="1" applyFont="1" applyBorder="1" applyAlignment="1">
      <alignment horizontal="center" vertical="center" wrapText="1"/>
    </xf>
    <xf numFmtId="3" fontId="3" fillId="0" borderId="20" xfId="0" applyNumberFormat="1" applyFont="1" applyBorder="1" applyAlignment="1">
      <alignment horizontal="center" vertical="center" wrapText="1"/>
    </xf>
    <xf numFmtId="3" fontId="3" fillId="0" borderId="21" xfId="0" applyNumberFormat="1" applyFont="1" applyBorder="1" applyAlignment="1">
      <alignment horizontal="center" vertical="center" wrapText="1"/>
    </xf>
    <xf numFmtId="6" fontId="3" fillId="0" borderId="22" xfId="0" applyNumberFormat="1" applyFont="1" applyBorder="1" applyAlignment="1">
      <alignment horizontal="center" vertical="center" wrapText="1"/>
    </xf>
    <xf numFmtId="6" fontId="3" fillId="0" borderId="23" xfId="0" applyNumberFormat="1" applyFont="1" applyBorder="1" applyAlignment="1">
      <alignment horizontal="center" vertical="center" wrapText="1"/>
    </xf>
    <xf numFmtId="6" fontId="3" fillId="0" borderId="24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7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1346E-3114-4061-BBF6-E44ADE8DC4D6}">
  <dimension ref="B2:L32"/>
  <sheetViews>
    <sheetView tabSelected="1" workbookViewId="0">
      <selection activeCell="A3" sqref="A3:XFD32"/>
    </sheetView>
  </sheetViews>
  <sheetFormatPr baseColWidth="10" defaultRowHeight="14.5" x14ac:dyDescent="0.35"/>
  <cols>
    <col min="12" max="12" width="14" bestFit="1" customWidth="1"/>
    <col min="13" max="13" width="22.36328125" bestFit="1" customWidth="1"/>
    <col min="14" max="14" width="11.81640625" bestFit="1" customWidth="1"/>
  </cols>
  <sheetData>
    <row r="2" spans="2:12" ht="15" thickBot="1" x14ac:dyDescent="0.4"/>
    <row r="3" spans="2:12" x14ac:dyDescent="0.35">
      <c r="B3" s="24" t="s">
        <v>0</v>
      </c>
      <c r="C3" s="26" t="s">
        <v>1</v>
      </c>
      <c r="D3" s="27"/>
      <c r="E3" s="27"/>
      <c r="F3" s="27"/>
      <c r="G3" s="28"/>
      <c r="H3" s="24" t="s">
        <v>2</v>
      </c>
      <c r="I3" s="24" t="s">
        <v>3</v>
      </c>
      <c r="J3" s="24" t="s">
        <v>4</v>
      </c>
      <c r="K3" s="24" t="s">
        <v>5</v>
      </c>
      <c r="L3" s="24" t="s">
        <v>6</v>
      </c>
    </row>
    <row r="4" spans="2:12" ht="15" thickBot="1" x14ac:dyDescent="0.4">
      <c r="B4" s="25"/>
      <c r="C4" s="29"/>
      <c r="D4" s="30"/>
      <c r="E4" s="30"/>
      <c r="F4" s="30"/>
      <c r="G4" s="31"/>
      <c r="H4" s="25"/>
      <c r="I4" s="25"/>
      <c r="J4" s="25"/>
      <c r="K4" s="25"/>
      <c r="L4" s="25"/>
    </row>
    <row r="5" spans="2:12" ht="15" thickBot="1" x14ac:dyDescent="0.4">
      <c r="B5" s="1">
        <v>1</v>
      </c>
      <c r="C5" s="35"/>
      <c r="D5" s="36"/>
      <c r="E5" s="35"/>
      <c r="F5" s="36"/>
      <c r="G5" s="35" t="s">
        <v>7</v>
      </c>
      <c r="H5" s="37"/>
      <c r="I5" s="37"/>
      <c r="J5" s="37"/>
      <c r="K5" s="37"/>
      <c r="L5" s="36"/>
    </row>
    <row r="6" spans="2:12" ht="34" customHeight="1" x14ac:dyDescent="0.35">
      <c r="B6" s="2"/>
      <c r="C6" s="38" t="s">
        <v>9</v>
      </c>
      <c r="D6" s="39"/>
      <c r="E6" s="39"/>
      <c r="F6" s="39"/>
      <c r="G6" s="40"/>
      <c r="H6" s="4"/>
      <c r="I6" s="4"/>
      <c r="J6" s="4" t="s">
        <v>11</v>
      </c>
      <c r="K6" s="4"/>
      <c r="L6" s="4"/>
    </row>
    <row r="7" spans="2:12" x14ac:dyDescent="0.35">
      <c r="B7" s="2"/>
      <c r="C7" s="41"/>
      <c r="D7" s="42"/>
      <c r="E7" s="42"/>
      <c r="F7" s="42"/>
      <c r="G7" s="43"/>
      <c r="H7" s="4"/>
      <c r="I7" s="4" t="s">
        <v>11</v>
      </c>
      <c r="J7" s="4"/>
      <c r="K7" s="4"/>
      <c r="L7" s="4"/>
    </row>
    <row r="8" spans="2:12" x14ac:dyDescent="0.35">
      <c r="B8" s="2"/>
      <c r="C8" s="41"/>
      <c r="D8" s="42"/>
      <c r="E8" s="42"/>
      <c r="F8" s="42"/>
      <c r="G8" s="43"/>
      <c r="H8" s="4"/>
      <c r="I8" s="4"/>
      <c r="J8" s="4" t="s">
        <v>11</v>
      </c>
      <c r="K8" s="4"/>
      <c r="L8" s="4"/>
    </row>
    <row r="9" spans="2:12" ht="15" thickBot="1" x14ac:dyDescent="0.4">
      <c r="B9" s="3" t="s">
        <v>8</v>
      </c>
      <c r="C9" s="44"/>
      <c r="D9" s="45"/>
      <c r="E9" s="45"/>
      <c r="F9" s="45"/>
      <c r="G9" s="46"/>
      <c r="H9" s="5" t="s">
        <v>10</v>
      </c>
      <c r="I9" s="5">
        <v>3</v>
      </c>
      <c r="J9" s="5">
        <v>247</v>
      </c>
      <c r="K9" s="6">
        <v>50000</v>
      </c>
      <c r="L9" s="6">
        <f>+I9*J9*K9</f>
        <v>37050000</v>
      </c>
    </row>
    <row r="10" spans="2:12" x14ac:dyDescent="0.35">
      <c r="B10" s="2"/>
      <c r="C10" s="38" t="s">
        <v>13</v>
      </c>
      <c r="D10" s="39"/>
      <c r="E10" s="39"/>
      <c r="F10" s="39"/>
      <c r="G10" s="40"/>
      <c r="H10" s="50" t="s">
        <v>15</v>
      </c>
      <c r="I10" s="50" t="s">
        <v>16</v>
      </c>
      <c r="J10" s="50">
        <v>247</v>
      </c>
      <c r="K10" s="32">
        <v>30000</v>
      </c>
      <c r="L10" s="32">
        <f>+J10*K10</f>
        <v>7410000</v>
      </c>
    </row>
    <row r="11" spans="2:12" ht="26" customHeight="1" x14ac:dyDescent="0.35">
      <c r="B11" s="2"/>
      <c r="C11" s="41" t="s">
        <v>14</v>
      </c>
      <c r="D11" s="42"/>
      <c r="E11" s="42"/>
      <c r="F11" s="42"/>
      <c r="G11" s="43"/>
      <c r="H11" s="51"/>
      <c r="I11" s="51"/>
      <c r="J11" s="51"/>
      <c r="K11" s="33"/>
      <c r="L11" s="33"/>
    </row>
    <row r="12" spans="2:12" ht="15" thickBot="1" x14ac:dyDescent="0.4">
      <c r="B12" s="3" t="s">
        <v>12</v>
      </c>
      <c r="C12" s="47"/>
      <c r="D12" s="48"/>
      <c r="E12" s="48"/>
      <c r="F12" s="48"/>
      <c r="G12" s="49"/>
      <c r="H12" s="52"/>
      <c r="I12" s="52"/>
      <c r="J12" s="52"/>
      <c r="K12" s="34"/>
      <c r="L12" s="34"/>
    </row>
    <row r="13" spans="2:12" ht="21" customHeight="1" x14ac:dyDescent="0.35">
      <c r="B13" s="2"/>
      <c r="C13" s="38" t="s">
        <v>18</v>
      </c>
      <c r="D13" s="39"/>
      <c r="E13" s="39"/>
      <c r="F13" s="39"/>
      <c r="G13" s="40"/>
      <c r="H13" s="4"/>
      <c r="I13" s="7"/>
      <c r="J13" s="7"/>
      <c r="K13" s="7"/>
      <c r="L13" s="7"/>
    </row>
    <row r="14" spans="2:12" x14ac:dyDescent="0.35">
      <c r="B14" s="2"/>
      <c r="C14" s="41"/>
      <c r="D14" s="42"/>
      <c r="E14" s="42"/>
      <c r="F14" s="42"/>
      <c r="G14" s="43"/>
      <c r="H14" s="4" t="s">
        <v>19</v>
      </c>
      <c r="I14" s="7" t="s">
        <v>16</v>
      </c>
      <c r="J14" s="7">
        <v>247</v>
      </c>
      <c r="K14" s="8">
        <v>40000</v>
      </c>
      <c r="L14" s="8">
        <f>+J14*K14</f>
        <v>9880000</v>
      </c>
    </row>
    <row r="15" spans="2:12" x14ac:dyDescent="0.35">
      <c r="B15" s="2"/>
      <c r="C15" s="41"/>
      <c r="D15" s="42"/>
      <c r="E15" s="42"/>
      <c r="F15" s="42"/>
      <c r="G15" s="43"/>
      <c r="H15" s="7"/>
      <c r="I15" s="10"/>
      <c r="J15" s="10"/>
      <c r="K15" s="10"/>
      <c r="L15" s="10"/>
    </row>
    <row r="16" spans="2:12" ht="15" thickBot="1" x14ac:dyDescent="0.4">
      <c r="B16" s="3" t="s">
        <v>17</v>
      </c>
      <c r="C16" s="44"/>
      <c r="D16" s="45"/>
      <c r="E16" s="45"/>
      <c r="F16" s="45"/>
      <c r="G16" s="46"/>
      <c r="H16" s="9"/>
      <c r="I16" s="9"/>
      <c r="J16" s="9"/>
      <c r="K16" s="9"/>
      <c r="L16" s="9"/>
    </row>
    <row r="17" spans="2:12" ht="49.5" customHeight="1" thickBot="1" x14ac:dyDescent="0.4">
      <c r="B17" s="3" t="s">
        <v>20</v>
      </c>
      <c r="C17" s="56" t="s">
        <v>40</v>
      </c>
      <c r="D17" s="57"/>
      <c r="E17" s="57"/>
      <c r="F17" s="57"/>
      <c r="G17" s="58"/>
      <c r="H17" s="5" t="s">
        <v>21</v>
      </c>
      <c r="I17" s="12" t="s">
        <v>16</v>
      </c>
      <c r="J17" s="12">
        <v>247</v>
      </c>
      <c r="K17" s="6">
        <v>47052.631578947367</v>
      </c>
      <c r="L17" s="6">
        <f>+J17*K17</f>
        <v>11622000</v>
      </c>
    </row>
    <row r="18" spans="2:12" ht="26" customHeight="1" thickBot="1" x14ac:dyDescent="0.4">
      <c r="B18" s="11"/>
      <c r="C18" s="19"/>
      <c r="D18" s="20"/>
      <c r="E18" s="20"/>
      <c r="F18" s="20"/>
      <c r="G18" s="20"/>
      <c r="H18" s="21"/>
      <c r="I18" s="15"/>
      <c r="J18" s="15"/>
      <c r="K18" s="22" t="s">
        <v>36</v>
      </c>
      <c r="L18" s="6">
        <f>SUM(L9:L17)</f>
        <v>65962000</v>
      </c>
    </row>
    <row r="19" spans="2:12" ht="15" thickBot="1" x14ac:dyDescent="0.4">
      <c r="B19" s="1">
        <v>2</v>
      </c>
      <c r="C19" s="35"/>
      <c r="D19" s="36"/>
      <c r="E19" s="35"/>
      <c r="F19" s="36"/>
      <c r="G19" s="35" t="s">
        <v>22</v>
      </c>
      <c r="H19" s="37"/>
      <c r="I19" s="37"/>
      <c r="J19" s="37"/>
      <c r="K19" s="37"/>
      <c r="L19" s="36"/>
    </row>
    <row r="20" spans="2:12" ht="75.5" customHeight="1" x14ac:dyDescent="0.35">
      <c r="B20" s="2"/>
      <c r="C20" s="59" t="s">
        <v>24</v>
      </c>
      <c r="D20" s="60"/>
      <c r="E20" s="60"/>
      <c r="F20" s="60"/>
      <c r="G20" s="61"/>
      <c r="H20" s="53" t="s">
        <v>25</v>
      </c>
      <c r="I20" s="53" t="s">
        <v>16</v>
      </c>
      <c r="J20" s="53">
        <v>247</v>
      </c>
      <c r="K20" s="62">
        <v>300000</v>
      </c>
      <c r="L20" s="65">
        <f>+J20*K20</f>
        <v>74100000</v>
      </c>
    </row>
    <row r="21" spans="2:12" ht="78" customHeight="1" x14ac:dyDescent="0.35">
      <c r="B21" s="2"/>
      <c r="C21" s="68" t="s">
        <v>39</v>
      </c>
      <c r="D21" s="69"/>
      <c r="E21" s="69"/>
      <c r="F21" s="69"/>
      <c r="G21" s="70"/>
      <c r="H21" s="54"/>
      <c r="I21" s="54"/>
      <c r="J21" s="54"/>
      <c r="K21" s="63"/>
      <c r="L21" s="66"/>
    </row>
    <row r="22" spans="2:12" x14ac:dyDescent="0.35">
      <c r="B22" s="2"/>
      <c r="C22" s="71"/>
      <c r="D22" s="72"/>
      <c r="E22" s="72"/>
      <c r="F22" s="72"/>
      <c r="G22" s="73"/>
      <c r="H22" s="54"/>
      <c r="I22" s="54"/>
      <c r="J22" s="54"/>
      <c r="K22" s="63"/>
      <c r="L22" s="66"/>
    </row>
    <row r="23" spans="2:12" x14ac:dyDescent="0.35">
      <c r="B23" s="2"/>
      <c r="C23" s="71"/>
      <c r="D23" s="72"/>
      <c r="E23" s="72"/>
      <c r="F23" s="72"/>
      <c r="G23" s="73"/>
      <c r="H23" s="54"/>
      <c r="I23" s="54"/>
      <c r="J23" s="54"/>
      <c r="K23" s="63"/>
      <c r="L23" s="66"/>
    </row>
    <row r="24" spans="2:12" ht="15" thickBot="1" x14ac:dyDescent="0.4">
      <c r="B24" s="3" t="s">
        <v>23</v>
      </c>
      <c r="C24" s="47"/>
      <c r="D24" s="48"/>
      <c r="E24" s="48"/>
      <c r="F24" s="48"/>
      <c r="G24" s="74"/>
      <c r="H24" s="55"/>
      <c r="I24" s="55"/>
      <c r="J24" s="55"/>
      <c r="K24" s="64"/>
      <c r="L24" s="67"/>
    </row>
    <row r="25" spans="2:12" ht="49.5" customHeight="1" thickBot="1" x14ac:dyDescent="0.4">
      <c r="B25" s="11" t="s">
        <v>26</v>
      </c>
      <c r="C25" s="78" t="s">
        <v>27</v>
      </c>
      <c r="D25" s="79"/>
      <c r="E25" s="79"/>
      <c r="F25" s="79"/>
      <c r="G25" s="80"/>
      <c r="H25" s="16" t="s">
        <v>28</v>
      </c>
      <c r="I25" s="16">
        <v>3</v>
      </c>
      <c r="J25" s="16">
        <v>33</v>
      </c>
      <c r="K25" s="17">
        <v>15000</v>
      </c>
      <c r="L25" s="6">
        <f>+I25*J25*K25</f>
        <v>1485000</v>
      </c>
    </row>
    <row r="26" spans="2:12" ht="37" customHeight="1" x14ac:dyDescent="0.35">
      <c r="B26" s="24" t="s">
        <v>29</v>
      </c>
      <c r="C26" s="81" t="s">
        <v>41</v>
      </c>
      <c r="D26" s="82"/>
      <c r="E26" s="82"/>
      <c r="F26" s="82"/>
      <c r="G26" s="83"/>
      <c r="H26" s="13"/>
      <c r="I26" s="13"/>
      <c r="J26" s="13"/>
      <c r="K26" s="13" t="s">
        <v>30</v>
      </c>
      <c r="L26" s="7"/>
    </row>
    <row r="27" spans="2:12" ht="15" thickBot="1" x14ac:dyDescent="0.4">
      <c r="B27" s="25"/>
      <c r="C27" s="84"/>
      <c r="D27" s="85"/>
      <c r="E27" s="85"/>
      <c r="F27" s="85"/>
      <c r="G27" s="86"/>
      <c r="H27" s="16" t="s">
        <v>28</v>
      </c>
      <c r="I27" s="16">
        <v>10</v>
      </c>
      <c r="J27" s="16">
        <v>30</v>
      </c>
      <c r="K27" s="17">
        <v>36000</v>
      </c>
      <c r="L27" s="18">
        <f>+I27*J27*K27</f>
        <v>10800000</v>
      </c>
    </row>
    <row r="28" spans="2:12" ht="15" thickBot="1" x14ac:dyDescent="0.4">
      <c r="B28" s="1">
        <v>3</v>
      </c>
      <c r="C28" s="35" t="s">
        <v>31</v>
      </c>
      <c r="D28" s="37"/>
      <c r="E28" s="37"/>
      <c r="F28" s="37"/>
      <c r="G28" s="87"/>
      <c r="H28" s="16"/>
      <c r="I28" s="16"/>
      <c r="J28" s="16"/>
      <c r="K28" s="16"/>
      <c r="L28" s="12"/>
    </row>
    <row r="29" spans="2:12" ht="15" thickBot="1" x14ac:dyDescent="0.4">
      <c r="B29" s="3" t="s">
        <v>32</v>
      </c>
      <c r="C29" s="78" t="s">
        <v>33</v>
      </c>
      <c r="D29" s="79"/>
      <c r="E29" s="79"/>
      <c r="F29" s="79"/>
      <c r="G29" s="80"/>
      <c r="H29" s="16" t="s">
        <v>28</v>
      </c>
      <c r="I29" s="16">
        <v>20</v>
      </c>
      <c r="J29" s="16">
        <v>1</v>
      </c>
      <c r="K29" s="17">
        <v>150000</v>
      </c>
      <c r="L29" s="6">
        <f>+I29*J29*K29</f>
        <v>3000000</v>
      </c>
    </row>
    <row r="30" spans="2:12" ht="26" customHeight="1" thickBot="1" x14ac:dyDescent="0.4">
      <c r="B30" s="3" t="s">
        <v>34</v>
      </c>
      <c r="C30" s="78" t="s">
        <v>35</v>
      </c>
      <c r="D30" s="79"/>
      <c r="E30" s="79"/>
      <c r="F30" s="79"/>
      <c r="G30" s="80"/>
      <c r="H30" s="16" t="s">
        <v>28</v>
      </c>
      <c r="I30" s="16">
        <v>20</v>
      </c>
      <c r="J30" s="16">
        <v>1</v>
      </c>
      <c r="K30" s="17">
        <v>100000</v>
      </c>
      <c r="L30" s="6">
        <f>+I30*J30*K30</f>
        <v>2000000</v>
      </c>
    </row>
    <row r="31" spans="2:12" ht="15" thickBot="1" x14ac:dyDescent="0.4">
      <c r="B31" s="75"/>
      <c r="C31" s="76"/>
      <c r="D31" s="75"/>
      <c r="E31" s="76"/>
      <c r="F31" s="75" t="s">
        <v>37</v>
      </c>
      <c r="G31" s="77"/>
      <c r="H31" s="77"/>
      <c r="I31" s="77"/>
      <c r="J31" s="77"/>
      <c r="K31" s="76"/>
      <c r="L31" s="23">
        <f>SUM(L20:L30)</f>
        <v>91385000</v>
      </c>
    </row>
    <row r="32" spans="2:12" x14ac:dyDescent="0.35">
      <c r="K32" t="s">
        <v>38</v>
      </c>
      <c r="L32" s="14">
        <f>+L18+L31</f>
        <v>157347000</v>
      </c>
    </row>
  </sheetData>
  <mergeCells count="43">
    <mergeCell ref="B31:C31"/>
    <mergeCell ref="D31:E31"/>
    <mergeCell ref="F31:K31"/>
    <mergeCell ref="C25:G25"/>
    <mergeCell ref="B26:B27"/>
    <mergeCell ref="C26:G27"/>
    <mergeCell ref="C28:G28"/>
    <mergeCell ref="C29:G29"/>
    <mergeCell ref="C30:G30"/>
    <mergeCell ref="I20:I24"/>
    <mergeCell ref="C13:G16"/>
    <mergeCell ref="C17:G17"/>
    <mergeCell ref="C19:D19"/>
    <mergeCell ref="E19:F19"/>
    <mergeCell ref="G19:L19"/>
    <mergeCell ref="C20:G20"/>
    <mergeCell ref="J20:J24"/>
    <mergeCell ref="K20:K24"/>
    <mergeCell ref="L20:L24"/>
    <mergeCell ref="C21:G21"/>
    <mergeCell ref="C22:G22"/>
    <mergeCell ref="C23:G23"/>
    <mergeCell ref="C24:G24"/>
    <mergeCell ref="H20:H24"/>
    <mergeCell ref="K10:K12"/>
    <mergeCell ref="L3:L4"/>
    <mergeCell ref="C5:D5"/>
    <mergeCell ref="E5:F5"/>
    <mergeCell ref="G5:L5"/>
    <mergeCell ref="C6:G9"/>
    <mergeCell ref="C10:G10"/>
    <mergeCell ref="L10:L12"/>
    <mergeCell ref="K3:K4"/>
    <mergeCell ref="C11:G11"/>
    <mergeCell ref="C12:G12"/>
    <mergeCell ref="H10:H12"/>
    <mergeCell ref="I10:I12"/>
    <mergeCell ref="J10:J12"/>
    <mergeCell ref="B3:B4"/>
    <mergeCell ref="C3:G4"/>
    <mergeCell ref="H3:H4"/>
    <mergeCell ref="I3:I4"/>
    <mergeCell ref="J3:J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Taffarel Viloria Arregoces</dc:creator>
  <cp:lastModifiedBy>Taffarel Viloria Arregoces</cp:lastModifiedBy>
  <dcterms:created xsi:type="dcterms:W3CDTF">2024-05-26T19:15:47Z</dcterms:created>
  <dcterms:modified xsi:type="dcterms:W3CDTF">2024-06-04T16:22:58Z</dcterms:modified>
</cp:coreProperties>
</file>