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Gerizim\Downloads\"/>
    </mc:Choice>
  </mc:AlternateContent>
  <xr:revisionPtr revIDLastSave="0" documentId="13_ncr:1_{A7F5F8CD-811E-4DB4-85FA-B825F4159679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RESUMEN FACTURACION" sheetId="1" r:id="rId1"/>
    <sheet name="RESUMEN REGIONAL" sheetId="2" r:id="rId2"/>
    <sheet name="BOGOTA DC" sheetId="5" r:id="rId3"/>
    <sheet name="RED NACIONAL" sheetId="3" r:id="rId4"/>
  </sheets>
  <definedNames>
    <definedName name="_xlnm._FilterDatabase" localSheetId="2" hidden="1">'BOGOTA DC'!$A$4:$U$148</definedName>
    <definedName name="_xlnm._FilterDatabase" localSheetId="3" hidden="1">'RED NACIONAL'!$A$4:$U$319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79" i="2" l="1"/>
  <c r="E478" i="2"/>
  <c r="E477" i="2"/>
  <c r="E476" i="2"/>
  <c r="E475" i="2"/>
  <c r="E474" i="2"/>
  <c r="E473" i="2"/>
  <c r="E472" i="2"/>
  <c r="E471" i="2"/>
  <c r="E470" i="2"/>
  <c r="E469" i="2"/>
  <c r="E464" i="2"/>
  <c r="E463" i="2"/>
  <c r="E462" i="2"/>
  <c r="E461" i="2"/>
  <c r="E460" i="2"/>
  <c r="E459" i="2"/>
  <c r="E458" i="2"/>
  <c r="E457" i="2"/>
  <c r="E456" i="2"/>
  <c r="E455" i="2"/>
  <c r="E454" i="2"/>
  <c r="E449" i="2"/>
  <c r="E448" i="2"/>
  <c r="E447" i="2"/>
  <c r="E446" i="2"/>
  <c r="E445" i="2"/>
  <c r="E444" i="2"/>
  <c r="E443" i="2"/>
  <c r="E442" i="2"/>
  <c r="E441" i="2"/>
  <c r="E440" i="2"/>
  <c r="E439" i="2"/>
  <c r="E434" i="2"/>
  <c r="E433" i="2"/>
  <c r="E432" i="2"/>
  <c r="E431" i="2"/>
  <c r="E430" i="2"/>
  <c r="E429" i="2"/>
  <c r="E428" i="2"/>
  <c r="E427" i="2"/>
  <c r="E426" i="2"/>
  <c r="E425" i="2"/>
  <c r="E424" i="2"/>
  <c r="E419" i="2"/>
  <c r="E418" i="2"/>
  <c r="E417" i="2"/>
  <c r="E416" i="2"/>
  <c r="E415" i="2"/>
  <c r="E414" i="2"/>
  <c r="E413" i="2"/>
  <c r="E412" i="2"/>
  <c r="E411" i="2"/>
  <c r="E410" i="2"/>
  <c r="E409" i="2"/>
  <c r="E404" i="2"/>
  <c r="E403" i="2"/>
  <c r="E402" i="2"/>
  <c r="E401" i="2"/>
  <c r="E400" i="2"/>
  <c r="E399" i="2"/>
  <c r="E398" i="2"/>
  <c r="E397" i="2"/>
  <c r="E396" i="2"/>
  <c r="E395" i="2"/>
  <c r="E394" i="2"/>
  <c r="E389" i="2"/>
  <c r="E388" i="2"/>
  <c r="E387" i="2"/>
  <c r="E386" i="2"/>
  <c r="E385" i="2"/>
  <c r="E384" i="2"/>
  <c r="E383" i="2"/>
  <c r="E382" i="2"/>
  <c r="E381" i="2"/>
  <c r="E380" i="2"/>
  <c r="E379" i="2"/>
  <c r="E390" i="2" s="1"/>
  <c r="E374" i="2"/>
  <c r="E373" i="2"/>
  <c r="E372" i="2"/>
  <c r="E371" i="2"/>
  <c r="E370" i="2"/>
  <c r="E369" i="2"/>
  <c r="E368" i="2"/>
  <c r="E367" i="2"/>
  <c r="E366" i="2"/>
  <c r="E365" i="2"/>
  <c r="E364" i="2"/>
  <c r="E359" i="2"/>
  <c r="E358" i="2"/>
  <c r="E357" i="2"/>
  <c r="E356" i="2"/>
  <c r="E355" i="2"/>
  <c r="E354" i="2"/>
  <c r="E353" i="2"/>
  <c r="E352" i="2"/>
  <c r="E351" i="2"/>
  <c r="E350" i="2"/>
  <c r="E349" i="2"/>
  <c r="E344" i="2"/>
  <c r="E343" i="2"/>
  <c r="E342" i="2"/>
  <c r="E341" i="2"/>
  <c r="E340" i="2"/>
  <c r="E339" i="2"/>
  <c r="E338" i="2"/>
  <c r="E337" i="2"/>
  <c r="E336" i="2"/>
  <c r="E335" i="2"/>
  <c r="E345" i="2" s="1"/>
  <c r="E334" i="2"/>
  <c r="E329" i="2"/>
  <c r="E328" i="2"/>
  <c r="E327" i="2"/>
  <c r="E326" i="2"/>
  <c r="E325" i="2"/>
  <c r="E324" i="2"/>
  <c r="E323" i="2"/>
  <c r="E322" i="2"/>
  <c r="E321" i="2"/>
  <c r="E320" i="2"/>
  <c r="E319" i="2"/>
  <c r="E314" i="2"/>
  <c r="E313" i="2"/>
  <c r="E312" i="2"/>
  <c r="E311" i="2"/>
  <c r="E310" i="2"/>
  <c r="E309" i="2"/>
  <c r="E308" i="2"/>
  <c r="E307" i="2"/>
  <c r="E306" i="2"/>
  <c r="E305" i="2"/>
  <c r="E304" i="2"/>
  <c r="E299" i="2"/>
  <c r="E298" i="2"/>
  <c r="E297" i="2"/>
  <c r="E296" i="2"/>
  <c r="E295" i="2"/>
  <c r="E294" i="2"/>
  <c r="E293" i="2"/>
  <c r="E292" i="2"/>
  <c r="E291" i="2"/>
  <c r="E290" i="2"/>
  <c r="E289" i="2"/>
  <c r="E284" i="2"/>
  <c r="E283" i="2"/>
  <c r="E282" i="2"/>
  <c r="E281" i="2"/>
  <c r="E280" i="2"/>
  <c r="E279" i="2"/>
  <c r="E278" i="2"/>
  <c r="E277" i="2"/>
  <c r="E276" i="2"/>
  <c r="E275" i="2"/>
  <c r="E274" i="2"/>
  <c r="E269" i="2"/>
  <c r="E268" i="2"/>
  <c r="E267" i="2"/>
  <c r="E266" i="2"/>
  <c r="E265" i="2"/>
  <c r="E264" i="2"/>
  <c r="E263" i="2"/>
  <c r="E262" i="2"/>
  <c r="E261" i="2"/>
  <c r="E260" i="2"/>
  <c r="E259" i="2"/>
  <c r="E254" i="2"/>
  <c r="E253" i="2"/>
  <c r="E252" i="2"/>
  <c r="E251" i="2"/>
  <c r="E250" i="2"/>
  <c r="E249" i="2"/>
  <c r="E248" i="2"/>
  <c r="E247" i="2"/>
  <c r="E246" i="2"/>
  <c r="E245" i="2"/>
  <c r="E244" i="2"/>
  <c r="E239" i="2"/>
  <c r="E238" i="2"/>
  <c r="E237" i="2"/>
  <c r="E236" i="2"/>
  <c r="E235" i="2"/>
  <c r="E234" i="2"/>
  <c r="E233" i="2"/>
  <c r="E232" i="2"/>
  <c r="E231" i="2"/>
  <c r="E230" i="2"/>
  <c r="E229" i="2"/>
  <c r="E224" i="2"/>
  <c r="E223" i="2"/>
  <c r="E222" i="2"/>
  <c r="E221" i="2"/>
  <c r="E220" i="2"/>
  <c r="E219" i="2"/>
  <c r="E218" i="2"/>
  <c r="E217" i="2"/>
  <c r="E216" i="2"/>
  <c r="E215" i="2"/>
  <c r="E214" i="2"/>
  <c r="E209" i="2"/>
  <c r="E208" i="2"/>
  <c r="E207" i="2"/>
  <c r="E206" i="2"/>
  <c r="E205" i="2"/>
  <c r="E204" i="2"/>
  <c r="E203" i="2"/>
  <c r="E202" i="2"/>
  <c r="E201" i="2"/>
  <c r="E200" i="2"/>
  <c r="E199" i="2"/>
  <c r="E194" i="2"/>
  <c r="E193" i="2"/>
  <c r="E192" i="2"/>
  <c r="E191" i="2"/>
  <c r="E190" i="2"/>
  <c r="E189" i="2"/>
  <c r="E188" i="2"/>
  <c r="E187" i="2"/>
  <c r="E186" i="2"/>
  <c r="E185" i="2"/>
  <c r="E184" i="2"/>
  <c r="E179" i="2"/>
  <c r="E178" i="2"/>
  <c r="E177" i="2"/>
  <c r="E176" i="2"/>
  <c r="E175" i="2"/>
  <c r="E174" i="2"/>
  <c r="E173" i="2"/>
  <c r="E172" i="2"/>
  <c r="E171" i="2"/>
  <c r="E180" i="2" s="1"/>
  <c r="E170" i="2"/>
  <c r="E169" i="2"/>
  <c r="E164" i="2"/>
  <c r="E163" i="2"/>
  <c r="E162" i="2"/>
  <c r="E161" i="2"/>
  <c r="E160" i="2"/>
  <c r="E159" i="2"/>
  <c r="E158" i="2"/>
  <c r="E157" i="2"/>
  <c r="E156" i="2"/>
  <c r="E155" i="2"/>
  <c r="E154" i="2"/>
  <c r="E149" i="2"/>
  <c r="E148" i="2"/>
  <c r="E147" i="2"/>
  <c r="E146" i="2"/>
  <c r="E145" i="2"/>
  <c r="E144" i="2"/>
  <c r="E143" i="2"/>
  <c r="E142" i="2"/>
  <c r="E141" i="2"/>
  <c r="E140" i="2"/>
  <c r="E139" i="2"/>
  <c r="E134" i="2"/>
  <c r="E133" i="2"/>
  <c r="E132" i="2"/>
  <c r="E131" i="2"/>
  <c r="E130" i="2"/>
  <c r="E129" i="2"/>
  <c r="E128" i="2"/>
  <c r="E127" i="2"/>
  <c r="E126" i="2"/>
  <c r="E125" i="2"/>
  <c r="E124" i="2"/>
  <c r="E119" i="2"/>
  <c r="E118" i="2"/>
  <c r="E117" i="2"/>
  <c r="E116" i="2"/>
  <c r="E115" i="2"/>
  <c r="E114" i="2"/>
  <c r="E113" i="2"/>
  <c r="E112" i="2"/>
  <c r="E120" i="2" s="1"/>
  <c r="E111" i="2"/>
  <c r="E110" i="2"/>
  <c r="E109" i="2"/>
  <c r="E104" i="2"/>
  <c r="E103" i="2"/>
  <c r="E102" i="2"/>
  <c r="E101" i="2"/>
  <c r="E100" i="2"/>
  <c r="E99" i="2"/>
  <c r="E98" i="2"/>
  <c r="E97" i="2"/>
  <c r="E96" i="2"/>
  <c r="E95" i="2"/>
  <c r="E94" i="2"/>
  <c r="E89" i="2"/>
  <c r="E88" i="2"/>
  <c r="E87" i="2"/>
  <c r="E86" i="2"/>
  <c r="E85" i="2"/>
  <c r="E84" i="2"/>
  <c r="E83" i="2"/>
  <c r="E82" i="2"/>
  <c r="E81" i="2"/>
  <c r="E80" i="2"/>
  <c r="E79" i="2"/>
  <c r="E74" i="2"/>
  <c r="E73" i="2"/>
  <c r="E72" i="2"/>
  <c r="E71" i="2"/>
  <c r="E70" i="2"/>
  <c r="E69" i="2"/>
  <c r="E68" i="2"/>
  <c r="E67" i="2"/>
  <c r="E66" i="2"/>
  <c r="E65" i="2"/>
  <c r="E64" i="2"/>
  <c r="E75" i="2" s="1"/>
  <c r="E59" i="2"/>
  <c r="E58" i="2"/>
  <c r="E57" i="2"/>
  <c r="E56" i="2"/>
  <c r="E55" i="2"/>
  <c r="E54" i="2"/>
  <c r="E53" i="2"/>
  <c r="E52" i="2"/>
  <c r="E51" i="2"/>
  <c r="E50" i="2"/>
  <c r="E49" i="2"/>
  <c r="E44" i="2"/>
  <c r="E43" i="2"/>
  <c r="E42" i="2"/>
  <c r="E41" i="2"/>
  <c r="E40" i="2"/>
  <c r="E39" i="2"/>
  <c r="E38" i="2"/>
  <c r="E37" i="2"/>
  <c r="E36" i="2"/>
  <c r="E35" i="2"/>
  <c r="E34" i="2"/>
  <c r="E29" i="2"/>
  <c r="E28" i="2"/>
  <c r="E27" i="2"/>
  <c r="E26" i="2"/>
  <c r="E25" i="2"/>
  <c r="E24" i="2"/>
  <c r="E23" i="2"/>
  <c r="E22" i="2"/>
  <c r="E21" i="2"/>
  <c r="E20" i="2"/>
  <c r="E19" i="2"/>
  <c r="U318" i="3"/>
  <c r="I319" i="3"/>
  <c r="J319" i="3"/>
  <c r="K319" i="3"/>
  <c r="L319" i="3"/>
  <c r="M319" i="3"/>
  <c r="N319" i="3"/>
  <c r="O319" i="3"/>
  <c r="P319" i="3"/>
  <c r="Q319" i="3"/>
  <c r="R319" i="3"/>
  <c r="T319" i="3"/>
  <c r="H319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109" i="5"/>
  <c r="U110" i="5"/>
  <c r="U111" i="5"/>
  <c r="U112" i="5"/>
  <c r="I148" i="5"/>
  <c r="J148" i="5"/>
  <c r="K148" i="5"/>
  <c r="L148" i="5"/>
  <c r="M148" i="5"/>
  <c r="N148" i="5"/>
  <c r="O148" i="5"/>
  <c r="P148" i="5"/>
  <c r="Q148" i="5"/>
  <c r="R148" i="5"/>
  <c r="S148" i="5"/>
  <c r="T148" i="5"/>
  <c r="H148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5" i="5"/>
  <c r="U5" i="3"/>
  <c r="E480" i="2" l="1"/>
  <c r="E465" i="2"/>
  <c r="E450" i="2"/>
  <c r="E435" i="2"/>
  <c r="E420" i="2"/>
  <c r="E405" i="2"/>
  <c r="E375" i="2"/>
  <c r="E360" i="2"/>
  <c r="E330" i="2"/>
  <c r="E315" i="2"/>
  <c r="E300" i="2"/>
  <c r="E285" i="2"/>
  <c r="E270" i="2"/>
  <c r="E255" i="2"/>
  <c r="E240" i="2"/>
  <c r="E225" i="2"/>
  <c r="E210" i="2"/>
  <c r="E195" i="2"/>
  <c r="E165" i="2"/>
  <c r="E150" i="2"/>
  <c r="E135" i="2"/>
  <c r="E105" i="2"/>
  <c r="E90" i="2"/>
  <c r="U319" i="3"/>
  <c r="E60" i="2"/>
  <c r="E45" i="2"/>
  <c r="E30" i="2"/>
  <c r="U148" i="5"/>
  <c r="D4" i="1"/>
  <c r="D5" i="1"/>
  <c r="D6" i="1"/>
  <c r="D7" i="1"/>
  <c r="D8" i="1"/>
  <c r="D9" i="1"/>
  <c r="D10" i="1"/>
  <c r="D11" i="1"/>
  <c r="D12" i="1"/>
  <c r="D13" i="1"/>
  <c r="E4" i="2"/>
  <c r="E5" i="2"/>
  <c r="E6" i="2"/>
  <c r="E7" i="2"/>
  <c r="E14" i="2"/>
  <c r="E15" i="2" s="1"/>
  <c r="E482" i="2" s="1"/>
  <c r="E13" i="2"/>
  <c r="E12" i="2"/>
  <c r="E11" i="2"/>
  <c r="E10" i="2"/>
  <c r="E9" i="2"/>
  <c r="E8" i="2"/>
  <c r="D3" i="1" l="1"/>
  <c r="D14" i="1" l="1"/>
</calcChain>
</file>

<file path=xl/sharedStrings.xml><?xml version="1.0" encoding="utf-8"?>
<sst xmlns="http://schemas.openxmlformats.org/spreadsheetml/2006/main" count="2451" uniqueCount="617">
  <si>
    <t>EXAMEN MEDICO DE INGRESO</t>
  </si>
  <si>
    <t>EXAMEN MEDICO DE EGRESO</t>
  </si>
  <si>
    <t>EXAMEN MEDICO PERIODICO</t>
  </si>
  <si>
    <t>EXAMEN MEDICO DE ALTURAS</t>
  </si>
  <si>
    <t>EXAMEN MEDICO DE SERVICIOS GENERALES</t>
  </si>
  <si>
    <t>EXAMEN MEDICO DE CONDUCTORES</t>
  </si>
  <si>
    <t>PERFIL LIPIDICO</t>
  </si>
  <si>
    <t>APT</t>
  </si>
  <si>
    <t>CORDOBA</t>
  </si>
  <si>
    <t>CANTIDAD</t>
  </si>
  <si>
    <t>VALOR UNITARIO</t>
  </si>
  <si>
    <t>VALOR TOTAL</t>
  </si>
  <si>
    <t>TOTAL GENERAL</t>
  </si>
  <si>
    <t>VALOR DEL CONTRATO</t>
  </si>
  <si>
    <t>SALDO PENDIENTE POR EJECUTAR</t>
  </si>
  <si>
    <t>SERVICIOS OCUPACIONALES PRESTADOS A DEFENSORIA DEL PUEBLO</t>
  </si>
  <si>
    <t>CONTRATO</t>
  </si>
  <si>
    <t>NIT</t>
  </si>
  <si>
    <t>FECHA</t>
  </si>
  <si>
    <t>DESTINO</t>
  </si>
  <si>
    <t>CEDULA</t>
  </si>
  <si>
    <t>PACIENTE</t>
  </si>
  <si>
    <t>CARGO</t>
  </si>
  <si>
    <t>EXAMEN MEDICO EGRESO</t>
  </si>
  <si>
    <t>EXAMENES DE ALTURAS</t>
  </si>
  <si>
    <t xml:space="preserve">PERFIL LIPIDICO: TRIGLICERIDOS-COLESTEROL TOTAL-HDL-LDL  </t>
  </si>
  <si>
    <t>ESPIROMETRIA</t>
  </si>
  <si>
    <t>VALORACION POR  PSICOLOGIA</t>
  </si>
  <si>
    <t xml:space="preserve">TOTAL GENERAL </t>
  </si>
  <si>
    <t>DEFENSORIA DEL PUEBLO</t>
  </si>
  <si>
    <t>REGIONAL</t>
  </si>
  <si>
    <t>VALORACION POR PSICOLOGIA</t>
  </si>
  <si>
    <t>Profesional Especializado</t>
  </si>
  <si>
    <t>Profesional Universitario</t>
  </si>
  <si>
    <t>Auxiliar Administrativo</t>
  </si>
  <si>
    <t>Tecnico Administrativo</t>
  </si>
  <si>
    <t>Conductor</t>
  </si>
  <si>
    <t>GERIZIM SALUD Y SEGURIDAD EN EL TRABAJO SAS</t>
  </si>
  <si>
    <t>EXAMEN MEDICO DE INGRESO VISIOMETRIA AUDIOMETRIA</t>
  </si>
  <si>
    <t>EXAMEN MEDICO OCUPACIONAL PERIODICO VISIOMETRIA AUDIOMETRIA</t>
  </si>
  <si>
    <t>EXAMENES DE SERVICIOS GENERALES</t>
  </si>
  <si>
    <t>EXAMENES CONDUCTORES</t>
  </si>
  <si>
    <t>ELECTROCARDIOGRAMA</t>
  </si>
  <si>
    <t>EXAMEN PERIODICO ESPECIAL</t>
  </si>
  <si>
    <t>EXAMEN MEDICO CAMBIO DE OCUPACION VISIOMETRIA AUDIOMETRIA</t>
  </si>
  <si>
    <t>EXAMANES POR PAQUETES</t>
  </si>
  <si>
    <t>EXAMEN MEDICO CAMBIO DE OCUPACION</t>
  </si>
  <si>
    <t>BOGOTA DC</t>
  </si>
  <si>
    <t xml:space="preserve">TOTAL </t>
  </si>
  <si>
    <t>VALOR EJECUTADO EN SEPTIEMBRE DEL 2023</t>
  </si>
  <si>
    <t>VALOR EJECUTADO EN OCTUBRE DEL 2023</t>
  </si>
  <si>
    <t>VALOR EJECUTADO EN AGOSTO DEL 2023</t>
  </si>
  <si>
    <t>VALOR EJECUTADO EN NOVIEMBRE DEL 2023</t>
  </si>
  <si>
    <t>NARIÑO</t>
  </si>
  <si>
    <t>ANTIOQUIA</t>
  </si>
  <si>
    <t>VALOR EJECUTADO EN DICIEMBRE DEL 2023</t>
  </si>
  <si>
    <t>BOLIVAR</t>
  </si>
  <si>
    <t>VALOR EJECUTADO EN ENERO DEL 2024</t>
  </si>
  <si>
    <t>X</t>
  </si>
  <si>
    <t>Secretaria</t>
  </si>
  <si>
    <t>CESAR</t>
  </si>
  <si>
    <t>MAGDALENA</t>
  </si>
  <si>
    <t>VALOR EJECUTADO EN FEBRERO DEL 2024</t>
  </si>
  <si>
    <t>Ayudante De Oficina</t>
  </si>
  <si>
    <t>Auxiliar Administrativa</t>
  </si>
  <si>
    <t>CAUCA</t>
  </si>
  <si>
    <t>VALOR EJECUTADO EN MARZO DEL 2024</t>
  </si>
  <si>
    <t>HUILA</t>
  </si>
  <si>
    <t>Tecnico En Criminalistica</t>
  </si>
  <si>
    <t>Secretario</t>
  </si>
  <si>
    <t>Profesional Especializaciado</t>
  </si>
  <si>
    <t>Profesional Adtivo Y De Ges</t>
  </si>
  <si>
    <t>Deisson Ramiro MariÑo Gomez</t>
  </si>
  <si>
    <t>ATLANTICO</t>
  </si>
  <si>
    <t>VALLE DEL CAUCA</t>
  </si>
  <si>
    <t>CAQUETA</t>
  </si>
  <si>
    <t>CHOCO</t>
  </si>
  <si>
    <t>SANTANDER</t>
  </si>
  <si>
    <t>SUR DE CORDOBA</t>
  </si>
  <si>
    <t>ARAUCA</t>
  </si>
  <si>
    <t>VALOR EJECUTADO EN ABRIL DEL 2024</t>
  </si>
  <si>
    <t>Miguel Andres Olmos Muskus</t>
  </si>
  <si>
    <t>Julio Camilo Del Campo Restrepo</t>
  </si>
  <si>
    <t>Fredy Alexander Torres</t>
  </si>
  <si>
    <t>Gabriel Camilo Mora Rodriguez</t>
  </si>
  <si>
    <t>Martha Isabel Castañeda Guerra</t>
  </si>
  <si>
    <t>Andrea Del Pilar Robayo SaldaÑa</t>
  </si>
  <si>
    <t>Maria Victoria Guzman Vargas</t>
  </si>
  <si>
    <t>Joaquin Andres Barreto Rodriguez</t>
  </si>
  <si>
    <t>Lina Paola Rodriguez Leal</t>
  </si>
  <si>
    <t>Bibiana Salamanca Jimenez</t>
  </si>
  <si>
    <t>Sandra Milena Castillo AvendaÑo</t>
  </si>
  <si>
    <t>Nestor Raul Bautista Mancilla</t>
  </si>
  <si>
    <t>Andres Eduardo Castellanos Zapata</t>
  </si>
  <si>
    <t>Camilo Andres Matamoros Tellez</t>
  </si>
  <si>
    <t>Carlos Eduardo Pimienta Tatis</t>
  </si>
  <si>
    <t>Diana Marcela NuÑez Perez</t>
  </si>
  <si>
    <t>Edilberto Rodriguez Leon</t>
  </si>
  <si>
    <t>Edna Carolina Obando Bravo</t>
  </si>
  <si>
    <t>Marcy Gonzalez MuÑoz</t>
  </si>
  <si>
    <t>Miguel Alberto Portilla Martinez</t>
  </si>
  <si>
    <t>Nicolas Barbosa Velez</t>
  </si>
  <si>
    <t>Yenny Katherine Jaramillo CarreÑo</t>
  </si>
  <si>
    <t>Andrea Del Pilar Arismen Vargas</t>
  </si>
  <si>
    <t>Beatriz Elena Sanchez Cogollo</t>
  </si>
  <si>
    <t>Carlos Andres Rodriguez Torres</t>
  </si>
  <si>
    <t>Catalina Cespedes Franco</t>
  </si>
  <si>
    <t>Diana Maritza Orjuela Aristizabal</t>
  </si>
  <si>
    <t>Diana Patricia Galindo Martinez</t>
  </si>
  <si>
    <t>Hector Armando Arevalo Cuello</t>
  </si>
  <si>
    <t>Javier Castiblanco Ramirez</t>
  </si>
  <si>
    <t>Jesus Leonardo Salazar Sanchez</t>
  </si>
  <si>
    <t>Juliet Andrea Soler Herrera</t>
  </si>
  <si>
    <t>Karina Paola Cotes Redondo</t>
  </si>
  <si>
    <t>Martha Luz Vega Guerrero</t>
  </si>
  <si>
    <t>Nolan Nicolas Melendez Baron</t>
  </si>
  <si>
    <t>Norvey Bohorquez Sierra</t>
  </si>
  <si>
    <t>Rodrigo Isaza Bordamalo</t>
  </si>
  <si>
    <t>Duvan Andres Arenas Cardenas</t>
  </si>
  <si>
    <t>Ernesto Lucena Barrero</t>
  </si>
  <si>
    <t>Flor Cenaida Vargas Guatame</t>
  </si>
  <si>
    <t>Hector Daniel Calvache Dorado</t>
  </si>
  <si>
    <t>Iris Rina Velez Chaparro</t>
  </si>
  <si>
    <t>Jennyfer Gonzalez Santiago</t>
  </si>
  <si>
    <t>Lenny Solanlly Garcia Tello</t>
  </si>
  <si>
    <t>Lina Johana Rodriguez Enciso</t>
  </si>
  <si>
    <t>Luis Eduardo PeÑuela Cruz</t>
  </si>
  <si>
    <t>Luis Ricardo Caycedo Diaz</t>
  </si>
  <si>
    <t>Luz Mireya Avila Rubiano</t>
  </si>
  <si>
    <t>Profesional Especializado En Investigacion</t>
  </si>
  <si>
    <t>Profesional Especializado En Criminalistica</t>
  </si>
  <si>
    <t>Profesional Universitario Grado 15</t>
  </si>
  <si>
    <t>Secretaria Ejecutiva</t>
  </si>
  <si>
    <t>Jefe De Oficina Control Interno Disciplinario</t>
  </si>
  <si>
    <t>Profesional Especializado Grado 17</t>
  </si>
  <si>
    <t>Profesional Grado 18</t>
  </si>
  <si>
    <t>Profesional Especializado 17</t>
  </si>
  <si>
    <t>Enlace De Comunicaciones</t>
  </si>
  <si>
    <t>Tecnico Administrativo Grado 15</t>
  </si>
  <si>
    <t>Teccnico En Criminalistica</t>
  </si>
  <si>
    <t>Profesional Especializado Grado 18</t>
  </si>
  <si>
    <t>Profesional Especializado Grado 20</t>
  </si>
  <si>
    <t>Profesional Especializado Grado 19</t>
  </si>
  <si>
    <t>Auxiliar Administrativo Grado 10</t>
  </si>
  <si>
    <t>Profesional Universitario Grado 14</t>
  </si>
  <si>
    <t>Auditor</t>
  </si>
  <si>
    <t>Defensor Delegado</t>
  </si>
  <si>
    <t>Profesional Especializado Grafdo 19</t>
  </si>
  <si>
    <t>1 AL 31 DE MAYO DEL 2024</t>
  </si>
  <si>
    <t>RESUMEN DE FACTURACION MES DE MAYO DEL 2024 BOGOTA DC - RED NACIONAL</t>
  </si>
  <si>
    <t>VALOR EJECUTADO EN MAYO DEL 2024</t>
  </si>
  <si>
    <t>Giannina Paola Olivieri Pisciotti</t>
  </si>
  <si>
    <t>Profesional Administrativo Y De GestiÓn</t>
  </si>
  <si>
    <t>Granada Ledesma Francy Yohana</t>
  </si>
  <si>
    <t>Juan Manuel Medina Arango</t>
  </si>
  <si>
    <t>MontaÑo Lerma Ingrid Camila</t>
  </si>
  <si>
    <t>Sotomayor Benitez Maria Jose</t>
  </si>
  <si>
    <t>Castillo Nate Luis Felipe</t>
  </si>
  <si>
    <t>Minel Cecilia Duarte Polo</t>
  </si>
  <si>
    <t>Gloria Patricia Hoyos Quimbayo</t>
  </si>
  <si>
    <t>Paola Andrea Parra Ceballos</t>
  </si>
  <si>
    <t>Acevedo Valencia Fredy</t>
  </si>
  <si>
    <t>Andrea Carolina Arzuaga Fuentes</t>
  </si>
  <si>
    <t>Bolivar Camilo Vitola Castro</t>
  </si>
  <si>
    <t>Carlos Alberto Hurtado Cardona</t>
  </si>
  <si>
    <t>Dormelina Esther Barrios Lara</t>
  </si>
  <si>
    <t>Gil Galvis Camilo</t>
  </si>
  <si>
    <t>Jose Eyner Obonaga Caldon</t>
  </si>
  <si>
    <t>Lorena Maria Bruges Pinto</t>
  </si>
  <si>
    <t>Monica Alexandra Diaz Moncada</t>
  </si>
  <si>
    <t>Tecnica En Criminalistica</t>
  </si>
  <si>
    <t>Patricia Angulo Delgado</t>
  </si>
  <si>
    <t>Elbia Graciela Cuadro Pizarro</t>
  </si>
  <si>
    <t>Glenda Karina Fuentes Acosta</t>
  </si>
  <si>
    <t>Guerrero Gutierrez Giovanni</t>
  </si>
  <si>
    <t>Jairo Manuel Lamadrid IbaÑez</t>
  </si>
  <si>
    <t>Jose Alberto Maya Corrales</t>
  </si>
  <si>
    <t>Juan Carlos Corrales Rivera</t>
  </si>
  <si>
    <t>Juan Julian Ariza Echeverry</t>
  </si>
  <si>
    <t>Luis Fernando Otero Hoyos</t>
  </si>
  <si>
    <t>Profesional Administrativo Y De Gestion</t>
  </si>
  <si>
    <t>Shari Tatiana Duque Villamizar</t>
  </si>
  <si>
    <t>Aida Milena Botero Diaz</t>
  </si>
  <si>
    <t>Profesional Administrativa Y De Gestion</t>
  </si>
  <si>
    <t>Amparo Del Socorro Reyes Caicedo</t>
  </si>
  <si>
    <t>Profesional Especializada</t>
  </si>
  <si>
    <t>Camilo Ivan OÑate Caicedo</t>
  </si>
  <si>
    <t>Franco Yepes Valentina</t>
  </si>
  <si>
    <t>Gladys Beatriz Gamarra De La Ossa</t>
  </si>
  <si>
    <t>Jorge Carlo Jimenez Paredes</t>
  </si>
  <si>
    <t>Jorge Ivan Diaz Viloria</t>
  </si>
  <si>
    <t>Lilian Patricia Rodriguez Martinez</t>
  </si>
  <si>
    <t>Liliana Gomez Burgos</t>
  </si>
  <si>
    <t>Maria Susana Arroyave Gil</t>
  </si>
  <si>
    <t>Merlys Yudith Nieves Romero</t>
  </si>
  <si>
    <t>Olga Lucia Suarez Galvis</t>
  </si>
  <si>
    <t>Rosanys Esther Jimenez Armenta</t>
  </si>
  <si>
    <t>Ruben Dario Ceballos Zuluaga</t>
  </si>
  <si>
    <t>Sierra Hernandez Armando</t>
  </si>
  <si>
    <t>Defensor Regional</t>
  </si>
  <si>
    <t>Victor Manuel Lopez Mestra</t>
  </si>
  <si>
    <t>Wilson German Piraquive Perez</t>
  </si>
  <si>
    <t xml:space="preserve">Profesional Especializado En Investigaciones </t>
  </si>
  <si>
    <t>Arevalo Miranda Nelly</t>
  </si>
  <si>
    <t>Diana Carolina Oyuela Gallego</t>
  </si>
  <si>
    <t>Fredy Alberto Palma Vasquez</t>
  </si>
  <si>
    <t>Tecnico Criminalistico</t>
  </si>
  <si>
    <t>Luis Guillermo Marin Pelaez</t>
  </si>
  <si>
    <t>Numa Rene Molina Daza</t>
  </si>
  <si>
    <t>Eduard Rafael Leon Lopez</t>
  </si>
  <si>
    <t>Jhon Wiliam Mora Sandoval</t>
  </si>
  <si>
    <t>Universitario</t>
  </si>
  <si>
    <t>Alarcon Rodriguez Mario</t>
  </si>
  <si>
    <t>Angulo Sandoval Gloria Ines</t>
  </si>
  <si>
    <t>Arevalo Carrascal Edinson</t>
  </si>
  <si>
    <t>Betancourt Burbano Emilio Jose</t>
  </si>
  <si>
    <t>Calimerio Jose Ramos Rosario</t>
  </si>
  <si>
    <t>Carlos Eufracio Brun Brango</t>
  </si>
  <si>
    <t>Chaparro Villamizar Nancy</t>
  </si>
  <si>
    <t>Gloria Cristina Duran Huergo</t>
  </si>
  <si>
    <t>Hoyos Gutierrez Oscar Alexander</t>
  </si>
  <si>
    <t>Ingrid Vanessa Vega Pimentel</t>
  </si>
  <si>
    <t>Jair Alexander Ledezma Ledezma</t>
  </si>
  <si>
    <t>Profesional Adtivo Y De Gestion</t>
  </si>
  <si>
    <t>Javier Eduardo Sierra Eljach</t>
  </si>
  <si>
    <t>Javier Ricardo Ortiz Reyes</t>
  </si>
  <si>
    <t>John Freddy Perez Zambrano</t>
  </si>
  <si>
    <t>Laura Jimena Caicedo Bonilla</t>
  </si>
  <si>
    <t>Laura Lorena Lavalle Perea</t>
  </si>
  <si>
    <t>Liliana De Jesus Salgado Barrera</t>
  </si>
  <si>
    <t>Lopez Diaz Einer Assnar</t>
  </si>
  <si>
    <t>Luz Maritza Losada Paredes</t>
  </si>
  <si>
    <t>Mesa Escobar Sandra Milena</t>
  </si>
  <si>
    <t>Montes Giraldo Mauricio</t>
  </si>
  <si>
    <t>Profesional Universitaria</t>
  </si>
  <si>
    <t>Moreno Ayala Joan Sebastian</t>
  </si>
  <si>
    <t>Nathalia Ramon Ortega</t>
  </si>
  <si>
    <t>Nury Piedad Medina Aguilar</t>
  </si>
  <si>
    <t>Oscar Yesid Cortes Puentes</t>
  </si>
  <si>
    <t>Profesional Especializado. Investiga</t>
  </si>
  <si>
    <t>Ramos Ibarguen Arinda Maria</t>
  </si>
  <si>
    <t>Rodrigo Alberto Buelvas Lopez</t>
  </si>
  <si>
    <t>Sonia Nevito Gomez</t>
  </si>
  <si>
    <t>Trujillo Ochoa Pedro</t>
  </si>
  <si>
    <t>Yamile Astrid Mantilla Vergel</t>
  </si>
  <si>
    <t>Yuly Gisela Cuenca Rivas</t>
  </si>
  <si>
    <t>Ana Victoria Toro Andrade</t>
  </si>
  <si>
    <t>Caceres Jerez Gloria Milena</t>
  </si>
  <si>
    <t>Carlos Arturo Garcia Tovar</t>
  </si>
  <si>
    <t>Cuervo Aparicio Jaime</t>
  </si>
  <si>
    <t>Diana Carolina Canizales Correal</t>
  </si>
  <si>
    <t>Edgar Rincon Torres</t>
  </si>
  <si>
    <t>Giraldo Alvarez Ericka Stephanie</t>
  </si>
  <si>
    <t>Gomez Quintero Sandra Liliana</t>
  </si>
  <si>
    <t>Hector William Suarez Moreno</t>
  </si>
  <si>
    <t>Especializado</t>
  </si>
  <si>
    <t>Henry Benavides Mesias</t>
  </si>
  <si>
    <t>Hernan Oswaldo Rodriguez Garcia</t>
  </si>
  <si>
    <t>Jimenez Melendez Miguel</t>
  </si>
  <si>
    <t>Profesional Espe. Investiga</t>
  </si>
  <si>
    <t>Manyoma Murillo Victor Alfonso</t>
  </si>
  <si>
    <t>Maria Claudia Martinez Rivero</t>
  </si>
  <si>
    <t>Maria Nubia Zamora</t>
  </si>
  <si>
    <t>Martha Cecilia Pedraza Molano</t>
  </si>
  <si>
    <t>Martha Rocio Medina Gaitan</t>
  </si>
  <si>
    <t>Mosquera Cordoda Didier Abel</t>
  </si>
  <si>
    <t>Nerieth Gaviria Gomez</t>
  </si>
  <si>
    <t>Parra Ramos Edinson</t>
  </si>
  <si>
    <t>Rodriguez Moya Luis Alberto</t>
  </si>
  <si>
    <t>Roman Alberto Serrano Parra</t>
  </si>
  <si>
    <t>Profesional Espec. Criminal</t>
  </si>
  <si>
    <t>Ruiz Agudelo Carlos Alonso</t>
  </si>
  <si>
    <t>Ruiz Osorio Maryury</t>
  </si>
  <si>
    <t>Salamandra Pacheco Lenny Vanessa</t>
  </si>
  <si>
    <t>Yany Marcela Navea Soriano</t>
  </si>
  <si>
    <t>Janneth Patricia Benavides Escobar</t>
  </si>
  <si>
    <t>Liliana Maria Romero Hernandez</t>
  </si>
  <si>
    <t>PeÑa Becerra Yhanelly Del Mar</t>
  </si>
  <si>
    <t>Auxiliiar Administrativa</t>
  </si>
  <si>
    <t>Pineda Cristancho Luis Grimaldi</t>
  </si>
  <si>
    <t>Silvia Eulides Aguirre De Los Reyes</t>
  </si>
  <si>
    <t>Yuli Janeth Guerrero Rios</t>
  </si>
  <si>
    <t>Profesional</t>
  </si>
  <si>
    <t>Zully Esther Tatis Castillo</t>
  </si>
  <si>
    <t>Zuly Maritza Arenas Otero</t>
  </si>
  <si>
    <t>Carlos De Jesus Garcia Barrios</t>
  </si>
  <si>
    <t>Contreras Suarez Rosana</t>
  </si>
  <si>
    <t>Diego Raul Fuentes Doria</t>
  </si>
  <si>
    <t>Edwin Fabian Leal Hernandez</t>
  </si>
  <si>
    <t>Gonzalez Giron Esperanza</t>
  </si>
  <si>
    <t>Indira Patricia Oliverlla Moscote</t>
  </si>
  <si>
    <t>Ingrid Paola Varvaez Burbano</t>
  </si>
  <si>
    <t>Luis Gabriel Munoz Torres</t>
  </si>
  <si>
    <t>Ramirez Silva Doris</t>
  </si>
  <si>
    <t>Reyes Cala Luis Fernando</t>
  </si>
  <si>
    <t>Rodriguez Rodriguez Maria Alejandra</t>
  </si>
  <si>
    <t>Sepulveda Hoyos Jose Fernando</t>
  </si>
  <si>
    <t>Profesional Adminstrativo Y De Gestion</t>
  </si>
  <si>
    <t>Vega Perez Aura Magally</t>
  </si>
  <si>
    <t>CALDAS</t>
  </si>
  <si>
    <t>MAGDALENA MEDIO</t>
  </si>
  <si>
    <t>QUINDIO</t>
  </si>
  <si>
    <t>TOLIMA</t>
  </si>
  <si>
    <t>TUMACO</t>
  </si>
  <si>
    <t>PACIFICO</t>
  </si>
  <si>
    <t xml:space="preserve">SUCRE </t>
  </si>
  <si>
    <t>Camilo Perez Garcia</t>
  </si>
  <si>
    <t>Claudia Patricia Vasquez Segura</t>
  </si>
  <si>
    <t>Fanny Liliana Perez Sanchez</t>
  </si>
  <si>
    <t>Jairo De Jesus Garcia Moncada</t>
  </si>
  <si>
    <t>Jenny Bermudez Cortes</t>
  </si>
  <si>
    <t>Jose Angel Rodriguez Benavides</t>
  </si>
  <si>
    <t>Luis Alfredo Castillo Granados</t>
  </si>
  <si>
    <t>Profesional Administrativo</t>
  </si>
  <si>
    <t xml:space="preserve">Profesional Administrativo Y De Gestion </t>
  </si>
  <si>
    <t>Cabrales Sanchez Biana Liceth</t>
  </si>
  <si>
    <t>Alexis Bernales Molina</t>
  </si>
  <si>
    <t>Deivis Carolina Valencia Nieto</t>
  </si>
  <si>
    <t>Diana Carolina Fontanilla Amaya</t>
  </si>
  <si>
    <t>Juan Sebastian Ibarra Quintero</t>
  </si>
  <si>
    <t>Mauricio Alarcon</t>
  </si>
  <si>
    <t>Ortiz Agudelo Jorge Armando</t>
  </si>
  <si>
    <t>Richard Eduardo Galvez Albarracin</t>
  </si>
  <si>
    <t>Sandra Milena CastaÑo Arenas</t>
  </si>
  <si>
    <t>Yesenia Paola Diaz Guzman</t>
  </si>
  <si>
    <t>Ana Yeimi Suarez Figueroa</t>
  </si>
  <si>
    <t>Araujo Mulcue Jorge Orlando</t>
  </si>
  <si>
    <t>Balcazar Ortiz Catalina</t>
  </si>
  <si>
    <t>Calvache Arciniegas Rosa Adriana</t>
  </si>
  <si>
    <t>Luisa Fernanda Gomez Zapata</t>
  </si>
  <si>
    <t>Luz Dary Gomez Jaramillo</t>
  </si>
  <si>
    <t>Nubia Patricia Guerrero Cadena</t>
  </si>
  <si>
    <t>Alexis Villamil Echavarria</t>
  </si>
  <si>
    <t>Alis Adriana Diaz Herazo</t>
  </si>
  <si>
    <t>Baron Buenaventura Dayan Caterin</t>
  </si>
  <si>
    <t>Charrupi Arias Mariela</t>
  </si>
  <si>
    <t>Claudia Ximena Leguizamon Tejeiro</t>
  </si>
  <si>
    <t>Heberth Herrera Quevedo</t>
  </si>
  <si>
    <t>Hector Andres Hincapie Velez</t>
  </si>
  <si>
    <t>Hernan Gutierrez Cardona</t>
  </si>
  <si>
    <t>Hincapie Vega Alvaro Leon</t>
  </si>
  <si>
    <t>Jose Julian Aycardi Valverde</t>
  </si>
  <si>
    <t>Leidi Carolina Bernate Ruiz</t>
  </si>
  <si>
    <t>Maria Nathalia Garcia Orrego</t>
  </si>
  <si>
    <t>Martha Fabiola Figueroa Fernandez</t>
  </si>
  <si>
    <t>Sara Rey Condia</t>
  </si>
  <si>
    <t>Tito Bernardo Hernandez Barragan</t>
  </si>
  <si>
    <t>ZuÑiga Gomez Juan Pablo</t>
  </si>
  <si>
    <t>Profesional Administrativo Y De Gestión</t>
  </si>
  <si>
    <t>Auxiliar De Servicios Generales</t>
  </si>
  <si>
    <t>Auxiliar Admnistrativo</t>
  </si>
  <si>
    <t>META</t>
  </si>
  <si>
    <t>SUR DE BOLIVAR</t>
  </si>
  <si>
    <t>Ana Maria Martinez Cifuentes</t>
  </si>
  <si>
    <t>Angie Sthefania PeÑa Guzman</t>
  </si>
  <si>
    <t>Antonio Jose Guerrero Quintero</t>
  </si>
  <si>
    <t>Beatriz Alicia Nule Rhenals</t>
  </si>
  <si>
    <t>Catalina Martinez Lozano</t>
  </si>
  <si>
    <t>Edwin Fabian Arias Urriaga</t>
  </si>
  <si>
    <t>Fred Giuliano Solis Salgado</t>
  </si>
  <si>
    <t>Gloria Cristina Bejarano Marin</t>
  </si>
  <si>
    <t>Janneth Sanabria Rodriguez</t>
  </si>
  <si>
    <t>Javier Restrepo Orrego</t>
  </si>
  <si>
    <t>Jose Eduardo Cortes Sanchez</t>
  </si>
  <si>
    <t>Leidy Marcela Rubiano Cifuentes</t>
  </si>
  <si>
    <t>Maria Ruth Esneda Sapuy Cuervo</t>
  </si>
  <si>
    <t>Tecnico Administrativo Grado 11</t>
  </si>
  <si>
    <t>Nestor Elberto Hurtado Benitez</t>
  </si>
  <si>
    <t>Claudia Bibiana Moreno</t>
  </si>
  <si>
    <t>Emilcen Rocha Ariza</t>
  </si>
  <si>
    <t>Javier Cifuentes Quevedo</t>
  </si>
  <si>
    <t>Jesus David Rivas Rovira</t>
  </si>
  <si>
    <t>Luz Dary Lozada Robles</t>
  </si>
  <si>
    <t>Maria Helena Pedraza Medina</t>
  </si>
  <si>
    <t>Melissa Torrado Jacome</t>
  </si>
  <si>
    <t>Profesional Especializado Grado 14</t>
  </si>
  <si>
    <t>Pablo Ariza CastaÑeda</t>
  </si>
  <si>
    <t>Rubby Cecilia Duran Maldonado</t>
  </si>
  <si>
    <t>Directora</t>
  </si>
  <si>
    <t>Beisa Maria Caraballo Zamudio</t>
  </si>
  <si>
    <t>Edmon Rumie Copete</t>
  </si>
  <si>
    <t>Hernan Molina Echeverri</t>
  </si>
  <si>
    <t>Jose Jacinto Palomino Padilla</t>
  </si>
  <si>
    <t>Leonardo Augusto Rodriguez Alsina</t>
  </si>
  <si>
    <t>Luis Alberto Gomez Ortiz</t>
  </si>
  <si>
    <t>Maria Elizabeth Valero Rico</t>
  </si>
  <si>
    <t>Defensora Regional</t>
  </si>
  <si>
    <t>Marly Adriana Cartagena Vega</t>
  </si>
  <si>
    <t>Oscar Daniel Clavijo Jimenez</t>
  </si>
  <si>
    <t>Pilar Otero Merchan</t>
  </si>
  <si>
    <t>Ricardo Ramirez Solorzano</t>
  </si>
  <si>
    <t>Tecnico En Criminalistica Grado 15</t>
  </si>
  <si>
    <t>Sandra Marcela Lozano Reinoso</t>
  </si>
  <si>
    <t>Silvia Leon Rivas</t>
  </si>
  <si>
    <t>Arciniegas Rodriguez Faber Esneider</t>
  </si>
  <si>
    <t>Arias Aristizabal Hernan Dario</t>
  </si>
  <si>
    <t>Carlos Adolfo Perdomo Hermida</t>
  </si>
  <si>
    <t>Deisy Del Carmen Vizcaino Zambrano</t>
  </si>
  <si>
    <t>Diana Marcela Vanegas Hurtado</t>
  </si>
  <si>
    <t>Erazon ZuÑiga Jose Armando</t>
  </si>
  <si>
    <t>Jans Jonathan Camilo Posada Marin</t>
  </si>
  <si>
    <t>Karen Sofia Ramos Fuentes</t>
  </si>
  <si>
    <t>Lopez Diaz Fredy</t>
  </si>
  <si>
    <t>Mariana Villarreal Galvez</t>
  </si>
  <si>
    <t>Ovalle Carvajal Oscar Julian</t>
  </si>
  <si>
    <t>Patricia Guevara Garcia</t>
  </si>
  <si>
    <t>Roberto Carlos Polanco Torres</t>
  </si>
  <si>
    <t>Salazar Prieto William</t>
  </si>
  <si>
    <t>Vicente Noguera Linero</t>
  </si>
  <si>
    <t>Ana Cecilia Posso Duque</t>
  </si>
  <si>
    <t>Cuadros Lopez Paola Andrea</t>
  </si>
  <si>
    <t>Gomez Escobar Luis Adair</t>
  </si>
  <si>
    <t>Profecional Universitario</t>
  </si>
  <si>
    <t>Hernando OrdoÑez Ramirez</t>
  </si>
  <si>
    <t>Hinojosa Hugo Arley</t>
  </si>
  <si>
    <t>Jessica Paola Hernandez Vasquez</t>
  </si>
  <si>
    <t>John Jairo Mesa Jimenez</t>
  </si>
  <si>
    <t>Jose David Arocha Davila</t>
  </si>
  <si>
    <t>Juana Carolina Arcos Caicedo</t>
  </si>
  <si>
    <t>Leidy Tatiana Paz Sierra</t>
  </si>
  <si>
    <t>Luisa Maria Alvarado Otalvaro</t>
  </si>
  <si>
    <t>Maria Elena Castillo Hurtado</t>
  </si>
  <si>
    <t>Maria Soelia Villada Idarraga</t>
  </si>
  <si>
    <t>Maria Yolima Campo Ramirez</t>
  </si>
  <si>
    <t>Mena RomaÑa Fanny Lorena</t>
  </si>
  <si>
    <t>Narvaez Egas Luis Carlos</t>
  </si>
  <si>
    <t>NiÑo Mireles Anzula Carolina</t>
  </si>
  <si>
    <t>Ricardo Andres Toro Quintero</t>
  </si>
  <si>
    <t>Rodriguez Sabogal Leandra Tatiana</t>
  </si>
  <si>
    <t>Rodriguez Velez Jairo Alfonso</t>
  </si>
  <si>
    <t>Rojas OrdoÑez Ubeymar</t>
  </si>
  <si>
    <t>Salamanca Fernandez Nancy</t>
  </si>
  <si>
    <t>Sanchez Bobadilla Lizzette Alejandra</t>
  </si>
  <si>
    <t>Sandra Yaneth Campos Escobar</t>
  </si>
  <si>
    <t>Velasco BareÑo Rocio Del Pilar</t>
  </si>
  <si>
    <t>William PeÑa Barrios</t>
  </si>
  <si>
    <t>Yuly Andrea Gomez Bustos</t>
  </si>
  <si>
    <t>RISARALDA</t>
  </si>
  <si>
    <t>SAN ANDRES</t>
  </si>
  <si>
    <t>VICHADA</t>
  </si>
  <si>
    <t>Diana Paola Pardo Delgado</t>
  </si>
  <si>
    <t>Martha Liliana Rodriguez Gonzalez</t>
  </si>
  <si>
    <t>Nilsa Ruby Rey Cubillos</t>
  </si>
  <si>
    <t>Paolo Geobaldy Sandoval Burgos</t>
  </si>
  <si>
    <t>Viviana Alexandra Agudelo Gomez</t>
  </si>
  <si>
    <t>Yira Irina Acosta Corzo</t>
  </si>
  <si>
    <t>Alba Bety Cardona Duque</t>
  </si>
  <si>
    <t>Andres Felipe Alvarez Bejarano</t>
  </si>
  <si>
    <t>Angela Sofia Villota Moncayo</t>
  </si>
  <si>
    <t>Claudia Constanza Sarmiento Palacios</t>
  </si>
  <si>
    <t>Claudia Liliana Gomez Aldana</t>
  </si>
  <si>
    <t>Claudia Marcela Guaglianone Yaruro</t>
  </si>
  <si>
    <t>Edwin Julian Angulo Herrera</t>
  </si>
  <si>
    <t>Francy Mayerly Parra</t>
  </si>
  <si>
    <t>Guillermo Gutierrez Riascos</t>
  </si>
  <si>
    <t>Lida Margoth Benavides Hermosa</t>
  </si>
  <si>
    <t>Mario Leon Calle Cano</t>
  </si>
  <si>
    <t>Paula Valentina Mesa Velez</t>
  </si>
  <si>
    <t>Ricardo Alfonso Garcia</t>
  </si>
  <si>
    <t>Susana Martinez Mendez</t>
  </si>
  <si>
    <t>Alejandro Echeverri Otero</t>
  </si>
  <si>
    <t>Diana Esperanza Escobar Ahumada</t>
  </si>
  <si>
    <t>Diego Alejandro Jimenez Ballen</t>
  </si>
  <si>
    <t>Dora Lilia Rodriguez Castiblanco</t>
  </si>
  <si>
    <t>Edna Yomara Medina Rosas</t>
  </si>
  <si>
    <t>Elizabeth Nova Tellez</t>
  </si>
  <si>
    <t>Hugo Mauricio Carvajal Pava</t>
  </si>
  <si>
    <t>Leydi Lorena Espinosa Guatava</t>
  </si>
  <si>
    <t>Leydy Johana Gomez PeÑa</t>
  </si>
  <si>
    <t>Luis Carlos MuÑoz MuÑoz</t>
  </si>
  <si>
    <t>Luz Valeria Tovar Ortiz</t>
  </si>
  <si>
    <t>Lyda Jimena Barrera Cubides</t>
  </si>
  <si>
    <t>Lyda Mariana Gonzalez Lizarazo</t>
  </si>
  <si>
    <t>Maria Alejandra BriÑez</t>
  </si>
  <si>
    <t>Monica Ortiz Bolivar</t>
  </si>
  <si>
    <t>Pamela Victoria Garcia Petro</t>
  </si>
  <si>
    <t>Silvia Juliana Corzo Villamizar</t>
  </si>
  <si>
    <t>Simon Medina Arango</t>
  </si>
  <si>
    <t>Yudi Yaneth Ropero Saavedra</t>
  </si>
  <si>
    <t>Adis Johanys Quintana Martinez</t>
  </si>
  <si>
    <t>Ana Rosa Garcia Sanchez</t>
  </si>
  <si>
    <t>Claudia Yomara Modera Ardila</t>
  </si>
  <si>
    <t>Edger Guevara Florez</t>
  </si>
  <si>
    <t>Hailin Monica Moreno CaÑas</t>
  </si>
  <si>
    <t>Juan Guillermo Aramburo Ramirez</t>
  </si>
  <si>
    <t>Julie Carolina Cubillos Solano</t>
  </si>
  <si>
    <t>Luis Joaquin Ramos Calle</t>
  </si>
  <si>
    <t>Maria Yamile Aristizabal Romero</t>
  </si>
  <si>
    <t>Mireya Fuentes Hurtado</t>
  </si>
  <si>
    <t>Natalia Carolina Tellez Bonilla</t>
  </si>
  <si>
    <t>Rosa Stella Barbosa Cabra</t>
  </si>
  <si>
    <t>Auxiliar Adminstrativo</t>
  </si>
  <si>
    <t>Secretaria Administrativa</t>
  </si>
  <si>
    <t>Jefe De Asuntos Internacionales</t>
  </si>
  <si>
    <t>Profesional Universitario Grado 19</t>
  </si>
  <si>
    <t>Jorge Quiñonez Guzman</t>
  </si>
  <si>
    <t>Abogado Profesional Administrativo Y De</t>
  </si>
  <si>
    <t>Agustin Alberto Florez Cuello</t>
  </si>
  <si>
    <t>Ana Maria Ardila Gutierrez</t>
  </si>
  <si>
    <t>Camilo Alejandro Barrientos</t>
  </si>
  <si>
    <t>Asesor</t>
  </si>
  <si>
    <t>Danny Patricia Castro Ubaque</t>
  </si>
  <si>
    <t>Enciso Torres Ana Maria</t>
  </si>
  <si>
    <t>Juan Carlos Gamboa Martinez</t>
  </si>
  <si>
    <t>Juan Carlos Torres Medina</t>
  </si>
  <si>
    <t>Luis Felipe Arbelaez Cordoba</t>
  </si>
  <si>
    <t>Maria Cristina Orozco Pimienta</t>
  </si>
  <si>
    <t>Marlene Ibed Lopez MuÑoz</t>
  </si>
  <si>
    <t>Martha Liliana Becerra Sierra</t>
  </si>
  <si>
    <t>Mauricio Ocampo Botero</t>
  </si>
  <si>
    <t>Nataly Moncayo Manzano</t>
  </si>
  <si>
    <t>Nury Alicia Ortiz Benavides</t>
  </si>
  <si>
    <t>Oliveros Sanchez Luz Omaira</t>
  </si>
  <si>
    <t>Oviedo Torra Frederman</t>
  </si>
  <si>
    <t>Pantoja Chaverra Yeny Marelys</t>
  </si>
  <si>
    <t>Posada Lozano Maria Carolina</t>
  </si>
  <si>
    <t>Rafael Augusto Garavito Quintero</t>
  </si>
  <si>
    <t>Sandra Mileye Molina Cifuentes</t>
  </si>
  <si>
    <t>Sara Maria Zape Ortega</t>
  </si>
  <si>
    <t>Victoria Eugenia Parra Valdes</t>
  </si>
  <si>
    <t>Yuri Andres Betancort Patarroyo</t>
  </si>
  <si>
    <t>Alessandra Vasquez Echeverri</t>
  </si>
  <si>
    <t>Andres Alberto Gomez Trujillo</t>
  </si>
  <si>
    <t>Angela Patricia Albarracin Melgarejo</t>
  </si>
  <si>
    <t>Antonio Orrego Osorio</t>
  </si>
  <si>
    <t>Profesional Especializado En CriminalÍstica</t>
  </si>
  <si>
    <t>Camilo Andres Castellanos Daza</t>
  </si>
  <si>
    <t>Claudia Margarita Vallejo Pedraza</t>
  </si>
  <si>
    <t>Duvan Dario Herrera Rios</t>
  </si>
  <si>
    <t>Francisco Jose Torres Sarria</t>
  </si>
  <si>
    <t>Heison Javier Peña Merida</t>
  </si>
  <si>
    <t>Jose Felix Torres Valencia</t>
  </si>
  <si>
    <t>Leidy Diana Guerrero Robles</t>
  </si>
  <si>
    <t>Lina Maria Diaz Tello</t>
  </si>
  <si>
    <t>Lorely Pardo Pardo</t>
  </si>
  <si>
    <t>Lorena Teresa Tuiran Martinez</t>
  </si>
  <si>
    <t>Melba Maritza Cristiano Ballesteros</t>
  </si>
  <si>
    <t>Molano Perez Hernando</t>
  </si>
  <si>
    <t>Oscar Mauricio Gaucha Molano</t>
  </si>
  <si>
    <t>Sandra Isabel Martinez Rodriguez</t>
  </si>
  <si>
    <t>Santiago Castrillon Arroyave</t>
  </si>
  <si>
    <t>Juan Martin Rosero Balcazar</t>
  </si>
  <si>
    <t>Adriana Lucia Avila Zabala</t>
  </si>
  <si>
    <t>Beatriz Elena Rojo</t>
  </si>
  <si>
    <t>Botero Arroyave Diana Marcela</t>
  </si>
  <si>
    <t>Cisneros Enriquez Jose Manuel</t>
  </si>
  <si>
    <t>Cristina Beatriz Lopez Aguilar</t>
  </si>
  <si>
    <t>Profesional Especializada Grado 17</t>
  </si>
  <si>
    <t>Diana Maria Meza Meneses</t>
  </si>
  <si>
    <t>Dignael Manzano Garcia</t>
  </si>
  <si>
    <t>Flor Colombia Caro Lopez</t>
  </si>
  <si>
    <t>Ingrid Scarlett Valencia Barreto</t>
  </si>
  <si>
    <t>Jose Augusto Rendon Garcia</t>
  </si>
  <si>
    <t>Kelly James Marinela</t>
  </si>
  <si>
    <t>Laureano Diaz Jaramillo</t>
  </si>
  <si>
    <t>Marien Paola Vargas Torres</t>
  </si>
  <si>
    <t>Milena Yuseth Alvarado Alvarez</t>
  </si>
  <si>
    <t>Monica Elvira Fuentes Vellojin</t>
  </si>
  <si>
    <t>Nathalie Daza Monsalve</t>
  </si>
  <si>
    <t>Ojeda Perez Ana Maria</t>
  </si>
  <si>
    <t>Omar De Jesus Cordoba Rivas</t>
  </si>
  <si>
    <t>Ruiz Jaraba Felix Del Cristo</t>
  </si>
  <si>
    <t>Sergio Andres Rojas Arias</t>
  </si>
  <si>
    <t>Sonia Maria Mosquera Peates</t>
  </si>
  <si>
    <t>Wilmer Esneider Lara Martinez</t>
  </si>
  <si>
    <t>Adriana Marcela Guerrero Campo</t>
  </si>
  <si>
    <t>Ana Isabel LondoÑo Palacio</t>
  </si>
  <si>
    <t>Benito Revollo Chadid Luz Estela</t>
  </si>
  <si>
    <t>Clara Victoria Martinez Arredondo</t>
  </si>
  <si>
    <t>Dalila Jimenez Maestre</t>
  </si>
  <si>
    <t>Jenifer Godin Rodriguez</t>
  </si>
  <si>
    <t>Karla Julieth Perilla Vargas</t>
  </si>
  <si>
    <t>Laura Carolina Barrera Mateus</t>
  </si>
  <si>
    <t>Macia Estrada Luis Enrique</t>
  </si>
  <si>
    <t>Neza Patricia Otero Dajud</t>
  </si>
  <si>
    <t>Solangel Molina CastaÑeda</t>
  </si>
  <si>
    <t>Vitola Martinez Jose Rafael</t>
  </si>
  <si>
    <t>Viviana Lucila Choconta Aponte</t>
  </si>
  <si>
    <t>Viviana Marcela LondoÑo Cadavid</t>
  </si>
  <si>
    <t>Yacqueline Plazas Ramirez</t>
  </si>
  <si>
    <t>Yenny Adriana Rey</t>
  </si>
  <si>
    <t>Alonso De Jesus Giraldo Restrepo</t>
  </si>
  <si>
    <t>Anaya Ramos Jorge Luis</t>
  </si>
  <si>
    <t>Carlos Mario Montoya Lopez</t>
  </si>
  <si>
    <t>Carmen Sulay Alvarez Solarte</t>
  </si>
  <si>
    <t>Carolina Padron Barreto</t>
  </si>
  <si>
    <t>Elias MontaÑez Mojica</t>
  </si>
  <si>
    <t>Francisco Javier Molina Perez</t>
  </si>
  <si>
    <t>Lady Patricia Mireles Vargas</t>
  </si>
  <si>
    <t>Mabel Luz Morales Lopez</t>
  </si>
  <si>
    <t>Monica Marcela Colina Parales</t>
  </si>
  <si>
    <t>NuÑez Rodriguez Teobaldo De Jesus</t>
  </si>
  <si>
    <t>Profesional Administrativo Y De Ges</t>
  </si>
  <si>
    <t>Wilmer Sanchez Guzman</t>
  </si>
  <si>
    <t>Yenis Judith MuÑoz Brochero</t>
  </si>
  <si>
    <t>Profesional Adtivo Y De Gest</t>
  </si>
  <si>
    <t>Profesional Administrativo De Gestion</t>
  </si>
  <si>
    <t>Abril Granados Martha Liliana</t>
  </si>
  <si>
    <t>Alvarez Jimenez Daniel Leonardo</t>
  </si>
  <si>
    <t>Bardales Arellano Disnarda</t>
  </si>
  <si>
    <t>Buitrago Martinez Andrea</t>
  </si>
  <si>
    <t>Cachique Collazos Cristian Fabian</t>
  </si>
  <si>
    <t>Castro Mory Eva Lastenia</t>
  </si>
  <si>
    <t>Chaparro Calderon Fredy Fernando</t>
  </si>
  <si>
    <t>Corredor Alfonso Angelica Maria</t>
  </si>
  <si>
    <t>Guzman Aguilar William</t>
  </si>
  <si>
    <t>Munoz Ortiz Ligia Violeta</t>
  </si>
  <si>
    <t>Rico Munevar Pablo Emilio</t>
  </si>
  <si>
    <t>Tirado Alvis Estella Rosa</t>
  </si>
  <si>
    <t>Velandia Garcia Katiria Andrea</t>
  </si>
  <si>
    <t>AMAZONAS</t>
  </si>
  <si>
    <t>CASANARE</t>
  </si>
  <si>
    <t>URABA DARIEN</t>
  </si>
  <si>
    <t>APARTADO</t>
  </si>
  <si>
    <t>SUCRE</t>
  </si>
  <si>
    <t xml:space="preserve">BOYACA </t>
  </si>
  <si>
    <t>Betty Stella Valvuena Correa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</si>
</sst>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ova"/>
      <family val="2"/>
    </font>
    <font>
      <sz val="10"/>
      <color theme="1"/>
      <name val="Arial Nova"/>
      <family val="2"/>
    </font>
    <font>
      <b/>
      <sz val="11"/>
      <color theme="1"/>
      <name val="Arial Nova"/>
      <family val="2"/>
    </font>
    <font>
      <b/>
      <sz val="12"/>
      <color theme="1"/>
      <name val="Arial Nova"/>
      <family val="2"/>
    </font>
    <font>
      <sz val="11"/>
      <color theme="1"/>
      <name val="Arial Nov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3" fillId="3" borderId="0" xfId="0" applyFont="1" applyFill="1"/>
    <xf numFmtId="165" fontId="2" fillId="3" borderId="8" xfId="0" applyNumberFormat="1" applyFont="1" applyFill="1" applyBorder="1"/>
    <xf numFmtId="0" fontId="3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165" fontId="2" fillId="3" borderId="10" xfId="1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5" xfId="0" applyFont="1" applyFill="1" applyBorder="1"/>
    <xf numFmtId="165" fontId="3" fillId="3" borderId="1" xfId="1" applyNumberFormat="1" applyFont="1" applyFill="1" applyBorder="1"/>
    <xf numFmtId="165" fontId="3" fillId="3" borderId="6" xfId="0" applyNumberFormat="1" applyFont="1" applyFill="1" applyBorder="1"/>
    <xf numFmtId="0" fontId="2" fillId="3" borderId="2" xfId="0" applyFont="1" applyFill="1" applyBorder="1" applyAlignment="1">
      <alignment horizontal="center"/>
    </xf>
    <xf numFmtId="165" fontId="2" fillId="3" borderId="4" xfId="1" applyNumberFormat="1" applyFont="1" applyFill="1" applyBorder="1"/>
    <xf numFmtId="0" fontId="3" fillId="3" borderId="5" xfId="0" applyFont="1" applyFill="1" applyBorder="1" applyAlignment="1">
      <alignment horizontal="center"/>
    </xf>
    <xf numFmtId="0" fontId="3" fillId="3" borderId="15" xfId="0" applyFont="1" applyFill="1" applyBorder="1"/>
    <xf numFmtId="0" fontId="3" fillId="3" borderId="16" xfId="0" applyFont="1" applyFill="1" applyBorder="1" applyAlignment="1">
      <alignment horizontal="center"/>
    </xf>
    <xf numFmtId="165" fontId="3" fillId="3" borderId="16" xfId="1" applyNumberFormat="1" applyFont="1" applyFill="1" applyBorder="1"/>
    <xf numFmtId="165" fontId="3" fillId="3" borderId="17" xfId="0" applyNumberFormat="1" applyFont="1" applyFill="1" applyBorder="1"/>
    <xf numFmtId="165" fontId="2" fillId="3" borderId="14" xfId="0" applyNumberFormat="1" applyFont="1" applyFill="1" applyBorder="1"/>
    <xf numFmtId="165" fontId="3" fillId="3" borderId="0" xfId="1" applyNumberFormat="1" applyFont="1" applyFill="1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5" fontId="2" fillId="3" borderId="3" xfId="1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3" borderId="0" xfId="0" applyFont="1" applyFill="1"/>
    <xf numFmtId="0" fontId="2" fillId="3" borderId="7" xfId="0" applyFont="1" applyFill="1" applyBorder="1" applyAlignment="1">
      <alignment horizontal="center"/>
    </xf>
    <xf numFmtId="165" fontId="4" fillId="3" borderId="0" xfId="0" applyNumberFormat="1" applyFont="1" applyFill="1"/>
    <xf numFmtId="0" fontId="8" fillId="0" borderId="0" xfId="0" applyFont="1"/>
    <xf numFmtId="0" fontId="8" fillId="3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wrapText="1"/>
    </xf>
    <xf numFmtId="0" fontId="8" fillId="0" borderId="1" xfId="0" applyFont="1" applyBorder="1" applyAlignment="1">
      <alignment wrapText="1"/>
    </xf>
    <xf numFmtId="42" fontId="8" fillId="3" borderId="1" xfId="2" applyNumberFormat="1" applyFont="1" applyFill="1" applyBorder="1" applyAlignment="1"/>
    <xf numFmtId="42" fontId="8" fillId="3" borderId="1" xfId="2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42" fontId="8" fillId="3" borderId="1" xfId="2" applyNumberFormat="1" applyFont="1" applyFill="1" applyBorder="1"/>
    <xf numFmtId="42" fontId="9" fillId="3" borderId="1" xfId="2" applyNumberFormat="1" applyFont="1" applyFill="1" applyBorder="1" applyAlignment="1"/>
    <xf numFmtId="42" fontId="10" fillId="3" borderId="1" xfId="2" applyNumberFormat="1" applyFont="1" applyFill="1" applyBorder="1" applyAlignment="1"/>
    <xf numFmtId="42" fontId="7" fillId="0" borderId="1" xfId="0" applyNumberFormat="1" applyFont="1" applyBorder="1"/>
    <xf numFmtId="0" fontId="8" fillId="0" borderId="1" xfId="0" applyFont="1" applyBorder="1"/>
    <xf numFmtId="0" fontId="8" fillId="0" borderId="0" xfId="0" applyFont="1" applyAlignment="1">
      <alignment horizontal="right"/>
    </xf>
    <xf numFmtId="0" fontId="7" fillId="2" borderId="23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wrapText="1"/>
    </xf>
    <xf numFmtId="42" fontId="8" fillId="3" borderId="1" xfId="2" applyNumberFormat="1" applyFont="1" applyFill="1" applyBorder="1" applyAlignment="1">
      <alignment wrapText="1"/>
    </xf>
    <xf numFmtId="42" fontId="8" fillId="0" borderId="23" xfId="2" applyNumberFormat="1" applyFont="1" applyBorder="1"/>
    <xf numFmtId="14" fontId="8" fillId="3" borderId="0" xfId="0" applyNumberFormat="1" applyFont="1" applyFill="1" applyAlignment="1">
      <alignment wrapText="1"/>
    </xf>
    <xf numFmtId="14" fontId="8" fillId="3" borderId="22" xfId="0" applyNumberFormat="1" applyFont="1" applyFill="1" applyBorder="1" applyAlignment="1">
      <alignment wrapText="1"/>
    </xf>
    <xf numFmtId="14" fontId="8" fillId="3" borderId="18" xfId="0" applyNumberFormat="1" applyFont="1" applyFill="1" applyBorder="1" applyAlignment="1">
      <alignment wrapText="1"/>
    </xf>
    <xf numFmtId="0" fontId="8" fillId="3" borderId="1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42" fontId="8" fillId="0" borderId="1" xfId="2" applyNumberFormat="1" applyFont="1" applyBorder="1" applyAlignment="1">
      <alignment wrapText="1"/>
    </xf>
    <xf numFmtId="14" fontId="8" fillId="3" borderId="1" xfId="0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horizontal="left"/>
    </xf>
    <xf numFmtId="42" fontId="8" fillId="0" borderId="1" xfId="2" applyNumberFormat="1" applyFont="1" applyBorder="1"/>
    <xf numFmtId="14" fontId="8" fillId="3" borderId="1" xfId="0" applyNumberFormat="1" applyFont="1" applyFill="1" applyBorder="1" applyAlignment="1">
      <alignment horizontal="left" wrapText="1"/>
    </xf>
    <xf numFmtId="14" fontId="8" fillId="0" borderId="18" xfId="0" applyNumberFormat="1" applyFont="1" applyBorder="1" applyAlignment="1">
      <alignment wrapText="1"/>
    </xf>
    <xf numFmtId="0" fontId="8" fillId="0" borderId="18" xfId="0" applyFont="1" applyBorder="1" applyAlignment="1">
      <alignment wrapText="1"/>
    </xf>
    <xf numFmtId="0" fontId="8" fillId="0" borderId="24" xfId="0" applyFont="1" applyBorder="1" applyAlignment="1">
      <alignment wrapText="1"/>
    </xf>
    <xf numFmtId="0" fontId="8" fillId="0" borderId="25" xfId="0" applyFont="1" applyBorder="1" applyAlignment="1">
      <alignment wrapText="1"/>
    </xf>
    <xf numFmtId="0" fontId="8" fillId="3" borderId="16" xfId="0" applyFont="1" applyFill="1" applyBorder="1" applyAlignment="1">
      <alignment horizontal="center" vertical="center"/>
    </xf>
    <xf numFmtId="14" fontId="8" fillId="0" borderId="26" xfId="0" applyNumberFormat="1" applyFont="1" applyBorder="1" applyAlignment="1">
      <alignment wrapText="1"/>
    </xf>
    <xf numFmtId="0" fontId="8" fillId="0" borderId="26" xfId="0" applyFont="1" applyBorder="1" applyAlignment="1">
      <alignment wrapText="1"/>
    </xf>
    <xf numFmtId="0" fontId="8" fillId="0" borderId="27" xfId="0" applyFont="1" applyBorder="1" applyAlignment="1">
      <alignment wrapText="1"/>
    </xf>
    <xf numFmtId="42" fontId="8" fillId="0" borderId="16" xfId="2" applyNumberFormat="1" applyFont="1" applyBorder="1"/>
    <xf numFmtId="0" fontId="8" fillId="0" borderId="16" xfId="0" applyFont="1" applyBorder="1"/>
    <xf numFmtId="42" fontId="8" fillId="3" borderId="16" xfId="2" applyNumberFormat="1" applyFont="1" applyFill="1" applyBorder="1"/>
    <xf numFmtId="42" fontId="8" fillId="3" borderId="16" xfId="2" applyNumberFormat="1" applyFont="1" applyFill="1" applyBorder="1" applyAlignment="1"/>
    <xf numFmtId="0" fontId="8" fillId="0" borderId="23" xfId="0" applyFont="1" applyBorder="1" applyAlignment="1">
      <alignment wrapText="1"/>
    </xf>
    <xf numFmtId="0" fontId="8" fillId="0" borderId="22" xfId="0" applyFont="1" applyBorder="1" applyAlignment="1">
      <alignment wrapText="1"/>
    </xf>
    <xf numFmtId="0" fontId="8" fillId="0" borderId="28" xfId="0" applyFont="1" applyBorder="1" applyAlignment="1">
      <alignment wrapText="1"/>
    </xf>
    <xf numFmtId="0" fontId="8" fillId="0" borderId="29" xfId="0" applyFont="1" applyBorder="1" applyAlignment="1">
      <alignment wrapText="1"/>
    </xf>
    <xf numFmtId="14" fontId="8" fillId="0" borderId="16" xfId="0" applyNumberFormat="1" applyFont="1" applyBorder="1" applyAlignment="1">
      <alignment wrapText="1"/>
    </xf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left"/>
    </xf>
    <xf numFmtId="14" fontId="8" fillId="0" borderId="30" xfId="0" applyNumberFormat="1" applyFont="1" applyBorder="1" applyAlignment="1">
      <alignment wrapText="1"/>
    </xf>
    <xf numFmtId="0" fontId="8" fillId="0" borderId="30" xfId="0" applyFont="1" applyBorder="1" applyAlignment="1">
      <alignment wrapText="1"/>
    </xf>
    <xf numFmtId="14" fontId="8" fillId="0" borderId="10" xfId="0" applyNumberFormat="1" applyFont="1" applyBorder="1" applyAlignment="1">
      <alignment wrapText="1"/>
    </xf>
    <xf numFmtId="0" fontId="8" fillId="0" borderId="10" xfId="0" applyFont="1" applyBorder="1" applyAlignment="1">
      <alignment wrapText="1"/>
    </xf>
    <xf numFmtId="0" fontId="8" fillId="0" borderId="31" xfId="0" applyFont="1" applyBorder="1" applyAlignment="1">
      <alignment wrapText="1"/>
    </xf>
    <xf numFmtId="0" fontId="8" fillId="0" borderId="32" xfId="0" applyFont="1" applyBorder="1" applyAlignment="1">
      <alignment wrapText="1"/>
    </xf>
    <xf numFmtId="0" fontId="8" fillId="0" borderId="1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0" xfId="0" applyFont="1" applyBorder="1" applyAlignment="1">
      <alignment horizontal="left"/>
    </xf>
    <xf numFmtId="0" fontId="8" fillId="0" borderId="30" xfId="0" applyFont="1" applyBorder="1"/>
    <xf numFmtId="0" fontId="8" fillId="0" borderId="10" xfId="0" applyFont="1" applyBorder="1" applyAlignment="1">
      <alignment horizontal="center" vertical="center"/>
    </xf>
    <xf numFmtId="42" fontId="7" fillId="0" borderId="1" xfId="2" applyNumberFormat="1" applyFont="1" applyBorder="1"/>
    <xf numFmtId="42" fontId="8" fillId="0" borderId="10" xfId="2" applyNumberFormat="1" applyFont="1" applyBorder="1"/>
    <xf numFmtId="0" fontId="8" fillId="0" borderId="33" xfId="0" applyFont="1" applyBorder="1" applyAlignment="1">
      <alignment wrapText="1"/>
    </xf>
    <xf numFmtId="42" fontId="8" fillId="0" borderId="30" xfId="2" applyNumberFormat="1" applyFont="1" applyBorder="1"/>
    <xf numFmtId="0" fontId="8" fillId="0" borderId="10" xfId="0" applyFont="1" applyBorder="1"/>
    <xf numFmtId="14" fontId="8" fillId="0" borderId="34" xfId="0" applyNumberFormat="1" applyFont="1" applyBorder="1" applyAlignment="1">
      <alignment wrapText="1"/>
    </xf>
    <xf numFmtId="0" fontId="8" fillId="0" borderId="34" xfId="0" applyFont="1" applyBorder="1" applyAlignment="1">
      <alignment wrapText="1"/>
    </xf>
    <xf numFmtId="0" fontId="8" fillId="3" borderId="16" xfId="0" applyFont="1" applyFill="1" applyBorder="1" applyAlignment="1">
      <alignment horizontal="left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6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workbookViewId="0">
      <selection activeCell="G17" sqref="G17"/>
    </sheetView>
  </sheetViews>
  <sheetFormatPr baseColWidth="10" defaultRowHeight="12.75" x14ac:dyDescent="0.2"/>
  <cols>
    <col min="1" max="1" width="51.42578125" style="1" bestFit="1" customWidth="1"/>
    <col min="2" max="2" width="11.42578125" style="3"/>
    <col min="3" max="3" width="20.28515625" style="21" customWidth="1"/>
    <col min="4" max="4" width="15.7109375" style="1" customWidth="1"/>
    <col min="5" max="5" width="3.5703125" style="1" customWidth="1"/>
    <col min="6" max="6" width="49.7109375" style="1" customWidth="1"/>
    <col min="7" max="7" width="18" style="1" customWidth="1"/>
    <col min="8" max="16384" width="11.42578125" style="1"/>
  </cols>
  <sheetData>
    <row r="1" spans="1:7" ht="21.75" customHeight="1" thickBot="1" x14ac:dyDescent="0.25">
      <c r="A1" s="98" t="s">
        <v>149</v>
      </c>
      <c r="B1" s="99"/>
      <c r="C1" s="99"/>
      <c r="D1" s="100"/>
    </row>
    <row r="2" spans="1:7" s="9" customFormat="1" ht="13.5" thickBot="1" x14ac:dyDescent="0.3">
      <c r="A2" s="5" t="s">
        <v>45</v>
      </c>
      <c r="B2" s="6" t="s">
        <v>9</v>
      </c>
      <c r="C2" s="7" t="s">
        <v>10</v>
      </c>
      <c r="D2" s="8" t="s">
        <v>11</v>
      </c>
    </row>
    <row r="3" spans="1:7" x14ac:dyDescent="0.2">
      <c r="A3" s="10" t="s">
        <v>0</v>
      </c>
      <c r="B3" s="4">
        <v>62</v>
      </c>
      <c r="C3" s="11">
        <v>160401</v>
      </c>
      <c r="D3" s="12">
        <f t="shared" ref="D3:D13" si="0">B3*C3</f>
        <v>9944862</v>
      </c>
      <c r="F3" s="13" t="s">
        <v>13</v>
      </c>
      <c r="G3" s="14">
        <v>533372617</v>
      </c>
    </row>
    <row r="4" spans="1:7" x14ac:dyDescent="0.2">
      <c r="A4" s="10" t="s">
        <v>46</v>
      </c>
      <c r="B4" s="4">
        <v>3</v>
      </c>
      <c r="C4" s="11">
        <v>173180</v>
      </c>
      <c r="D4" s="12">
        <f t="shared" si="0"/>
        <v>519540</v>
      </c>
      <c r="F4" s="15" t="s">
        <v>150</v>
      </c>
      <c r="G4" s="12">
        <v>89573720</v>
      </c>
    </row>
    <row r="5" spans="1:7" x14ac:dyDescent="0.2">
      <c r="A5" s="10" t="s">
        <v>1</v>
      </c>
      <c r="B5" s="4">
        <v>1</v>
      </c>
      <c r="C5" s="11">
        <v>88716</v>
      </c>
      <c r="D5" s="12">
        <f t="shared" si="0"/>
        <v>88716</v>
      </c>
      <c r="F5" s="15" t="s">
        <v>80</v>
      </c>
      <c r="G5" s="12">
        <v>9395467</v>
      </c>
    </row>
    <row r="6" spans="1:7" x14ac:dyDescent="0.2">
      <c r="A6" s="10" t="s">
        <v>2</v>
      </c>
      <c r="B6" s="4">
        <v>386</v>
      </c>
      <c r="C6" s="11">
        <v>162859</v>
      </c>
      <c r="D6" s="12">
        <f t="shared" si="0"/>
        <v>62863574</v>
      </c>
      <c r="F6" s="15" t="s">
        <v>66</v>
      </c>
      <c r="G6" s="12">
        <v>8380223</v>
      </c>
    </row>
    <row r="7" spans="1:7" x14ac:dyDescent="0.2">
      <c r="A7" s="10" t="s">
        <v>3</v>
      </c>
      <c r="B7" s="4"/>
      <c r="C7" s="11">
        <v>312766</v>
      </c>
      <c r="D7" s="12">
        <f t="shared" si="0"/>
        <v>0</v>
      </c>
      <c r="F7" s="15" t="s">
        <v>62</v>
      </c>
      <c r="G7" s="12">
        <v>8127248</v>
      </c>
    </row>
    <row r="8" spans="1:7" x14ac:dyDescent="0.2">
      <c r="A8" s="10" t="s">
        <v>4</v>
      </c>
      <c r="B8" s="4"/>
      <c r="C8" s="11">
        <v>291509</v>
      </c>
      <c r="D8" s="12">
        <f t="shared" si="0"/>
        <v>0</v>
      </c>
      <c r="F8" s="15" t="s">
        <v>57</v>
      </c>
      <c r="G8" s="12">
        <v>8382361</v>
      </c>
    </row>
    <row r="9" spans="1:7" x14ac:dyDescent="0.2">
      <c r="A9" s="10" t="s">
        <v>5</v>
      </c>
      <c r="B9" s="4">
        <v>1</v>
      </c>
      <c r="C9" s="11">
        <v>362727</v>
      </c>
      <c r="D9" s="12">
        <f t="shared" si="0"/>
        <v>362727</v>
      </c>
      <c r="F9" s="15" t="s">
        <v>55</v>
      </c>
      <c r="G9" s="12">
        <v>9901326</v>
      </c>
    </row>
    <row r="10" spans="1:7" x14ac:dyDescent="0.2">
      <c r="A10" s="10" t="s">
        <v>42</v>
      </c>
      <c r="B10" s="4"/>
      <c r="C10" s="11">
        <v>98546</v>
      </c>
      <c r="D10" s="12">
        <f t="shared" si="0"/>
        <v>0</v>
      </c>
      <c r="F10" s="15" t="s">
        <v>52</v>
      </c>
      <c r="G10" s="12">
        <v>36226891</v>
      </c>
    </row>
    <row r="11" spans="1:7" x14ac:dyDescent="0.2">
      <c r="A11" s="10" t="s">
        <v>6</v>
      </c>
      <c r="B11" s="4">
        <v>205</v>
      </c>
      <c r="C11" s="11">
        <v>71513</v>
      </c>
      <c r="D11" s="12">
        <f t="shared" si="0"/>
        <v>14660165</v>
      </c>
      <c r="F11" s="15" t="s">
        <v>50</v>
      </c>
      <c r="G11" s="12">
        <v>47925725</v>
      </c>
    </row>
    <row r="12" spans="1:7" x14ac:dyDescent="0.2">
      <c r="A12" s="16" t="s">
        <v>31</v>
      </c>
      <c r="B12" s="17">
        <v>1</v>
      </c>
      <c r="C12" s="18">
        <v>96088</v>
      </c>
      <c r="D12" s="12">
        <f t="shared" si="0"/>
        <v>96088</v>
      </c>
      <c r="F12" s="15" t="s">
        <v>49</v>
      </c>
      <c r="G12" s="12">
        <v>85706869</v>
      </c>
    </row>
    <row r="13" spans="1:7" ht="13.5" thickBot="1" x14ac:dyDescent="0.25">
      <c r="A13" s="16" t="s">
        <v>7</v>
      </c>
      <c r="B13" s="17">
        <v>1</v>
      </c>
      <c r="C13" s="18">
        <v>1038048</v>
      </c>
      <c r="D13" s="12">
        <f t="shared" si="0"/>
        <v>1038048</v>
      </c>
      <c r="F13" s="15" t="s">
        <v>51</v>
      </c>
      <c r="G13" s="12">
        <v>96284031</v>
      </c>
    </row>
    <row r="14" spans="1:7" ht="13.5" thickBot="1" x14ac:dyDescent="0.25">
      <c r="A14" s="101" t="s">
        <v>12</v>
      </c>
      <c r="B14" s="102"/>
      <c r="C14" s="102"/>
      <c r="D14" s="20">
        <f>SUM(D3:D13)</f>
        <v>89573720</v>
      </c>
      <c r="F14" s="27" t="s">
        <v>14</v>
      </c>
      <c r="G14" s="2">
        <v>133468756</v>
      </c>
    </row>
  </sheetData>
  <mergeCells count="2">
    <mergeCell ref="A1:D1"/>
    <mergeCell ref="A14:C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482"/>
  <sheetViews>
    <sheetView topLeftCell="A451" zoomScale="90" zoomScaleNormal="90" workbookViewId="0">
      <selection activeCell="O468" sqref="O468"/>
    </sheetView>
  </sheetViews>
  <sheetFormatPr baseColWidth="10" defaultRowHeight="14.25" x14ac:dyDescent="0.2"/>
  <cols>
    <col min="1" max="1" width="2.42578125" style="26" customWidth="1"/>
    <col min="2" max="2" width="46.28515625" style="26" customWidth="1"/>
    <col min="3" max="3" width="11.42578125" style="26"/>
    <col min="4" max="4" width="19.28515625" style="26" customWidth="1"/>
    <col min="5" max="5" width="19.85546875" style="26" customWidth="1"/>
    <col min="6" max="16384" width="11.42578125" style="26"/>
  </cols>
  <sheetData>
    <row r="1" spans="2:5" ht="15" thickBot="1" x14ac:dyDescent="0.25"/>
    <row r="2" spans="2:5" ht="16.5" thickBot="1" x14ac:dyDescent="0.3">
      <c r="B2" s="103" t="s">
        <v>47</v>
      </c>
      <c r="C2" s="104"/>
      <c r="D2" s="104"/>
      <c r="E2" s="105"/>
    </row>
    <row r="3" spans="2:5" x14ac:dyDescent="0.2">
      <c r="B3" s="22" t="s">
        <v>45</v>
      </c>
      <c r="C3" s="23" t="s">
        <v>9</v>
      </c>
      <c r="D3" s="24" t="s">
        <v>10</v>
      </c>
      <c r="E3" s="25" t="s">
        <v>11</v>
      </c>
    </row>
    <row r="4" spans="2:5" x14ac:dyDescent="0.2">
      <c r="B4" s="10" t="s">
        <v>0</v>
      </c>
      <c r="C4" s="4">
        <v>23</v>
      </c>
      <c r="D4" s="11">
        <v>160401</v>
      </c>
      <c r="E4" s="12">
        <f t="shared" ref="E4:E13" si="0">C4*D4</f>
        <v>3689223</v>
      </c>
    </row>
    <row r="5" spans="2:5" x14ac:dyDescent="0.2">
      <c r="B5" s="10" t="s">
        <v>46</v>
      </c>
      <c r="C5" s="4">
        <v>1</v>
      </c>
      <c r="D5" s="11">
        <v>173180</v>
      </c>
      <c r="E5" s="12">
        <f t="shared" si="0"/>
        <v>173180</v>
      </c>
    </row>
    <row r="6" spans="2:5" x14ac:dyDescent="0.2">
      <c r="B6" s="10" t="s">
        <v>1</v>
      </c>
      <c r="C6" s="4"/>
      <c r="D6" s="11">
        <v>88716</v>
      </c>
      <c r="E6" s="12">
        <f t="shared" si="0"/>
        <v>0</v>
      </c>
    </row>
    <row r="7" spans="2:5" x14ac:dyDescent="0.2">
      <c r="B7" s="10" t="s">
        <v>2</v>
      </c>
      <c r="C7" s="4">
        <v>117</v>
      </c>
      <c r="D7" s="11">
        <v>162859</v>
      </c>
      <c r="E7" s="12">
        <f t="shared" si="0"/>
        <v>19054503</v>
      </c>
    </row>
    <row r="8" spans="2:5" x14ac:dyDescent="0.2">
      <c r="B8" s="10" t="s">
        <v>3</v>
      </c>
      <c r="C8" s="4"/>
      <c r="D8" s="11">
        <v>312766</v>
      </c>
      <c r="E8" s="12">
        <f t="shared" si="0"/>
        <v>0</v>
      </c>
    </row>
    <row r="9" spans="2:5" x14ac:dyDescent="0.2">
      <c r="B9" s="10" t="s">
        <v>4</v>
      </c>
      <c r="C9" s="4"/>
      <c r="D9" s="11">
        <v>291509</v>
      </c>
      <c r="E9" s="12">
        <f t="shared" si="0"/>
        <v>0</v>
      </c>
    </row>
    <row r="10" spans="2:5" x14ac:dyDescent="0.2">
      <c r="B10" s="10" t="s">
        <v>5</v>
      </c>
      <c r="C10" s="4"/>
      <c r="D10" s="11">
        <v>362727</v>
      </c>
      <c r="E10" s="12">
        <f t="shared" si="0"/>
        <v>0</v>
      </c>
    </row>
    <row r="11" spans="2:5" x14ac:dyDescent="0.2">
      <c r="B11" s="10" t="s">
        <v>42</v>
      </c>
      <c r="C11" s="4"/>
      <c r="D11" s="11">
        <v>98546</v>
      </c>
      <c r="E11" s="12">
        <f t="shared" si="0"/>
        <v>0</v>
      </c>
    </row>
    <row r="12" spans="2:5" x14ac:dyDescent="0.2">
      <c r="B12" s="10" t="s">
        <v>6</v>
      </c>
      <c r="C12" s="4">
        <v>44</v>
      </c>
      <c r="D12" s="11">
        <v>71513</v>
      </c>
      <c r="E12" s="12">
        <f t="shared" si="0"/>
        <v>3146572</v>
      </c>
    </row>
    <row r="13" spans="2:5" x14ac:dyDescent="0.2">
      <c r="B13" s="16" t="s">
        <v>31</v>
      </c>
      <c r="C13" s="17">
        <v>1</v>
      </c>
      <c r="D13" s="18">
        <v>96088</v>
      </c>
      <c r="E13" s="12">
        <f t="shared" si="0"/>
        <v>96088</v>
      </c>
    </row>
    <row r="14" spans="2:5" ht="15" thickBot="1" x14ac:dyDescent="0.25">
      <c r="B14" s="16" t="s">
        <v>7</v>
      </c>
      <c r="C14" s="17"/>
      <c r="D14" s="18">
        <v>1038048</v>
      </c>
      <c r="E14" s="19">
        <f>C14*D14</f>
        <v>0</v>
      </c>
    </row>
    <row r="15" spans="2:5" ht="15" thickBot="1" x14ac:dyDescent="0.25">
      <c r="B15" s="101" t="s">
        <v>48</v>
      </c>
      <c r="C15" s="102"/>
      <c r="D15" s="102"/>
      <c r="E15" s="20">
        <f>SUM(E4:E14)</f>
        <v>26159566</v>
      </c>
    </row>
    <row r="16" spans="2:5" ht="15" thickBot="1" x14ac:dyDescent="0.25"/>
    <row r="17" spans="2:5" ht="16.5" thickBot="1" x14ac:dyDescent="0.3">
      <c r="B17" s="103" t="s">
        <v>610</v>
      </c>
      <c r="C17" s="104"/>
      <c r="D17" s="104"/>
      <c r="E17" s="105"/>
    </row>
    <row r="18" spans="2:5" x14ac:dyDescent="0.2">
      <c r="B18" s="22" t="s">
        <v>45</v>
      </c>
      <c r="C18" s="23" t="s">
        <v>9</v>
      </c>
      <c r="D18" s="24" t="s">
        <v>10</v>
      </c>
      <c r="E18" s="25" t="s">
        <v>11</v>
      </c>
    </row>
    <row r="19" spans="2:5" x14ac:dyDescent="0.2">
      <c r="B19" s="10" t="s">
        <v>0</v>
      </c>
      <c r="C19" s="4"/>
      <c r="D19" s="11">
        <v>160401</v>
      </c>
      <c r="E19" s="12">
        <f t="shared" ref="E19:E28" si="1">C19*D19</f>
        <v>0</v>
      </c>
    </row>
    <row r="20" spans="2:5" x14ac:dyDescent="0.2">
      <c r="B20" s="10" t="s">
        <v>46</v>
      </c>
      <c r="C20" s="4"/>
      <c r="D20" s="11">
        <v>173180</v>
      </c>
      <c r="E20" s="12">
        <f t="shared" si="1"/>
        <v>0</v>
      </c>
    </row>
    <row r="21" spans="2:5" x14ac:dyDescent="0.2">
      <c r="B21" s="10" t="s">
        <v>1</v>
      </c>
      <c r="C21" s="4"/>
      <c r="D21" s="11">
        <v>88716</v>
      </c>
      <c r="E21" s="12">
        <f t="shared" si="1"/>
        <v>0</v>
      </c>
    </row>
    <row r="22" spans="2:5" x14ac:dyDescent="0.2">
      <c r="B22" s="10" t="s">
        <v>2</v>
      </c>
      <c r="C22" s="4">
        <v>13</v>
      </c>
      <c r="D22" s="11">
        <v>162859</v>
      </c>
      <c r="E22" s="12">
        <f t="shared" si="1"/>
        <v>2117167</v>
      </c>
    </row>
    <row r="23" spans="2:5" x14ac:dyDescent="0.2">
      <c r="B23" s="10" t="s">
        <v>3</v>
      </c>
      <c r="C23" s="4"/>
      <c r="D23" s="11">
        <v>312766</v>
      </c>
      <c r="E23" s="12">
        <f t="shared" si="1"/>
        <v>0</v>
      </c>
    </row>
    <row r="24" spans="2:5" x14ac:dyDescent="0.2">
      <c r="B24" s="10" t="s">
        <v>4</v>
      </c>
      <c r="C24" s="4"/>
      <c r="D24" s="11">
        <v>291509</v>
      </c>
      <c r="E24" s="12">
        <f t="shared" si="1"/>
        <v>0</v>
      </c>
    </row>
    <row r="25" spans="2:5" x14ac:dyDescent="0.2">
      <c r="B25" s="10" t="s">
        <v>5</v>
      </c>
      <c r="C25" s="4"/>
      <c r="D25" s="11">
        <v>362727</v>
      </c>
      <c r="E25" s="12">
        <f t="shared" si="1"/>
        <v>0</v>
      </c>
    </row>
    <row r="26" spans="2:5" x14ac:dyDescent="0.2">
      <c r="B26" s="10" t="s">
        <v>42</v>
      </c>
      <c r="C26" s="4"/>
      <c r="D26" s="11">
        <v>98546</v>
      </c>
      <c r="E26" s="12">
        <f t="shared" si="1"/>
        <v>0</v>
      </c>
    </row>
    <row r="27" spans="2:5" x14ac:dyDescent="0.2">
      <c r="B27" s="10" t="s">
        <v>6</v>
      </c>
      <c r="C27" s="4">
        <v>10</v>
      </c>
      <c r="D27" s="11">
        <v>71513</v>
      </c>
      <c r="E27" s="12">
        <f t="shared" si="1"/>
        <v>715130</v>
      </c>
    </row>
    <row r="28" spans="2:5" x14ac:dyDescent="0.2">
      <c r="B28" s="16" t="s">
        <v>31</v>
      </c>
      <c r="C28" s="17"/>
      <c r="D28" s="18">
        <v>96088</v>
      </c>
      <c r="E28" s="12">
        <f t="shared" si="1"/>
        <v>0</v>
      </c>
    </row>
    <row r="29" spans="2:5" ht="15" thickBot="1" x14ac:dyDescent="0.25">
      <c r="B29" s="16" t="s">
        <v>7</v>
      </c>
      <c r="C29" s="17"/>
      <c r="D29" s="18">
        <v>1038048</v>
      </c>
      <c r="E29" s="19">
        <f>C29*D29</f>
        <v>0</v>
      </c>
    </row>
    <row r="30" spans="2:5" ht="15" thickBot="1" x14ac:dyDescent="0.25">
      <c r="B30" s="101" t="s">
        <v>48</v>
      </c>
      <c r="C30" s="102"/>
      <c r="D30" s="102"/>
      <c r="E30" s="20">
        <f>SUM(E19:E29)</f>
        <v>2832297</v>
      </c>
    </row>
    <row r="31" spans="2:5" ht="15" thickBot="1" x14ac:dyDescent="0.25"/>
    <row r="32" spans="2:5" ht="16.5" thickBot="1" x14ac:dyDescent="0.3">
      <c r="B32" s="103" t="s">
        <v>54</v>
      </c>
      <c r="C32" s="104"/>
      <c r="D32" s="104"/>
      <c r="E32" s="105"/>
    </row>
    <row r="33" spans="2:5" x14ac:dyDescent="0.2">
      <c r="B33" s="22" t="s">
        <v>45</v>
      </c>
      <c r="C33" s="23" t="s">
        <v>9</v>
      </c>
      <c r="D33" s="24" t="s">
        <v>10</v>
      </c>
      <c r="E33" s="25" t="s">
        <v>11</v>
      </c>
    </row>
    <row r="34" spans="2:5" x14ac:dyDescent="0.2">
      <c r="B34" s="10" t="s">
        <v>0</v>
      </c>
      <c r="C34" s="4">
        <v>5</v>
      </c>
      <c r="D34" s="11">
        <v>160401</v>
      </c>
      <c r="E34" s="12">
        <f t="shared" ref="E34:E43" si="2">C34*D34</f>
        <v>802005</v>
      </c>
    </row>
    <row r="35" spans="2:5" x14ac:dyDescent="0.2">
      <c r="B35" s="10" t="s">
        <v>46</v>
      </c>
      <c r="C35" s="4">
        <v>1</v>
      </c>
      <c r="D35" s="11">
        <v>173180</v>
      </c>
      <c r="E35" s="12">
        <f t="shared" si="2"/>
        <v>173180</v>
      </c>
    </row>
    <row r="36" spans="2:5" x14ac:dyDescent="0.2">
      <c r="B36" s="10" t="s">
        <v>1</v>
      </c>
      <c r="C36" s="4"/>
      <c r="D36" s="11">
        <v>88716</v>
      </c>
      <c r="E36" s="12">
        <f t="shared" si="2"/>
        <v>0</v>
      </c>
    </row>
    <row r="37" spans="2:5" x14ac:dyDescent="0.2">
      <c r="B37" s="10" t="s">
        <v>2</v>
      </c>
      <c r="C37" s="4">
        <v>14</v>
      </c>
      <c r="D37" s="11">
        <v>162859</v>
      </c>
      <c r="E37" s="12">
        <f t="shared" si="2"/>
        <v>2280026</v>
      </c>
    </row>
    <row r="38" spans="2:5" x14ac:dyDescent="0.2">
      <c r="B38" s="10" t="s">
        <v>3</v>
      </c>
      <c r="C38" s="4"/>
      <c r="D38" s="11">
        <v>312766</v>
      </c>
      <c r="E38" s="12">
        <f t="shared" si="2"/>
        <v>0</v>
      </c>
    </row>
    <row r="39" spans="2:5" x14ac:dyDescent="0.2">
      <c r="B39" s="10" t="s">
        <v>4</v>
      </c>
      <c r="C39" s="4"/>
      <c r="D39" s="11">
        <v>291509</v>
      </c>
      <c r="E39" s="12">
        <f t="shared" si="2"/>
        <v>0</v>
      </c>
    </row>
    <row r="40" spans="2:5" x14ac:dyDescent="0.2">
      <c r="B40" s="10" t="s">
        <v>5</v>
      </c>
      <c r="C40" s="4"/>
      <c r="D40" s="11">
        <v>362727</v>
      </c>
      <c r="E40" s="12">
        <f t="shared" si="2"/>
        <v>0</v>
      </c>
    </row>
    <row r="41" spans="2:5" x14ac:dyDescent="0.2">
      <c r="B41" s="10" t="s">
        <v>42</v>
      </c>
      <c r="C41" s="4"/>
      <c r="D41" s="11">
        <v>98546</v>
      </c>
      <c r="E41" s="12">
        <f t="shared" si="2"/>
        <v>0</v>
      </c>
    </row>
    <row r="42" spans="2:5" x14ac:dyDescent="0.2">
      <c r="B42" s="10" t="s">
        <v>6</v>
      </c>
      <c r="C42" s="4">
        <v>10</v>
      </c>
      <c r="D42" s="11">
        <v>71513</v>
      </c>
      <c r="E42" s="12">
        <f t="shared" si="2"/>
        <v>715130</v>
      </c>
    </row>
    <row r="43" spans="2:5" x14ac:dyDescent="0.2">
      <c r="B43" s="16" t="s">
        <v>31</v>
      </c>
      <c r="C43" s="17"/>
      <c r="D43" s="18">
        <v>96088</v>
      </c>
      <c r="E43" s="12">
        <f t="shared" si="2"/>
        <v>0</v>
      </c>
    </row>
    <row r="44" spans="2:5" ht="15" thickBot="1" x14ac:dyDescent="0.25">
      <c r="B44" s="16" t="s">
        <v>7</v>
      </c>
      <c r="C44" s="17"/>
      <c r="D44" s="18">
        <v>1038048</v>
      </c>
      <c r="E44" s="19">
        <f>C44*D44</f>
        <v>0</v>
      </c>
    </row>
    <row r="45" spans="2:5" ht="15" thickBot="1" x14ac:dyDescent="0.25">
      <c r="B45" s="101" t="s">
        <v>48</v>
      </c>
      <c r="C45" s="102"/>
      <c r="D45" s="102"/>
      <c r="E45" s="20">
        <f>SUM(E34:E44)</f>
        <v>3970341</v>
      </c>
    </row>
    <row r="46" spans="2:5" ht="15" thickBot="1" x14ac:dyDescent="0.25"/>
    <row r="47" spans="2:5" ht="16.5" thickBot="1" x14ac:dyDescent="0.3">
      <c r="B47" s="103" t="s">
        <v>613</v>
      </c>
      <c r="C47" s="104"/>
      <c r="D47" s="104"/>
      <c r="E47" s="105"/>
    </row>
    <row r="48" spans="2:5" x14ac:dyDescent="0.2">
      <c r="B48" s="22" t="s">
        <v>45</v>
      </c>
      <c r="C48" s="23" t="s">
        <v>9</v>
      </c>
      <c r="D48" s="24" t="s">
        <v>10</v>
      </c>
      <c r="E48" s="25" t="s">
        <v>11</v>
      </c>
    </row>
    <row r="49" spans="2:5" x14ac:dyDescent="0.2">
      <c r="B49" s="10" t="s">
        <v>0</v>
      </c>
      <c r="C49" s="4">
        <v>1</v>
      </c>
      <c r="D49" s="11">
        <v>160401</v>
      </c>
      <c r="E49" s="12">
        <f t="shared" ref="E49:E58" si="3">C49*D49</f>
        <v>160401</v>
      </c>
    </row>
    <row r="50" spans="2:5" x14ac:dyDescent="0.2">
      <c r="B50" s="10" t="s">
        <v>46</v>
      </c>
      <c r="C50" s="4"/>
      <c r="D50" s="11">
        <v>173180</v>
      </c>
      <c r="E50" s="12">
        <f t="shared" si="3"/>
        <v>0</v>
      </c>
    </row>
    <row r="51" spans="2:5" x14ac:dyDescent="0.2">
      <c r="B51" s="10" t="s">
        <v>1</v>
      </c>
      <c r="C51" s="4"/>
      <c r="D51" s="11">
        <v>88716</v>
      </c>
      <c r="E51" s="12">
        <f t="shared" si="3"/>
        <v>0</v>
      </c>
    </row>
    <row r="52" spans="2:5" x14ac:dyDescent="0.2">
      <c r="B52" s="10" t="s">
        <v>2</v>
      </c>
      <c r="C52" s="4"/>
      <c r="D52" s="11">
        <v>162859</v>
      </c>
      <c r="E52" s="12">
        <f t="shared" si="3"/>
        <v>0</v>
      </c>
    </row>
    <row r="53" spans="2:5" x14ac:dyDescent="0.2">
      <c r="B53" s="10" t="s">
        <v>3</v>
      </c>
      <c r="C53" s="4"/>
      <c r="D53" s="11">
        <v>312766</v>
      </c>
      <c r="E53" s="12">
        <f t="shared" si="3"/>
        <v>0</v>
      </c>
    </row>
    <row r="54" spans="2:5" x14ac:dyDescent="0.2">
      <c r="B54" s="10" t="s">
        <v>4</v>
      </c>
      <c r="C54" s="4"/>
      <c r="D54" s="11">
        <v>291509</v>
      </c>
      <c r="E54" s="12">
        <f t="shared" si="3"/>
        <v>0</v>
      </c>
    </row>
    <row r="55" spans="2:5" x14ac:dyDescent="0.2">
      <c r="B55" s="10" t="s">
        <v>5</v>
      </c>
      <c r="C55" s="4"/>
      <c r="D55" s="11">
        <v>362727</v>
      </c>
      <c r="E55" s="12">
        <f t="shared" si="3"/>
        <v>0</v>
      </c>
    </row>
    <row r="56" spans="2:5" x14ac:dyDescent="0.2">
      <c r="B56" s="10" t="s">
        <v>42</v>
      </c>
      <c r="C56" s="4"/>
      <c r="D56" s="11">
        <v>98546</v>
      </c>
      <c r="E56" s="12">
        <f t="shared" si="3"/>
        <v>0</v>
      </c>
    </row>
    <row r="57" spans="2:5" x14ac:dyDescent="0.2">
      <c r="B57" s="10" t="s">
        <v>6</v>
      </c>
      <c r="C57" s="4"/>
      <c r="D57" s="11">
        <v>71513</v>
      </c>
      <c r="E57" s="12">
        <f t="shared" si="3"/>
        <v>0</v>
      </c>
    </row>
    <row r="58" spans="2:5" x14ac:dyDescent="0.2">
      <c r="B58" s="16" t="s">
        <v>31</v>
      </c>
      <c r="C58" s="17"/>
      <c r="D58" s="18">
        <v>96088</v>
      </c>
      <c r="E58" s="12">
        <f t="shared" si="3"/>
        <v>0</v>
      </c>
    </row>
    <row r="59" spans="2:5" ht="15" thickBot="1" x14ac:dyDescent="0.25">
      <c r="B59" s="16" t="s">
        <v>7</v>
      </c>
      <c r="C59" s="17"/>
      <c r="D59" s="18">
        <v>1038048</v>
      </c>
      <c r="E59" s="19">
        <f>C59*D59</f>
        <v>0</v>
      </c>
    </row>
    <row r="60" spans="2:5" ht="15" thickBot="1" x14ac:dyDescent="0.25">
      <c r="B60" s="101" t="s">
        <v>48</v>
      </c>
      <c r="C60" s="102"/>
      <c r="D60" s="102"/>
      <c r="E60" s="20">
        <f>SUM(E49:E59)</f>
        <v>160401</v>
      </c>
    </row>
    <row r="61" spans="2:5" ht="15" thickBot="1" x14ac:dyDescent="0.25"/>
    <row r="62" spans="2:5" ht="16.5" thickBot="1" x14ac:dyDescent="0.3">
      <c r="B62" s="103" t="s">
        <v>79</v>
      </c>
      <c r="C62" s="104"/>
      <c r="D62" s="104"/>
      <c r="E62" s="105"/>
    </row>
    <row r="63" spans="2:5" x14ac:dyDescent="0.2">
      <c r="B63" s="22" t="s">
        <v>45</v>
      </c>
      <c r="C63" s="23" t="s">
        <v>9</v>
      </c>
      <c r="D63" s="24" t="s">
        <v>10</v>
      </c>
      <c r="E63" s="25" t="s">
        <v>11</v>
      </c>
    </row>
    <row r="64" spans="2:5" x14ac:dyDescent="0.2">
      <c r="B64" s="10" t="s">
        <v>0</v>
      </c>
      <c r="C64" s="4">
        <v>2</v>
      </c>
      <c r="D64" s="11">
        <v>160401</v>
      </c>
      <c r="E64" s="12">
        <f t="shared" ref="E64:E73" si="4">C64*D64</f>
        <v>320802</v>
      </c>
    </row>
    <row r="65" spans="2:5" x14ac:dyDescent="0.2">
      <c r="B65" s="10" t="s">
        <v>46</v>
      </c>
      <c r="C65" s="4"/>
      <c r="D65" s="11">
        <v>173180</v>
      </c>
      <c r="E65" s="12">
        <f t="shared" si="4"/>
        <v>0</v>
      </c>
    </row>
    <row r="66" spans="2:5" x14ac:dyDescent="0.2">
      <c r="B66" s="10" t="s">
        <v>1</v>
      </c>
      <c r="C66" s="4"/>
      <c r="D66" s="11">
        <v>88716</v>
      </c>
      <c r="E66" s="12">
        <f t="shared" si="4"/>
        <v>0</v>
      </c>
    </row>
    <row r="67" spans="2:5" x14ac:dyDescent="0.2">
      <c r="B67" s="10" t="s">
        <v>2</v>
      </c>
      <c r="C67" s="4">
        <v>5</v>
      </c>
      <c r="D67" s="11">
        <v>162859</v>
      </c>
      <c r="E67" s="12">
        <f t="shared" si="4"/>
        <v>814295</v>
      </c>
    </row>
    <row r="68" spans="2:5" x14ac:dyDescent="0.2">
      <c r="B68" s="10" t="s">
        <v>3</v>
      </c>
      <c r="C68" s="4"/>
      <c r="D68" s="11">
        <v>312766</v>
      </c>
      <c r="E68" s="12">
        <f t="shared" si="4"/>
        <v>0</v>
      </c>
    </row>
    <row r="69" spans="2:5" x14ac:dyDescent="0.2">
      <c r="B69" s="10" t="s">
        <v>4</v>
      </c>
      <c r="C69" s="4"/>
      <c r="D69" s="11">
        <v>291509</v>
      </c>
      <c r="E69" s="12">
        <f t="shared" si="4"/>
        <v>0</v>
      </c>
    </row>
    <row r="70" spans="2:5" x14ac:dyDescent="0.2">
      <c r="B70" s="10" t="s">
        <v>5</v>
      </c>
      <c r="C70" s="4"/>
      <c r="D70" s="11">
        <v>362727</v>
      </c>
      <c r="E70" s="12">
        <f t="shared" si="4"/>
        <v>0</v>
      </c>
    </row>
    <row r="71" spans="2:5" x14ac:dyDescent="0.2">
      <c r="B71" s="10" t="s">
        <v>42</v>
      </c>
      <c r="C71" s="4"/>
      <c r="D71" s="11">
        <v>98546</v>
      </c>
      <c r="E71" s="12">
        <f t="shared" si="4"/>
        <v>0</v>
      </c>
    </row>
    <row r="72" spans="2:5" x14ac:dyDescent="0.2">
      <c r="B72" s="10" t="s">
        <v>6</v>
      </c>
      <c r="C72" s="4">
        <v>4</v>
      </c>
      <c r="D72" s="11">
        <v>71513</v>
      </c>
      <c r="E72" s="12">
        <f t="shared" si="4"/>
        <v>286052</v>
      </c>
    </row>
    <row r="73" spans="2:5" x14ac:dyDescent="0.2">
      <c r="B73" s="16" t="s">
        <v>31</v>
      </c>
      <c r="C73" s="17"/>
      <c r="D73" s="18">
        <v>96088</v>
      </c>
      <c r="E73" s="12">
        <f t="shared" si="4"/>
        <v>0</v>
      </c>
    </row>
    <row r="74" spans="2:5" ht="15" thickBot="1" x14ac:dyDescent="0.25">
      <c r="B74" s="16" t="s">
        <v>7</v>
      </c>
      <c r="C74" s="17"/>
      <c r="D74" s="18">
        <v>1038048</v>
      </c>
      <c r="E74" s="19">
        <f>C74*D74</f>
        <v>0</v>
      </c>
    </row>
    <row r="75" spans="2:5" ht="15" thickBot="1" x14ac:dyDescent="0.25">
      <c r="B75" s="101" t="s">
        <v>48</v>
      </c>
      <c r="C75" s="102"/>
      <c r="D75" s="102"/>
      <c r="E75" s="20">
        <f>SUM(E64:E74)</f>
        <v>1421149</v>
      </c>
    </row>
    <row r="76" spans="2:5" ht="15" thickBot="1" x14ac:dyDescent="0.25"/>
    <row r="77" spans="2:5" ht="16.5" thickBot="1" x14ac:dyDescent="0.3">
      <c r="B77" s="103" t="s">
        <v>73</v>
      </c>
      <c r="C77" s="104"/>
      <c r="D77" s="104"/>
      <c r="E77" s="105"/>
    </row>
    <row r="78" spans="2:5" x14ac:dyDescent="0.2">
      <c r="B78" s="22" t="s">
        <v>45</v>
      </c>
      <c r="C78" s="23" t="s">
        <v>9</v>
      </c>
      <c r="D78" s="24" t="s">
        <v>10</v>
      </c>
      <c r="E78" s="25" t="s">
        <v>11</v>
      </c>
    </row>
    <row r="79" spans="2:5" x14ac:dyDescent="0.2">
      <c r="B79" s="10" t="s">
        <v>0</v>
      </c>
      <c r="C79" s="4">
        <v>2</v>
      </c>
      <c r="D79" s="11">
        <v>160401</v>
      </c>
      <c r="E79" s="12">
        <f t="shared" ref="E79:E88" si="5">C79*D79</f>
        <v>320802</v>
      </c>
    </row>
    <row r="80" spans="2:5" x14ac:dyDescent="0.2">
      <c r="B80" s="10" t="s">
        <v>46</v>
      </c>
      <c r="C80" s="4"/>
      <c r="D80" s="11">
        <v>173180</v>
      </c>
      <c r="E80" s="12">
        <f t="shared" si="5"/>
        <v>0</v>
      </c>
    </row>
    <row r="81" spans="2:5" x14ac:dyDescent="0.2">
      <c r="B81" s="10" t="s">
        <v>1</v>
      </c>
      <c r="C81" s="4">
        <v>1</v>
      </c>
      <c r="D81" s="11">
        <v>88716</v>
      </c>
      <c r="E81" s="12">
        <f t="shared" si="5"/>
        <v>88716</v>
      </c>
    </row>
    <row r="82" spans="2:5" x14ac:dyDescent="0.2">
      <c r="B82" s="10" t="s">
        <v>2</v>
      </c>
      <c r="C82" s="4">
        <v>6</v>
      </c>
      <c r="D82" s="11">
        <v>162859</v>
      </c>
      <c r="E82" s="12">
        <f t="shared" si="5"/>
        <v>977154</v>
      </c>
    </row>
    <row r="83" spans="2:5" x14ac:dyDescent="0.2">
      <c r="B83" s="10" t="s">
        <v>3</v>
      </c>
      <c r="C83" s="4"/>
      <c r="D83" s="11">
        <v>312766</v>
      </c>
      <c r="E83" s="12">
        <f t="shared" si="5"/>
        <v>0</v>
      </c>
    </row>
    <row r="84" spans="2:5" x14ac:dyDescent="0.2">
      <c r="B84" s="10" t="s">
        <v>4</v>
      </c>
      <c r="C84" s="4"/>
      <c r="D84" s="11">
        <v>291509</v>
      </c>
      <c r="E84" s="12">
        <f t="shared" si="5"/>
        <v>0</v>
      </c>
    </row>
    <row r="85" spans="2:5" x14ac:dyDescent="0.2">
      <c r="B85" s="10" t="s">
        <v>5</v>
      </c>
      <c r="C85" s="4"/>
      <c r="D85" s="11">
        <v>362727</v>
      </c>
      <c r="E85" s="12">
        <f t="shared" si="5"/>
        <v>0</v>
      </c>
    </row>
    <row r="86" spans="2:5" x14ac:dyDescent="0.2">
      <c r="B86" s="10" t="s">
        <v>42</v>
      </c>
      <c r="C86" s="4"/>
      <c r="D86" s="11">
        <v>98546</v>
      </c>
      <c r="E86" s="12">
        <f t="shared" si="5"/>
        <v>0</v>
      </c>
    </row>
    <row r="87" spans="2:5" x14ac:dyDescent="0.2">
      <c r="B87" s="10" t="s">
        <v>6</v>
      </c>
      <c r="C87" s="4">
        <v>5</v>
      </c>
      <c r="D87" s="11">
        <v>71513</v>
      </c>
      <c r="E87" s="12">
        <f t="shared" si="5"/>
        <v>357565</v>
      </c>
    </row>
    <row r="88" spans="2:5" x14ac:dyDescent="0.2">
      <c r="B88" s="16" t="s">
        <v>31</v>
      </c>
      <c r="C88" s="17"/>
      <c r="D88" s="18">
        <v>96088</v>
      </c>
      <c r="E88" s="12">
        <f t="shared" si="5"/>
        <v>0</v>
      </c>
    </row>
    <row r="89" spans="2:5" ht="15" thickBot="1" x14ac:dyDescent="0.25">
      <c r="B89" s="16" t="s">
        <v>7</v>
      </c>
      <c r="C89" s="17"/>
      <c r="D89" s="18">
        <v>1038048</v>
      </c>
      <c r="E89" s="19">
        <f>C89*D89</f>
        <v>0</v>
      </c>
    </row>
    <row r="90" spans="2:5" ht="15" thickBot="1" x14ac:dyDescent="0.25">
      <c r="B90" s="101" t="s">
        <v>48</v>
      </c>
      <c r="C90" s="102"/>
      <c r="D90" s="102"/>
      <c r="E90" s="20">
        <f>SUM(E79:E89)</f>
        <v>1744237</v>
      </c>
    </row>
    <row r="91" spans="2:5" ht="15" thickBot="1" x14ac:dyDescent="0.25"/>
    <row r="92" spans="2:5" ht="16.5" thickBot="1" x14ac:dyDescent="0.3">
      <c r="B92" s="103" t="s">
        <v>56</v>
      </c>
      <c r="C92" s="104"/>
      <c r="D92" s="104"/>
      <c r="E92" s="105"/>
    </row>
    <row r="93" spans="2:5" x14ac:dyDescent="0.2">
      <c r="B93" s="22" t="s">
        <v>45</v>
      </c>
      <c r="C93" s="23" t="s">
        <v>9</v>
      </c>
      <c r="D93" s="24" t="s">
        <v>10</v>
      </c>
      <c r="E93" s="25" t="s">
        <v>11</v>
      </c>
    </row>
    <row r="94" spans="2:5" x14ac:dyDescent="0.2">
      <c r="B94" s="10" t="s">
        <v>0</v>
      </c>
      <c r="C94" s="4">
        <v>2</v>
      </c>
      <c r="D94" s="11">
        <v>160401</v>
      </c>
      <c r="E94" s="12">
        <f t="shared" ref="E94:E103" si="6">C94*D94</f>
        <v>320802</v>
      </c>
    </row>
    <row r="95" spans="2:5" x14ac:dyDescent="0.2">
      <c r="B95" s="10" t="s">
        <v>46</v>
      </c>
      <c r="C95" s="4"/>
      <c r="D95" s="11">
        <v>173180</v>
      </c>
      <c r="E95" s="12">
        <f t="shared" si="6"/>
        <v>0</v>
      </c>
    </row>
    <row r="96" spans="2:5" x14ac:dyDescent="0.2">
      <c r="B96" s="10" t="s">
        <v>1</v>
      </c>
      <c r="C96" s="4"/>
      <c r="D96" s="11">
        <v>88716</v>
      </c>
      <c r="E96" s="12">
        <f t="shared" si="6"/>
        <v>0</v>
      </c>
    </row>
    <row r="97" spans="2:5" x14ac:dyDescent="0.2">
      <c r="B97" s="10" t="s">
        <v>2</v>
      </c>
      <c r="C97" s="4"/>
      <c r="D97" s="11">
        <v>162859</v>
      </c>
      <c r="E97" s="12">
        <f t="shared" si="6"/>
        <v>0</v>
      </c>
    </row>
    <row r="98" spans="2:5" x14ac:dyDescent="0.2">
      <c r="B98" s="10" t="s">
        <v>3</v>
      </c>
      <c r="C98" s="4"/>
      <c r="D98" s="11">
        <v>312766</v>
      </c>
      <c r="E98" s="12">
        <f t="shared" si="6"/>
        <v>0</v>
      </c>
    </row>
    <row r="99" spans="2:5" x14ac:dyDescent="0.2">
      <c r="B99" s="10" t="s">
        <v>4</v>
      </c>
      <c r="C99" s="4"/>
      <c r="D99" s="11">
        <v>291509</v>
      </c>
      <c r="E99" s="12">
        <f t="shared" si="6"/>
        <v>0</v>
      </c>
    </row>
    <row r="100" spans="2:5" x14ac:dyDescent="0.2">
      <c r="B100" s="10" t="s">
        <v>5</v>
      </c>
      <c r="C100" s="4"/>
      <c r="D100" s="11">
        <v>362727</v>
      </c>
      <c r="E100" s="12">
        <f t="shared" si="6"/>
        <v>0</v>
      </c>
    </row>
    <row r="101" spans="2:5" x14ac:dyDescent="0.2">
      <c r="B101" s="10" t="s">
        <v>42</v>
      </c>
      <c r="C101" s="4"/>
      <c r="D101" s="11">
        <v>98546</v>
      </c>
      <c r="E101" s="12">
        <f t="shared" si="6"/>
        <v>0</v>
      </c>
    </row>
    <row r="102" spans="2:5" x14ac:dyDescent="0.2">
      <c r="B102" s="10" t="s">
        <v>6</v>
      </c>
      <c r="C102" s="4"/>
      <c r="D102" s="11">
        <v>71513</v>
      </c>
      <c r="E102" s="12">
        <f t="shared" si="6"/>
        <v>0</v>
      </c>
    </row>
    <row r="103" spans="2:5" x14ac:dyDescent="0.2">
      <c r="B103" s="16" t="s">
        <v>31</v>
      </c>
      <c r="C103" s="17"/>
      <c r="D103" s="18">
        <v>96088</v>
      </c>
      <c r="E103" s="12">
        <f t="shared" si="6"/>
        <v>0</v>
      </c>
    </row>
    <row r="104" spans="2:5" ht="15" thickBot="1" x14ac:dyDescent="0.25">
      <c r="B104" s="16" t="s">
        <v>7</v>
      </c>
      <c r="C104" s="17"/>
      <c r="D104" s="18">
        <v>1038048</v>
      </c>
      <c r="E104" s="19">
        <f>C104*D104</f>
        <v>0</v>
      </c>
    </row>
    <row r="105" spans="2:5" ht="15" thickBot="1" x14ac:dyDescent="0.25">
      <c r="B105" s="101" t="s">
        <v>48</v>
      </c>
      <c r="C105" s="102"/>
      <c r="D105" s="102"/>
      <c r="E105" s="20">
        <f>SUM(E94:E104)</f>
        <v>320802</v>
      </c>
    </row>
    <row r="106" spans="2:5" ht="15" thickBot="1" x14ac:dyDescent="0.25"/>
    <row r="107" spans="2:5" ht="16.5" thickBot="1" x14ac:dyDescent="0.3">
      <c r="B107" s="103" t="s">
        <v>299</v>
      </c>
      <c r="C107" s="104"/>
      <c r="D107" s="104"/>
      <c r="E107" s="105"/>
    </row>
    <row r="108" spans="2:5" x14ac:dyDescent="0.2">
      <c r="B108" s="22" t="s">
        <v>45</v>
      </c>
      <c r="C108" s="23" t="s">
        <v>9</v>
      </c>
      <c r="D108" s="24" t="s">
        <v>10</v>
      </c>
      <c r="E108" s="25" t="s">
        <v>11</v>
      </c>
    </row>
    <row r="109" spans="2:5" x14ac:dyDescent="0.2">
      <c r="B109" s="10" t="s">
        <v>0</v>
      </c>
      <c r="C109" s="4">
        <v>2</v>
      </c>
      <c r="D109" s="11">
        <v>160401</v>
      </c>
      <c r="E109" s="12">
        <f t="shared" ref="E109:E118" si="7">C109*D109</f>
        <v>320802</v>
      </c>
    </row>
    <row r="110" spans="2:5" x14ac:dyDescent="0.2">
      <c r="B110" s="10" t="s">
        <v>46</v>
      </c>
      <c r="C110" s="4"/>
      <c r="D110" s="11">
        <v>173180</v>
      </c>
      <c r="E110" s="12">
        <f t="shared" si="7"/>
        <v>0</v>
      </c>
    </row>
    <row r="111" spans="2:5" x14ac:dyDescent="0.2">
      <c r="B111" s="10" t="s">
        <v>1</v>
      </c>
      <c r="C111" s="4"/>
      <c r="D111" s="11">
        <v>88716</v>
      </c>
      <c r="E111" s="12">
        <f t="shared" si="7"/>
        <v>0</v>
      </c>
    </row>
    <row r="112" spans="2:5" x14ac:dyDescent="0.2">
      <c r="B112" s="10" t="s">
        <v>2</v>
      </c>
      <c r="C112" s="4">
        <v>9</v>
      </c>
      <c r="D112" s="11">
        <v>162859</v>
      </c>
      <c r="E112" s="12">
        <f t="shared" si="7"/>
        <v>1465731</v>
      </c>
    </row>
    <row r="113" spans="2:5" x14ac:dyDescent="0.2">
      <c r="B113" s="10" t="s">
        <v>3</v>
      </c>
      <c r="C113" s="4"/>
      <c r="D113" s="11">
        <v>312766</v>
      </c>
      <c r="E113" s="12">
        <f t="shared" si="7"/>
        <v>0</v>
      </c>
    </row>
    <row r="114" spans="2:5" x14ac:dyDescent="0.2">
      <c r="B114" s="10" t="s">
        <v>4</v>
      </c>
      <c r="C114" s="4"/>
      <c r="D114" s="11">
        <v>291509</v>
      </c>
      <c r="E114" s="12">
        <f t="shared" si="7"/>
        <v>0</v>
      </c>
    </row>
    <row r="115" spans="2:5" x14ac:dyDescent="0.2">
      <c r="B115" s="10" t="s">
        <v>5</v>
      </c>
      <c r="C115" s="4"/>
      <c r="D115" s="11">
        <v>362727</v>
      </c>
      <c r="E115" s="12">
        <f t="shared" si="7"/>
        <v>0</v>
      </c>
    </row>
    <row r="116" spans="2:5" x14ac:dyDescent="0.2">
      <c r="B116" s="10" t="s">
        <v>42</v>
      </c>
      <c r="C116" s="4"/>
      <c r="D116" s="11">
        <v>98546</v>
      </c>
      <c r="E116" s="12">
        <f t="shared" si="7"/>
        <v>0</v>
      </c>
    </row>
    <row r="117" spans="2:5" x14ac:dyDescent="0.2">
      <c r="B117" s="10" t="s">
        <v>6</v>
      </c>
      <c r="C117" s="4">
        <v>7</v>
      </c>
      <c r="D117" s="11">
        <v>71513</v>
      </c>
      <c r="E117" s="12">
        <f t="shared" si="7"/>
        <v>500591</v>
      </c>
    </row>
    <row r="118" spans="2:5" x14ac:dyDescent="0.2">
      <c r="B118" s="16" t="s">
        <v>31</v>
      </c>
      <c r="C118" s="17"/>
      <c r="D118" s="18">
        <v>96088</v>
      </c>
      <c r="E118" s="12">
        <f t="shared" si="7"/>
        <v>0</v>
      </c>
    </row>
    <row r="119" spans="2:5" ht="15" thickBot="1" x14ac:dyDescent="0.25">
      <c r="B119" s="16" t="s">
        <v>7</v>
      </c>
      <c r="C119" s="17"/>
      <c r="D119" s="18">
        <v>1038048</v>
      </c>
      <c r="E119" s="19">
        <f>C119*D119</f>
        <v>0</v>
      </c>
    </row>
    <row r="120" spans="2:5" ht="15" thickBot="1" x14ac:dyDescent="0.25">
      <c r="B120" s="101" t="s">
        <v>48</v>
      </c>
      <c r="C120" s="102"/>
      <c r="D120" s="102"/>
      <c r="E120" s="20">
        <f>SUM(E109:E119)</f>
        <v>2287124</v>
      </c>
    </row>
    <row r="121" spans="2:5" ht="15" thickBot="1" x14ac:dyDescent="0.25"/>
    <row r="122" spans="2:5" ht="16.5" thickBot="1" x14ac:dyDescent="0.3">
      <c r="B122" s="103" t="s">
        <v>75</v>
      </c>
      <c r="C122" s="104"/>
      <c r="D122" s="104"/>
      <c r="E122" s="105"/>
    </row>
    <row r="123" spans="2:5" x14ac:dyDescent="0.2">
      <c r="B123" s="22" t="s">
        <v>45</v>
      </c>
      <c r="C123" s="23" t="s">
        <v>9</v>
      </c>
      <c r="D123" s="24" t="s">
        <v>10</v>
      </c>
      <c r="E123" s="25" t="s">
        <v>11</v>
      </c>
    </row>
    <row r="124" spans="2:5" x14ac:dyDescent="0.2">
      <c r="B124" s="10" t="s">
        <v>0</v>
      </c>
      <c r="C124" s="4"/>
      <c r="D124" s="11">
        <v>160401</v>
      </c>
      <c r="E124" s="12">
        <f t="shared" ref="E124:E133" si="8">C124*D124</f>
        <v>0</v>
      </c>
    </row>
    <row r="125" spans="2:5" x14ac:dyDescent="0.2">
      <c r="B125" s="10" t="s">
        <v>46</v>
      </c>
      <c r="C125" s="4"/>
      <c r="D125" s="11">
        <v>173180</v>
      </c>
      <c r="E125" s="12">
        <f t="shared" si="8"/>
        <v>0</v>
      </c>
    </row>
    <row r="126" spans="2:5" x14ac:dyDescent="0.2">
      <c r="B126" s="10" t="s">
        <v>1</v>
      </c>
      <c r="C126" s="4"/>
      <c r="D126" s="11">
        <v>88716</v>
      </c>
      <c r="E126" s="12">
        <f t="shared" si="8"/>
        <v>0</v>
      </c>
    </row>
    <row r="127" spans="2:5" x14ac:dyDescent="0.2">
      <c r="B127" s="10" t="s">
        <v>2</v>
      </c>
      <c r="C127" s="4">
        <v>11</v>
      </c>
      <c r="D127" s="11">
        <v>162859</v>
      </c>
      <c r="E127" s="12">
        <f t="shared" si="8"/>
        <v>1791449</v>
      </c>
    </row>
    <row r="128" spans="2:5" x14ac:dyDescent="0.2">
      <c r="B128" s="10" t="s">
        <v>3</v>
      </c>
      <c r="C128" s="4"/>
      <c r="D128" s="11">
        <v>312766</v>
      </c>
      <c r="E128" s="12">
        <f t="shared" si="8"/>
        <v>0</v>
      </c>
    </row>
    <row r="129" spans="2:5" x14ac:dyDescent="0.2">
      <c r="B129" s="10" t="s">
        <v>4</v>
      </c>
      <c r="C129" s="4"/>
      <c r="D129" s="11">
        <v>291509</v>
      </c>
      <c r="E129" s="12">
        <f t="shared" si="8"/>
        <v>0</v>
      </c>
    </row>
    <row r="130" spans="2:5" x14ac:dyDescent="0.2">
      <c r="B130" s="10" t="s">
        <v>5</v>
      </c>
      <c r="C130" s="4"/>
      <c r="D130" s="11">
        <v>362727</v>
      </c>
      <c r="E130" s="12">
        <f t="shared" si="8"/>
        <v>0</v>
      </c>
    </row>
    <row r="131" spans="2:5" x14ac:dyDescent="0.2">
      <c r="B131" s="10" t="s">
        <v>42</v>
      </c>
      <c r="C131" s="4"/>
      <c r="D131" s="11">
        <v>98546</v>
      </c>
      <c r="E131" s="12">
        <f t="shared" si="8"/>
        <v>0</v>
      </c>
    </row>
    <row r="132" spans="2:5" x14ac:dyDescent="0.2">
      <c r="B132" s="10" t="s">
        <v>6</v>
      </c>
      <c r="C132" s="4">
        <v>7</v>
      </c>
      <c r="D132" s="11">
        <v>71513</v>
      </c>
      <c r="E132" s="12">
        <f t="shared" si="8"/>
        <v>500591</v>
      </c>
    </row>
    <row r="133" spans="2:5" x14ac:dyDescent="0.2">
      <c r="B133" s="16" t="s">
        <v>31</v>
      </c>
      <c r="C133" s="17"/>
      <c r="D133" s="18">
        <v>96088</v>
      </c>
      <c r="E133" s="12">
        <f t="shared" si="8"/>
        <v>0</v>
      </c>
    </row>
    <row r="134" spans="2:5" ht="15" thickBot="1" x14ac:dyDescent="0.25">
      <c r="B134" s="16" t="s">
        <v>7</v>
      </c>
      <c r="C134" s="17"/>
      <c r="D134" s="18">
        <v>1038048</v>
      </c>
      <c r="E134" s="19">
        <f>C134*D134</f>
        <v>0</v>
      </c>
    </row>
    <row r="135" spans="2:5" ht="15" thickBot="1" x14ac:dyDescent="0.25">
      <c r="B135" s="101" t="s">
        <v>48</v>
      </c>
      <c r="C135" s="102"/>
      <c r="D135" s="102"/>
      <c r="E135" s="20">
        <f>SUM(E124:E134)</f>
        <v>2292040</v>
      </c>
    </row>
    <row r="136" spans="2:5" ht="15" thickBot="1" x14ac:dyDescent="0.25"/>
    <row r="137" spans="2:5" ht="16.5" thickBot="1" x14ac:dyDescent="0.3">
      <c r="B137" s="103" t="s">
        <v>611</v>
      </c>
      <c r="C137" s="104"/>
      <c r="D137" s="104"/>
      <c r="E137" s="105"/>
    </row>
    <row r="138" spans="2:5" x14ac:dyDescent="0.2">
      <c r="B138" s="22" t="s">
        <v>45</v>
      </c>
      <c r="C138" s="23" t="s">
        <v>9</v>
      </c>
      <c r="D138" s="24" t="s">
        <v>10</v>
      </c>
      <c r="E138" s="25" t="s">
        <v>11</v>
      </c>
    </row>
    <row r="139" spans="2:5" x14ac:dyDescent="0.2">
      <c r="B139" s="10" t="s">
        <v>0</v>
      </c>
      <c r="C139" s="4"/>
      <c r="D139" s="11">
        <v>160401</v>
      </c>
      <c r="E139" s="12">
        <f t="shared" ref="E139:E148" si="9">C139*D139</f>
        <v>0</v>
      </c>
    </row>
    <row r="140" spans="2:5" x14ac:dyDescent="0.2">
      <c r="B140" s="10" t="s">
        <v>46</v>
      </c>
      <c r="C140" s="4"/>
      <c r="D140" s="11">
        <v>173180</v>
      </c>
      <c r="E140" s="12">
        <f t="shared" si="9"/>
        <v>0</v>
      </c>
    </row>
    <row r="141" spans="2:5" x14ac:dyDescent="0.2">
      <c r="B141" s="10" t="s">
        <v>1</v>
      </c>
      <c r="C141" s="4"/>
      <c r="D141" s="11">
        <v>88716</v>
      </c>
      <c r="E141" s="12">
        <f t="shared" si="9"/>
        <v>0</v>
      </c>
    </row>
    <row r="142" spans="2:5" x14ac:dyDescent="0.2">
      <c r="B142" s="10" t="s">
        <v>2</v>
      </c>
      <c r="C142" s="4">
        <v>8</v>
      </c>
      <c r="D142" s="11">
        <v>162859</v>
      </c>
      <c r="E142" s="12">
        <f t="shared" si="9"/>
        <v>1302872</v>
      </c>
    </row>
    <row r="143" spans="2:5" x14ac:dyDescent="0.2">
      <c r="B143" s="10" t="s">
        <v>3</v>
      </c>
      <c r="C143" s="4"/>
      <c r="D143" s="11">
        <v>312766</v>
      </c>
      <c r="E143" s="12">
        <f t="shared" si="9"/>
        <v>0</v>
      </c>
    </row>
    <row r="144" spans="2:5" x14ac:dyDescent="0.2">
      <c r="B144" s="10" t="s">
        <v>4</v>
      </c>
      <c r="C144" s="4"/>
      <c r="D144" s="11">
        <v>291509</v>
      </c>
      <c r="E144" s="12">
        <f t="shared" si="9"/>
        <v>0</v>
      </c>
    </row>
    <row r="145" spans="2:5" x14ac:dyDescent="0.2">
      <c r="B145" s="10" t="s">
        <v>5</v>
      </c>
      <c r="C145" s="4"/>
      <c r="D145" s="11">
        <v>362727</v>
      </c>
      <c r="E145" s="12">
        <f t="shared" si="9"/>
        <v>0</v>
      </c>
    </row>
    <row r="146" spans="2:5" x14ac:dyDescent="0.2">
      <c r="B146" s="10" t="s">
        <v>42</v>
      </c>
      <c r="C146" s="4"/>
      <c r="D146" s="11">
        <v>98546</v>
      </c>
      <c r="E146" s="12">
        <f t="shared" si="9"/>
        <v>0</v>
      </c>
    </row>
    <row r="147" spans="2:5" x14ac:dyDescent="0.2">
      <c r="B147" s="10" t="s">
        <v>6</v>
      </c>
      <c r="C147" s="4"/>
      <c r="D147" s="11">
        <v>71513</v>
      </c>
      <c r="E147" s="12">
        <f t="shared" si="9"/>
        <v>0</v>
      </c>
    </row>
    <row r="148" spans="2:5" x14ac:dyDescent="0.2">
      <c r="B148" s="16" t="s">
        <v>31</v>
      </c>
      <c r="C148" s="17"/>
      <c r="D148" s="18">
        <v>96088</v>
      </c>
      <c r="E148" s="12">
        <f t="shared" si="9"/>
        <v>0</v>
      </c>
    </row>
    <row r="149" spans="2:5" ht="15" thickBot="1" x14ac:dyDescent="0.25">
      <c r="B149" s="16" t="s">
        <v>7</v>
      </c>
      <c r="C149" s="17"/>
      <c r="D149" s="18">
        <v>1038048</v>
      </c>
      <c r="E149" s="19">
        <f>C149*D149</f>
        <v>0</v>
      </c>
    </row>
    <row r="150" spans="2:5" ht="15" thickBot="1" x14ac:dyDescent="0.25">
      <c r="B150" s="101" t="s">
        <v>48</v>
      </c>
      <c r="C150" s="102"/>
      <c r="D150" s="102"/>
      <c r="E150" s="20">
        <f>SUM(E139:E149)</f>
        <v>1302872</v>
      </c>
    </row>
    <row r="151" spans="2:5" ht="15" thickBot="1" x14ac:dyDescent="0.25"/>
    <row r="152" spans="2:5" ht="16.5" thickBot="1" x14ac:dyDescent="0.3">
      <c r="B152" s="103" t="s">
        <v>65</v>
      </c>
      <c r="C152" s="104"/>
      <c r="D152" s="104"/>
      <c r="E152" s="105"/>
    </row>
    <row r="153" spans="2:5" x14ac:dyDescent="0.2">
      <c r="B153" s="22" t="s">
        <v>45</v>
      </c>
      <c r="C153" s="23" t="s">
        <v>9</v>
      </c>
      <c r="D153" s="24" t="s">
        <v>10</v>
      </c>
      <c r="E153" s="25" t="s">
        <v>11</v>
      </c>
    </row>
    <row r="154" spans="2:5" x14ac:dyDescent="0.2">
      <c r="B154" s="10" t="s">
        <v>0</v>
      </c>
      <c r="C154" s="4"/>
      <c r="D154" s="11">
        <v>160401</v>
      </c>
      <c r="E154" s="12">
        <f t="shared" ref="E154:E163" si="10">C154*D154</f>
        <v>0</v>
      </c>
    </row>
    <row r="155" spans="2:5" x14ac:dyDescent="0.2">
      <c r="B155" s="10" t="s">
        <v>46</v>
      </c>
      <c r="C155" s="4"/>
      <c r="D155" s="11">
        <v>173180</v>
      </c>
      <c r="E155" s="12">
        <f t="shared" si="10"/>
        <v>0</v>
      </c>
    </row>
    <row r="156" spans="2:5" x14ac:dyDescent="0.2">
      <c r="B156" s="10" t="s">
        <v>1</v>
      </c>
      <c r="C156" s="4"/>
      <c r="D156" s="11">
        <v>88716</v>
      </c>
      <c r="E156" s="12">
        <f t="shared" si="10"/>
        <v>0</v>
      </c>
    </row>
    <row r="157" spans="2:5" x14ac:dyDescent="0.2">
      <c r="B157" s="10" t="s">
        <v>2</v>
      </c>
      <c r="C157" s="4">
        <v>17</v>
      </c>
      <c r="D157" s="11">
        <v>162859</v>
      </c>
      <c r="E157" s="12">
        <f t="shared" si="10"/>
        <v>2768603</v>
      </c>
    </row>
    <row r="158" spans="2:5" x14ac:dyDescent="0.2">
      <c r="B158" s="10" t="s">
        <v>3</v>
      </c>
      <c r="C158" s="4"/>
      <c r="D158" s="11">
        <v>312766</v>
      </c>
      <c r="E158" s="12">
        <f t="shared" si="10"/>
        <v>0</v>
      </c>
    </row>
    <row r="159" spans="2:5" x14ac:dyDescent="0.2">
      <c r="B159" s="10" t="s">
        <v>4</v>
      </c>
      <c r="C159" s="4"/>
      <c r="D159" s="11">
        <v>291509</v>
      </c>
      <c r="E159" s="12">
        <f t="shared" si="10"/>
        <v>0</v>
      </c>
    </row>
    <row r="160" spans="2:5" x14ac:dyDescent="0.2">
      <c r="B160" s="10" t="s">
        <v>5</v>
      </c>
      <c r="C160" s="4"/>
      <c r="D160" s="11">
        <v>362727</v>
      </c>
      <c r="E160" s="12">
        <f t="shared" si="10"/>
        <v>0</v>
      </c>
    </row>
    <row r="161" spans="2:5" x14ac:dyDescent="0.2">
      <c r="B161" s="10" t="s">
        <v>42</v>
      </c>
      <c r="C161" s="4"/>
      <c r="D161" s="11">
        <v>98546</v>
      </c>
      <c r="E161" s="12">
        <f t="shared" si="10"/>
        <v>0</v>
      </c>
    </row>
    <row r="162" spans="2:5" x14ac:dyDescent="0.2">
      <c r="B162" s="10" t="s">
        <v>6</v>
      </c>
      <c r="C162" s="4">
        <v>11</v>
      </c>
      <c r="D162" s="11">
        <v>71513</v>
      </c>
      <c r="E162" s="12">
        <f t="shared" si="10"/>
        <v>786643</v>
      </c>
    </row>
    <row r="163" spans="2:5" x14ac:dyDescent="0.2">
      <c r="B163" s="16" t="s">
        <v>31</v>
      </c>
      <c r="C163" s="17"/>
      <c r="D163" s="18">
        <v>96088</v>
      </c>
      <c r="E163" s="12">
        <f t="shared" si="10"/>
        <v>0</v>
      </c>
    </row>
    <row r="164" spans="2:5" ht="15" thickBot="1" x14ac:dyDescent="0.25">
      <c r="B164" s="16" t="s">
        <v>7</v>
      </c>
      <c r="C164" s="17"/>
      <c r="D164" s="18">
        <v>1038048</v>
      </c>
      <c r="E164" s="19">
        <f>C164*D164</f>
        <v>0</v>
      </c>
    </row>
    <row r="165" spans="2:5" ht="15" thickBot="1" x14ac:dyDescent="0.25">
      <c r="B165" s="101" t="s">
        <v>48</v>
      </c>
      <c r="C165" s="102"/>
      <c r="D165" s="102"/>
      <c r="E165" s="20">
        <f>SUM(E154:E164)</f>
        <v>3555246</v>
      </c>
    </row>
    <row r="166" spans="2:5" ht="15" thickBot="1" x14ac:dyDescent="0.25"/>
    <row r="167" spans="2:5" ht="16.5" thickBot="1" x14ac:dyDescent="0.3">
      <c r="B167" s="103" t="s">
        <v>60</v>
      </c>
      <c r="C167" s="104"/>
      <c r="D167" s="104"/>
      <c r="E167" s="105"/>
    </row>
    <row r="168" spans="2:5" x14ac:dyDescent="0.2">
      <c r="B168" s="22" t="s">
        <v>45</v>
      </c>
      <c r="C168" s="23" t="s">
        <v>9</v>
      </c>
      <c r="D168" s="24" t="s">
        <v>10</v>
      </c>
      <c r="E168" s="25" t="s">
        <v>11</v>
      </c>
    </row>
    <row r="169" spans="2:5" x14ac:dyDescent="0.2">
      <c r="B169" s="10" t="s">
        <v>0</v>
      </c>
      <c r="C169" s="4">
        <v>3</v>
      </c>
      <c r="D169" s="11">
        <v>160401</v>
      </c>
      <c r="E169" s="12">
        <f t="shared" ref="E169:E178" si="11">C169*D169</f>
        <v>481203</v>
      </c>
    </row>
    <row r="170" spans="2:5" x14ac:dyDescent="0.2">
      <c r="B170" s="10" t="s">
        <v>46</v>
      </c>
      <c r="C170" s="4"/>
      <c r="D170" s="11">
        <v>173180</v>
      </c>
      <c r="E170" s="12">
        <f t="shared" si="11"/>
        <v>0</v>
      </c>
    </row>
    <row r="171" spans="2:5" x14ac:dyDescent="0.2">
      <c r="B171" s="10" t="s">
        <v>1</v>
      </c>
      <c r="C171" s="4"/>
      <c r="D171" s="11">
        <v>88716</v>
      </c>
      <c r="E171" s="12">
        <f t="shared" si="11"/>
        <v>0</v>
      </c>
    </row>
    <row r="172" spans="2:5" x14ac:dyDescent="0.2">
      <c r="B172" s="10" t="s">
        <v>2</v>
      </c>
      <c r="C172" s="4">
        <v>10</v>
      </c>
      <c r="D172" s="11">
        <v>162859</v>
      </c>
      <c r="E172" s="12">
        <f t="shared" si="11"/>
        <v>1628590</v>
      </c>
    </row>
    <row r="173" spans="2:5" x14ac:dyDescent="0.2">
      <c r="B173" s="10" t="s">
        <v>3</v>
      </c>
      <c r="C173" s="4"/>
      <c r="D173" s="11">
        <v>312766</v>
      </c>
      <c r="E173" s="12">
        <f t="shared" si="11"/>
        <v>0</v>
      </c>
    </row>
    <row r="174" spans="2:5" x14ac:dyDescent="0.2">
      <c r="B174" s="10" t="s">
        <v>4</v>
      </c>
      <c r="C174" s="4"/>
      <c r="D174" s="11">
        <v>291509</v>
      </c>
      <c r="E174" s="12">
        <f t="shared" si="11"/>
        <v>0</v>
      </c>
    </row>
    <row r="175" spans="2:5" x14ac:dyDescent="0.2">
      <c r="B175" s="10" t="s">
        <v>5</v>
      </c>
      <c r="C175" s="4"/>
      <c r="D175" s="11">
        <v>362727</v>
      </c>
      <c r="E175" s="12">
        <f t="shared" si="11"/>
        <v>0</v>
      </c>
    </row>
    <row r="176" spans="2:5" x14ac:dyDescent="0.2">
      <c r="B176" s="10" t="s">
        <v>42</v>
      </c>
      <c r="C176" s="4"/>
      <c r="D176" s="11">
        <v>98546</v>
      </c>
      <c r="E176" s="12">
        <f t="shared" si="11"/>
        <v>0</v>
      </c>
    </row>
    <row r="177" spans="2:5" x14ac:dyDescent="0.2">
      <c r="B177" s="10" t="s">
        <v>6</v>
      </c>
      <c r="C177" s="4">
        <v>7</v>
      </c>
      <c r="D177" s="11">
        <v>71513</v>
      </c>
      <c r="E177" s="12">
        <f t="shared" si="11"/>
        <v>500591</v>
      </c>
    </row>
    <row r="178" spans="2:5" x14ac:dyDescent="0.2">
      <c r="B178" s="16" t="s">
        <v>31</v>
      </c>
      <c r="C178" s="17"/>
      <c r="D178" s="18">
        <v>96088</v>
      </c>
      <c r="E178" s="12">
        <f t="shared" si="11"/>
        <v>0</v>
      </c>
    </row>
    <row r="179" spans="2:5" ht="15" thickBot="1" x14ac:dyDescent="0.25">
      <c r="B179" s="16" t="s">
        <v>7</v>
      </c>
      <c r="C179" s="17"/>
      <c r="D179" s="18">
        <v>1038048</v>
      </c>
      <c r="E179" s="19">
        <f>C179*D179</f>
        <v>0</v>
      </c>
    </row>
    <row r="180" spans="2:5" ht="15" thickBot="1" x14ac:dyDescent="0.25">
      <c r="B180" s="101" t="s">
        <v>48</v>
      </c>
      <c r="C180" s="102"/>
      <c r="D180" s="102"/>
      <c r="E180" s="20">
        <f>SUM(E169:E179)</f>
        <v>2610384</v>
      </c>
    </row>
    <row r="181" spans="2:5" ht="15" thickBot="1" x14ac:dyDescent="0.25"/>
    <row r="182" spans="2:5" ht="16.5" thickBot="1" x14ac:dyDescent="0.3">
      <c r="B182" s="103" t="s">
        <v>76</v>
      </c>
      <c r="C182" s="104"/>
      <c r="D182" s="104"/>
      <c r="E182" s="105"/>
    </row>
    <row r="183" spans="2:5" x14ac:dyDescent="0.2">
      <c r="B183" s="22" t="s">
        <v>45</v>
      </c>
      <c r="C183" s="23" t="s">
        <v>9</v>
      </c>
      <c r="D183" s="24" t="s">
        <v>10</v>
      </c>
      <c r="E183" s="25" t="s">
        <v>11</v>
      </c>
    </row>
    <row r="184" spans="2:5" x14ac:dyDescent="0.2">
      <c r="B184" s="10" t="s">
        <v>0</v>
      </c>
      <c r="C184" s="4">
        <v>2</v>
      </c>
      <c r="D184" s="11">
        <v>160401</v>
      </c>
      <c r="E184" s="12">
        <f t="shared" ref="E184:E193" si="12">C184*D184</f>
        <v>320802</v>
      </c>
    </row>
    <row r="185" spans="2:5" x14ac:dyDescent="0.2">
      <c r="B185" s="10" t="s">
        <v>46</v>
      </c>
      <c r="C185" s="4"/>
      <c r="D185" s="11">
        <v>173180</v>
      </c>
      <c r="E185" s="12">
        <f t="shared" si="12"/>
        <v>0</v>
      </c>
    </row>
    <row r="186" spans="2:5" x14ac:dyDescent="0.2">
      <c r="B186" s="10" t="s">
        <v>1</v>
      </c>
      <c r="C186" s="4"/>
      <c r="D186" s="11">
        <v>88716</v>
      </c>
      <c r="E186" s="12">
        <f t="shared" si="12"/>
        <v>0</v>
      </c>
    </row>
    <row r="187" spans="2:5" x14ac:dyDescent="0.2">
      <c r="B187" s="10" t="s">
        <v>2</v>
      </c>
      <c r="C187" s="4">
        <v>7</v>
      </c>
      <c r="D187" s="11">
        <v>162859</v>
      </c>
      <c r="E187" s="12">
        <f t="shared" si="12"/>
        <v>1140013</v>
      </c>
    </row>
    <row r="188" spans="2:5" x14ac:dyDescent="0.2">
      <c r="B188" s="10" t="s">
        <v>3</v>
      </c>
      <c r="C188" s="4"/>
      <c r="D188" s="11">
        <v>312766</v>
      </c>
      <c r="E188" s="12">
        <f t="shared" si="12"/>
        <v>0</v>
      </c>
    </row>
    <row r="189" spans="2:5" x14ac:dyDescent="0.2">
      <c r="B189" s="10" t="s">
        <v>4</v>
      </c>
      <c r="C189" s="4"/>
      <c r="D189" s="11">
        <v>291509</v>
      </c>
      <c r="E189" s="12">
        <f t="shared" si="12"/>
        <v>0</v>
      </c>
    </row>
    <row r="190" spans="2:5" x14ac:dyDescent="0.2">
      <c r="B190" s="10" t="s">
        <v>5</v>
      </c>
      <c r="C190" s="4"/>
      <c r="D190" s="11">
        <v>362727</v>
      </c>
      <c r="E190" s="12">
        <f t="shared" si="12"/>
        <v>0</v>
      </c>
    </row>
    <row r="191" spans="2:5" x14ac:dyDescent="0.2">
      <c r="B191" s="10" t="s">
        <v>42</v>
      </c>
      <c r="C191" s="4"/>
      <c r="D191" s="11">
        <v>98546</v>
      </c>
      <c r="E191" s="12">
        <f t="shared" si="12"/>
        <v>0</v>
      </c>
    </row>
    <row r="192" spans="2:5" x14ac:dyDescent="0.2">
      <c r="B192" s="10" t="s">
        <v>6</v>
      </c>
      <c r="C192" s="4">
        <v>1</v>
      </c>
      <c r="D192" s="11">
        <v>71513</v>
      </c>
      <c r="E192" s="12">
        <f t="shared" si="12"/>
        <v>71513</v>
      </c>
    </row>
    <row r="193" spans="2:5" x14ac:dyDescent="0.2">
      <c r="B193" s="16" t="s">
        <v>31</v>
      </c>
      <c r="C193" s="17"/>
      <c r="D193" s="18">
        <v>96088</v>
      </c>
      <c r="E193" s="12">
        <f t="shared" si="12"/>
        <v>0</v>
      </c>
    </row>
    <row r="194" spans="2:5" ht="15" thickBot="1" x14ac:dyDescent="0.25">
      <c r="B194" s="16" t="s">
        <v>7</v>
      </c>
      <c r="C194" s="17"/>
      <c r="D194" s="18">
        <v>1038048</v>
      </c>
      <c r="E194" s="19">
        <f>C194*D194</f>
        <v>0</v>
      </c>
    </row>
    <row r="195" spans="2:5" ht="15" thickBot="1" x14ac:dyDescent="0.25">
      <c r="B195" s="101" t="s">
        <v>48</v>
      </c>
      <c r="C195" s="102"/>
      <c r="D195" s="102"/>
      <c r="E195" s="20">
        <f>SUM(E184:E194)</f>
        <v>1532328</v>
      </c>
    </row>
    <row r="196" spans="2:5" ht="15" thickBot="1" x14ac:dyDescent="0.25"/>
    <row r="197" spans="2:5" ht="16.5" thickBot="1" x14ac:dyDescent="0.3">
      <c r="B197" s="103" t="s">
        <v>8</v>
      </c>
      <c r="C197" s="104"/>
      <c r="D197" s="104"/>
      <c r="E197" s="105"/>
    </row>
    <row r="198" spans="2:5" x14ac:dyDescent="0.2">
      <c r="B198" s="22" t="s">
        <v>45</v>
      </c>
      <c r="C198" s="23" t="s">
        <v>9</v>
      </c>
      <c r="D198" s="24" t="s">
        <v>10</v>
      </c>
      <c r="E198" s="25" t="s">
        <v>11</v>
      </c>
    </row>
    <row r="199" spans="2:5" x14ac:dyDescent="0.2">
      <c r="B199" s="10" t="s">
        <v>0</v>
      </c>
      <c r="C199" s="4">
        <v>3</v>
      </c>
      <c r="D199" s="11">
        <v>160401</v>
      </c>
      <c r="E199" s="12">
        <f t="shared" ref="E199:E208" si="13">C199*D199</f>
        <v>481203</v>
      </c>
    </row>
    <row r="200" spans="2:5" x14ac:dyDescent="0.2">
      <c r="B200" s="10" t="s">
        <v>46</v>
      </c>
      <c r="C200" s="4"/>
      <c r="D200" s="11">
        <v>173180</v>
      </c>
      <c r="E200" s="12">
        <f t="shared" si="13"/>
        <v>0</v>
      </c>
    </row>
    <row r="201" spans="2:5" x14ac:dyDescent="0.2">
      <c r="B201" s="10" t="s">
        <v>1</v>
      </c>
      <c r="C201" s="4"/>
      <c r="D201" s="11">
        <v>88716</v>
      </c>
      <c r="E201" s="12">
        <f t="shared" si="13"/>
        <v>0</v>
      </c>
    </row>
    <row r="202" spans="2:5" x14ac:dyDescent="0.2">
      <c r="B202" s="10" t="s">
        <v>2</v>
      </c>
      <c r="C202" s="4">
        <v>18</v>
      </c>
      <c r="D202" s="11">
        <v>162859</v>
      </c>
      <c r="E202" s="12">
        <f t="shared" si="13"/>
        <v>2931462</v>
      </c>
    </row>
    <row r="203" spans="2:5" x14ac:dyDescent="0.2">
      <c r="B203" s="10" t="s">
        <v>3</v>
      </c>
      <c r="C203" s="4"/>
      <c r="D203" s="11">
        <v>312766</v>
      </c>
      <c r="E203" s="12">
        <f t="shared" si="13"/>
        <v>0</v>
      </c>
    </row>
    <row r="204" spans="2:5" x14ac:dyDescent="0.2">
      <c r="B204" s="10" t="s">
        <v>4</v>
      </c>
      <c r="C204" s="4"/>
      <c r="D204" s="11">
        <v>291509</v>
      </c>
      <c r="E204" s="12">
        <f t="shared" si="13"/>
        <v>0</v>
      </c>
    </row>
    <row r="205" spans="2:5" x14ac:dyDescent="0.2">
      <c r="B205" s="10" t="s">
        <v>5</v>
      </c>
      <c r="C205" s="4">
        <v>1</v>
      </c>
      <c r="D205" s="11">
        <v>362727</v>
      </c>
      <c r="E205" s="12">
        <f t="shared" si="13"/>
        <v>362727</v>
      </c>
    </row>
    <row r="206" spans="2:5" x14ac:dyDescent="0.2">
      <c r="B206" s="10" t="s">
        <v>42</v>
      </c>
      <c r="C206" s="4"/>
      <c r="D206" s="11">
        <v>98546</v>
      </c>
      <c r="E206" s="12">
        <f t="shared" si="13"/>
        <v>0</v>
      </c>
    </row>
    <row r="207" spans="2:5" x14ac:dyDescent="0.2">
      <c r="B207" s="10" t="s">
        <v>6</v>
      </c>
      <c r="C207" s="4">
        <v>11</v>
      </c>
      <c r="D207" s="11">
        <v>71513</v>
      </c>
      <c r="E207" s="12">
        <f t="shared" si="13"/>
        <v>786643</v>
      </c>
    </row>
    <row r="208" spans="2:5" x14ac:dyDescent="0.2">
      <c r="B208" s="16" t="s">
        <v>31</v>
      </c>
      <c r="C208" s="17"/>
      <c r="D208" s="18">
        <v>96088</v>
      </c>
      <c r="E208" s="12">
        <f t="shared" si="13"/>
        <v>0</v>
      </c>
    </row>
    <row r="209" spans="2:5" ht="15" thickBot="1" x14ac:dyDescent="0.25">
      <c r="B209" s="16" t="s">
        <v>7</v>
      </c>
      <c r="C209" s="17"/>
      <c r="D209" s="18">
        <v>1038048</v>
      </c>
      <c r="E209" s="19">
        <f>C209*D209</f>
        <v>0</v>
      </c>
    </row>
    <row r="210" spans="2:5" ht="15" thickBot="1" x14ac:dyDescent="0.25">
      <c r="B210" s="101" t="s">
        <v>48</v>
      </c>
      <c r="C210" s="102"/>
      <c r="D210" s="102"/>
      <c r="E210" s="20">
        <f>SUM(E199:E209)</f>
        <v>4562035</v>
      </c>
    </row>
    <row r="211" spans="2:5" ht="15" thickBot="1" x14ac:dyDescent="0.25"/>
    <row r="212" spans="2:5" ht="16.5" thickBot="1" x14ac:dyDescent="0.3">
      <c r="B212" s="103" t="s">
        <v>67</v>
      </c>
      <c r="C212" s="104"/>
      <c r="D212" s="104"/>
      <c r="E212" s="105"/>
    </row>
    <row r="213" spans="2:5" x14ac:dyDescent="0.2">
      <c r="B213" s="22" t="s">
        <v>45</v>
      </c>
      <c r="C213" s="23" t="s">
        <v>9</v>
      </c>
      <c r="D213" s="24" t="s">
        <v>10</v>
      </c>
      <c r="E213" s="25" t="s">
        <v>11</v>
      </c>
    </row>
    <row r="214" spans="2:5" x14ac:dyDescent="0.2">
      <c r="B214" s="10" t="s">
        <v>0</v>
      </c>
      <c r="C214" s="4">
        <v>2</v>
      </c>
      <c r="D214" s="11">
        <v>160401</v>
      </c>
      <c r="E214" s="12">
        <f t="shared" ref="E214:E223" si="14">C214*D214</f>
        <v>320802</v>
      </c>
    </row>
    <row r="215" spans="2:5" x14ac:dyDescent="0.2">
      <c r="B215" s="10" t="s">
        <v>46</v>
      </c>
      <c r="C215" s="4"/>
      <c r="D215" s="11">
        <v>173180</v>
      </c>
      <c r="E215" s="12">
        <f t="shared" si="14"/>
        <v>0</v>
      </c>
    </row>
    <row r="216" spans="2:5" x14ac:dyDescent="0.2">
      <c r="B216" s="10" t="s">
        <v>1</v>
      </c>
      <c r="C216" s="4"/>
      <c r="D216" s="11">
        <v>88716</v>
      </c>
      <c r="E216" s="12">
        <f t="shared" si="14"/>
        <v>0</v>
      </c>
    </row>
    <row r="217" spans="2:5" x14ac:dyDescent="0.2">
      <c r="B217" s="10" t="s">
        <v>2</v>
      </c>
      <c r="C217" s="4">
        <v>10</v>
      </c>
      <c r="D217" s="11">
        <v>162859</v>
      </c>
      <c r="E217" s="12">
        <f t="shared" si="14"/>
        <v>1628590</v>
      </c>
    </row>
    <row r="218" spans="2:5" x14ac:dyDescent="0.2">
      <c r="B218" s="10" t="s">
        <v>3</v>
      </c>
      <c r="C218" s="4"/>
      <c r="D218" s="11">
        <v>312766</v>
      </c>
      <c r="E218" s="12">
        <f t="shared" si="14"/>
        <v>0</v>
      </c>
    </row>
    <row r="219" spans="2:5" x14ac:dyDescent="0.2">
      <c r="B219" s="10" t="s">
        <v>4</v>
      </c>
      <c r="C219" s="4"/>
      <c r="D219" s="11">
        <v>291509</v>
      </c>
      <c r="E219" s="12">
        <f t="shared" si="14"/>
        <v>0</v>
      </c>
    </row>
    <row r="220" spans="2:5" x14ac:dyDescent="0.2">
      <c r="B220" s="10" t="s">
        <v>5</v>
      </c>
      <c r="C220" s="4"/>
      <c r="D220" s="11">
        <v>362727</v>
      </c>
      <c r="E220" s="12">
        <f t="shared" si="14"/>
        <v>0</v>
      </c>
    </row>
    <row r="221" spans="2:5" x14ac:dyDescent="0.2">
      <c r="B221" s="10" t="s">
        <v>42</v>
      </c>
      <c r="C221" s="4"/>
      <c r="D221" s="11">
        <v>98546</v>
      </c>
      <c r="E221" s="12">
        <f t="shared" si="14"/>
        <v>0</v>
      </c>
    </row>
    <row r="222" spans="2:5" x14ac:dyDescent="0.2">
      <c r="B222" s="10" t="s">
        <v>6</v>
      </c>
      <c r="C222" s="4">
        <v>5</v>
      </c>
      <c r="D222" s="11">
        <v>71513</v>
      </c>
      <c r="E222" s="12">
        <f t="shared" si="14"/>
        <v>357565</v>
      </c>
    </row>
    <row r="223" spans="2:5" x14ac:dyDescent="0.2">
      <c r="B223" s="16" t="s">
        <v>31</v>
      </c>
      <c r="C223" s="17"/>
      <c r="D223" s="18">
        <v>96088</v>
      </c>
      <c r="E223" s="12">
        <f t="shared" si="14"/>
        <v>0</v>
      </c>
    </row>
    <row r="224" spans="2:5" ht="15" thickBot="1" x14ac:dyDescent="0.25">
      <c r="B224" s="16" t="s">
        <v>7</v>
      </c>
      <c r="C224" s="17"/>
      <c r="D224" s="18">
        <v>1038048</v>
      </c>
      <c r="E224" s="19">
        <f>C224*D224</f>
        <v>0</v>
      </c>
    </row>
    <row r="225" spans="2:5" ht="15" thickBot="1" x14ac:dyDescent="0.25">
      <c r="B225" s="101" t="s">
        <v>48</v>
      </c>
      <c r="C225" s="102"/>
      <c r="D225" s="102"/>
      <c r="E225" s="20">
        <f>SUM(E214:E224)</f>
        <v>2306957</v>
      </c>
    </row>
    <row r="226" spans="2:5" ht="15" thickBot="1" x14ac:dyDescent="0.25"/>
    <row r="227" spans="2:5" ht="16.5" thickBot="1" x14ac:dyDescent="0.3">
      <c r="B227" s="103" t="s">
        <v>61</v>
      </c>
      <c r="C227" s="104"/>
      <c r="D227" s="104"/>
      <c r="E227" s="105"/>
    </row>
    <row r="228" spans="2:5" x14ac:dyDescent="0.2">
      <c r="B228" s="22" t="s">
        <v>45</v>
      </c>
      <c r="C228" s="23" t="s">
        <v>9</v>
      </c>
      <c r="D228" s="24" t="s">
        <v>10</v>
      </c>
      <c r="E228" s="25" t="s">
        <v>11</v>
      </c>
    </row>
    <row r="229" spans="2:5" x14ac:dyDescent="0.2">
      <c r="B229" s="10" t="s">
        <v>0</v>
      </c>
      <c r="C229" s="4">
        <v>1</v>
      </c>
      <c r="D229" s="11">
        <v>160401</v>
      </c>
      <c r="E229" s="12">
        <f t="shared" ref="E229:E238" si="15">C229*D229</f>
        <v>160401</v>
      </c>
    </row>
    <row r="230" spans="2:5" x14ac:dyDescent="0.2">
      <c r="B230" s="10" t="s">
        <v>46</v>
      </c>
      <c r="C230" s="4"/>
      <c r="D230" s="11">
        <v>173180</v>
      </c>
      <c r="E230" s="12">
        <f t="shared" si="15"/>
        <v>0</v>
      </c>
    </row>
    <row r="231" spans="2:5" x14ac:dyDescent="0.2">
      <c r="B231" s="10" t="s">
        <v>1</v>
      </c>
      <c r="C231" s="4"/>
      <c r="D231" s="11">
        <v>88716</v>
      </c>
      <c r="E231" s="12">
        <f t="shared" si="15"/>
        <v>0</v>
      </c>
    </row>
    <row r="232" spans="2:5" x14ac:dyDescent="0.2">
      <c r="B232" s="10" t="s">
        <v>2</v>
      </c>
      <c r="C232" s="4">
        <v>2</v>
      </c>
      <c r="D232" s="11">
        <v>162859</v>
      </c>
      <c r="E232" s="12">
        <f t="shared" si="15"/>
        <v>325718</v>
      </c>
    </row>
    <row r="233" spans="2:5" x14ac:dyDescent="0.2">
      <c r="B233" s="10" t="s">
        <v>3</v>
      </c>
      <c r="C233" s="4"/>
      <c r="D233" s="11">
        <v>312766</v>
      </c>
      <c r="E233" s="12">
        <f t="shared" si="15"/>
        <v>0</v>
      </c>
    </row>
    <row r="234" spans="2:5" x14ac:dyDescent="0.2">
      <c r="B234" s="10" t="s">
        <v>4</v>
      </c>
      <c r="C234" s="4"/>
      <c r="D234" s="11">
        <v>291509</v>
      </c>
      <c r="E234" s="12">
        <f t="shared" si="15"/>
        <v>0</v>
      </c>
    </row>
    <row r="235" spans="2:5" x14ac:dyDescent="0.2">
      <c r="B235" s="10" t="s">
        <v>5</v>
      </c>
      <c r="C235" s="4"/>
      <c r="D235" s="11">
        <v>362727</v>
      </c>
      <c r="E235" s="12">
        <f t="shared" si="15"/>
        <v>0</v>
      </c>
    </row>
    <row r="236" spans="2:5" x14ac:dyDescent="0.2">
      <c r="B236" s="10" t="s">
        <v>42</v>
      </c>
      <c r="C236" s="4"/>
      <c r="D236" s="11">
        <v>98546</v>
      </c>
      <c r="E236" s="12">
        <f t="shared" si="15"/>
        <v>0</v>
      </c>
    </row>
    <row r="237" spans="2:5" x14ac:dyDescent="0.2">
      <c r="B237" s="10" t="s">
        <v>6</v>
      </c>
      <c r="C237" s="4">
        <v>1</v>
      </c>
      <c r="D237" s="11">
        <v>71513</v>
      </c>
      <c r="E237" s="12">
        <f t="shared" si="15"/>
        <v>71513</v>
      </c>
    </row>
    <row r="238" spans="2:5" x14ac:dyDescent="0.2">
      <c r="B238" s="16" t="s">
        <v>31</v>
      </c>
      <c r="C238" s="17"/>
      <c r="D238" s="18">
        <v>96088</v>
      </c>
      <c r="E238" s="12">
        <f t="shared" si="15"/>
        <v>0</v>
      </c>
    </row>
    <row r="239" spans="2:5" ht="15" thickBot="1" x14ac:dyDescent="0.25">
      <c r="B239" s="16" t="s">
        <v>7</v>
      </c>
      <c r="C239" s="17"/>
      <c r="D239" s="18">
        <v>1038048</v>
      </c>
      <c r="E239" s="19">
        <f>C239*D239</f>
        <v>0</v>
      </c>
    </row>
    <row r="240" spans="2:5" ht="15" thickBot="1" x14ac:dyDescent="0.25">
      <c r="B240" s="101" t="s">
        <v>48</v>
      </c>
      <c r="C240" s="102"/>
      <c r="D240" s="102"/>
      <c r="E240" s="20">
        <f>SUM(E229:E239)</f>
        <v>557632</v>
      </c>
    </row>
    <row r="241" spans="2:5" ht="15" thickBot="1" x14ac:dyDescent="0.25"/>
    <row r="242" spans="2:5" ht="16.5" thickBot="1" x14ac:dyDescent="0.3">
      <c r="B242" s="103" t="s">
        <v>300</v>
      </c>
      <c r="C242" s="104"/>
      <c r="D242" s="104"/>
      <c r="E242" s="105"/>
    </row>
    <row r="243" spans="2:5" x14ac:dyDescent="0.2">
      <c r="B243" s="22" t="s">
        <v>45</v>
      </c>
      <c r="C243" s="23" t="s">
        <v>9</v>
      </c>
      <c r="D243" s="24" t="s">
        <v>10</v>
      </c>
      <c r="E243" s="25" t="s">
        <v>11</v>
      </c>
    </row>
    <row r="244" spans="2:5" x14ac:dyDescent="0.2">
      <c r="B244" s="10" t="s">
        <v>0</v>
      </c>
      <c r="C244" s="4">
        <v>1</v>
      </c>
      <c r="D244" s="11">
        <v>160401</v>
      </c>
      <c r="E244" s="12">
        <f t="shared" ref="E244:E253" si="16">C244*D244</f>
        <v>160401</v>
      </c>
    </row>
    <row r="245" spans="2:5" x14ac:dyDescent="0.2">
      <c r="B245" s="10" t="s">
        <v>46</v>
      </c>
      <c r="C245" s="4"/>
      <c r="D245" s="11">
        <v>173180</v>
      </c>
      <c r="E245" s="12">
        <f t="shared" si="16"/>
        <v>0</v>
      </c>
    </row>
    <row r="246" spans="2:5" x14ac:dyDescent="0.2">
      <c r="B246" s="10" t="s">
        <v>1</v>
      </c>
      <c r="C246" s="4"/>
      <c r="D246" s="11">
        <v>88716</v>
      </c>
      <c r="E246" s="12">
        <f t="shared" si="16"/>
        <v>0</v>
      </c>
    </row>
    <row r="247" spans="2:5" x14ac:dyDescent="0.2">
      <c r="B247" s="10" t="s">
        <v>2</v>
      </c>
      <c r="C247" s="4">
        <v>3</v>
      </c>
      <c r="D247" s="11">
        <v>162859</v>
      </c>
      <c r="E247" s="12">
        <f t="shared" si="16"/>
        <v>488577</v>
      </c>
    </row>
    <row r="248" spans="2:5" x14ac:dyDescent="0.2">
      <c r="B248" s="10" t="s">
        <v>3</v>
      </c>
      <c r="C248" s="4"/>
      <c r="D248" s="11">
        <v>312766</v>
      </c>
      <c r="E248" s="12">
        <f t="shared" si="16"/>
        <v>0</v>
      </c>
    </row>
    <row r="249" spans="2:5" x14ac:dyDescent="0.2">
      <c r="B249" s="10" t="s">
        <v>4</v>
      </c>
      <c r="C249" s="4"/>
      <c r="D249" s="11">
        <v>291509</v>
      </c>
      <c r="E249" s="12">
        <f t="shared" si="16"/>
        <v>0</v>
      </c>
    </row>
    <row r="250" spans="2:5" x14ac:dyDescent="0.2">
      <c r="B250" s="10" t="s">
        <v>5</v>
      </c>
      <c r="C250" s="4"/>
      <c r="D250" s="11">
        <v>362727</v>
      </c>
      <c r="E250" s="12">
        <f t="shared" si="16"/>
        <v>0</v>
      </c>
    </row>
    <row r="251" spans="2:5" x14ac:dyDescent="0.2">
      <c r="B251" s="10" t="s">
        <v>42</v>
      </c>
      <c r="C251" s="4"/>
      <c r="D251" s="11">
        <v>98546</v>
      </c>
      <c r="E251" s="12">
        <f t="shared" si="16"/>
        <v>0</v>
      </c>
    </row>
    <row r="252" spans="2:5" x14ac:dyDescent="0.2">
      <c r="B252" s="10" t="s">
        <v>6</v>
      </c>
      <c r="C252" s="4">
        <v>1</v>
      </c>
      <c r="D252" s="11">
        <v>71513</v>
      </c>
      <c r="E252" s="12">
        <f t="shared" si="16"/>
        <v>71513</v>
      </c>
    </row>
    <row r="253" spans="2:5" x14ac:dyDescent="0.2">
      <c r="B253" s="16" t="s">
        <v>31</v>
      </c>
      <c r="C253" s="17"/>
      <c r="D253" s="18">
        <v>96088</v>
      </c>
      <c r="E253" s="12">
        <f t="shared" si="16"/>
        <v>0</v>
      </c>
    </row>
    <row r="254" spans="2:5" ht="15" thickBot="1" x14ac:dyDescent="0.25">
      <c r="B254" s="16" t="s">
        <v>7</v>
      </c>
      <c r="C254" s="17"/>
      <c r="D254" s="18">
        <v>1038048</v>
      </c>
      <c r="E254" s="19">
        <f>C254*D254</f>
        <v>0</v>
      </c>
    </row>
    <row r="255" spans="2:5" ht="15" thickBot="1" x14ac:dyDescent="0.25">
      <c r="B255" s="101" t="s">
        <v>48</v>
      </c>
      <c r="C255" s="102"/>
      <c r="D255" s="102"/>
      <c r="E255" s="20">
        <f>SUM(E244:E254)</f>
        <v>720491</v>
      </c>
    </row>
    <row r="256" spans="2:5" ht="15" thickBot="1" x14ac:dyDescent="0.25"/>
    <row r="257" spans="2:5" ht="16.5" thickBot="1" x14ac:dyDescent="0.3">
      <c r="B257" s="103" t="s">
        <v>351</v>
      </c>
      <c r="C257" s="104"/>
      <c r="D257" s="104"/>
      <c r="E257" s="105"/>
    </row>
    <row r="258" spans="2:5" x14ac:dyDescent="0.2">
      <c r="B258" s="22" t="s">
        <v>45</v>
      </c>
      <c r="C258" s="23" t="s">
        <v>9</v>
      </c>
      <c r="D258" s="24" t="s">
        <v>10</v>
      </c>
      <c r="E258" s="25" t="s">
        <v>11</v>
      </c>
    </row>
    <row r="259" spans="2:5" x14ac:dyDescent="0.2">
      <c r="B259" s="10" t="s">
        <v>0</v>
      </c>
      <c r="C259" s="4">
        <v>3</v>
      </c>
      <c r="D259" s="11">
        <v>160401</v>
      </c>
      <c r="E259" s="12">
        <f t="shared" ref="E259:E268" si="17">C259*D259</f>
        <v>481203</v>
      </c>
    </row>
    <row r="260" spans="2:5" x14ac:dyDescent="0.2">
      <c r="B260" s="10" t="s">
        <v>46</v>
      </c>
      <c r="C260" s="4"/>
      <c r="D260" s="11">
        <v>173180</v>
      </c>
      <c r="E260" s="12">
        <f t="shared" si="17"/>
        <v>0</v>
      </c>
    </row>
    <row r="261" spans="2:5" x14ac:dyDescent="0.2">
      <c r="B261" s="10" t="s">
        <v>1</v>
      </c>
      <c r="C261" s="4"/>
      <c r="D261" s="11">
        <v>88716</v>
      </c>
      <c r="E261" s="12">
        <f t="shared" si="17"/>
        <v>0</v>
      </c>
    </row>
    <row r="262" spans="2:5" x14ac:dyDescent="0.2">
      <c r="B262" s="10" t="s">
        <v>2</v>
      </c>
      <c r="C262" s="4">
        <v>9</v>
      </c>
      <c r="D262" s="11">
        <v>162859</v>
      </c>
      <c r="E262" s="12">
        <f t="shared" si="17"/>
        <v>1465731</v>
      </c>
    </row>
    <row r="263" spans="2:5" x14ac:dyDescent="0.2">
      <c r="B263" s="10" t="s">
        <v>3</v>
      </c>
      <c r="C263" s="4"/>
      <c r="D263" s="11">
        <v>312766</v>
      </c>
      <c r="E263" s="12">
        <f t="shared" si="17"/>
        <v>0</v>
      </c>
    </row>
    <row r="264" spans="2:5" x14ac:dyDescent="0.2">
      <c r="B264" s="10" t="s">
        <v>4</v>
      </c>
      <c r="C264" s="4"/>
      <c r="D264" s="11">
        <v>291509</v>
      </c>
      <c r="E264" s="12">
        <f t="shared" si="17"/>
        <v>0</v>
      </c>
    </row>
    <row r="265" spans="2:5" x14ac:dyDescent="0.2">
      <c r="B265" s="10" t="s">
        <v>5</v>
      </c>
      <c r="C265" s="4"/>
      <c r="D265" s="11">
        <v>362727</v>
      </c>
      <c r="E265" s="12">
        <f t="shared" si="17"/>
        <v>0</v>
      </c>
    </row>
    <row r="266" spans="2:5" x14ac:dyDescent="0.2">
      <c r="B266" s="10" t="s">
        <v>42</v>
      </c>
      <c r="C266" s="4"/>
      <c r="D266" s="11">
        <v>98546</v>
      </c>
      <c r="E266" s="12">
        <f t="shared" si="17"/>
        <v>0</v>
      </c>
    </row>
    <row r="267" spans="2:5" x14ac:dyDescent="0.2">
      <c r="B267" s="10" t="s">
        <v>6</v>
      </c>
      <c r="C267" s="4">
        <v>5</v>
      </c>
      <c r="D267" s="11">
        <v>71513</v>
      </c>
      <c r="E267" s="12">
        <f t="shared" si="17"/>
        <v>357565</v>
      </c>
    </row>
    <row r="268" spans="2:5" x14ac:dyDescent="0.2">
      <c r="B268" s="16" t="s">
        <v>31</v>
      </c>
      <c r="C268" s="17"/>
      <c r="D268" s="18">
        <v>96088</v>
      </c>
      <c r="E268" s="12">
        <f t="shared" si="17"/>
        <v>0</v>
      </c>
    </row>
    <row r="269" spans="2:5" ht="15" thickBot="1" x14ac:dyDescent="0.25">
      <c r="B269" s="16" t="s">
        <v>7</v>
      </c>
      <c r="C269" s="17"/>
      <c r="D269" s="18">
        <v>1038048</v>
      </c>
      <c r="E269" s="19">
        <f>C269*D269</f>
        <v>0</v>
      </c>
    </row>
    <row r="270" spans="2:5" ht="15" thickBot="1" x14ac:dyDescent="0.25">
      <c r="B270" s="101" t="s">
        <v>48</v>
      </c>
      <c r="C270" s="102"/>
      <c r="D270" s="102"/>
      <c r="E270" s="20">
        <f>SUM(E259:E269)</f>
        <v>2304499</v>
      </c>
    </row>
    <row r="271" spans="2:5" ht="15" thickBot="1" x14ac:dyDescent="0.25"/>
    <row r="272" spans="2:5" ht="16.5" thickBot="1" x14ac:dyDescent="0.3">
      <c r="B272" s="103" t="s">
        <v>53</v>
      </c>
      <c r="C272" s="104"/>
      <c r="D272" s="104"/>
      <c r="E272" s="105"/>
    </row>
    <row r="273" spans="2:5" x14ac:dyDescent="0.2">
      <c r="B273" s="22" t="s">
        <v>45</v>
      </c>
      <c r="C273" s="23" t="s">
        <v>9</v>
      </c>
      <c r="D273" s="24" t="s">
        <v>10</v>
      </c>
      <c r="E273" s="25" t="s">
        <v>11</v>
      </c>
    </row>
    <row r="274" spans="2:5" x14ac:dyDescent="0.2">
      <c r="B274" s="10" t="s">
        <v>0</v>
      </c>
      <c r="C274" s="4"/>
      <c r="D274" s="11">
        <v>160401</v>
      </c>
      <c r="E274" s="12">
        <f t="shared" ref="E274:E283" si="18">C274*D274</f>
        <v>0</v>
      </c>
    </row>
    <row r="275" spans="2:5" x14ac:dyDescent="0.2">
      <c r="B275" s="10" t="s">
        <v>46</v>
      </c>
      <c r="C275" s="4"/>
      <c r="D275" s="11">
        <v>173180</v>
      </c>
      <c r="E275" s="12">
        <f t="shared" si="18"/>
        <v>0</v>
      </c>
    </row>
    <row r="276" spans="2:5" x14ac:dyDescent="0.2">
      <c r="B276" s="10" t="s">
        <v>1</v>
      </c>
      <c r="C276" s="4"/>
      <c r="D276" s="11">
        <v>88716</v>
      </c>
      <c r="E276" s="12">
        <f t="shared" si="18"/>
        <v>0</v>
      </c>
    </row>
    <row r="277" spans="2:5" x14ac:dyDescent="0.2">
      <c r="B277" s="10" t="s">
        <v>2</v>
      </c>
      <c r="C277" s="4">
        <v>7</v>
      </c>
      <c r="D277" s="11">
        <v>162859</v>
      </c>
      <c r="E277" s="12">
        <f t="shared" si="18"/>
        <v>1140013</v>
      </c>
    </row>
    <row r="278" spans="2:5" x14ac:dyDescent="0.2">
      <c r="B278" s="10" t="s">
        <v>3</v>
      </c>
      <c r="C278" s="4"/>
      <c r="D278" s="11">
        <v>312766</v>
      </c>
      <c r="E278" s="12">
        <f t="shared" si="18"/>
        <v>0</v>
      </c>
    </row>
    <row r="279" spans="2:5" x14ac:dyDescent="0.2">
      <c r="B279" s="10" t="s">
        <v>4</v>
      </c>
      <c r="C279" s="4"/>
      <c r="D279" s="11">
        <v>291509</v>
      </c>
      <c r="E279" s="12">
        <f t="shared" si="18"/>
        <v>0</v>
      </c>
    </row>
    <row r="280" spans="2:5" x14ac:dyDescent="0.2">
      <c r="B280" s="10" t="s">
        <v>5</v>
      </c>
      <c r="C280" s="4"/>
      <c r="D280" s="11">
        <v>362727</v>
      </c>
      <c r="E280" s="12">
        <f t="shared" si="18"/>
        <v>0</v>
      </c>
    </row>
    <row r="281" spans="2:5" x14ac:dyDescent="0.2">
      <c r="B281" s="10" t="s">
        <v>42</v>
      </c>
      <c r="C281" s="4"/>
      <c r="D281" s="11">
        <v>98546</v>
      </c>
      <c r="E281" s="12">
        <f t="shared" si="18"/>
        <v>0</v>
      </c>
    </row>
    <row r="282" spans="2:5" x14ac:dyDescent="0.2">
      <c r="B282" s="10" t="s">
        <v>6</v>
      </c>
      <c r="C282" s="4">
        <v>7</v>
      </c>
      <c r="D282" s="11">
        <v>71513</v>
      </c>
      <c r="E282" s="12">
        <f t="shared" si="18"/>
        <v>500591</v>
      </c>
    </row>
    <row r="283" spans="2:5" x14ac:dyDescent="0.2">
      <c r="B283" s="16" t="s">
        <v>31</v>
      </c>
      <c r="C283" s="17"/>
      <c r="D283" s="18">
        <v>96088</v>
      </c>
      <c r="E283" s="12">
        <f t="shared" si="18"/>
        <v>0</v>
      </c>
    </row>
    <row r="284" spans="2:5" ht="15" thickBot="1" x14ac:dyDescent="0.25">
      <c r="B284" s="16" t="s">
        <v>7</v>
      </c>
      <c r="C284" s="17"/>
      <c r="D284" s="18">
        <v>1038048</v>
      </c>
      <c r="E284" s="19">
        <f>C284*D284</f>
        <v>0</v>
      </c>
    </row>
    <row r="285" spans="2:5" ht="15" thickBot="1" x14ac:dyDescent="0.25">
      <c r="B285" s="101" t="s">
        <v>48</v>
      </c>
      <c r="C285" s="102"/>
      <c r="D285" s="102"/>
      <c r="E285" s="20">
        <f>SUM(E274:E284)</f>
        <v>1640604</v>
      </c>
    </row>
    <row r="286" spans="2:5" ht="15" thickBot="1" x14ac:dyDescent="0.25"/>
    <row r="287" spans="2:5" ht="16.5" thickBot="1" x14ac:dyDescent="0.3">
      <c r="B287" s="103" t="s">
        <v>304</v>
      </c>
      <c r="C287" s="104"/>
      <c r="D287" s="104"/>
      <c r="E287" s="105"/>
    </row>
    <row r="288" spans="2:5" x14ac:dyDescent="0.2">
      <c r="B288" s="22" t="s">
        <v>45</v>
      </c>
      <c r="C288" s="23" t="s">
        <v>9</v>
      </c>
      <c r="D288" s="24" t="s">
        <v>10</v>
      </c>
      <c r="E288" s="25" t="s">
        <v>11</v>
      </c>
    </row>
    <row r="289" spans="2:5" x14ac:dyDescent="0.2">
      <c r="B289" s="10" t="s">
        <v>0</v>
      </c>
      <c r="C289" s="4">
        <v>1</v>
      </c>
      <c r="D289" s="11">
        <v>160401</v>
      </c>
      <c r="E289" s="12">
        <f t="shared" ref="E289:E298" si="19">C289*D289</f>
        <v>160401</v>
      </c>
    </row>
    <row r="290" spans="2:5" x14ac:dyDescent="0.2">
      <c r="B290" s="10" t="s">
        <v>46</v>
      </c>
      <c r="C290" s="4"/>
      <c r="D290" s="11">
        <v>173180</v>
      </c>
      <c r="E290" s="12">
        <f t="shared" si="19"/>
        <v>0</v>
      </c>
    </row>
    <row r="291" spans="2:5" x14ac:dyDescent="0.2">
      <c r="B291" s="10" t="s">
        <v>1</v>
      </c>
      <c r="C291" s="4"/>
      <c r="D291" s="11">
        <v>88716</v>
      </c>
      <c r="E291" s="12">
        <f t="shared" si="19"/>
        <v>0</v>
      </c>
    </row>
    <row r="292" spans="2:5" x14ac:dyDescent="0.2">
      <c r="B292" s="10" t="s">
        <v>2</v>
      </c>
      <c r="C292" s="4"/>
      <c r="D292" s="11">
        <v>162859</v>
      </c>
      <c r="E292" s="12">
        <f t="shared" si="19"/>
        <v>0</v>
      </c>
    </row>
    <row r="293" spans="2:5" x14ac:dyDescent="0.2">
      <c r="B293" s="10" t="s">
        <v>3</v>
      </c>
      <c r="C293" s="4"/>
      <c r="D293" s="11">
        <v>312766</v>
      </c>
      <c r="E293" s="12">
        <f t="shared" si="19"/>
        <v>0</v>
      </c>
    </row>
    <row r="294" spans="2:5" x14ac:dyDescent="0.2">
      <c r="B294" s="10" t="s">
        <v>4</v>
      </c>
      <c r="C294" s="4"/>
      <c r="D294" s="11">
        <v>291509</v>
      </c>
      <c r="E294" s="12">
        <f t="shared" si="19"/>
        <v>0</v>
      </c>
    </row>
    <row r="295" spans="2:5" x14ac:dyDescent="0.2">
      <c r="B295" s="10" t="s">
        <v>5</v>
      </c>
      <c r="C295" s="4"/>
      <c r="D295" s="11">
        <v>362727</v>
      </c>
      <c r="E295" s="12">
        <f t="shared" si="19"/>
        <v>0</v>
      </c>
    </row>
    <row r="296" spans="2:5" x14ac:dyDescent="0.2">
      <c r="B296" s="10" t="s">
        <v>42</v>
      </c>
      <c r="C296" s="4"/>
      <c r="D296" s="11">
        <v>98546</v>
      </c>
      <c r="E296" s="12">
        <f t="shared" si="19"/>
        <v>0</v>
      </c>
    </row>
    <row r="297" spans="2:5" x14ac:dyDescent="0.2">
      <c r="B297" s="10" t="s">
        <v>6</v>
      </c>
      <c r="C297" s="4"/>
      <c r="D297" s="11">
        <v>71513</v>
      </c>
      <c r="E297" s="12">
        <f t="shared" si="19"/>
        <v>0</v>
      </c>
    </row>
    <row r="298" spans="2:5" x14ac:dyDescent="0.2">
      <c r="B298" s="16" t="s">
        <v>31</v>
      </c>
      <c r="C298" s="17"/>
      <c r="D298" s="18">
        <v>96088</v>
      </c>
      <c r="E298" s="12">
        <f t="shared" si="19"/>
        <v>0</v>
      </c>
    </row>
    <row r="299" spans="2:5" ht="15" thickBot="1" x14ac:dyDescent="0.25">
      <c r="B299" s="16" t="s">
        <v>7</v>
      </c>
      <c r="C299" s="17"/>
      <c r="D299" s="18">
        <v>1038048</v>
      </c>
      <c r="E299" s="19">
        <f>C299*D299</f>
        <v>0</v>
      </c>
    </row>
    <row r="300" spans="2:5" ht="15" thickBot="1" x14ac:dyDescent="0.25">
      <c r="B300" s="101" t="s">
        <v>48</v>
      </c>
      <c r="C300" s="102"/>
      <c r="D300" s="102"/>
      <c r="E300" s="20">
        <f>SUM(E289:E299)</f>
        <v>160401</v>
      </c>
    </row>
    <row r="301" spans="2:5" ht="15" thickBot="1" x14ac:dyDescent="0.25"/>
    <row r="302" spans="2:5" ht="16.5" thickBot="1" x14ac:dyDescent="0.3">
      <c r="B302" s="103" t="s">
        <v>301</v>
      </c>
      <c r="C302" s="104"/>
      <c r="D302" s="104"/>
      <c r="E302" s="105"/>
    </row>
    <row r="303" spans="2:5" x14ac:dyDescent="0.2">
      <c r="B303" s="22" t="s">
        <v>45</v>
      </c>
      <c r="C303" s="23" t="s">
        <v>9</v>
      </c>
      <c r="D303" s="24" t="s">
        <v>10</v>
      </c>
      <c r="E303" s="25" t="s">
        <v>11</v>
      </c>
    </row>
    <row r="304" spans="2:5" x14ac:dyDescent="0.2">
      <c r="B304" s="10" t="s">
        <v>0</v>
      </c>
      <c r="C304" s="4">
        <v>1</v>
      </c>
      <c r="D304" s="11">
        <v>160401</v>
      </c>
      <c r="E304" s="12">
        <f t="shared" ref="E304:E313" si="20">C304*D304</f>
        <v>160401</v>
      </c>
    </row>
    <row r="305" spans="2:5" x14ac:dyDescent="0.2">
      <c r="B305" s="10" t="s">
        <v>46</v>
      </c>
      <c r="C305" s="4"/>
      <c r="D305" s="11">
        <v>173180</v>
      </c>
      <c r="E305" s="12">
        <f t="shared" si="20"/>
        <v>0</v>
      </c>
    </row>
    <row r="306" spans="2:5" x14ac:dyDescent="0.2">
      <c r="B306" s="10" t="s">
        <v>1</v>
      </c>
      <c r="C306" s="4"/>
      <c r="D306" s="11">
        <v>88716</v>
      </c>
      <c r="E306" s="12">
        <f t="shared" si="20"/>
        <v>0</v>
      </c>
    </row>
    <row r="307" spans="2:5" x14ac:dyDescent="0.2">
      <c r="B307" s="10" t="s">
        <v>2</v>
      </c>
      <c r="C307" s="4">
        <v>11</v>
      </c>
      <c r="D307" s="11">
        <v>162859</v>
      </c>
      <c r="E307" s="12">
        <f t="shared" si="20"/>
        <v>1791449</v>
      </c>
    </row>
    <row r="308" spans="2:5" x14ac:dyDescent="0.2">
      <c r="B308" s="10" t="s">
        <v>3</v>
      </c>
      <c r="C308" s="4"/>
      <c r="D308" s="11">
        <v>312766</v>
      </c>
      <c r="E308" s="12">
        <f t="shared" si="20"/>
        <v>0</v>
      </c>
    </row>
    <row r="309" spans="2:5" x14ac:dyDescent="0.2">
      <c r="B309" s="10" t="s">
        <v>4</v>
      </c>
      <c r="C309" s="4"/>
      <c r="D309" s="11">
        <v>291509</v>
      </c>
      <c r="E309" s="12">
        <f t="shared" si="20"/>
        <v>0</v>
      </c>
    </row>
    <row r="310" spans="2:5" x14ac:dyDescent="0.2">
      <c r="B310" s="10" t="s">
        <v>5</v>
      </c>
      <c r="C310" s="4"/>
      <c r="D310" s="11">
        <v>362727</v>
      </c>
      <c r="E310" s="12">
        <f t="shared" si="20"/>
        <v>0</v>
      </c>
    </row>
    <row r="311" spans="2:5" x14ac:dyDescent="0.2">
      <c r="B311" s="10" t="s">
        <v>42</v>
      </c>
      <c r="C311" s="4"/>
      <c r="D311" s="11">
        <v>98546</v>
      </c>
      <c r="E311" s="12">
        <f t="shared" si="20"/>
        <v>0</v>
      </c>
    </row>
    <row r="312" spans="2:5" x14ac:dyDescent="0.2">
      <c r="B312" s="10" t="s">
        <v>6</v>
      </c>
      <c r="C312" s="4">
        <v>9</v>
      </c>
      <c r="D312" s="11">
        <v>71513</v>
      </c>
      <c r="E312" s="12">
        <f t="shared" si="20"/>
        <v>643617</v>
      </c>
    </row>
    <row r="313" spans="2:5" x14ac:dyDescent="0.2">
      <c r="B313" s="16" t="s">
        <v>31</v>
      </c>
      <c r="C313" s="17"/>
      <c r="D313" s="18">
        <v>96088</v>
      </c>
      <c r="E313" s="12">
        <f t="shared" si="20"/>
        <v>0</v>
      </c>
    </row>
    <row r="314" spans="2:5" ht="15" thickBot="1" x14ac:dyDescent="0.25">
      <c r="B314" s="16" t="s">
        <v>7</v>
      </c>
      <c r="C314" s="17"/>
      <c r="D314" s="18">
        <v>1038048</v>
      </c>
      <c r="E314" s="19">
        <f>C314*D314</f>
        <v>0</v>
      </c>
    </row>
    <row r="315" spans="2:5" ht="15" thickBot="1" x14ac:dyDescent="0.25">
      <c r="B315" s="101" t="s">
        <v>48</v>
      </c>
      <c r="C315" s="102"/>
      <c r="D315" s="102"/>
      <c r="E315" s="20">
        <f>SUM(E304:E314)</f>
        <v>2595467</v>
      </c>
    </row>
    <row r="316" spans="2:5" ht="15" thickBot="1" x14ac:dyDescent="0.25"/>
    <row r="317" spans="2:5" ht="16.5" thickBot="1" x14ac:dyDescent="0.3">
      <c r="B317" s="103" t="s">
        <v>437</v>
      </c>
      <c r="C317" s="104"/>
      <c r="D317" s="104"/>
      <c r="E317" s="105"/>
    </row>
    <row r="318" spans="2:5" x14ac:dyDescent="0.2">
      <c r="B318" s="22" t="s">
        <v>45</v>
      </c>
      <c r="C318" s="23" t="s">
        <v>9</v>
      </c>
      <c r="D318" s="24" t="s">
        <v>10</v>
      </c>
      <c r="E318" s="25" t="s">
        <v>11</v>
      </c>
    </row>
    <row r="319" spans="2:5" x14ac:dyDescent="0.2">
      <c r="B319" s="10" t="s">
        <v>0</v>
      </c>
      <c r="C319" s="4"/>
      <c r="D319" s="11">
        <v>160401</v>
      </c>
      <c r="E319" s="12">
        <f t="shared" ref="E319:E328" si="21">C319*D319</f>
        <v>0</v>
      </c>
    </row>
    <row r="320" spans="2:5" x14ac:dyDescent="0.2">
      <c r="B320" s="10" t="s">
        <v>46</v>
      </c>
      <c r="C320" s="4"/>
      <c r="D320" s="11">
        <v>173180</v>
      </c>
      <c r="E320" s="12">
        <f t="shared" si="21"/>
        <v>0</v>
      </c>
    </row>
    <row r="321" spans="2:5" x14ac:dyDescent="0.2">
      <c r="B321" s="10" t="s">
        <v>1</v>
      </c>
      <c r="C321" s="4"/>
      <c r="D321" s="11">
        <v>88716</v>
      </c>
      <c r="E321" s="12">
        <f t="shared" si="21"/>
        <v>0</v>
      </c>
    </row>
    <row r="322" spans="2:5" x14ac:dyDescent="0.2">
      <c r="B322" s="10" t="s">
        <v>2</v>
      </c>
      <c r="C322" s="4">
        <v>19</v>
      </c>
      <c r="D322" s="11">
        <v>162859</v>
      </c>
      <c r="E322" s="12">
        <f t="shared" si="21"/>
        <v>3094321</v>
      </c>
    </row>
    <row r="323" spans="2:5" x14ac:dyDescent="0.2">
      <c r="B323" s="10" t="s">
        <v>3</v>
      </c>
      <c r="C323" s="4"/>
      <c r="D323" s="11">
        <v>312766</v>
      </c>
      <c r="E323" s="12">
        <f t="shared" si="21"/>
        <v>0</v>
      </c>
    </row>
    <row r="324" spans="2:5" x14ac:dyDescent="0.2">
      <c r="B324" s="10" t="s">
        <v>4</v>
      </c>
      <c r="C324" s="4"/>
      <c r="D324" s="11">
        <v>291509</v>
      </c>
      <c r="E324" s="12">
        <f t="shared" si="21"/>
        <v>0</v>
      </c>
    </row>
    <row r="325" spans="2:5" x14ac:dyDescent="0.2">
      <c r="B325" s="10" t="s">
        <v>5</v>
      </c>
      <c r="C325" s="4"/>
      <c r="D325" s="11">
        <v>362727</v>
      </c>
      <c r="E325" s="12">
        <f t="shared" si="21"/>
        <v>0</v>
      </c>
    </row>
    <row r="326" spans="2:5" x14ac:dyDescent="0.2">
      <c r="B326" s="10" t="s">
        <v>42</v>
      </c>
      <c r="C326" s="4"/>
      <c r="D326" s="11">
        <v>98546</v>
      </c>
      <c r="E326" s="12">
        <f t="shared" si="21"/>
        <v>0</v>
      </c>
    </row>
    <row r="327" spans="2:5" x14ac:dyDescent="0.2">
      <c r="B327" s="10" t="s">
        <v>6</v>
      </c>
      <c r="C327" s="4">
        <v>8</v>
      </c>
      <c r="D327" s="11">
        <v>71513</v>
      </c>
      <c r="E327" s="12">
        <f t="shared" si="21"/>
        <v>572104</v>
      </c>
    </row>
    <row r="328" spans="2:5" x14ac:dyDescent="0.2">
      <c r="B328" s="16" t="s">
        <v>31</v>
      </c>
      <c r="C328" s="17"/>
      <c r="D328" s="18">
        <v>96088</v>
      </c>
      <c r="E328" s="12">
        <f t="shared" si="21"/>
        <v>0</v>
      </c>
    </row>
    <row r="329" spans="2:5" ht="15" thickBot="1" x14ac:dyDescent="0.25">
      <c r="B329" s="16" t="s">
        <v>7</v>
      </c>
      <c r="C329" s="17"/>
      <c r="D329" s="18">
        <v>1038048</v>
      </c>
      <c r="E329" s="19">
        <f>C329*D329</f>
        <v>0</v>
      </c>
    </row>
    <row r="330" spans="2:5" ht="15" thickBot="1" x14ac:dyDescent="0.25">
      <c r="B330" s="101" t="s">
        <v>48</v>
      </c>
      <c r="C330" s="102"/>
      <c r="D330" s="102"/>
      <c r="E330" s="20">
        <f>SUM(E319:E329)</f>
        <v>3666425</v>
      </c>
    </row>
    <row r="331" spans="2:5" ht="15" thickBot="1" x14ac:dyDescent="0.25"/>
    <row r="332" spans="2:5" ht="16.5" thickBot="1" x14ac:dyDescent="0.3">
      <c r="B332" s="103" t="s">
        <v>438</v>
      </c>
      <c r="C332" s="104"/>
      <c r="D332" s="104"/>
      <c r="E332" s="105"/>
    </row>
    <row r="333" spans="2:5" x14ac:dyDescent="0.2">
      <c r="B333" s="22" t="s">
        <v>45</v>
      </c>
      <c r="C333" s="23" t="s">
        <v>9</v>
      </c>
      <c r="D333" s="24" t="s">
        <v>10</v>
      </c>
      <c r="E333" s="25" t="s">
        <v>11</v>
      </c>
    </row>
    <row r="334" spans="2:5" x14ac:dyDescent="0.2">
      <c r="B334" s="10" t="s">
        <v>0</v>
      </c>
      <c r="C334" s="4"/>
      <c r="D334" s="11">
        <v>160401</v>
      </c>
      <c r="E334" s="12">
        <f t="shared" ref="E334:E343" si="22">C334*D334</f>
        <v>0</v>
      </c>
    </row>
    <row r="335" spans="2:5" x14ac:dyDescent="0.2">
      <c r="B335" s="10" t="s">
        <v>46</v>
      </c>
      <c r="C335" s="4"/>
      <c r="D335" s="11">
        <v>173180</v>
      </c>
      <c r="E335" s="12">
        <f t="shared" si="22"/>
        <v>0</v>
      </c>
    </row>
    <row r="336" spans="2:5" x14ac:dyDescent="0.2">
      <c r="B336" s="10" t="s">
        <v>1</v>
      </c>
      <c r="C336" s="4"/>
      <c r="D336" s="11">
        <v>88716</v>
      </c>
      <c r="E336" s="12">
        <f t="shared" si="22"/>
        <v>0</v>
      </c>
    </row>
    <row r="337" spans="2:5" x14ac:dyDescent="0.2">
      <c r="B337" s="10" t="s">
        <v>2</v>
      </c>
      <c r="C337" s="4">
        <v>3</v>
      </c>
      <c r="D337" s="11">
        <v>162859</v>
      </c>
      <c r="E337" s="12">
        <f t="shared" si="22"/>
        <v>488577</v>
      </c>
    </row>
    <row r="338" spans="2:5" x14ac:dyDescent="0.2">
      <c r="B338" s="10" t="s">
        <v>3</v>
      </c>
      <c r="C338" s="4"/>
      <c r="D338" s="11">
        <v>312766</v>
      </c>
      <c r="E338" s="12">
        <f t="shared" si="22"/>
        <v>0</v>
      </c>
    </row>
    <row r="339" spans="2:5" x14ac:dyDescent="0.2">
      <c r="B339" s="10" t="s">
        <v>4</v>
      </c>
      <c r="C339" s="4"/>
      <c r="D339" s="11">
        <v>291509</v>
      </c>
      <c r="E339" s="12">
        <f t="shared" si="22"/>
        <v>0</v>
      </c>
    </row>
    <row r="340" spans="2:5" x14ac:dyDescent="0.2">
      <c r="B340" s="10" t="s">
        <v>5</v>
      </c>
      <c r="C340" s="4"/>
      <c r="D340" s="11">
        <v>362727</v>
      </c>
      <c r="E340" s="12">
        <f t="shared" si="22"/>
        <v>0</v>
      </c>
    </row>
    <row r="341" spans="2:5" x14ac:dyDescent="0.2">
      <c r="B341" s="10" t="s">
        <v>42</v>
      </c>
      <c r="C341" s="4"/>
      <c r="D341" s="11">
        <v>98546</v>
      </c>
      <c r="E341" s="12">
        <f t="shared" si="22"/>
        <v>0</v>
      </c>
    </row>
    <row r="342" spans="2:5" x14ac:dyDescent="0.2">
      <c r="B342" s="10" t="s">
        <v>6</v>
      </c>
      <c r="C342" s="4"/>
      <c r="D342" s="11">
        <v>71513</v>
      </c>
      <c r="E342" s="12">
        <f t="shared" si="22"/>
        <v>0</v>
      </c>
    </row>
    <row r="343" spans="2:5" x14ac:dyDescent="0.2">
      <c r="B343" s="16" t="s">
        <v>31</v>
      </c>
      <c r="C343" s="17"/>
      <c r="D343" s="18">
        <v>96088</v>
      </c>
      <c r="E343" s="12">
        <f t="shared" si="22"/>
        <v>0</v>
      </c>
    </row>
    <row r="344" spans="2:5" ht="15" thickBot="1" x14ac:dyDescent="0.25">
      <c r="B344" s="16" t="s">
        <v>7</v>
      </c>
      <c r="C344" s="17"/>
      <c r="D344" s="18">
        <v>1038048</v>
      </c>
      <c r="E344" s="19">
        <f>C344*D344</f>
        <v>0</v>
      </c>
    </row>
    <row r="345" spans="2:5" ht="15" thickBot="1" x14ac:dyDescent="0.25">
      <c r="B345" s="101" t="s">
        <v>48</v>
      </c>
      <c r="C345" s="102"/>
      <c r="D345" s="102"/>
      <c r="E345" s="20">
        <f>SUM(E334:E344)</f>
        <v>488577</v>
      </c>
    </row>
    <row r="346" spans="2:5" ht="15" thickBot="1" x14ac:dyDescent="0.25"/>
    <row r="347" spans="2:5" ht="16.5" thickBot="1" x14ac:dyDescent="0.3">
      <c r="B347" s="103" t="s">
        <v>77</v>
      </c>
      <c r="C347" s="104"/>
      <c r="D347" s="104"/>
      <c r="E347" s="105"/>
    </row>
    <row r="348" spans="2:5" x14ac:dyDescent="0.2">
      <c r="B348" s="22" t="s">
        <v>45</v>
      </c>
      <c r="C348" s="23" t="s">
        <v>9</v>
      </c>
      <c r="D348" s="24" t="s">
        <v>10</v>
      </c>
      <c r="E348" s="25" t="s">
        <v>11</v>
      </c>
    </row>
    <row r="349" spans="2:5" x14ac:dyDescent="0.2">
      <c r="B349" s="10" t="s">
        <v>0</v>
      </c>
      <c r="C349" s="4"/>
      <c r="D349" s="11">
        <v>160401</v>
      </c>
      <c r="E349" s="12">
        <f t="shared" ref="E349:E358" si="23">C349*D349</f>
        <v>0</v>
      </c>
    </row>
    <row r="350" spans="2:5" x14ac:dyDescent="0.2">
      <c r="B350" s="10" t="s">
        <v>46</v>
      </c>
      <c r="C350" s="4"/>
      <c r="D350" s="11">
        <v>173180</v>
      </c>
      <c r="E350" s="12">
        <f t="shared" si="23"/>
        <v>0</v>
      </c>
    </row>
    <row r="351" spans="2:5" x14ac:dyDescent="0.2">
      <c r="B351" s="10" t="s">
        <v>1</v>
      </c>
      <c r="C351" s="4"/>
      <c r="D351" s="11">
        <v>88716</v>
      </c>
      <c r="E351" s="12">
        <f t="shared" si="23"/>
        <v>0</v>
      </c>
    </row>
    <row r="352" spans="2:5" x14ac:dyDescent="0.2">
      <c r="B352" s="10" t="s">
        <v>2</v>
      </c>
      <c r="C352" s="4">
        <v>28</v>
      </c>
      <c r="D352" s="11">
        <v>162859</v>
      </c>
      <c r="E352" s="12">
        <f t="shared" si="23"/>
        <v>4560052</v>
      </c>
    </row>
    <row r="353" spans="2:5" x14ac:dyDescent="0.2">
      <c r="B353" s="10" t="s">
        <v>3</v>
      </c>
      <c r="C353" s="4"/>
      <c r="D353" s="11">
        <v>312766</v>
      </c>
      <c r="E353" s="12">
        <f t="shared" si="23"/>
        <v>0</v>
      </c>
    </row>
    <row r="354" spans="2:5" x14ac:dyDescent="0.2">
      <c r="B354" s="10" t="s">
        <v>4</v>
      </c>
      <c r="C354" s="4"/>
      <c r="D354" s="11">
        <v>291509</v>
      </c>
      <c r="E354" s="12">
        <f t="shared" si="23"/>
        <v>0</v>
      </c>
    </row>
    <row r="355" spans="2:5" x14ac:dyDescent="0.2">
      <c r="B355" s="10" t="s">
        <v>5</v>
      </c>
      <c r="C355" s="4"/>
      <c r="D355" s="11">
        <v>362727</v>
      </c>
      <c r="E355" s="12">
        <f t="shared" si="23"/>
        <v>0</v>
      </c>
    </row>
    <row r="356" spans="2:5" x14ac:dyDescent="0.2">
      <c r="B356" s="10" t="s">
        <v>42</v>
      </c>
      <c r="C356" s="4"/>
      <c r="D356" s="11">
        <v>98546</v>
      </c>
      <c r="E356" s="12">
        <f t="shared" si="23"/>
        <v>0</v>
      </c>
    </row>
    <row r="357" spans="2:5" x14ac:dyDescent="0.2">
      <c r="B357" s="10" t="s">
        <v>6</v>
      </c>
      <c r="C357" s="4">
        <v>19</v>
      </c>
      <c r="D357" s="11">
        <v>71513</v>
      </c>
      <c r="E357" s="12">
        <f t="shared" si="23"/>
        <v>1358747</v>
      </c>
    </row>
    <row r="358" spans="2:5" x14ac:dyDescent="0.2">
      <c r="B358" s="16" t="s">
        <v>31</v>
      </c>
      <c r="C358" s="17"/>
      <c r="D358" s="18">
        <v>96088</v>
      </c>
      <c r="E358" s="12">
        <f t="shared" si="23"/>
        <v>0</v>
      </c>
    </row>
    <row r="359" spans="2:5" ht="15" thickBot="1" x14ac:dyDescent="0.25">
      <c r="B359" s="16" t="s">
        <v>7</v>
      </c>
      <c r="C359" s="17"/>
      <c r="D359" s="18">
        <v>1038048</v>
      </c>
      <c r="E359" s="19">
        <f>C359*D359</f>
        <v>0</v>
      </c>
    </row>
    <row r="360" spans="2:5" ht="15" thickBot="1" x14ac:dyDescent="0.25">
      <c r="B360" s="101" t="s">
        <v>48</v>
      </c>
      <c r="C360" s="102"/>
      <c r="D360" s="102"/>
      <c r="E360" s="20">
        <f>SUM(E349:E359)</f>
        <v>5918799</v>
      </c>
    </row>
    <row r="361" spans="2:5" ht="15" thickBot="1" x14ac:dyDescent="0.25"/>
    <row r="362" spans="2:5" ht="16.5" thickBot="1" x14ac:dyDescent="0.3">
      <c r="B362" s="103" t="s">
        <v>614</v>
      </c>
      <c r="C362" s="104"/>
      <c r="D362" s="104"/>
      <c r="E362" s="105"/>
    </row>
    <row r="363" spans="2:5" x14ac:dyDescent="0.2">
      <c r="B363" s="22" t="s">
        <v>45</v>
      </c>
      <c r="C363" s="23" t="s">
        <v>9</v>
      </c>
      <c r="D363" s="24" t="s">
        <v>10</v>
      </c>
      <c r="E363" s="25" t="s">
        <v>11</v>
      </c>
    </row>
    <row r="364" spans="2:5" x14ac:dyDescent="0.2">
      <c r="B364" s="10" t="s">
        <v>0</v>
      </c>
      <c r="C364" s="4">
        <v>2</v>
      </c>
      <c r="D364" s="11">
        <v>160401</v>
      </c>
      <c r="E364" s="12">
        <f t="shared" ref="E364:E373" si="24">C364*D364</f>
        <v>320802</v>
      </c>
    </row>
    <row r="365" spans="2:5" x14ac:dyDescent="0.2">
      <c r="B365" s="10" t="s">
        <v>46</v>
      </c>
      <c r="C365" s="4"/>
      <c r="D365" s="11">
        <v>173180</v>
      </c>
      <c r="E365" s="12">
        <f t="shared" si="24"/>
        <v>0</v>
      </c>
    </row>
    <row r="366" spans="2:5" x14ac:dyDescent="0.2">
      <c r="B366" s="10" t="s">
        <v>1</v>
      </c>
      <c r="C366" s="4"/>
      <c r="D366" s="11">
        <v>88716</v>
      </c>
      <c r="E366" s="12">
        <f t="shared" si="24"/>
        <v>0</v>
      </c>
    </row>
    <row r="367" spans="2:5" x14ac:dyDescent="0.2">
      <c r="B367" s="10" t="s">
        <v>2</v>
      </c>
      <c r="C367" s="4">
        <v>8</v>
      </c>
      <c r="D367" s="11">
        <v>162859</v>
      </c>
      <c r="E367" s="12">
        <f t="shared" si="24"/>
        <v>1302872</v>
      </c>
    </row>
    <row r="368" spans="2:5" x14ac:dyDescent="0.2">
      <c r="B368" s="10" t="s">
        <v>3</v>
      </c>
      <c r="C368" s="4"/>
      <c r="D368" s="11">
        <v>312766</v>
      </c>
      <c r="E368" s="12">
        <f t="shared" si="24"/>
        <v>0</v>
      </c>
    </row>
    <row r="369" spans="2:5" x14ac:dyDescent="0.2">
      <c r="B369" s="10" t="s">
        <v>4</v>
      </c>
      <c r="C369" s="4"/>
      <c r="D369" s="11">
        <v>291509</v>
      </c>
      <c r="E369" s="12">
        <f t="shared" si="24"/>
        <v>0</v>
      </c>
    </row>
    <row r="370" spans="2:5" x14ac:dyDescent="0.2">
      <c r="B370" s="10" t="s">
        <v>5</v>
      </c>
      <c r="C370" s="4"/>
      <c r="D370" s="11">
        <v>362727</v>
      </c>
      <c r="E370" s="12">
        <f t="shared" si="24"/>
        <v>0</v>
      </c>
    </row>
    <row r="371" spans="2:5" x14ac:dyDescent="0.2">
      <c r="B371" s="10" t="s">
        <v>42</v>
      </c>
      <c r="C371" s="4"/>
      <c r="D371" s="11">
        <v>98546</v>
      </c>
      <c r="E371" s="12">
        <f t="shared" si="24"/>
        <v>0</v>
      </c>
    </row>
    <row r="372" spans="2:5" x14ac:dyDescent="0.2">
      <c r="B372" s="10" t="s">
        <v>6</v>
      </c>
      <c r="C372" s="4">
        <v>5</v>
      </c>
      <c r="D372" s="11">
        <v>71513</v>
      </c>
      <c r="E372" s="12">
        <f t="shared" si="24"/>
        <v>357565</v>
      </c>
    </row>
    <row r="373" spans="2:5" x14ac:dyDescent="0.2">
      <c r="B373" s="16" t="s">
        <v>31</v>
      </c>
      <c r="C373" s="17"/>
      <c r="D373" s="18">
        <v>96088</v>
      </c>
      <c r="E373" s="12">
        <f t="shared" si="24"/>
        <v>0</v>
      </c>
    </row>
    <row r="374" spans="2:5" ht="15" thickBot="1" x14ac:dyDescent="0.25">
      <c r="B374" s="16" t="s">
        <v>7</v>
      </c>
      <c r="C374" s="17"/>
      <c r="D374" s="18">
        <v>1038048</v>
      </c>
      <c r="E374" s="19">
        <f>C374*D374</f>
        <v>0</v>
      </c>
    </row>
    <row r="375" spans="2:5" ht="15" thickBot="1" x14ac:dyDescent="0.25">
      <c r="B375" s="101" t="s">
        <v>48</v>
      </c>
      <c r="C375" s="102"/>
      <c r="D375" s="102"/>
      <c r="E375" s="20">
        <f>SUM(E364:E374)</f>
        <v>1981239</v>
      </c>
    </row>
    <row r="376" spans="2:5" ht="15" thickBot="1" x14ac:dyDescent="0.25"/>
    <row r="377" spans="2:5" ht="16.5" thickBot="1" x14ac:dyDescent="0.3">
      <c r="B377" s="103" t="s">
        <v>352</v>
      </c>
      <c r="C377" s="104"/>
      <c r="D377" s="104"/>
      <c r="E377" s="105"/>
    </row>
    <row r="378" spans="2:5" x14ac:dyDescent="0.2">
      <c r="B378" s="22" t="s">
        <v>45</v>
      </c>
      <c r="C378" s="23" t="s">
        <v>9</v>
      </c>
      <c r="D378" s="24" t="s">
        <v>10</v>
      </c>
      <c r="E378" s="25" t="s">
        <v>11</v>
      </c>
    </row>
    <row r="379" spans="2:5" x14ac:dyDescent="0.2">
      <c r="B379" s="10" t="s">
        <v>0</v>
      </c>
      <c r="C379" s="4">
        <v>1</v>
      </c>
      <c r="D379" s="11">
        <v>160401</v>
      </c>
      <c r="E379" s="12">
        <f t="shared" ref="E379:E388" si="25">C379*D379</f>
        <v>160401</v>
      </c>
    </row>
    <row r="380" spans="2:5" x14ac:dyDescent="0.2">
      <c r="B380" s="10" t="s">
        <v>46</v>
      </c>
      <c r="C380" s="4"/>
      <c r="D380" s="11">
        <v>173180</v>
      </c>
      <c r="E380" s="12">
        <f t="shared" si="25"/>
        <v>0</v>
      </c>
    </row>
    <row r="381" spans="2:5" x14ac:dyDescent="0.2">
      <c r="B381" s="10" t="s">
        <v>1</v>
      </c>
      <c r="C381" s="4"/>
      <c r="D381" s="11">
        <v>88716</v>
      </c>
      <c r="E381" s="12">
        <f t="shared" si="25"/>
        <v>0</v>
      </c>
    </row>
    <row r="382" spans="2:5" x14ac:dyDescent="0.2">
      <c r="B382" s="10" t="s">
        <v>2</v>
      </c>
      <c r="C382" s="4">
        <v>1</v>
      </c>
      <c r="D382" s="11">
        <v>162859</v>
      </c>
      <c r="E382" s="12">
        <f t="shared" si="25"/>
        <v>162859</v>
      </c>
    </row>
    <row r="383" spans="2:5" x14ac:dyDescent="0.2">
      <c r="B383" s="10" t="s">
        <v>3</v>
      </c>
      <c r="C383" s="4"/>
      <c r="D383" s="11">
        <v>312766</v>
      </c>
      <c r="E383" s="12">
        <f t="shared" si="25"/>
        <v>0</v>
      </c>
    </row>
    <row r="384" spans="2:5" x14ac:dyDescent="0.2">
      <c r="B384" s="10" t="s">
        <v>4</v>
      </c>
      <c r="C384" s="4"/>
      <c r="D384" s="11">
        <v>291509</v>
      </c>
      <c r="E384" s="12">
        <f t="shared" si="25"/>
        <v>0</v>
      </c>
    </row>
    <row r="385" spans="2:5" x14ac:dyDescent="0.2">
      <c r="B385" s="10" t="s">
        <v>5</v>
      </c>
      <c r="C385" s="4"/>
      <c r="D385" s="11">
        <v>362727</v>
      </c>
      <c r="E385" s="12">
        <f t="shared" si="25"/>
        <v>0</v>
      </c>
    </row>
    <row r="386" spans="2:5" x14ac:dyDescent="0.2">
      <c r="B386" s="10" t="s">
        <v>42</v>
      </c>
      <c r="C386" s="4"/>
      <c r="D386" s="11">
        <v>98546</v>
      </c>
      <c r="E386" s="12">
        <f t="shared" si="25"/>
        <v>0</v>
      </c>
    </row>
    <row r="387" spans="2:5" x14ac:dyDescent="0.2">
      <c r="B387" s="10" t="s">
        <v>6</v>
      </c>
      <c r="C387" s="4"/>
      <c r="D387" s="11">
        <v>71513</v>
      </c>
      <c r="E387" s="12">
        <f t="shared" si="25"/>
        <v>0</v>
      </c>
    </row>
    <row r="388" spans="2:5" x14ac:dyDescent="0.2">
      <c r="B388" s="16" t="s">
        <v>31</v>
      </c>
      <c r="C388" s="17"/>
      <c r="D388" s="18">
        <v>96088</v>
      </c>
      <c r="E388" s="12">
        <f t="shared" si="25"/>
        <v>0</v>
      </c>
    </row>
    <row r="389" spans="2:5" ht="15" thickBot="1" x14ac:dyDescent="0.25">
      <c r="B389" s="16" t="s">
        <v>7</v>
      </c>
      <c r="C389" s="17"/>
      <c r="D389" s="18">
        <v>1038048</v>
      </c>
      <c r="E389" s="19">
        <f>C389*D389</f>
        <v>0</v>
      </c>
    </row>
    <row r="390" spans="2:5" ht="15" thickBot="1" x14ac:dyDescent="0.25">
      <c r="B390" s="101" t="s">
        <v>48</v>
      </c>
      <c r="C390" s="102"/>
      <c r="D390" s="102"/>
      <c r="E390" s="20">
        <f>SUM(E379:E389)</f>
        <v>323260</v>
      </c>
    </row>
    <row r="391" spans="2:5" ht="15" thickBot="1" x14ac:dyDescent="0.25"/>
    <row r="392" spans="2:5" ht="16.5" thickBot="1" x14ac:dyDescent="0.3">
      <c r="B392" s="103" t="s">
        <v>78</v>
      </c>
      <c r="C392" s="104"/>
      <c r="D392" s="104"/>
      <c r="E392" s="105"/>
    </row>
    <row r="393" spans="2:5" x14ac:dyDescent="0.2">
      <c r="B393" s="22" t="s">
        <v>45</v>
      </c>
      <c r="C393" s="23" t="s">
        <v>9</v>
      </c>
      <c r="D393" s="24" t="s">
        <v>10</v>
      </c>
      <c r="E393" s="25" t="s">
        <v>11</v>
      </c>
    </row>
    <row r="394" spans="2:5" x14ac:dyDescent="0.2">
      <c r="B394" s="10" t="s">
        <v>0</v>
      </c>
      <c r="C394" s="4">
        <v>2</v>
      </c>
      <c r="D394" s="11">
        <v>160401</v>
      </c>
      <c r="E394" s="12">
        <f t="shared" ref="E394:E403" si="26">C394*D394</f>
        <v>320802</v>
      </c>
    </row>
    <row r="395" spans="2:5" x14ac:dyDescent="0.2">
      <c r="B395" s="10" t="s">
        <v>46</v>
      </c>
      <c r="C395" s="4"/>
      <c r="D395" s="11">
        <v>173180</v>
      </c>
      <c r="E395" s="12">
        <f t="shared" si="26"/>
        <v>0</v>
      </c>
    </row>
    <row r="396" spans="2:5" x14ac:dyDescent="0.2">
      <c r="B396" s="10" t="s">
        <v>1</v>
      </c>
      <c r="C396" s="4"/>
      <c r="D396" s="11">
        <v>88716</v>
      </c>
      <c r="E396" s="12">
        <f t="shared" si="26"/>
        <v>0</v>
      </c>
    </row>
    <row r="397" spans="2:5" x14ac:dyDescent="0.2">
      <c r="B397" s="10" t="s">
        <v>2</v>
      </c>
      <c r="C397" s="4">
        <v>2</v>
      </c>
      <c r="D397" s="11">
        <v>162859</v>
      </c>
      <c r="E397" s="12">
        <f t="shared" si="26"/>
        <v>325718</v>
      </c>
    </row>
    <row r="398" spans="2:5" x14ac:dyDescent="0.2">
      <c r="B398" s="10" t="s">
        <v>3</v>
      </c>
      <c r="C398" s="4"/>
      <c r="D398" s="11">
        <v>312766</v>
      </c>
      <c r="E398" s="12">
        <f t="shared" si="26"/>
        <v>0</v>
      </c>
    </row>
    <row r="399" spans="2:5" x14ac:dyDescent="0.2">
      <c r="B399" s="10" t="s">
        <v>4</v>
      </c>
      <c r="C399" s="4"/>
      <c r="D399" s="11">
        <v>291509</v>
      </c>
      <c r="E399" s="12">
        <f t="shared" si="26"/>
        <v>0</v>
      </c>
    </row>
    <row r="400" spans="2:5" x14ac:dyDescent="0.2">
      <c r="B400" s="10" t="s">
        <v>5</v>
      </c>
      <c r="C400" s="4"/>
      <c r="D400" s="11">
        <v>362727</v>
      </c>
      <c r="E400" s="12">
        <f t="shared" si="26"/>
        <v>0</v>
      </c>
    </row>
    <row r="401" spans="2:5" x14ac:dyDescent="0.2">
      <c r="B401" s="10" t="s">
        <v>42</v>
      </c>
      <c r="C401" s="4"/>
      <c r="D401" s="11">
        <v>98546</v>
      </c>
      <c r="E401" s="12">
        <f t="shared" si="26"/>
        <v>0</v>
      </c>
    </row>
    <row r="402" spans="2:5" x14ac:dyDescent="0.2">
      <c r="B402" s="10" t="s">
        <v>6</v>
      </c>
      <c r="C402" s="4">
        <v>1</v>
      </c>
      <c r="D402" s="11">
        <v>71513</v>
      </c>
      <c r="E402" s="12">
        <f t="shared" si="26"/>
        <v>71513</v>
      </c>
    </row>
    <row r="403" spans="2:5" x14ac:dyDescent="0.2">
      <c r="B403" s="16" t="s">
        <v>31</v>
      </c>
      <c r="C403" s="17"/>
      <c r="D403" s="18">
        <v>96088</v>
      </c>
      <c r="E403" s="12">
        <f t="shared" si="26"/>
        <v>0</v>
      </c>
    </row>
    <row r="404" spans="2:5" ht="15" thickBot="1" x14ac:dyDescent="0.25">
      <c r="B404" s="16" t="s">
        <v>7</v>
      </c>
      <c r="C404" s="17"/>
      <c r="D404" s="18">
        <v>1038048</v>
      </c>
      <c r="E404" s="19">
        <f>C404*D404</f>
        <v>0</v>
      </c>
    </row>
    <row r="405" spans="2:5" ht="15" thickBot="1" x14ac:dyDescent="0.25">
      <c r="B405" s="101" t="s">
        <v>48</v>
      </c>
      <c r="C405" s="102"/>
      <c r="D405" s="102"/>
      <c r="E405" s="20">
        <f>SUM(E394:E404)</f>
        <v>718033</v>
      </c>
    </row>
    <row r="406" spans="2:5" ht="15" thickBot="1" x14ac:dyDescent="0.25"/>
    <row r="407" spans="2:5" ht="16.5" thickBot="1" x14ac:dyDescent="0.3">
      <c r="B407" s="103" t="s">
        <v>302</v>
      </c>
      <c r="C407" s="104"/>
      <c r="D407" s="104"/>
      <c r="E407" s="105"/>
    </row>
    <row r="408" spans="2:5" x14ac:dyDescent="0.2">
      <c r="B408" s="22" t="s">
        <v>45</v>
      </c>
      <c r="C408" s="23" t="s">
        <v>9</v>
      </c>
      <c r="D408" s="24" t="s">
        <v>10</v>
      </c>
      <c r="E408" s="25" t="s">
        <v>11</v>
      </c>
    </row>
    <row r="409" spans="2:5" x14ac:dyDescent="0.2">
      <c r="B409" s="10" t="s">
        <v>0</v>
      </c>
      <c r="C409" s="4">
        <v>1</v>
      </c>
      <c r="D409" s="11">
        <v>160401</v>
      </c>
      <c r="E409" s="12">
        <f t="shared" ref="E409:E418" si="27">C409*D409</f>
        <v>160401</v>
      </c>
    </row>
    <row r="410" spans="2:5" x14ac:dyDescent="0.2">
      <c r="B410" s="10" t="s">
        <v>46</v>
      </c>
      <c r="C410" s="4">
        <v>1</v>
      </c>
      <c r="D410" s="11">
        <v>173180</v>
      </c>
      <c r="E410" s="12">
        <f t="shared" si="27"/>
        <v>173180</v>
      </c>
    </row>
    <row r="411" spans="2:5" x14ac:dyDescent="0.2">
      <c r="B411" s="10" t="s">
        <v>1</v>
      </c>
      <c r="C411" s="4"/>
      <c r="D411" s="11">
        <v>88716</v>
      </c>
      <c r="E411" s="12">
        <f t="shared" si="27"/>
        <v>0</v>
      </c>
    </row>
    <row r="412" spans="2:5" x14ac:dyDescent="0.2">
      <c r="B412" s="10" t="s">
        <v>2</v>
      </c>
      <c r="C412" s="4">
        <v>10</v>
      </c>
      <c r="D412" s="11">
        <v>162859</v>
      </c>
      <c r="E412" s="12">
        <f t="shared" si="27"/>
        <v>1628590</v>
      </c>
    </row>
    <row r="413" spans="2:5" x14ac:dyDescent="0.2">
      <c r="B413" s="10" t="s">
        <v>3</v>
      </c>
      <c r="C413" s="4"/>
      <c r="D413" s="11">
        <v>312766</v>
      </c>
      <c r="E413" s="12">
        <f t="shared" si="27"/>
        <v>0</v>
      </c>
    </row>
    <row r="414" spans="2:5" x14ac:dyDescent="0.2">
      <c r="B414" s="10" t="s">
        <v>4</v>
      </c>
      <c r="C414" s="4"/>
      <c r="D414" s="11">
        <v>291509</v>
      </c>
      <c r="E414" s="12">
        <f t="shared" si="27"/>
        <v>0</v>
      </c>
    </row>
    <row r="415" spans="2:5" x14ac:dyDescent="0.2">
      <c r="B415" s="10" t="s">
        <v>5</v>
      </c>
      <c r="C415" s="4"/>
      <c r="D415" s="11">
        <v>362727</v>
      </c>
      <c r="E415" s="12">
        <f t="shared" si="27"/>
        <v>0</v>
      </c>
    </row>
    <row r="416" spans="2:5" x14ac:dyDescent="0.2">
      <c r="B416" s="10" t="s">
        <v>42</v>
      </c>
      <c r="C416" s="4"/>
      <c r="D416" s="11">
        <v>98546</v>
      </c>
      <c r="E416" s="12">
        <f t="shared" si="27"/>
        <v>0</v>
      </c>
    </row>
    <row r="417" spans="2:5" x14ac:dyDescent="0.2">
      <c r="B417" s="10" t="s">
        <v>6</v>
      </c>
      <c r="C417" s="4">
        <v>3</v>
      </c>
      <c r="D417" s="11">
        <v>71513</v>
      </c>
      <c r="E417" s="12">
        <f t="shared" si="27"/>
        <v>214539</v>
      </c>
    </row>
    <row r="418" spans="2:5" x14ac:dyDescent="0.2">
      <c r="B418" s="16" t="s">
        <v>31</v>
      </c>
      <c r="C418" s="17"/>
      <c r="D418" s="18">
        <v>96088</v>
      </c>
      <c r="E418" s="12">
        <f t="shared" si="27"/>
        <v>0</v>
      </c>
    </row>
    <row r="419" spans="2:5" ht="15" thickBot="1" x14ac:dyDescent="0.25">
      <c r="B419" s="16" t="s">
        <v>7</v>
      </c>
      <c r="C419" s="17"/>
      <c r="D419" s="18">
        <v>1038048</v>
      </c>
      <c r="E419" s="19">
        <f>C419*D419</f>
        <v>0</v>
      </c>
    </row>
    <row r="420" spans="2:5" ht="15" thickBot="1" x14ac:dyDescent="0.25">
      <c r="B420" s="101" t="s">
        <v>48</v>
      </c>
      <c r="C420" s="102"/>
      <c r="D420" s="102"/>
      <c r="E420" s="20">
        <f>SUM(E409:E419)</f>
        <v>2176710</v>
      </c>
    </row>
    <row r="421" spans="2:5" ht="15" thickBot="1" x14ac:dyDescent="0.25"/>
    <row r="422" spans="2:5" ht="16.5" thickBot="1" x14ac:dyDescent="0.3">
      <c r="B422" s="103" t="s">
        <v>303</v>
      </c>
      <c r="C422" s="104"/>
      <c r="D422" s="104"/>
      <c r="E422" s="105"/>
    </row>
    <row r="423" spans="2:5" x14ac:dyDescent="0.2">
      <c r="B423" s="22" t="s">
        <v>45</v>
      </c>
      <c r="C423" s="23" t="s">
        <v>9</v>
      </c>
      <c r="D423" s="24" t="s">
        <v>10</v>
      </c>
      <c r="E423" s="25" t="s">
        <v>11</v>
      </c>
    </row>
    <row r="424" spans="2:5" x14ac:dyDescent="0.2">
      <c r="B424" s="10" t="s">
        <v>0</v>
      </c>
      <c r="C424" s="4">
        <v>1</v>
      </c>
      <c r="D424" s="11">
        <v>160401</v>
      </c>
      <c r="E424" s="12">
        <f t="shared" ref="E424:E433" si="28">C424*D424</f>
        <v>160401</v>
      </c>
    </row>
    <row r="425" spans="2:5" x14ac:dyDescent="0.2">
      <c r="B425" s="10" t="s">
        <v>46</v>
      </c>
      <c r="C425" s="4"/>
      <c r="D425" s="11">
        <v>173180</v>
      </c>
      <c r="E425" s="12">
        <f t="shared" si="28"/>
        <v>0</v>
      </c>
    </row>
    <row r="426" spans="2:5" x14ac:dyDescent="0.2">
      <c r="B426" s="10" t="s">
        <v>1</v>
      </c>
      <c r="C426" s="4"/>
      <c r="D426" s="11">
        <v>88716</v>
      </c>
      <c r="E426" s="12">
        <f t="shared" si="28"/>
        <v>0</v>
      </c>
    </row>
    <row r="427" spans="2:5" x14ac:dyDescent="0.2">
      <c r="B427" s="10" t="s">
        <v>2</v>
      </c>
      <c r="C427" s="4"/>
      <c r="D427" s="11">
        <v>162859</v>
      </c>
      <c r="E427" s="12">
        <f t="shared" si="28"/>
        <v>0</v>
      </c>
    </row>
    <row r="428" spans="2:5" x14ac:dyDescent="0.2">
      <c r="B428" s="10" t="s">
        <v>3</v>
      </c>
      <c r="C428" s="4"/>
      <c r="D428" s="11">
        <v>312766</v>
      </c>
      <c r="E428" s="12">
        <f t="shared" si="28"/>
        <v>0</v>
      </c>
    </row>
    <row r="429" spans="2:5" x14ac:dyDescent="0.2">
      <c r="B429" s="10" t="s">
        <v>4</v>
      </c>
      <c r="C429" s="4"/>
      <c r="D429" s="11">
        <v>291509</v>
      </c>
      <c r="E429" s="12">
        <f t="shared" si="28"/>
        <v>0</v>
      </c>
    </row>
    <row r="430" spans="2:5" x14ac:dyDescent="0.2">
      <c r="B430" s="10" t="s">
        <v>5</v>
      </c>
      <c r="C430" s="4"/>
      <c r="D430" s="11">
        <v>362727</v>
      </c>
      <c r="E430" s="12">
        <f t="shared" si="28"/>
        <v>0</v>
      </c>
    </row>
    <row r="431" spans="2:5" x14ac:dyDescent="0.2">
      <c r="B431" s="10" t="s">
        <v>42</v>
      </c>
      <c r="C431" s="4"/>
      <c r="D431" s="11">
        <v>98546</v>
      </c>
      <c r="E431" s="12">
        <f t="shared" si="28"/>
        <v>0</v>
      </c>
    </row>
    <row r="432" spans="2:5" x14ac:dyDescent="0.2">
      <c r="B432" s="10" t="s">
        <v>6</v>
      </c>
      <c r="C432" s="4"/>
      <c r="D432" s="11">
        <v>71513</v>
      </c>
      <c r="E432" s="12">
        <f t="shared" si="28"/>
        <v>0</v>
      </c>
    </row>
    <row r="433" spans="2:5" x14ac:dyDescent="0.2">
      <c r="B433" s="16" t="s">
        <v>31</v>
      </c>
      <c r="C433" s="17"/>
      <c r="D433" s="18">
        <v>96088</v>
      </c>
      <c r="E433" s="12">
        <f t="shared" si="28"/>
        <v>0</v>
      </c>
    </row>
    <row r="434" spans="2:5" ht="15" thickBot="1" x14ac:dyDescent="0.25">
      <c r="B434" s="16" t="s">
        <v>7</v>
      </c>
      <c r="C434" s="17"/>
      <c r="D434" s="18">
        <v>1038048</v>
      </c>
      <c r="E434" s="19">
        <f>C434*D434</f>
        <v>0</v>
      </c>
    </row>
    <row r="435" spans="2:5" ht="15" thickBot="1" x14ac:dyDescent="0.25">
      <c r="B435" s="101" t="s">
        <v>48</v>
      </c>
      <c r="C435" s="102"/>
      <c r="D435" s="102"/>
      <c r="E435" s="20">
        <f>SUM(E424:E434)</f>
        <v>160401</v>
      </c>
    </row>
    <row r="436" spans="2:5" ht="15" thickBot="1" x14ac:dyDescent="0.25"/>
    <row r="437" spans="2:5" ht="16.5" thickBot="1" x14ac:dyDescent="0.3">
      <c r="B437" s="103" t="s">
        <v>612</v>
      </c>
      <c r="C437" s="104"/>
      <c r="D437" s="104"/>
      <c r="E437" s="105"/>
    </row>
    <row r="438" spans="2:5" x14ac:dyDescent="0.2">
      <c r="B438" s="22" t="s">
        <v>45</v>
      </c>
      <c r="C438" s="23" t="s">
        <v>9</v>
      </c>
      <c r="D438" s="24" t="s">
        <v>10</v>
      </c>
      <c r="E438" s="25" t="s">
        <v>11</v>
      </c>
    </row>
    <row r="439" spans="2:5" x14ac:dyDescent="0.2">
      <c r="B439" s="10" t="s">
        <v>0</v>
      </c>
      <c r="C439" s="4"/>
      <c r="D439" s="11">
        <v>160401</v>
      </c>
      <c r="E439" s="12">
        <f t="shared" ref="E439:E448" si="29">C439*D439</f>
        <v>0</v>
      </c>
    </row>
    <row r="440" spans="2:5" x14ac:dyDescent="0.2">
      <c r="B440" s="10" t="s">
        <v>46</v>
      </c>
      <c r="C440" s="4"/>
      <c r="D440" s="11">
        <v>173180</v>
      </c>
      <c r="E440" s="12">
        <f t="shared" si="29"/>
        <v>0</v>
      </c>
    </row>
    <row r="441" spans="2:5" x14ac:dyDescent="0.2">
      <c r="B441" s="10" t="s">
        <v>1</v>
      </c>
      <c r="C441" s="4"/>
      <c r="D441" s="11">
        <v>88716</v>
      </c>
      <c r="E441" s="12">
        <f t="shared" si="29"/>
        <v>0</v>
      </c>
    </row>
    <row r="442" spans="2:5" x14ac:dyDescent="0.2">
      <c r="B442" s="10" t="s">
        <v>2</v>
      </c>
      <c r="C442" s="4">
        <v>6</v>
      </c>
      <c r="D442" s="11">
        <v>162859</v>
      </c>
      <c r="E442" s="12">
        <f t="shared" si="29"/>
        <v>977154</v>
      </c>
    </row>
    <row r="443" spans="2:5" x14ac:dyDescent="0.2">
      <c r="B443" s="10" t="s">
        <v>3</v>
      </c>
      <c r="C443" s="4"/>
      <c r="D443" s="11">
        <v>312766</v>
      </c>
      <c r="E443" s="12">
        <f t="shared" si="29"/>
        <v>0</v>
      </c>
    </row>
    <row r="444" spans="2:5" x14ac:dyDescent="0.2">
      <c r="B444" s="10" t="s">
        <v>4</v>
      </c>
      <c r="C444" s="4"/>
      <c r="D444" s="11">
        <v>291509</v>
      </c>
      <c r="E444" s="12">
        <f t="shared" si="29"/>
        <v>0</v>
      </c>
    </row>
    <row r="445" spans="2:5" x14ac:dyDescent="0.2">
      <c r="B445" s="10" t="s">
        <v>5</v>
      </c>
      <c r="C445" s="4"/>
      <c r="D445" s="11">
        <v>362727</v>
      </c>
      <c r="E445" s="12">
        <f t="shared" si="29"/>
        <v>0</v>
      </c>
    </row>
    <row r="446" spans="2:5" x14ac:dyDescent="0.2">
      <c r="B446" s="10" t="s">
        <v>42</v>
      </c>
      <c r="C446" s="4"/>
      <c r="D446" s="11">
        <v>98546</v>
      </c>
      <c r="E446" s="12">
        <f t="shared" si="29"/>
        <v>0</v>
      </c>
    </row>
    <row r="447" spans="2:5" x14ac:dyDescent="0.2">
      <c r="B447" s="10" t="s">
        <v>6</v>
      </c>
      <c r="C447" s="4">
        <v>5</v>
      </c>
      <c r="D447" s="11">
        <v>71513</v>
      </c>
      <c r="E447" s="12">
        <f t="shared" si="29"/>
        <v>357565</v>
      </c>
    </row>
    <row r="448" spans="2:5" x14ac:dyDescent="0.2">
      <c r="B448" s="16" t="s">
        <v>31</v>
      </c>
      <c r="C448" s="17"/>
      <c r="D448" s="18">
        <v>96088</v>
      </c>
      <c r="E448" s="12">
        <f t="shared" si="29"/>
        <v>0</v>
      </c>
    </row>
    <row r="449" spans="2:5" ht="15" thickBot="1" x14ac:dyDescent="0.25">
      <c r="B449" s="16" t="s">
        <v>7</v>
      </c>
      <c r="C449" s="17"/>
      <c r="D449" s="18">
        <v>1038048</v>
      </c>
      <c r="E449" s="19">
        <f>C449*D449</f>
        <v>0</v>
      </c>
    </row>
    <row r="450" spans="2:5" ht="15" thickBot="1" x14ac:dyDescent="0.25">
      <c r="B450" s="101" t="s">
        <v>48</v>
      </c>
      <c r="C450" s="102"/>
      <c r="D450" s="102"/>
      <c r="E450" s="20">
        <f>SUM(E439:E449)</f>
        <v>1334719</v>
      </c>
    </row>
    <row r="451" spans="2:5" ht="15" thickBot="1" x14ac:dyDescent="0.25"/>
    <row r="452" spans="2:5" ht="16.5" thickBot="1" x14ac:dyDescent="0.3">
      <c r="B452" s="103" t="s">
        <v>74</v>
      </c>
      <c r="C452" s="104"/>
      <c r="D452" s="104"/>
      <c r="E452" s="105"/>
    </row>
    <row r="453" spans="2:5" x14ac:dyDescent="0.2">
      <c r="B453" s="22" t="s">
        <v>45</v>
      </c>
      <c r="C453" s="23" t="s">
        <v>9</v>
      </c>
      <c r="D453" s="24" t="s">
        <v>10</v>
      </c>
      <c r="E453" s="25" t="s">
        <v>11</v>
      </c>
    </row>
    <row r="454" spans="2:5" x14ac:dyDescent="0.2">
      <c r="B454" s="10" t="s">
        <v>0</v>
      </c>
      <c r="C454" s="4">
        <v>1</v>
      </c>
      <c r="D454" s="11">
        <v>160401</v>
      </c>
      <c r="E454" s="12">
        <f t="shared" ref="E454:E463" si="30">C454*D454</f>
        <v>160401</v>
      </c>
    </row>
    <row r="455" spans="2:5" x14ac:dyDescent="0.2">
      <c r="B455" s="10" t="s">
        <v>46</v>
      </c>
      <c r="C455" s="4"/>
      <c r="D455" s="11">
        <v>173180</v>
      </c>
      <c r="E455" s="12">
        <f t="shared" si="30"/>
        <v>0</v>
      </c>
    </row>
    <row r="456" spans="2:5" x14ac:dyDescent="0.2">
      <c r="B456" s="10" t="s">
        <v>1</v>
      </c>
      <c r="C456" s="4"/>
      <c r="D456" s="11">
        <v>88716</v>
      </c>
      <c r="E456" s="12">
        <f t="shared" si="30"/>
        <v>0</v>
      </c>
    </row>
    <row r="457" spans="2:5" x14ac:dyDescent="0.2">
      <c r="B457" s="10" t="s">
        <v>2</v>
      </c>
      <c r="C457" s="4">
        <v>27</v>
      </c>
      <c r="D457" s="11">
        <v>162859</v>
      </c>
      <c r="E457" s="12">
        <f t="shared" si="30"/>
        <v>4397193</v>
      </c>
    </row>
    <row r="458" spans="2:5" x14ac:dyDescent="0.2">
      <c r="B458" s="10" t="s">
        <v>3</v>
      </c>
      <c r="C458" s="4"/>
      <c r="D458" s="11">
        <v>312766</v>
      </c>
      <c r="E458" s="12">
        <f t="shared" si="30"/>
        <v>0</v>
      </c>
    </row>
    <row r="459" spans="2:5" x14ac:dyDescent="0.2">
      <c r="B459" s="10" t="s">
        <v>4</v>
      </c>
      <c r="C459" s="4"/>
      <c r="D459" s="11">
        <v>291509</v>
      </c>
      <c r="E459" s="12">
        <f t="shared" si="30"/>
        <v>0</v>
      </c>
    </row>
    <row r="460" spans="2:5" x14ac:dyDescent="0.2">
      <c r="B460" s="10" t="s">
        <v>5</v>
      </c>
      <c r="C460" s="4"/>
      <c r="D460" s="11">
        <v>362727</v>
      </c>
      <c r="E460" s="12">
        <f t="shared" si="30"/>
        <v>0</v>
      </c>
    </row>
    <row r="461" spans="2:5" x14ac:dyDescent="0.2">
      <c r="B461" s="10" t="s">
        <v>42</v>
      </c>
      <c r="C461" s="4"/>
      <c r="D461" s="11">
        <v>98546</v>
      </c>
      <c r="E461" s="12">
        <f t="shared" si="30"/>
        <v>0</v>
      </c>
    </row>
    <row r="462" spans="2:5" x14ac:dyDescent="0.2">
      <c r="B462" s="10" t="s">
        <v>6</v>
      </c>
      <c r="C462" s="4">
        <v>17</v>
      </c>
      <c r="D462" s="11">
        <v>71513</v>
      </c>
      <c r="E462" s="12">
        <f t="shared" si="30"/>
        <v>1215721</v>
      </c>
    </row>
    <row r="463" spans="2:5" x14ac:dyDescent="0.2">
      <c r="B463" s="16" t="s">
        <v>31</v>
      </c>
      <c r="C463" s="17"/>
      <c r="D463" s="18">
        <v>96088</v>
      </c>
      <c r="E463" s="12">
        <f t="shared" si="30"/>
        <v>0</v>
      </c>
    </row>
    <row r="464" spans="2:5" ht="15" thickBot="1" x14ac:dyDescent="0.25">
      <c r="B464" s="16" t="s">
        <v>7</v>
      </c>
      <c r="C464" s="17"/>
      <c r="D464" s="18">
        <v>1038048</v>
      </c>
      <c r="E464" s="19">
        <f>C464*D464</f>
        <v>0</v>
      </c>
    </row>
    <row r="465" spans="2:5" ht="15" thickBot="1" x14ac:dyDescent="0.25">
      <c r="B465" s="101" t="s">
        <v>48</v>
      </c>
      <c r="C465" s="102"/>
      <c r="D465" s="102"/>
      <c r="E465" s="20">
        <f>SUM(E454:E464)</f>
        <v>5773315</v>
      </c>
    </row>
    <row r="466" spans="2:5" ht="15" thickBot="1" x14ac:dyDescent="0.25"/>
    <row r="467" spans="2:5" ht="16.5" thickBot="1" x14ac:dyDescent="0.3">
      <c r="B467" s="103" t="s">
        <v>439</v>
      </c>
      <c r="C467" s="104"/>
      <c r="D467" s="104"/>
      <c r="E467" s="105"/>
    </row>
    <row r="468" spans="2:5" x14ac:dyDescent="0.2">
      <c r="B468" s="22" t="s">
        <v>45</v>
      </c>
      <c r="C468" s="23" t="s">
        <v>9</v>
      </c>
      <c r="D468" s="24" t="s">
        <v>10</v>
      </c>
      <c r="E468" s="25" t="s">
        <v>11</v>
      </c>
    </row>
    <row r="469" spans="2:5" x14ac:dyDescent="0.2">
      <c r="B469" s="10" t="s">
        <v>0</v>
      </c>
      <c r="C469" s="4"/>
      <c r="D469" s="11">
        <v>160401</v>
      </c>
      <c r="E469" s="12">
        <f t="shared" ref="E469:E478" si="31">C469*D469</f>
        <v>0</v>
      </c>
    </row>
    <row r="470" spans="2:5" x14ac:dyDescent="0.2">
      <c r="B470" s="10" t="s">
        <v>46</v>
      </c>
      <c r="C470" s="4"/>
      <c r="D470" s="11">
        <v>173180</v>
      </c>
      <c r="E470" s="12">
        <f t="shared" si="31"/>
        <v>0</v>
      </c>
    </row>
    <row r="471" spans="2:5" x14ac:dyDescent="0.2">
      <c r="B471" s="10" t="s">
        <v>1</v>
      </c>
      <c r="C471" s="4"/>
      <c r="D471" s="11">
        <v>88716</v>
      </c>
      <c r="E471" s="12">
        <f t="shared" si="31"/>
        <v>0</v>
      </c>
    </row>
    <row r="472" spans="2:5" x14ac:dyDescent="0.2">
      <c r="B472" s="10" t="s">
        <v>2</v>
      </c>
      <c r="C472" s="4">
        <v>5</v>
      </c>
      <c r="D472" s="11">
        <v>162859</v>
      </c>
      <c r="E472" s="12">
        <f t="shared" si="31"/>
        <v>814295</v>
      </c>
    </row>
    <row r="473" spans="2:5" x14ac:dyDescent="0.2">
      <c r="B473" s="10" t="s">
        <v>3</v>
      </c>
      <c r="C473" s="4"/>
      <c r="D473" s="11">
        <v>312766</v>
      </c>
      <c r="E473" s="12">
        <f t="shared" si="31"/>
        <v>0</v>
      </c>
    </row>
    <row r="474" spans="2:5" x14ac:dyDescent="0.2">
      <c r="B474" s="10" t="s">
        <v>4</v>
      </c>
      <c r="C474" s="4"/>
      <c r="D474" s="11">
        <v>291509</v>
      </c>
      <c r="E474" s="12">
        <f t="shared" si="31"/>
        <v>0</v>
      </c>
    </row>
    <row r="475" spans="2:5" x14ac:dyDescent="0.2">
      <c r="B475" s="10" t="s">
        <v>5</v>
      </c>
      <c r="C475" s="4"/>
      <c r="D475" s="11">
        <v>362727</v>
      </c>
      <c r="E475" s="12">
        <f t="shared" si="31"/>
        <v>0</v>
      </c>
    </row>
    <row r="476" spans="2:5" x14ac:dyDescent="0.2">
      <c r="B476" s="10" t="s">
        <v>42</v>
      </c>
      <c r="C476" s="4"/>
      <c r="D476" s="11">
        <v>98546</v>
      </c>
      <c r="E476" s="12">
        <f t="shared" si="31"/>
        <v>0</v>
      </c>
    </row>
    <row r="477" spans="2:5" x14ac:dyDescent="0.2">
      <c r="B477" s="10" t="s">
        <v>6</v>
      </c>
      <c r="C477" s="4">
        <v>2</v>
      </c>
      <c r="D477" s="11">
        <v>71513</v>
      </c>
      <c r="E477" s="12">
        <f t="shared" si="31"/>
        <v>143026</v>
      </c>
    </row>
    <row r="478" spans="2:5" x14ac:dyDescent="0.2">
      <c r="B478" s="16" t="s">
        <v>31</v>
      </c>
      <c r="C478" s="17"/>
      <c r="D478" s="18">
        <v>96088</v>
      </c>
      <c r="E478" s="12">
        <f t="shared" si="31"/>
        <v>0</v>
      </c>
    </row>
    <row r="479" spans="2:5" ht="15" thickBot="1" x14ac:dyDescent="0.25">
      <c r="B479" s="16" t="s">
        <v>7</v>
      </c>
      <c r="C479" s="17"/>
      <c r="D479" s="18">
        <v>1038048</v>
      </c>
      <c r="E479" s="19">
        <f>C479*D479</f>
        <v>0</v>
      </c>
    </row>
    <row r="480" spans="2:5" ht="15" thickBot="1" x14ac:dyDescent="0.25">
      <c r="B480" s="101" t="s">
        <v>48</v>
      </c>
      <c r="C480" s="102"/>
      <c r="D480" s="102"/>
      <c r="E480" s="20">
        <f>SUM(E469:E479)</f>
        <v>957321</v>
      </c>
    </row>
    <row r="482" spans="5:5" x14ac:dyDescent="0.2">
      <c r="E482" s="28">
        <f>SUM(E15+E30+E45+E60+E75+E90+E105+E120+E135+E150+E165+E180+E195+E210+E225+E240+E255+E270+E285+E300+E315+E330+E345+E360+E375+E390+E405+E420+E435+E450+E465+E480)</f>
        <v>88535672</v>
      </c>
    </row>
  </sheetData>
  <mergeCells count="64">
    <mergeCell ref="B2:E2"/>
    <mergeCell ref="B15:D15"/>
    <mergeCell ref="B17:E17"/>
    <mergeCell ref="B30:D30"/>
    <mergeCell ref="B32:E32"/>
    <mergeCell ref="B45:D45"/>
    <mergeCell ref="B47:E47"/>
    <mergeCell ref="B60:D60"/>
    <mergeCell ref="B62:E62"/>
    <mergeCell ref="B75:D75"/>
    <mergeCell ref="B77:E77"/>
    <mergeCell ref="B90:D90"/>
    <mergeCell ref="B92:E92"/>
    <mergeCell ref="B105:D105"/>
    <mergeCell ref="B107:E107"/>
    <mergeCell ref="B120:D120"/>
    <mergeCell ref="B122:E122"/>
    <mergeCell ref="B135:D135"/>
    <mergeCell ref="B137:E137"/>
    <mergeCell ref="B150:D150"/>
    <mergeCell ref="B152:E152"/>
    <mergeCell ref="B165:D165"/>
    <mergeCell ref="B167:E167"/>
    <mergeCell ref="B180:D180"/>
    <mergeCell ref="B182:E182"/>
    <mergeCell ref="B195:D195"/>
    <mergeCell ref="B197:E197"/>
    <mergeCell ref="B210:D210"/>
    <mergeCell ref="B212:E212"/>
    <mergeCell ref="B225:D225"/>
    <mergeCell ref="B227:E227"/>
    <mergeCell ref="B240:D240"/>
    <mergeCell ref="B242:E242"/>
    <mergeCell ref="B255:D255"/>
    <mergeCell ref="B257:E257"/>
    <mergeCell ref="B270:D270"/>
    <mergeCell ref="B272:E272"/>
    <mergeCell ref="B285:D285"/>
    <mergeCell ref="B287:E287"/>
    <mergeCell ref="B300:D300"/>
    <mergeCell ref="B302:E302"/>
    <mergeCell ref="B315:D315"/>
    <mergeCell ref="B317:E317"/>
    <mergeCell ref="B330:D330"/>
    <mergeCell ref="B332:E332"/>
    <mergeCell ref="B345:D345"/>
    <mergeCell ref="B347:E347"/>
    <mergeCell ref="B360:D360"/>
    <mergeCell ref="B362:E362"/>
    <mergeCell ref="B375:D375"/>
    <mergeCell ref="B377:E377"/>
    <mergeCell ref="B390:D390"/>
    <mergeCell ref="B392:E392"/>
    <mergeCell ref="B405:D405"/>
    <mergeCell ref="B407:E407"/>
    <mergeCell ref="B452:E452"/>
    <mergeCell ref="B465:D465"/>
    <mergeCell ref="B467:E467"/>
    <mergeCell ref="B480:D480"/>
    <mergeCell ref="B420:D420"/>
    <mergeCell ref="B422:E422"/>
    <mergeCell ref="B435:D435"/>
    <mergeCell ref="B437:E437"/>
    <mergeCell ref="B450:D45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F38F2-BB16-449B-AA5C-B8A7700FD368}">
  <dimension ref="A1:U148"/>
  <sheetViews>
    <sheetView topLeftCell="G124" workbookViewId="0">
      <selection activeCell="K158" sqref="K158"/>
    </sheetView>
  </sheetViews>
  <sheetFormatPr baseColWidth="10" defaultRowHeight="12.75" x14ac:dyDescent="0.2"/>
  <cols>
    <col min="1" max="1" width="22.28515625" style="29" bestFit="1" customWidth="1"/>
    <col min="2" max="2" width="11.5703125" style="29" bestFit="1" customWidth="1"/>
    <col min="3" max="3" width="13.5703125" style="44" customWidth="1"/>
    <col min="4" max="4" width="24" style="29" customWidth="1"/>
    <col min="5" max="5" width="14.85546875" style="29" customWidth="1"/>
    <col min="6" max="6" width="36.140625" style="29" customWidth="1"/>
    <col min="7" max="7" width="44" style="29" customWidth="1"/>
    <col min="8" max="8" width="15.42578125" style="29" customWidth="1"/>
    <col min="9" max="9" width="16" style="29" customWidth="1"/>
    <col min="10" max="10" width="11.5703125" style="29" customWidth="1"/>
    <col min="11" max="11" width="17.7109375" style="29" customWidth="1"/>
    <col min="12" max="12" width="14.140625" style="29" customWidth="1"/>
    <col min="13" max="13" width="17.42578125" style="29" customWidth="1"/>
    <col min="14" max="14" width="13.85546875" style="29" customWidth="1"/>
    <col min="15" max="15" width="14.5703125" style="29" customWidth="1"/>
    <col min="16" max="16" width="13.7109375" style="29" customWidth="1"/>
    <col min="17" max="18" width="13.42578125" style="29" customWidth="1"/>
    <col min="19" max="19" width="11.5703125" style="29" bestFit="1" customWidth="1"/>
    <col min="20" max="20" width="11.42578125" style="29"/>
    <col min="21" max="21" width="16.140625" style="29" customWidth="1"/>
    <col min="22" max="16384" width="11.42578125" style="29"/>
  </cols>
  <sheetData>
    <row r="1" spans="1:21" x14ac:dyDescent="0.2">
      <c r="A1" s="106" t="s">
        <v>15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</row>
    <row r="2" spans="1:21" x14ac:dyDescent="0.2">
      <c r="A2" s="106" t="s">
        <v>148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</row>
    <row r="3" spans="1:21" s="30" customFormat="1" x14ac:dyDescent="0.2">
      <c r="A3" s="107" t="s">
        <v>37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</row>
    <row r="4" spans="1:21" s="32" customFormat="1" ht="63.75" x14ac:dyDescent="0.2">
      <c r="A4" s="31" t="s">
        <v>16</v>
      </c>
      <c r="B4" s="31" t="s">
        <v>17</v>
      </c>
      <c r="C4" s="31" t="s">
        <v>18</v>
      </c>
      <c r="D4" s="31" t="s">
        <v>19</v>
      </c>
      <c r="E4" s="31" t="s">
        <v>20</v>
      </c>
      <c r="F4" s="31" t="s">
        <v>21</v>
      </c>
      <c r="G4" s="31" t="s">
        <v>22</v>
      </c>
      <c r="H4" s="31" t="s">
        <v>38</v>
      </c>
      <c r="I4" s="31" t="s">
        <v>44</v>
      </c>
      <c r="J4" s="31" t="s">
        <v>23</v>
      </c>
      <c r="K4" s="31" t="s">
        <v>39</v>
      </c>
      <c r="L4" s="31" t="s">
        <v>24</v>
      </c>
      <c r="M4" s="31" t="s">
        <v>43</v>
      </c>
      <c r="N4" s="31" t="s">
        <v>40</v>
      </c>
      <c r="O4" s="31" t="s">
        <v>41</v>
      </c>
      <c r="P4" s="31" t="s">
        <v>25</v>
      </c>
      <c r="Q4" s="31" t="s">
        <v>26</v>
      </c>
      <c r="R4" s="31" t="s">
        <v>42</v>
      </c>
      <c r="S4" s="31" t="s">
        <v>7</v>
      </c>
      <c r="T4" s="31" t="s">
        <v>27</v>
      </c>
      <c r="U4" s="31" t="s">
        <v>28</v>
      </c>
    </row>
    <row r="5" spans="1:21" s="30" customFormat="1" x14ac:dyDescent="0.2">
      <c r="A5" s="33" t="s">
        <v>29</v>
      </c>
      <c r="B5" s="33">
        <v>800186061</v>
      </c>
      <c r="C5" s="34">
        <v>45414</v>
      </c>
      <c r="D5" s="33" t="s">
        <v>29</v>
      </c>
      <c r="E5" s="35">
        <v>1015440504</v>
      </c>
      <c r="F5" s="35" t="s">
        <v>81</v>
      </c>
      <c r="G5" s="35" t="s">
        <v>32</v>
      </c>
      <c r="H5" s="36">
        <v>160401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>
        <f>SUM(H5:T5)</f>
        <v>160401</v>
      </c>
    </row>
    <row r="6" spans="1:21" s="30" customFormat="1" x14ac:dyDescent="0.2">
      <c r="A6" s="33" t="s">
        <v>29</v>
      </c>
      <c r="B6" s="33">
        <v>800186061</v>
      </c>
      <c r="C6" s="34">
        <v>45415</v>
      </c>
      <c r="D6" s="33" t="s">
        <v>29</v>
      </c>
      <c r="E6" s="35">
        <v>80491508</v>
      </c>
      <c r="F6" s="35" t="s">
        <v>82</v>
      </c>
      <c r="G6" s="35" t="s">
        <v>34</v>
      </c>
      <c r="H6" s="36">
        <v>160401</v>
      </c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>
        <f t="shared" ref="U6:U69" si="0">SUM(H6:T6)</f>
        <v>160401</v>
      </c>
    </row>
    <row r="7" spans="1:21" s="30" customFormat="1" x14ac:dyDescent="0.2">
      <c r="A7" s="33" t="s">
        <v>29</v>
      </c>
      <c r="B7" s="33">
        <v>800186061</v>
      </c>
      <c r="C7" s="34">
        <v>45418</v>
      </c>
      <c r="D7" s="33" t="s">
        <v>29</v>
      </c>
      <c r="E7" s="35">
        <v>79004913</v>
      </c>
      <c r="F7" s="35" t="s">
        <v>83</v>
      </c>
      <c r="G7" s="35" t="s">
        <v>129</v>
      </c>
      <c r="H7" s="36">
        <v>160401</v>
      </c>
      <c r="I7" s="36"/>
      <c r="J7" s="36"/>
      <c r="K7" s="36"/>
      <c r="L7" s="36"/>
      <c r="M7" s="37"/>
      <c r="N7" s="36"/>
      <c r="O7" s="36"/>
      <c r="P7" s="36"/>
      <c r="Q7" s="36"/>
      <c r="R7" s="36"/>
      <c r="S7" s="36"/>
      <c r="T7" s="36"/>
      <c r="U7" s="36">
        <f t="shared" si="0"/>
        <v>160401</v>
      </c>
    </row>
    <row r="8" spans="1:21" s="30" customFormat="1" x14ac:dyDescent="0.2">
      <c r="A8" s="33" t="s">
        <v>29</v>
      </c>
      <c r="B8" s="33">
        <v>800186061</v>
      </c>
      <c r="C8" s="34">
        <v>45418</v>
      </c>
      <c r="D8" s="33" t="s">
        <v>29</v>
      </c>
      <c r="E8" s="35">
        <v>80056681</v>
      </c>
      <c r="F8" s="35" t="s">
        <v>84</v>
      </c>
      <c r="G8" s="35" t="s">
        <v>130</v>
      </c>
      <c r="H8" s="36">
        <v>160401</v>
      </c>
      <c r="I8" s="36"/>
      <c r="J8" s="36"/>
      <c r="K8" s="36"/>
      <c r="L8" s="36"/>
      <c r="M8" s="37"/>
      <c r="N8" s="36"/>
      <c r="O8" s="36"/>
      <c r="P8" s="36"/>
      <c r="Q8" s="36"/>
      <c r="R8" s="36"/>
      <c r="S8" s="36"/>
      <c r="T8" s="36"/>
      <c r="U8" s="36">
        <f t="shared" si="0"/>
        <v>160401</v>
      </c>
    </row>
    <row r="9" spans="1:21" s="30" customFormat="1" x14ac:dyDescent="0.2">
      <c r="A9" s="33" t="s">
        <v>29</v>
      </c>
      <c r="B9" s="33">
        <v>800186061</v>
      </c>
      <c r="C9" s="34">
        <v>45418</v>
      </c>
      <c r="D9" s="33" t="s">
        <v>29</v>
      </c>
      <c r="E9" s="35">
        <v>1012447561</v>
      </c>
      <c r="F9" s="35" t="s">
        <v>85</v>
      </c>
      <c r="G9" s="35" t="s">
        <v>34</v>
      </c>
      <c r="H9" s="36">
        <v>160401</v>
      </c>
      <c r="I9" s="36"/>
      <c r="J9" s="36"/>
      <c r="K9" s="36"/>
      <c r="L9" s="36"/>
      <c r="M9" s="37"/>
      <c r="N9" s="36"/>
      <c r="O9" s="36"/>
      <c r="P9" s="36"/>
      <c r="Q9" s="36"/>
      <c r="R9" s="36"/>
      <c r="S9" s="36"/>
      <c r="T9" s="36"/>
      <c r="U9" s="36">
        <f t="shared" si="0"/>
        <v>160401</v>
      </c>
    </row>
    <row r="10" spans="1:21" s="30" customFormat="1" x14ac:dyDescent="0.2">
      <c r="A10" s="33" t="s">
        <v>29</v>
      </c>
      <c r="B10" s="33">
        <v>800186061</v>
      </c>
      <c r="C10" s="34">
        <v>45419</v>
      </c>
      <c r="D10" s="33" t="s">
        <v>29</v>
      </c>
      <c r="E10" s="35">
        <v>1070945334</v>
      </c>
      <c r="F10" s="35" t="s">
        <v>86</v>
      </c>
      <c r="G10" s="35" t="s">
        <v>131</v>
      </c>
      <c r="H10" s="36"/>
      <c r="I10" s="36">
        <v>173180</v>
      </c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>
        <f t="shared" si="0"/>
        <v>173180</v>
      </c>
    </row>
    <row r="11" spans="1:21" s="30" customFormat="1" x14ac:dyDescent="0.2">
      <c r="A11" s="33" t="s">
        <v>29</v>
      </c>
      <c r="B11" s="33">
        <v>800186061</v>
      </c>
      <c r="C11" s="34">
        <v>45420</v>
      </c>
      <c r="D11" s="33" t="s">
        <v>29</v>
      </c>
      <c r="E11" s="35">
        <v>1061715202</v>
      </c>
      <c r="F11" s="35" t="s">
        <v>87</v>
      </c>
      <c r="G11" s="35" t="s">
        <v>32</v>
      </c>
      <c r="H11" s="36">
        <v>160401</v>
      </c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>
        <f t="shared" si="0"/>
        <v>160401</v>
      </c>
    </row>
    <row r="12" spans="1:21" s="30" customFormat="1" x14ac:dyDescent="0.2">
      <c r="A12" s="33" t="s">
        <v>29</v>
      </c>
      <c r="B12" s="33">
        <v>800186061</v>
      </c>
      <c r="C12" s="34">
        <v>45426</v>
      </c>
      <c r="D12" s="33" t="s">
        <v>29</v>
      </c>
      <c r="E12" s="35">
        <v>1136881627</v>
      </c>
      <c r="F12" s="35" t="s">
        <v>88</v>
      </c>
      <c r="G12" s="35" t="s">
        <v>33</v>
      </c>
      <c r="H12" s="36">
        <v>160401</v>
      </c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>
        <f t="shared" si="0"/>
        <v>160401</v>
      </c>
    </row>
    <row r="13" spans="1:21" s="30" customFormat="1" x14ac:dyDescent="0.2">
      <c r="A13" s="33" t="s">
        <v>29</v>
      </c>
      <c r="B13" s="33">
        <v>800186061</v>
      </c>
      <c r="C13" s="34">
        <v>45426</v>
      </c>
      <c r="D13" s="33" t="s">
        <v>29</v>
      </c>
      <c r="E13" s="35">
        <v>1019055225</v>
      </c>
      <c r="F13" s="35" t="s">
        <v>89</v>
      </c>
      <c r="G13" s="35" t="s">
        <v>132</v>
      </c>
      <c r="H13" s="36">
        <v>160401</v>
      </c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>
        <f t="shared" si="0"/>
        <v>160401</v>
      </c>
    </row>
    <row r="14" spans="1:21" s="30" customFormat="1" x14ac:dyDescent="0.2">
      <c r="A14" s="33" t="s">
        <v>29</v>
      </c>
      <c r="B14" s="33">
        <v>800186061</v>
      </c>
      <c r="C14" s="34">
        <v>45427</v>
      </c>
      <c r="D14" s="33" t="s">
        <v>29</v>
      </c>
      <c r="E14" s="35">
        <v>52413325</v>
      </c>
      <c r="F14" s="35" t="s">
        <v>90</v>
      </c>
      <c r="G14" s="35" t="s">
        <v>32</v>
      </c>
      <c r="H14" s="36">
        <v>160401</v>
      </c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>
        <f t="shared" si="0"/>
        <v>160401</v>
      </c>
    </row>
    <row r="15" spans="1:21" x14ac:dyDescent="0.2">
      <c r="A15" s="38" t="s">
        <v>29</v>
      </c>
      <c r="B15" s="38">
        <v>800186061</v>
      </c>
      <c r="C15" s="34">
        <v>45427</v>
      </c>
      <c r="D15" s="33" t="s">
        <v>29</v>
      </c>
      <c r="E15" s="35">
        <v>52916617</v>
      </c>
      <c r="F15" s="35" t="s">
        <v>91</v>
      </c>
      <c r="G15" s="35" t="s">
        <v>34</v>
      </c>
      <c r="H15" s="36"/>
      <c r="I15" s="39"/>
      <c r="J15" s="39"/>
      <c r="K15" s="39"/>
      <c r="L15" s="39"/>
      <c r="M15" s="37" t="s">
        <v>58</v>
      </c>
      <c r="N15" s="39"/>
      <c r="O15" s="39"/>
      <c r="P15" s="39"/>
      <c r="Q15" s="39"/>
      <c r="R15" s="39"/>
      <c r="S15" s="39"/>
      <c r="T15" s="39"/>
      <c r="U15" s="36">
        <f t="shared" si="0"/>
        <v>0</v>
      </c>
    </row>
    <row r="16" spans="1:21" s="30" customFormat="1" x14ac:dyDescent="0.2">
      <c r="A16" s="33" t="s">
        <v>29</v>
      </c>
      <c r="B16" s="33">
        <v>800186061</v>
      </c>
      <c r="C16" s="34">
        <v>45428</v>
      </c>
      <c r="D16" s="33" t="s">
        <v>29</v>
      </c>
      <c r="E16" s="35">
        <v>79605040</v>
      </c>
      <c r="F16" s="35" t="s">
        <v>92</v>
      </c>
      <c r="G16" s="35" t="s">
        <v>32</v>
      </c>
      <c r="H16" s="36"/>
      <c r="I16" s="36"/>
      <c r="J16" s="36"/>
      <c r="K16" s="39">
        <v>162859</v>
      </c>
      <c r="L16" s="36"/>
      <c r="M16" s="36"/>
      <c r="N16" s="36"/>
      <c r="O16" s="36"/>
      <c r="P16" s="36">
        <v>71513</v>
      </c>
      <c r="Q16" s="36"/>
      <c r="R16" s="36"/>
      <c r="S16" s="36"/>
      <c r="T16" s="36"/>
      <c r="U16" s="36">
        <f t="shared" si="0"/>
        <v>234372</v>
      </c>
    </row>
    <row r="17" spans="1:21" s="30" customFormat="1" x14ac:dyDescent="0.2">
      <c r="A17" s="33" t="s">
        <v>29</v>
      </c>
      <c r="B17" s="33">
        <v>800186061</v>
      </c>
      <c r="C17" s="34">
        <v>45429</v>
      </c>
      <c r="D17" s="33" t="s">
        <v>29</v>
      </c>
      <c r="E17" s="35">
        <v>80040701</v>
      </c>
      <c r="F17" s="35" t="s">
        <v>93</v>
      </c>
      <c r="G17" s="35" t="s">
        <v>35</v>
      </c>
      <c r="H17" s="36"/>
      <c r="I17" s="36"/>
      <c r="J17" s="36"/>
      <c r="K17" s="39">
        <v>162859</v>
      </c>
      <c r="L17" s="36"/>
      <c r="M17" s="36"/>
      <c r="N17" s="36"/>
      <c r="O17" s="36"/>
      <c r="P17" s="36"/>
      <c r="Q17" s="36"/>
      <c r="R17" s="36"/>
      <c r="S17" s="36"/>
      <c r="T17" s="36"/>
      <c r="U17" s="36">
        <f t="shared" si="0"/>
        <v>162859</v>
      </c>
    </row>
    <row r="18" spans="1:21" s="30" customFormat="1" x14ac:dyDescent="0.2">
      <c r="A18" s="33" t="s">
        <v>29</v>
      </c>
      <c r="B18" s="33">
        <v>800186061</v>
      </c>
      <c r="C18" s="34">
        <v>45429</v>
      </c>
      <c r="D18" s="33" t="s">
        <v>29</v>
      </c>
      <c r="E18" s="35">
        <v>1033723654</v>
      </c>
      <c r="F18" s="35" t="s">
        <v>94</v>
      </c>
      <c r="G18" s="35" t="s">
        <v>34</v>
      </c>
      <c r="H18" s="36"/>
      <c r="I18" s="36"/>
      <c r="J18" s="36"/>
      <c r="K18" s="39">
        <v>162859</v>
      </c>
      <c r="L18" s="36"/>
      <c r="M18" s="36"/>
      <c r="N18" s="36"/>
      <c r="O18" s="36"/>
      <c r="P18" s="36"/>
      <c r="Q18" s="36"/>
      <c r="R18" s="36"/>
      <c r="S18" s="36"/>
      <c r="T18" s="36"/>
      <c r="U18" s="36">
        <f t="shared" si="0"/>
        <v>162859</v>
      </c>
    </row>
    <row r="19" spans="1:21" s="30" customFormat="1" x14ac:dyDescent="0.2">
      <c r="A19" s="33" t="s">
        <v>29</v>
      </c>
      <c r="B19" s="33">
        <v>800186061</v>
      </c>
      <c r="C19" s="34">
        <v>45429</v>
      </c>
      <c r="D19" s="33" t="s">
        <v>29</v>
      </c>
      <c r="E19" s="35">
        <v>8730023</v>
      </c>
      <c r="F19" s="35" t="s">
        <v>95</v>
      </c>
      <c r="G19" s="35" t="s">
        <v>133</v>
      </c>
      <c r="H19" s="36"/>
      <c r="I19" s="36"/>
      <c r="J19" s="36"/>
      <c r="K19" s="39">
        <v>162859</v>
      </c>
      <c r="L19" s="36"/>
      <c r="M19" s="36"/>
      <c r="N19" s="36"/>
      <c r="O19" s="36"/>
      <c r="P19" s="36">
        <v>71513</v>
      </c>
      <c r="Q19" s="36"/>
      <c r="R19" s="36"/>
      <c r="S19" s="36"/>
      <c r="T19" s="36"/>
      <c r="U19" s="36">
        <f t="shared" si="0"/>
        <v>234372</v>
      </c>
    </row>
    <row r="20" spans="1:21" s="30" customFormat="1" x14ac:dyDescent="0.2">
      <c r="A20" s="33" t="s">
        <v>29</v>
      </c>
      <c r="B20" s="33">
        <v>800186061</v>
      </c>
      <c r="C20" s="34">
        <v>45429</v>
      </c>
      <c r="D20" s="33" t="s">
        <v>29</v>
      </c>
      <c r="E20" s="35">
        <v>53030181</v>
      </c>
      <c r="F20" s="35" t="s">
        <v>96</v>
      </c>
      <c r="G20" s="35" t="s">
        <v>134</v>
      </c>
      <c r="H20" s="36"/>
      <c r="I20" s="36"/>
      <c r="J20" s="36"/>
      <c r="K20" s="39">
        <v>162859</v>
      </c>
      <c r="L20" s="36"/>
      <c r="M20" s="36"/>
      <c r="N20" s="36"/>
      <c r="O20" s="36"/>
      <c r="P20" s="36"/>
      <c r="Q20" s="36"/>
      <c r="R20" s="36"/>
      <c r="S20" s="36"/>
      <c r="T20" s="36"/>
      <c r="U20" s="36">
        <f t="shared" si="0"/>
        <v>162859</v>
      </c>
    </row>
    <row r="21" spans="1:21" s="30" customFormat="1" x14ac:dyDescent="0.2">
      <c r="A21" s="33" t="s">
        <v>29</v>
      </c>
      <c r="B21" s="33">
        <v>800186061</v>
      </c>
      <c r="C21" s="34">
        <v>45429</v>
      </c>
      <c r="D21" s="33" t="s">
        <v>29</v>
      </c>
      <c r="E21" s="35">
        <v>19265155</v>
      </c>
      <c r="F21" s="35" t="s">
        <v>97</v>
      </c>
      <c r="G21" s="35" t="s">
        <v>135</v>
      </c>
      <c r="H21" s="36"/>
      <c r="I21" s="36"/>
      <c r="J21" s="36"/>
      <c r="K21" s="39">
        <v>162859</v>
      </c>
      <c r="L21" s="36"/>
      <c r="M21" s="36"/>
      <c r="N21" s="36"/>
      <c r="O21" s="36"/>
      <c r="P21" s="36">
        <v>71513</v>
      </c>
      <c r="Q21" s="40"/>
      <c r="R21" s="40"/>
      <c r="S21" s="41"/>
      <c r="T21" s="36"/>
      <c r="U21" s="36">
        <f t="shared" si="0"/>
        <v>234372</v>
      </c>
    </row>
    <row r="22" spans="1:21" s="30" customFormat="1" x14ac:dyDescent="0.2">
      <c r="A22" s="33" t="s">
        <v>29</v>
      </c>
      <c r="B22" s="33">
        <v>800186061</v>
      </c>
      <c r="C22" s="34">
        <v>45429</v>
      </c>
      <c r="D22" s="33" t="s">
        <v>29</v>
      </c>
      <c r="E22" s="35">
        <v>52969234</v>
      </c>
      <c r="F22" s="35" t="s">
        <v>98</v>
      </c>
      <c r="G22" s="35" t="s">
        <v>32</v>
      </c>
      <c r="H22" s="36"/>
      <c r="I22" s="36"/>
      <c r="J22" s="36"/>
      <c r="K22" s="39">
        <v>162859</v>
      </c>
      <c r="L22" s="36"/>
      <c r="M22" s="36"/>
      <c r="N22" s="36"/>
      <c r="O22" s="36"/>
      <c r="P22" s="36"/>
      <c r="Q22" s="40"/>
      <c r="R22" s="40"/>
      <c r="S22" s="36"/>
      <c r="T22" s="36"/>
      <c r="U22" s="36">
        <f t="shared" si="0"/>
        <v>162859</v>
      </c>
    </row>
    <row r="23" spans="1:21" s="30" customFormat="1" x14ac:dyDescent="0.2">
      <c r="A23" s="33" t="s">
        <v>29</v>
      </c>
      <c r="B23" s="33">
        <v>800186061</v>
      </c>
      <c r="C23" s="34">
        <v>45429</v>
      </c>
      <c r="D23" s="33" t="s">
        <v>29</v>
      </c>
      <c r="E23" s="35">
        <v>1069716491</v>
      </c>
      <c r="F23" s="35" t="s">
        <v>99</v>
      </c>
      <c r="G23" s="35" t="s">
        <v>136</v>
      </c>
      <c r="H23" s="36"/>
      <c r="I23" s="36"/>
      <c r="J23" s="36"/>
      <c r="K23" s="39">
        <v>162859</v>
      </c>
      <c r="L23" s="36"/>
      <c r="M23" s="36"/>
      <c r="N23" s="36"/>
      <c r="O23" s="36"/>
      <c r="P23" s="36"/>
      <c r="Q23" s="40"/>
      <c r="R23" s="40"/>
      <c r="S23" s="36"/>
      <c r="T23" s="36"/>
      <c r="U23" s="36">
        <f t="shared" si="0"/>
        <v>162859</v>
      </c>
    </row>
    <row r="24" spans="1:21" s="30" customFormat="1" x14ac:dyDescent="0.2">
      <c r="A24" s="33" t="s">
        <v>29</v>
      </c>
      <c r="B24" s="33">
        <v>800186061</v>
      </c>
      <c r="C24" s="34">
        <v>45429</v>
      </c>
      <c r="D24" s="33" t="s">
        <v>29</v>
      </c>
      <c r="E24" s="35">
        <v>79652715</v>
      </c>
      <c r="F24" s="35" t="s">
        <v>100</v>
      </c>
      <c r="G24" s="35" t="s">
        <v>32</v>
      </c>
      <c r="H24" s="36"/>
      <c r="I24" s="36"/>
      <c r="J24" s="36"/>
      <c r="K24" s="39">
        <v>162859</v>
      </c>
      <c r="L24" s="36"/>
      <c r="M24" s="36"/>
      <c r="N24" s="36"/>
      <c r="O24" s="36"/>
      <c r="P24" s="36">
        <v>71513</v>
      </c>
      <c r="Q24" s="40"/>
      <c r="R24" s="40"/>
      <c r="S24" s="36"/>
      <c r="T24" s="36"/>
      <c r="U24" s="36">
        <f t="shared" si="0"/>
        <v>234372</v>
      </c>
    </row>
    <row r="25" spans="1:21" s="30" customFormat="1" x14ac:dyDescent="0.2">
      <c r="A25" s="33" t="s">
        <v>29</v>
      </c>
      <c r="B25" s="33">
        <v>800186061</v>
      </c>
      <c r="C25" s="34">
        <v>45429</v>
      </c>
      <c r="D25" s="33" t="s">
        <v>29</v>
      </c>
      <c r="E25" s="35">
        <v>79801234</v>
      </c>
      <c r="F25" s="35" t="s">
        <v>101</v>
      </c>
      <c r="G25" s="35" t="s">
        <v>137</v>
      </c>
      <c r="H25" s="36"/>
      <c r="I25" s="36"/>
      <c r="J25" s="36"/>
      <c r="K25" s="39">
        <v>162859</v>
      </c>
      <c r="L25" s="36"/>
      <c r="M25" s="36"/>
      <c r="N25" s="36"/>
      <c r="O25" s="36"/>
      <c r="P25" s="36"/>
      <c r="Q25" s="40"/>
      <c r="R25" s="40"/>
      <c r="S25" s="41"/>
      <c r="T25" s="36"/>
      <c r="U25" s="36">
        <f t="shared" si="0"/>
        <v>162859</v>
      </c>
    </row>
    <row r="26" spans="1:21" x14ac:dyDescent="0.2">
      <c r="A26" s="33" t="s">
        <v>29</v>
      </c>
      <c r="B26" s="33">
        <v>800186061</v>
      </c>
      <c r="C26" s="34">
        <v>45429</v>
      </c>
      <c r="D26" s="33" t="s">
        <v>29</v>
      </c>
      <c r="E26" s="35">
        <v>1020789871</v>
      </c>
      <c r="F26" s="35" t="s">
        <v>102</v>
      </c>
      <c r="G26" s="35" t="s">
        <v>131</v>
      </c>
      <c r="H26" s="42"/>
      <c r="I26" s="42"/>
      <c r="J26" s="42"/>
      <c r="K26" s="39">
        <v>162859</v>
      </c>
      <c r="L26" s="42"/>
      <c r="M26" s="42"/>
      <c r="N26" s="42"/>
      <c r="O26" s="42"/>
      <c r="P26" s="42"/>
      <c r="Q26" s="42"/>
      <c r="R26" s="42"/>
      <c r="S26" s="42"/>
      <c r="T26" s="42"/>
      <c r="U26" s="36">
        <f t="shared" si="0"/>
        <v>162859</v>
      </c>
    </row>
    <row r="27" spans="1:21" x14ac:dyDescent="0.2">
      <c r="A27" s="33" t="s">
        <v>29</v>
      </c>
      <c r="B27" s="33">
        <v>800186061</v>
      </c>
      <c r="C27" s="34">
        <v>45432</v>
      </c>
      <c r="D27" s="33" t="s">
        <v>29</v>
      </c>
      <c r="E27" s="35">
        <v>39625928</v>
      </c>
      <c r="F27" s="35" t="s">
        <v>103</v>
      </c>
      <c r="G27" s="35" t="s">
        <v>138</v>
      </c>
      <c r="H27" s="36">
        <v>160401</v>
      </c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36">
        <f t="shared" si="0"/>
        <v>160401</v>
      </c>
    </row>
    <row r="28" spans="1:21" x14ac:dyDescent="0.2">
      <c r="A28" s="33" t="s">
        <v>29</v>
      </c>
      <c r="B28" s="33">
        <v>800186061</v>
      </c>
      <c r="C28" s="34">
        <v>45432</v>
      </c>
      <c r="D28" s="33" t="s">
        <v>29</v>
      </c>
      <c r="E28" s="35">
        <v>35114154</v>
      </c>
      <c r="F28" s="35" t="s">
        <v>104</v>
      </c>
      <c r="G28" s="35" t="s">
        <v>59</v>
      </c>
      <c r="H28" s="36">
        <v>160401</v>
      </c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36">
        <f t="shared" si="0"/>
        <v>160401</v>
      </c>
    </row>
    <row r="29" spans="1:21" x14ac:dyDescent="0.2">
      <c r="A29" s="33" t="s">
        <v>29</v>
      </c>
      <c r="B29" s="33">
        <v>800186061</v>
      </c>
      <c r="C29" s="34">
        <v>45432</v>
      </c>
      <c r="D29" s="33" t="s">
        <v>29</v>
      </c>
      <c r="E29" s="35">
        <v>80919728</v>
      </c>
      <c r="F29" s="35" t="s">
        <v>105</v>
      </c>
      <c r="G29" s="35" t="s">
        <v>139</v>
      </c>
      <c r="H29" s="43"/>
      <c r="I29" s="43"/>
      <c r="J29" s="43"/>
      <c r="K29" s="39">
        <v>162859</v>
      </c>
      <c r="L29" s="43"/>
      <c r="M29" s="43"/>
      <c r="N29" s="43"/>
      <c r="O29" s="43"/>
      <c r="P29" s="43"/>
      <c r="Q29" s="43"/>
      <c r="R29" s="43"/>
      <c r="S29" s="43"/>
      <c r="T29" s="43"/>
      <c r="U29" s="36">
        <f t="shared" si="0"/>
        <v>162859</v>
      </c>
    </row>
    <row r="30" spans="1:21" x14ac:dyDescent="0.2">
      <c r="A30" s="33" t="s">
        <v>29</v>
      </c>
      <c r="B30" s="33">
        <v>800186061</v>
      </c>
      <c r="C30" s="34">
        <v>45432</v>
      </c>
      <c r="D30" s="33" t="s">
        <v>29</v>
      </c>
      <c r="E30" s="35">
        <v>1015993529</v>
      </c>
      <c r="F30" s="35" t="s">
        <v>106</v>
      </c>
      <c r="G30" s="35" t="s">
        <v>140</v>
      </c>
      <c r="H30" s="36">
        <v>160401</v>
      </c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36">
        <f t="shared" si="0"/>
        <v>160401</v>
      </c>
    </row>
    <row r="31" spans="1:21" x14ac:dyDescent="0.2">
      <c r="A31" s="33" t="s">
        <v>29</v>
      </c>
      <c r="B31" s="33">
        <v>800186061</v>
      </c>
      <c r="C31" s="34">
        <v>45432</v>
      </c>
      <c r="D31" s="33" t="s">
        <v>29</v>
      </c>
      <c r="E31" s="35">
        <v>1088282123</v>
      </c>
      <c r="F31" s="35" t="s">
        <v>107</v>
      </c>
      <c r="G31" s="35" t="s">
        <v>32</v>
      </c>
      <c r="H31" s="43"/>
      <c r="I31" s="43"/>
      <c r="J31" s="43"/>
      <c r="K31" s="39">
        <v>162859</v>
      </c>
      <c r="L31" s="43"/>
      <c r="M31" s="43"/>
      <c r="N31" s="43"/>
      <c r="O31" s="43"/>
      <c r="P31" s="43"/>
      <c r="Q31" s="43"/>
      <c r="R31" s="43"/>
      <c r="S31" s="43"/>
      <c r="T31" s="43"/>
      <c r="U31" s="36">
        <f t="shared" si="0"/>
        <v>162859</v>
      </c>
    </row>
    <row r="32" spans="1:21" x14ac:dyDescent="0.2">
      <c r="A32" s="33" t="s">
        <v>29</v>
      </c>
      <c r="B32" s="33">
        <v>800186061</v>
      </c>
      <c r="C32" s="34">
        <v>45432</v>
      </c>
      <c r="D32" s="33" t="s">
        <v>29</v>
      </c>
      <c r="E32" s="35">
        <v>52352467</v>
      </c>
      <c r="F32" s="35" t="s">
        <v>108</v>
      </c>
      <c r="G32" s="35" t="s">
        <v>141</v>
      </c>
      <c r="H32" s="43"/>
      <c r="I32" s="43"/>
      <c r="J32" s="43"/>
      <c r="K32" s="39">
        <v>162859</v>
      </c>
      <c r="L32" s="43"/>
      <c r="M32" s="43"/>
      <c r="N32" s="43"/>
      <c r="O32" s="43"/>
      <c r="P32" s="43"/>
      <c r="Q32" s="43"/>
      <c r="R32" s="43"/>
      <c r="S32" s="43"/>
      <c r="T32" s="43"/>
      <c r="U32" s="36">
        <f t="shared" si="0"/>
        <v>162859</v>
      </c>
    </row>
    <row r="33" spans="1:21" x14ac:dyDescent="0.2">
      <c r="A33" s="33" t="s">
        <v>29</v>
      </c>
      <c r="B33" s="33">
        <v>800186061</v>
      </c>
      <c r="C33" s="34">
        <v>45432</v>
      </c>
      <c r="D33" s="33" t="s">
        <v>29</v>
      </c>
      <c r="E33" s="35">
        <v>1030592231</v>
      </c>
      <c r="F33" s="35" t="s">
        <v>109</v>
      </c>
      <c r="G33" s="35" t="s">
        <v>69</v>
      </c>
      <c r="H33" s="36">
        <v>160401</v>
      </c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36">
        <f t="shared" si="0"/>
        <v>160401</v>
      </c>
    </row>
    <row r="34" spans="1:21" x14ac:dyDescent="0.2">
      <c r="A34" s="33" t="s">
        <v>29</v>
      </c>
      <c r="B34" s="33">
        <v>800186061</v>
      </c>
      <c r="C34" s="34">
        <v>45432</v>
      </c>
      <c r="D34" s="33" t="s">
        <v>29</v>
      </c>
      <c r="E34" s="35">
        <v>79356124</v>
      </c>
      <c r="F34" s="35" t="s">
        <v>110</v>
      </c>
      <c r="G34" s="35" t="s">
        <v>130</v>
      </c>
      <c r="H34" s="43"/>
      <c r="I34" s="43"/>
      <c r="J34" s="43"/>
      <c r="K34" s="39">
        <v>162859</v>
      </c>
      <c r="L34" s="43"/>
      <c r="M34" s="43"/>
      <c r="N34" s="43"/>
      <c r="O34" s="43"/>
      <c r="P34" s="36">
        <v>71513</v>
      </c>
      <c r="Q34" s="43"/>
      <c r="R34" s="43"/>
      <c r="S34" s="43"/>
      <c r="T34" s="43"/>
      <c r="U34" s="36">
        <f t="shared" si="0"/>
        <v>234372</v>
      </c>
    </row>
    <row r="35" spans="1:21" x14ac:dyDescent="0.2">
      <c r="A35" s="33" t="s">
        <v>29</v>
      </c>
      <c r="B35" s="33">
        <v>800186061</v>
      </c>
      <c r="C35" s="34">
        <v>45432</v>
      </c>
      <c r="D35" s="33" t="s">
        <v>29</v>
      </c>
      <c r="E35" s="35">
        <v>80115526</v>
      </c>
      <c r="F35" s="35" t="s">
        <v>111</v>
      </c>
      <c r="G35" s="35" t="s">
        <v>142</v>
      </c>
      <c r="H35" s="43"/>
      <c r="I35" s="43"/>
      <c r="J35" s="43"/>
      <c r="K35" s="39">
        <v>162859</v>
      </c>
      <c r="L35" s="43"/>
      <c r="M35" s="43"/>
      <c r="N35" s="43"/>
      <c r="O35" s="43"/>
      <c r="P35" s="43"/>
      <c r="Q35" s="43"/>
      <c r="R35" s="43"/>
      <c r="S35" s="43"/>
      <c r="T35" s="43"/>
      <c r="U35" s="36">
        <f t="shared" si="0"/>
        <v>162859</v>
      </c>
    </row>
    <row r="36" spans="1:21" x14ac:dyDescent="0.2">
      <c r="A36" s="33" t="s">
        <v>29</v>
      </c>
      <c r="B36" s="33">
        <v>800186061</v>
      </c>
      <c r="C36" s="34">
        <v>45432</v>
      </c>
      <c r="D36" s="33" t="s">
        <v>29</v>
      </c>
      <c r="E36" s="35">
        <v>52889527</v>
      </c>
      <c r="F36" s="35" t="s">
        <v>112</v>
      </c>
      <c r="G36" s="35" t="s">
        <v>142</v>
      </c>
      <c r="H36" s="43"/>
      <c r="I36" s="43"/>
      <c r="J36" s="43"/>
      <c r="K36" s="39">
        <v>162859</v>
      </c>
      <c r="L36" s="43"/>
      <c r="M36" s="43"/>
      <c r="N36" s="43"/>
      <c r="O36" s="43"/>
      <c r="P36" s="43"/>
      <c r="Q36" s="43"/>
      <c r="R36" s="43"/>
      <c r="S36" s="43"/>
      <c r="T36" s="43"/>
      <c r="U36" s="36">
        <f t="shared" si="0"/>
        <v>162859</v>
      </c>
    </row>
    <row r="37" spans="1:21" x14ac:dyDescent="0.2">
      <c r="A37" s="33" t="s">
        <v>29</v>
      </c>
      <c r="B37" s="33">
        <v>800186061</v>
      </c>
      <c r="C37" s="34">
        <v>45432</v>
      </c>
      <c r="D37" s="33" t="s">
        <v>29</v>
      </c>
      <c r="E37" s="35">
        <v>1192789361</v>
      </c>
      <c r="F37" s="35" t="s">
        <v>113</v>
      </c>
      <c r="G37" s="35" t="s">
        <v>143</v>
      </c>
      <c r="H37" s="36">
        <v>160401</v>
      </c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36">
        <f t="shared" si="0"/>
        <v>160401</v>
      </c>
    </row>
    <row r="38" spans="1:21" x14ac:dyDescent="0.2">
      <c r="A38" s="33" t="s">
        <v>29</v>
      </c>
      <c r="B38" s="33">
        <v>800186061</v>
      </c>
      <c r="C38" s="34">
        <v>45432</v>
      </c>
      <c r="D38" s="33" t="s">
        <v>29</v>
      </c>
      <c r="E38" s="35">
        <v>51958258</v>
      </c>
      <c r="F38" s="35" t="s">
        <v>114</v>
      </c>
      <c r="G38" s="35" t="s">
        <v>131</v>
      </c>
      <c r="H38" s="43"/>
      <c r="I38" s="43"/>
      <c r="J38" s="43"/>
      <c r="K38" s="39">
        <v>162859</v>
      </c>
      <c r="L38" s="43"/>
      <c r="M38" s="43"/>
      <c r="N38" s="43"/>
      <c r="O38" s="43"/>
      <c r="P38" s="36">
        <v>71513</v>
      </c>
      <c r="Q38" s="43"/>
      <c r="R38" s="43"/>
      <c r="S38" s="43"/>
      <c r="T38" s="43"/>
      <c r="U38" s="36">
        <f t="shared" si="0"/>
        <v>234372</v>
      </c>
    </row>
    <row r="39" spans="1:21" x14ac:dyDescent="0.2">
      <c r="A39" s="33" t="s">
        <v>29</v>
      </c>
      <c r="B39" s="33">
        <v>800186061</v>
      </c>
      <c r="C39" s="34">
        <v>45432</v>
      </c>
      <c r="D39" s="33" t="s">
        <v>29</v>
      </c>
      <c r="E39" s="35">
        <v>79950533</v>
      </c>
      <c r="F39" s="35" t="s">
        <v>115</v>
      </c>
      <c r="G39" s="35" t="s">
        <v>144</v>
      </c>
      <c r="H39" s="43"/>
      <c r="I39" s="43"/>
      <c r="J39" s="43"/>
      <c r="K39" s="39">
        <v>162859</v>
      </c>
      <c r="L39" s="43"/>
      <c r="M39" s="43"/>
      <c r="N39" s="43"/>
      <c r="O39" s="43"/>
      <c r="P39" s="43"/>
      <c r="Q39" s="43"/>
      <c r="R39" s="43"/>
      <c r="S39" s="43"/>
      <c r="T39" s="43"/>
      <c r="U39" s="36">
        <f t="shared" si="0"/>
        <v>162859</v>
      </c>
    </row>
    <row r="40" spans="1:21" x14ac:dyDescent="0.2">
      <c r="A40" s="33" t="s">
        <v>29</v>
      </c>
      <c r="B40" s="33">
        <v>800186061</v>
      </c>
      <c r="C40" s="34">
        <v>45432</v>
      </c>
      <c r="D40" s="33" t="s">
        <v>29</v>
      </c>
      <c r="E40" s="35">
        <v>14227756</v>
      </c>
      <c r="F40" s="35" t="s">
        <v>116</v>
      </c>
      <c r="G40" s="35" t="s">
        <v>145</v>
      </c>
      <c r="H40" s="43"/>
      <c r="I40" s="43"/>
      <c r="J40" s="43"/>
      <c r="K40" s="39">
        <v>162859</v>
      </c>
      <c r="L40" s="43"/>
      <c r="M40" s="43"/>
      <c r="N40" s="43"/>
      <c r="O40" s="43"/>
      <c r="P40" s="36">
        <v>71513</v>
      </c>
      <c r="Q40" s="43"/>
      <c r="R40" s="43"/>
      <c r="S40" s="43"/>
      <c r="T40" s="43"/>
      <c r="U40" s="36">
        <f t="shared" si="0"/>
        <v>234372</v>
      </c>
    </row>
    <row r="41" spans="1:21" x14ac:dyDescent="0.2">
      <c r="A41" s="33" t="s">
        <v>29</v>
      </c>
      <c r="B41" s="33">
        <v>800186061</v>
      </c>
      <c r="C41" s="34">
        <v>45432</v>
      </c>
      <c r="D41" s="33" t="s">
        <v>29</v>
      </c>
      <c r="E41" s="35">
        <v>80063086</v>
      </c>
      <c r="F41" s="35" t="s">
        <v>117</v>
      </c>
      <c r="G41" s="35" t="s">
        <v>141</v>
      </c>
      <c r="H41" s="43"/>
      <c r="I41" s="43"/>
      <c r="J41" s="43"/>
      <c r="K41" s="39">
        <v>162859</v>
      </c>
      <c r="L41" s="43"/>
      <c r="M41" s="43"/>
      <c r="N41" s="43"/>
      <c r="O41" s="43"/>
      <c r="P41" s="43"/>
      <c r="Q41" s="43"/>
      <c r="R41" s="43"/>
      <c r="S41" s="43"/>
      <c r="T41" s="43"/>
      <c r="U41" s="36">
        <f t="shared" si="0"/>
        <v>162859</v>
      </c>
    </row>
    <row r="42" spans="1:21" x14ac:dyDescent="0.2">
      <c r="A42" s="33" t="s">
        <v>29</v>
      </c>
      <c r="B42" s="33">
        <v>800186061</v>
      </c>
      <c r="C42" s="34">
        <v>45433</v>
      </c>
      <c r="D42" s="33" t="s">
        <v>29</v>
      </c>
      <c r="E42" s="35">
        <v>1018490540</v>
      </c>
      <c r="F42" s="35" t="s">
        <v>118</v>
      </c>
      <c r="G42" s="35" t="s">
        <v>34</v>
      </c>
      <c r="H42" s="43"/>
      <c r="I42" s="43"/>
      <c r="J42" s="43"/>
      <c r="K42" s="39">
        <v>162859</v>
      </c>
      <c r="L42" s="43"/>
      <c r="M42" s="43"/>
      <c r="N42" s="43"/>
      <c r="O42" s="43"/>
      <c r="P42" s="43"/>
      <c r="Q42" s="43"/>
      <c r="R42" s="43"/>
      <c r="S42" s="43"/>
      <c r="T42" s="43"/>
      <c r="U42" s="36">
        <f t="shared" si="0"/>
        <v>162859</v>
      </c>
    </row>
    <row r="43" spans="1:21" x14ac:dyDescent="0.2">
      <c r="A43" s="33" t="s">
        <v>29</v>
      </c>
      <c r="B43" s="33">
        <v>800186061</v>
      </c>
      <c r="C43" s="34">
        <v>45433</v>
      </c>
      <c r="D43" s="33" t="s">
        <v>29</v>
      </c>
      <c r="E43" s="35">
        <v>79937855</v>
      </c>
      <c r="F43" s="35" t="s">
        <v>119</v>
      </c>
      <c r="G43" s="35" t="s">
        <v>146</v>
      </c>
      <c r="H43" s="36">
        <v>160401</v>
      </c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36">
        <f t="shared" si="0"/>
        <v>160401</v>
      </c>
    </row>
    <row r="44" spans="1:21" x14ac:dyDescent="0.2">
      <c r="A44" s="33" t="s">
        <v>29</v>
      </c>
      <c r="B44" s="33">
        <v>800186061</v>
      </c>
      <c r="C44" s="34">
        <v>45433</v>
      </c>
      <c r="D44" s="33" t="s">
        <v>29</v>
      </c>
      <c r="E44" s="35">
        <v>52295290</v>
      </c>
      <c r="F44" s="35" t="s">
        <v>120</v>
      </c>
      <c r="G44" s="35" t="s">
        <v>35</v>
      </c>
      <c r="H44" s="43"/>
      <c r="I44" s="43"/>
      <c r="J44" s="43"/>
      <c r="K44" s="39">
        <v>162859</v>
      </c>
      <c r="L44" s="43"/>
      <c r="M44" s="43"/>
      <c r="N44" s="43"/>
      <c r="O44" s="43"/>
      <c r="P44" s="43"/>
      <c r="Q44" s="43"/>
      <c r="R44" s="43"/>
      <c r="S44" s="43"/>
      <c r="T44" s="43"/>
      <c r="U44" s="36">
        <f t="shared" si="0"/>
        <v>162859</v>
      </c>
    </row>
    <row r="45" spans="1:21" x14ac:dyDescent="0.2">
      <c r="A45" s="33" t="s">
        <v>29</v>
      </c>
      <c r="B45" s="33">
        <v>800186061</v>
      </c>
      <c r="C45" s="34">
        <v>45433</v>
      </c>
      <c r="D45" s="33" t="s">
        <v>29</v>
      </c>
      <c r="E45" s="35">
        <v>1061713641</v>
      </c>
      <c r="F45" s="35" t="s">
        <v>121</v>
      </c>
      <c r="G45" s="35" t="s">
        <v>142</v>
      </c>
      <c r="H45" s="43"/>
      <c r="I45" s="43"/>
      <c r="J45" s="43"/>
      <c r="K45" s="39">
        <v>162859</v>
      </c>
      <c r="L45" s="43"/>
      <c r="M45" s="43"/>
      <c r="N45" s="43"/>
      <c r="O45" s="43"/>
      <c r="P45" s="43"/>
      <c r="Q45" s="43"/>
      <c r="R45" s="43"/>
      <c r="S45" s="43"/>
      <c r="T45" s="43"/>
      <c r="U45" s="36">
        <f t="shared" si="0"/>
        <v>162859</v>
      </c>
    </row>
    <row r="46" spans="1:21" x14ac:dyDescent="0.2">
      <c r="A46" s="33" t="s">
        <v>29</v>
      </c>
      <c r="B46" s="33">
        <v>800186061</v>
      </c>
      <c r="C46" s="34">
        <v>45433</v>
      </c>
      <c r="D46" s="33" t="s">
        <v>29</v>
      </c>
      <c r="E46" s="35">
        <v>52238309</v>
      </c>
      <c r="F46" s="35" t="s">
        <v>122</v>
      </c>
      <c r="G46" s="35" t="s">
        <v>34</v>
      </c>
      <c r="H46" s="36">
        <v>160401</v>
      </c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36">
        <f t="shared" si="0"/>
        <v>160401</v>
      </c>
    </row>
    <row r="47" spans="1:21" x14ac:dyDescent="0.2">
      <c r="A47" s="33" t="s">
        <v>29</v>
      </c>
      <c r="B47" s="33">
        <v>800186061</v>
      </c>
      <c r="C47" s="34">
        <v>45433</v>
      </c>
      <c r="D47" s="33" t="s">
        <v>29</v>
      </c>
      <c r="E47" s="35">
        <v>1116554126</v>
      </c>
      <c r="F47" s="35" t="s">
        <v>123</v>
      </c>
      <c r="G47" s="35" t="s">
        <v>131</v>
      </c>
      <c r="H47" s="36">
        <v>160401</v>
      </c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36">
        <f t="shared" si="0"/>
        <v>160401</v>
      </c>
    </row>
    <row r="48" spans="1:21" x14ac:dyDescent="0.2">
      <c r="A48" s="33" t="s">
        <v>29</v>
      </c>
      <c r="B48" s="33">
        <v>800186061</v>
      </c>
      <c r="C48" s="34">
        <v>45433</v>
      </c>
      <c r="D48" s="33" t="s">
        <v>29</v>
      </c>
      <c r="E48" s="35">
        <v>52894533</v>
      </c>
      <c r="F48" s="35" t="s">
        <v>124</v>
      </c>
      <c r="G48" s="35" t="s">
        <v>134</v>
      </c>
      <c r="H48" s="43"/>
      <c r="I48" s="43"/>
      <c r="J48" s="43"/>
      <c r="K48" s="39">
        <v>162859</v>
      </c>
      <c r="L48" s="43"/>
      <c r="M48" s="43"/>
      <c r="N48" s="43"/>
      <c r="O48" s="43"/>
      <c r="P48" s="43"/>
      <c r="Q48" s="43"/>
      <c r="R48" s="43"/>
      <c r="S48" s="43"/>
      <c r="T48" s="43"/>
      <c r="U48" s="36">
        <f t="shared" si="0"/>
        <v>162859</v>
      </c>
    </row>
    <row r="49" spans="1:21" x14ac:dyDescent="0.2">
      <c r="A49" s="33" t="s">
        <v>29</v>
      </c>
      <c r="B49" s="33">
        <v>800186061</v>
      </c>
      <c r="C49" s="34">
        <v>45433</v>
      </c>
      <c r="D49" s="33" t="s">
        <v>29</v>
      </c>
      <c r="E49" s="35">
        <v>1018429787</v>
      </c>
      <c r="F49" s="35" t="s">
        <v>125</v>
      </c>
      <c r="G49" s="35" t="s">
        <v>147</v>
      </c>
      <c r="H49" s="43"/>
      <c r="I49" s="43"/>
      <c r="J49" s="43"/>
      <c r="K49" s="39">
        <v>162859</v>
      </c>
      <c r="L49" s="43"/>
      <c r="M49" s="43"/>
      <c r="N49" s="43"/>
      <c r="O49" s="43"/>
      <c r="P49" s="43"/>
      <c r="Q49" s="43"/>
      <c r="R49" s="43"/>
      <c r="S49" s="43"/>
      <c r="T49" s="43"/>
      <c r="U49" s="36">
        <f t="shared" si="0"/>
        <v>162859</v>
      </c>
    </row>
    <row r="50" spans="1:21" x14ac:dyDescent="0.2">
      <c r="A50" s="33" t="s">
        <v>29</v>
      </c>
      <c r="B50" s="33">
        <v>800186061</v>
      </c>
      <c r="C50" s="34">
        <v>45433</v>
      </c>
      <c r="D50" s="33" t="s">
        <v>29</v>
      </c>
      <c r="E50" s="35">
        <v>19381121</v>
      </c>
      <c r="F50" s="35" t="s">
        <v>126</v>
      </c>
      <c r="G50" s="35" t="s">
        <v>36</v>
      </c>
      <c r="H50" s="36">
        <v>160401</v>
      </c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36">
        <f t="shared" si="0"/>
        <v>160401</v>
      </c>
    </row>
    <row r="51" spans="1:21" x14ac:dyDescent="0.2">
      <c r="A51" s="33" t="s">
        <v>29</v>
      </c>
      <c r="B51" s="33">
        <v>800186061</v>
      </c>
      <c r="C51" s="34">
        <v>45433</v>
      </c>
      <c r="D51" s="33" t="s">
        <v>29</v>
      </c>
      <c r="E51" s="35">
        <v>3181231</v>
      </c>
      <c r="F51" s="35" t="s">
        <v>127</v>
      </c>
      <c r="G51" s="35" t="s">
        <v>33</v>
      </c>
      <c r="H51" s="57"/>
      <c r="I51" s="43"/>
      <c r="J51" s="43"/>
      <c r="K51" s="39">
        <v>162859</v>
      </c>
      <c r="L51" s="43"/>
      <c r="M51" s="43"/>
      <c r="N51" s="43"/>
      <c r="O51" s="43"/>
      <c r="P51" s="36">
        <v>71513</v>
      </c>
      <c r="Q51" s="43"/>
      <c r="R51" s="43"/>
      <c r="S51" s="43"/>
      <c r="T51" s="43"/>
      <c r="U51" s="36">
        <f t="shared" si="0"/>
        <v>234372</v>
      </c>
    </row>
    <row r="52" spans="1:21" x14ac:dyDescent="0.2">
      <c r="A52" s="33" t="s">
        <v>29</v>
      </c>
      <c r="B52" s="33">
        <v>800186061</v>
      </c>
      <c r="C52" s="34">
        <v>45433</v>
      </c>
      <c r="D52" s="33" t="s">
        <v>29</v>
      </c>
      <c r="E52" s="35">
        <v>52078843</v>
      </c>
      <c r="F52" s="35" t="s">
        <v>128</v>
      </c>
      <c r="G52" s="61" t="s">
        <v>32</v>
      </c>
      <c r="H52" s="57"/>
      <c r="I52" s="43"/>
      <c r="J52" s="43"/>
      <c r="K52" s="39">
        <v>162859</v>
      </c>
      <c r="L52" s="43"/>
      <c r="M52" s="43"/>
      <c r="N52" s="43"/>
      <c r="O52" s="43"/>
      <c r="P52" s="36">
        <v>71513</v>
      </c>
      <c r="Q52" s="43"/>
      <c r="R52" s="43"/>
      <c r="S52" s="43"/>
      <c r="T52" s="43"/>
      <c r="U52" s="36">
        <f t="shared" si="0"/>
        <v>234372</v>
      </c>
    </row>
    <row r="53" spans="1:21" x14ac:dyDescent="0.2">
      <c r="A53" s="33" t="s">
        <v>29</v>
      </c>
      <c r="B53" s="33">
        <v>800186061</v>
      </c>
      <c r="C53" s="59">
        <v>45434</v>
      </c>
      <c r="D53" s="33" t="s">
        <v>29</v>
      </c>
      <c r="E53" s="60">
        <v>80098844</v>
      </c>
      <c r="F53" s="60" t="s">
        <v>306</v>
      </c>
      <c r="G53" s="62" t="s">
        <v>134</v>
      </c>
      <c r="H53" s="57"/>
      <c r="I53" s="43"/>
      <c r="J53" s="43"/>
      <c r="K53" s="39">
        <v>162859</v>
      </c>
      <c r="L53" s="43"/>
      <c r="M53" s="43"/>
      <c r="N53" s="43"/>
      <c r="O53" s="43"/>
      <c r="P53" s="43"/>
      <c r="Q53" s="43"/>
      <c r="R53" s="43"/>
      <c r="S53" s="43"/>
      <c r="T53" s="43"/>
      <c r="U53" s="36">
        <f t="shared" si="0"/>
        <v>162859</v>
      </c>
    </row>
    <row r="54" spans="1:21" x14ac:dyDescent="0.2">
      <c r="A54" s="33" t="s">
        <v>29</v>
      </c>
      <c r="B54" s="33">
        <v>800186061</v>
      </c>
      <c r="C54" s="59">
        <v>45434</v>
      </c>
      <c r="D54" s="33" t="s">
        <v>29</v>
      </c>
      <c r="E54" s="60">
        <v>51966084</v>
      </c>
      <c r="F54" s="60" t="s">
        <v>307</v>
      </c>
      <c r="G54" s="62" t="s">
        <v>314</v>
      </c>
      <c r="H54" s="57"/>
      <c r="I54" s="43"/>
      <c r="J54" s="43"/>
      <c r="K54" s="39">
        <v>162859</v>
      </c>
      <c r="L54" s="43"/>
      <c r="M54" s="43"/>
      <c r="N54" s="43"/>
      <c r="O54" s="43"/>
      <c r="P54" s="43"/>
      <c r="Q54" s="43"/>
      <c r="R54" s="43"/>
      <c r="S54" s="43"/>
      <c r="T54" s="43"/>
      <c r="U54" s="36">
        <f t="shared" si="0"/>
        <v>162859</v>
      </c>
    </row>
    <row r="55" spans="1:21" x14ac:dyDescent="0.2">
      <c r="A55" s="33" t="s">
        <v>29</v>
      </c>
      <c r="B55" s="33">
        <v>800186061</v>
      </c>
      <c r="C55" s="59">
        <v>45434</v>
      </c>
      <c r="D55" s="33" t="s">
        <v>29</v>
      </c>
      <c r="E55" s="60">
        <v>63481651</v>
      </c>
      <c r="F55" s="60" t="s">
        <v>308</v>
      </c>
      <c r="G55" s="62" t="s">
        <v>33</v>
      </c>
      <c r="H55" s="57"/>
      <c r="I55" s="43"/>
      <c r="J55" s="43"/>
      <c r="K55" s="39">
        <v>162859</v>
      </c>
      <c r="L55" s="43"/>
      <c r="M55" s="43"/>
      <c r="N55" s="43"/>
      <c r="O55" s="43"/>
      <c r="P55" s="36">
        <v>71513</v>
      </c>
      <c r="Q55" s="43"/>
      <c r="R55" s="43"/>
      <c r="S55" s="43"/>
      <c r="T55" s="43"/>
      <c r="U55" s="36">
        <f t="shared" si="0"/>
        <v>234372</v>
      </c>
    </row>
    <row r="56" spans="1:21" x14ac:dyDescent="0.2">
      <c r="A56" s="33" t="s">
        <v>29</v>
      </c>
      <c r="B56" s="33">
        <v>800186061</v>
      </c>
      <c r="C56" s="59">
        <v>45434</v>
      </c>
      <c r="D56" s="33" t="s">
        <v>29</v>
      </c>
      <c r="E56" s="60">
        <v>9890559</v>
      </c>
      <c r="F56" s="60" t="s">
        <v>309</v>
      </c>
      <c r="G56" s="62" t="s">
        <v>142</v>
      </c>
      <c r="H56" s="57"/>
      <c r="I56" s="43"/>
      <c r="J56" s="43"/>
      <c r="K56" s="39">
        <v>162859</v>
      </c>
      <c r="L56" s="43"/>
      <c r="M56" s="43"/>
      <c r="N56" s="43"/>
      <c r="O56" s="43"/>
      <c r="P56" s="36">
        <v>71513</v>
      </c>
      <c r="Q56" s="43"/>
      <c r="R56" s="43"/>
      <c r="S56" s="43"/>
      <c r="T56" s="43"/>
      <c r="U56" s="36">
        <f t="shared" si="0"/>
        <v>234372</v>
      </c>
    </row>
    <row r="57" spans="1:21" x14ac:dyDescent="0.2">
      <c r="A57" s="33" t="s">
        <v>29</v>
      </c>
      <c r="B57" s="33">
        <v>800186061</v>
      </c>
      <c r="C57" s="59">
        <v>45434</v>
      </c>
      <c r="D57" s="33" t="s">
        <v>29</v>
      </c>
      <c r="E57" s="60">
        <v>1022361271</v>
      </c>
      <c r="F57" s="60" t="s">
        <v>310</v>
      </c>
      <c r="G57" s="62" t="s">
        <v>313</v>
      </c>
      <c r="H57" s="57">
        <v>160401</v>
      </c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36">
        <f t="shared" si="0"/>
        <v>160401</v>
      </c>
    </row>
    <row r="58" spans="1:21" x14ac:dyDescent="0.2">
      <c r="A58" s="63" t="s">
        <v>29</v>
      </c>
      <c r="B58" s="63">
        <v>800186061</v>
      </c>
      <c r="C58" s="64">
        <v>45434</v>
      </c>
      <c r="D58" s="63" t="s">
        <v>29</v>
      </c>
      <c r="E58" s="65">
        <v>3054971</v>
      </c>
      <c r="F58" s="65" t="s">
        <v>311</v>
      </c>
      <c r="G58" s="66" t="s">
        <v>180</v>
      </c>
      <c r="H58" s="67"/>
      <c r="I58" s="68"/>
      <c r="J58" s="68"/>
      <c r="K58" s="69">
        <v>162859</v>
      </c>
      <c r="L58" s="68"/>
      <c r="M58" s="68"/>
      <c r="N58" s="68"/>
      <c r="O58" s="68"/>
      <c r="P58" s="70">
        <v>71513</v>
      </c>
      <c r="Q58" s="68"/>
      <c r="R58" s="68"/>
      <c r="S58" s="68"/>
      <c r="T58" s="68"/>
      <c r="U58" s="36">
        <f t="shared" si="0"/>
        <v>234372</v>
      </c>
    </row>
    <row r="59" spans="1:21" x14ac:dyDescent="0.2">
      <c r="A59" s="33" t="s">
        <v>29</v>
      </c>
      <c r="B59" s="33">
        <v>800186061</v>
      </c>
      <c r="C59" s="34">
        <v>45434</v>
      </c>
      <c r="D59" s="33" t="s">
        <v>29</v>
      </c>
      <c r="E59" s="35">
        <v>19339696</v>
      </c>
      <c r="F59" s="35" t="s">
        <v>312</v>
      </c>
      <c r="G59" s="35" t="s">
        <v>142</v>
      </c>
      <c r="H59" s="57"/>
      <c r="I59" s="43"/>
      <c r="J59" s="43"/>
      <c r="K59" s="39">
        <v>162859</v>
      </c>
      <c r="L59" s="43"/>
      <c r="M59" s="43"/>
      <c r="N59" s="43"/>
      <c r="O59" s="43"/>
      <c r="P59" s="36">
        <v>71513</v>
      </c>
      <c r="Q59" s="43"/>
      <c r="R59" s="43"/>
      <c r="S59" s="43"/>
      <c r="T59" s="43"/>
      <c r="U59" s="36">
        <f t="shared" si="0"/>
        <v>234372</v>
      </c>
    </row>
    <row r="60" spans="1:21" x14ac:dyDescent="0.2">
      <c r="A60" s="33" t="s">
        <v>29</v>
      </c>
      <c r="B60" s="33">
        <v>800186061</v>
      </c>
      <c r="C60" s="34">
        <v>45435</v>
      </c>
      <c r="D60" s="33" t="s">
        <v>29</v>
      </c>
      <c r="E60" s="35">
        <v>1030557014</v>
      </c>
      <c r="F60" s="35" t="s">
        <v>353</v>
      </c>
      <c r="G60" s="35" t="s">
        <v>134</v>
      </c>
      <c r="H60" s="43"/>
      <c r="I60" s="43"/>
      <c r="J60" s="43"/>
      <c r="K60" s="39">
        <v>162859</v>
      </c>
      <c r="L60" s="43"/>
      <c r="M60" s="43"/>
      <c r="N60" s="43"/>
      <c r="O60" s="43"/>
      <c r="P60" s="43"/>
      <c r="Q60" s="43"/>
      <c r="R60" s="43"/>
      <c r="S60" s="43"/>
      <c r="T60" s="43"/>
      <c r="U60" s="36">
        <f t="shared" si="0"/>
        <v>162859</v>
      </c>
    </row>
    <row r="61" spans="1:21" x14ac:dyDescent="0.2">
      <c r="A61" s="33" t="s">
        <v>29</v>
      </c>
      <c r="B61" s="33">
        <v>800186061</v>
      </c>
      <c r="C61" s="34">
        <v>45435</v>
      </c>
      <c r="D61" s="33" t="s">
        <v>29</v>
      </c>
      <c r="E61" s="35">
        <v>1013616493</v>
      </c>
      <c r="F61" s="35" t="s">
        <v>354</v>
      </c>
      <c r="G61" s="35" t="s">
        <v>132</v>
      </c>
      <c r="H61" s="43"/>
      <c r="I61" s="43"/>
      <c r="J61" s="43"/>
      <c r="K61" s="39">
        <v>162859</v>
      </c>
      <c r="L61" s="43"/>
      <c r="M61" s="43"/>
      <c r="N61" s="43"/>
      <c r="O61" s="43"/>
      <c r="P61" s="43"/>
      <c r="Q61" s="43"/>
      <c r="R61" s="43"/>
      <c r="S61" s="43"/>
      <c r="T61" s="43"/>
      <c r="U61" s="36">
        <f t="shared" si="0"/>
        <v>162859</v>
      </c>
    </row>
    <row r="62" spans="1:21" x14ac:dyDescent="0.2">
      <c r="A62" s="33" t="s">
        <v>29</v>
      </c>
      <c r="B62" s="33">
        <v>800186061</v>
      </c>
      <c r="C62" s="34">
        <v>45435</v>
      </c>
      <c r="D62" s="33" t="s">
        <v>29</v>
      </c>
      <c r="E62" s="35">
        <v>13449791</v>
      </c>
      <c r="F62" s="35" t="s">
        <v>355</v>
      </c>
      <c r="G62" s="35" t="s">
        <v>142</v>
      </c>
      <c r="H62" s="43"/>
      <c r="I62" s="43"/>
      <c r="J62" s="43"/>
      <c r="K62" s="39">
        <v>162859</v>
      </c>
      <c r="L62" s="43"/>
      <c r="M62" s="43"/>
      <c r="N62" s="43"/>
      <c r="O62" s="43"/>
      <c r="P62" s="57">
        <v>71513</v>
      </c>
      <c r="Q62" s="43"/>
      <c r="R62" s="43"/>
      <c r="S62" s="43"/>
      <c r="T62" s="43"/>
      <c r="U62" s="36">
        <f t="shared" si="0"/>
        <v>234372</v>
      </c>
    </row>
    <row r="63" spans="1:21" x14ac:dyDescent="0.2">
      <c r="A63" s="33" t="s">
        <v>29</v>
      </c>
      <c r="B63" s="33">
        <v>800186061</v>
      </c>
      <c r="C63" s="34">
        <v>45435</v>
      </c>
      <c r="D63" s="33" t="s">
        <v>29</v>
      </c>
      <c r="E63" s="35">
        <v>51673526</v>
      </c>
      <c r="F63" s="35" t="s">
        <v>356</v>
      </c>
      <c r="G63" s="35" t="s">
        <v>134</v>
      </c>
      <c r="H63" s="57">
        <v>160401</v>
      </c>
      <c r="I63" s="43"/>
      <c r="J63" s="43"/>
      <c r="K63" s="39"/>
      <c r="L63" s="43"/>
      <c r="M63" s="43"/>
      <c r="N63" s="43"/>
      <c r="O63" s="43"/>
      <c r="P63" s="43"/>
      <c r="Q63" s="43"/>
      <c r="R63" s="43"/>
      <c r="S63" s="43"/>
      <c r="T63" s="43"/>
      <c r="U63" s="36">
        <f t="shared" si="0"/>
        <v>160401</v>
      </c>
    </row>
    <row r="64" spans="1:21" x14ac:dyDescent="0.2">
      <c r="A64" s="33" t="s">
        <v>29</v>
      </c>
      <c r="B64" s="33">
        <v>800186061</v>
      </c>
      <c r="C64" s="34">
        <v>45435</v>
      </c>
      <c r="D64" s="33" t="s">
        <v>29</v>
      </c>
      <c r="E64" s="35">
        <v>52991467</v>
      </c>
      <c r="F64" s="35" t="s">
        <v>357</v>
      </c>
      <c r="G64" s="35" t="s">
        <v>140</v>
      </c>
      <c r="H64" s="43"/>
      <c r="I64" s="43"/>
      <c r="J64" s="43"/>
      <c r="K64" s="39">
        <v>162859</v>
      </c>
      <c r="L64" s="43"/>
      <c r="M64" s="43"/>
      <c r="N64" s="43"/>
      <c r="O64" s="43"/>
      <c r="P64" s="43"/>
      <c r="Q64" s="43"/>
      <c r="R64" s="43"/>
      <c r="S64" s="43"/>
      <c r="T64" s="43"/>
      <c r="U64" s="36">
        <f t="shared" si="0"/>
        <v>162859</v>
      </c>
    </row>
    <row r="65" spans="1:21" x14ac:dyDescent="0.2">
      <c r="A65" s="33" t="s">
        <v>29</v>
      </c>
      <c r="B65" s="33">
        <v>800186061</v>
      </c>
      <c r="C65" s="34">
        <v>45435</v>
      </c>
      <c r="D65" s="33" t="s">
        <v>29</v>
      </c>
      <c r="E65" s="35">
        <v>76357218</v>
      </c>
      <c r="F65" s="35" t="s">
        <v>358</v>
      </c>
      <c r="G65" s="35" t="s">
        <v>35</v>
      </c>
      <c r="H65" s="43"/>
      <c r="I65" s="43"/>
      <c r="J65" s="43"/>
      <c r="K65" s="39">
        <v>162859</v>
      </c>
      <c r="L65" s="43"/>
      <c r="M65" s="43"/>
      <c r="N65" s="43"/>
      <c r="O65" s="43"/>
      <c r="P65" s="43"/>
      <c r="Q65" s="43"/>
      <c r="R65" s="43"/>
      <c r="S65" s="43"/>
      <c r="T65" s="43"/>
      <c r="U65" s="36">
        <f t="shared" si="0"/>
        <v>162859</v>
      </c>
    </row>
    <row r="66" spans="1:21" x14ac:dyDescent="0.2">
      <c r="A66" s="33" t="s">
        <v>29</v>
      </c>
      <c r="B66" s="33">
        <v>800186061</v>
      </c>
      <c r="C66" s="34">
        <v>45435</v>
      </c>
      <c r="D66" s="33" t="s">
        <v>29</v>
      </c>
      <c r="E66" s="35">
        <v>73071277</v>
      </c>
      <c r="F66" s="35" t="s">
        <v>359</v>
      </c>
      <c r="G66" s="35" t="s">
        <v>144</v>
      </c>
      <c r="H66" s="43"/>
      <c r="I66" s="43"/>
      <c r="J66" s="43"/>
      <c r="K66" s="39">
        <v>162859</v>
      </c>
      <c r="L66" s="43"/>
      <c r="M66" s="43"/>
      <c r="N66" s="43"/>
      <c r="O66" s="43"/>
      <c r="P66" s="57">
        <v>71513</v>
      </c>
      <c r="Q66" s="43"/>
      <c r="R66" s="43"/>
      <c r="S66" s="43"/>
      <c r="T66" s="43"/>
      <c r="U66" s="36">
        <f t="shared" si="0"/>
        <v>234372</v>
      </c>
    </row>
    <row r="67" spans="1:21" x14ac:dyDescent="0.2">
      <c r="A67" s="33" t="s">
        <v>29</v>
      </c>
      <c r="B67" s="33">
        <v>800186061</v>
      </c>
      <c r="C67" s="34">
        <v>45435</v>
      </c>
      <c r="D67" s="33" t="s">
        <v>29</v>
      </c>
      <c r="E67" s="35">
        <v>35509620</v>
      </c>
      <c r="F67" s="35" t="s">
        <v>360</v>
      </c>
      <c r="G67" s="35" t="s">
        <v>141</v>
      </c>
      <c r="H67" s="43"/>
      <c r="I67" s="43"/>
      <c r="J67" s="43"/>
      <c r="K67" s="39">
        <v>162859</v>
      </c>
      <c r="L67" s="43"/>
      <c r="M67" s="43"/>
      <c r="N67" s="43"/>
      <c r="O67" s="43"/>
      <c r="P67" s="57">
        <v>71513</v>
      </c>
      <c r="Q67" s="43"/>
      <c r="R67" s="43"/>
      <c r="S67" s="43"/>
      <c r="T67" s="43"/>
      <c r="U67" s="36">
        <f t="shared" si="0"/>
        <v>234372</v>
      </c>
    </row>
    <row r="68" spans="1:21" x14ac:dyDescent="0.2">
      <c r="A68" s="33" t="s">
        <v>29</v>
      </c>
      <c r="B68" s="33">
        <v>800186061</v>
      </c>
      <c r="C68" s="34">
        <v>45435</v>
      </c>
      <c r="D68" s="33" t="s">
        <v>29</v>
      </c>
      <c r="E68" s="35">
        <v>52016298</v>
      </c>
      <c r="F68" s="35" t="s">
        <v>361</v>
      </c>
      <c r="G68" s="35" t="s">
        <v>142</v>
      </c>
      <c r="H68" s="43"/>
      <c r="I68" s="43"/>
      <c r="J68" s="43"/>
      <c r="K68" s="39">
        <v>162859</v>
      </c>
      <c r="L68" s="43"/>
      <c r="M68" s="43"/>
      <c r="N68" s="43"/>
      <c r="O68" s="43"/>
      <c r="P68" s="57">
        <v>71513</v>
      </c>
      <c r="Q68" s="43"/>
      <c r="R68" s="43"/>
      <c r="S68" s="43"/>
      <c r="T68" s="43"/>
      <c r="U68" s="36">
        <f t="shared" si="0"/>
        <v>234372</v>
      </c>
    </row>
    <row r="69" spans="1:21" x14ac:dyDescent="0.2">
      <c r="A69" s="33" t="s">
        <v>29</v>
      </c>
      <c r="B69" s="33">
        <v>800186061</v>
      </c>
      <c r="C69" s="34">
        <v>45435</v>
      </c>
      <c r="D69" s="33" t="s">
        <v>29</v>
      </c>
      <c r="E69" s="35">
        <v>10103294</v>
      </c>
      <c r="F69" s="35" t="s">
        <v>362</v>
      </c>
      <c r="G69" s="35" t="s">
        <v>134</v>
      </c>
      <c r="H69" s="43"/>
      <c r="I69" s="43"/>
      <c r="J69" s="43"/>
      <c r="K69" s="39">
        <v>162859</v>
      </c>
      <c r="L69" s="43"/>
      <c r="M69" s="43"/>
      <c r="N69" s="43"/>
      <c r="O69" s="43"/>
      <c r="P69" s="57">
        <v>71513</v>
      </c>
      <c r="Q69" s="43"/>
      <c r="R69" s="43"/>
      <c r="S69" s="43"/>
      <c r="T69" s="43"/>
      <c r="U69" s="36">
        <f t="shared" si="0"/>
        <v>234372</v>
      </c>
    </row>
    <row r="70" spans="1:21" x14ac:dyDescent="0.2">
      <c r="A70" s="33" t="s">
        <v>29</v>
      </c>
      <c r="B70" s="33">
        <v>800186061</v>
      </c>
      <c r="C70" s="34">
        <v>45435</v>
      </c>
      <c r="D70" s="33" t="s">
        <v>29</v>
      </c>
      <c r="E70" s="35">
        <v>79332016</v>
      </c>
      <c r="F70" s="35" t="s">
        <v>363</v>
      </c>
      <c r="G70" s="35" t="s">
        <v>134</v>
      </c>
      <c r="H70" s="43"/>
      <c r="I70" s="43"/>
      <c r="J70" s="43"/>
      <c r="K70" s="39">
        <v>162859</v>
      </c>
      <c r="L70" s="43"/>
      <c r="M70" s="43"/>
      <c r="N70" s="43"/>
      <c r="O70" s="43"/>
      <c r="P70" s="57">
        <v>71513</v>
      </c>
      <c r="Q70" s="43"/>
      <c r="R70" s="43"/>
      <c r="S70" s="43"/>
      <c r="T70" s="43"/>
      <c r="U70" s="36">
        <f t="shared" ref="U70:U134" si="1">SUM(H70:T70)</f>
        <v>234372</v>
      </c>
    </row>
    <row r="71" spans="1:21" x14ac:dyDescent="0.2">
      <c r="A71" s="33" t="s">
        <v>29</v>
      </c>
      <c r="B71" s="33">
        <v>800186061</v>
      </c>
      <c r="C71" s="34">
        <v>45435</v>
      </c>
      <c r="D71" s="33" t="s">
        <v>29</v>
      </c>
      <c r="E71" s="35">
        <v>1019039419</v>
      </c>
      <c r="F71" s="35" t="s">
        <v>364</v>
      </c>
      <c r="G71" s="35" t="s">
        <v>134</v>
      </c>
      <c r="H71" s="43"/>
      <c r="I71" s="43"/>
      <c r="J71" s="43"/>
      <c r="K71" s="39">
        <v>162859</v>
      </c>
      <c r="L71" s="43"/>
      <c r="M71" s="43"/>
      <c r="N71" s="43"/>
      <c r="O71" s="43"/>
      <c r="P71" s="43"/>
      <c r="Q71" s="43"/>
      <c r="R71" s="43"/>
      <c r="S71" s="43"/>
      <c r="T71" s="43"/>
      <c r="U71" s="36">
        <f t="shared" si="1"/>
        <v>162859</v>
      </c>
    </row>
    <row r="72" spans="1:21" x14ac:dyDescent="0.2">
      <c r="A72" s="33" t="s">
        <v>29</v>
      </c>
      <c r="B72" s="33">
        <v>800186061</v>
      </c>
      <c r="C72" s="34">
        <v>45435</v>
      </c>
      <c r="D72" s="33" t="s">
        <v>29</v>
      </c>
      <c r="E72" s="35">
        <v>65767957</v>
      </c>
      <c r="F72" s="35" t="s">
        <v>365</v>
      </c>
      <c r="G72" s="35" t="s">
        <v>366</v>
      </c>
      <c r="H72" s="43"/>
      <c r="I72" s="43"/>
      <c r="J72" s="43"/>
      <c r="K72" s="39">
        <v>162859</v>
      </c>
      <c r="L72" s="43"/>
      <c r="M72" s="43"/>
      <c r="N72" s="43"/>
      <c r="O72" s="43"/>
      <c r="P72" s="43"/>
      <c r="Q72" s="43"/>
      <c r="R72" s="43"/>
      <c r="S72" s="43"/>
      <c r="T72" s="43"/>
      <c r="U72" s="36">
        <f t="shared" si="1"/>
        <v>162859</v>
      </c>
    </row>
    <row r="73" spans="1:21" x14ac:dyDescent="0.2">
      <c r="A73" s="33" t="s">
        <v>29</v>
      </c>
      <c r="B73" s="33">
        <v>800186061</v>
      </c>
      <c r="C73" s="34">
        <v>45435</v>
      </c>
      <c r="D73" s="33" t="s">
        <v>29</v>
      </c>
      <c r="E73" s="35">
        <v>1033702352</v>
      </c>
      <c r="F73" s="35" t="s">
        <v>367</v>
      </c>
      <c r="G73" s="35" t="s">
        <v>140</v>
      </c>
      <c r="H73" s="43"/>
      <c r="I73" s="43"/>
      <c r="J73" s="43"/>
      <c r="K73" s="39">
        <v>162859</v>
      </c>
      <c r="L73" s="43"/>
      <c r="M73" s="43"/>
      <c r="N73" s="43"/>
      <c r="O73" s="43"/>
      <c r="P73" s="43"/>
      <c r="Q73" s="43"/>
      <c r="R73" s="43"/>
      <c r="S73" s="43"/>
      <c r="T73" s="43"/>
      <c r="U73" s="36">
        <f t="shared" si="1"/>
        <v>162859</v>
      </c>
    </row>
    <row r="74" spans="1:21" x14ac:dyDescent="0.2">
      <c r="A74" s="33" t="s">
        <v>29</v>
      </c>
      <c r="B74" s="33">
        <v>800186061</v>
      </c>
      <c r="C74" s="34">
        <v>45436</v>
      </c>
      <c r="D74" s="33" t="s">
        <v>29</v>
      </c>
      <c r="E74" s="35">
        <v>51713493</v>
      </c>
      <c r="F74" s="35" t="s">
        <v>368</v>
      </c>
      <c r="G74" s="35" t="s">
        <v>138</v>
      </c>
      <c r="H74" s="43"/>
      <c r="I74" s="43"/>
      <c r="J74" s="43"/>
      <c r="K74" s="39">
        <v>162859</v>
      </c>
      <c r="L74" s="43"/>
      <c r="M74" s="43"/>
      <c r="N74" s="43"/>
      <c r="O74" s="43"/>
      <c r="P74" s="57">
        <v>71513</v>
      </c>
      <c r="Q74" s="43"/>
      <c r="R74" s="43"/>
      <c r="S74" s="43"/>
      <c r="T74" s="43"/>
      <c r="U74" s="36">
        <f t="shared" si="1"/>
        <v>234372</v>
      </c>
    </row>
    <row r="75" spans="1:21" x14ac:dyDescent="0.2">
      <c r="A75" s="33" t="s">
        <v>29</v>
      </c>
      <c r="B75" s="33">
        <v>800186061</v>
      </c>
      <c r="C75" s="34">
        <v>45436</v>
      </c>
      <c r="D75" s="33" t="s">
        <v>29</v>
      </c>
      <c r="E75" s="35">
        <v>40429618</v>
      </c>
      <c r="F75" s="35" t="s">
        <v>369</v>
      </c>
      <c r="G75" s="35" t="s">
        <v>32</v>
      </c>
      <c r="H75" s="43"/>
      <c r="I75" s="43"/>
      <c r="J75" s="43"/>
      <c r="K75" s="39">
        <v>162859</v>
      </c>
      <c r="L75" s="43"/>
      <c r="M75" s="43"/>
      <c r="N75" s="43"/>
      <c r="O75" s="43"/>
      <c r="P75" s="43"/>
      <c r="Q75" s="43"/>
      <c r="R75" s="43"/>
      <c r="S75" s="43"/>
      <c r="T75" s="43"/>
      <c r="U75" s="36">
        <f t="shared" si="1"/>
        <v>162859</v>
      </c>
    </row>
    <row r="76" spans="1:21" x14ac:dyDescent="0.2">
      <c r="A76" s="33" t="s">
        <v>29</v>
      </c>
      <c r="B76" s="33">
        <v>800186061</v>
      </c>
      <c r="C76" s="34">
        <v>45436</v>
      </c>
      <c r="D76" s="33" t="s">
        <v>29</v>
      </c>
      <c r="E76" s="35">
        <v>79457650</v>
      </c>
      <c r="F76" s="35" t="s">
        <v>370</v>
      </c>
      <c r="G76" s="35" t="s">
        <v>68</v>
      </c>
      <c r="H76" s="43"/>
      <c r="I76" s="43"/>
      <c r="J76" s="43"/>
      <c r="K76" s="39">
        <v>162859</v>
      </c>
      <c r="L76" s="43"/>
      <c r="M76" s="43"/>
      <c r="N76" s="43"/>
      <c r="O76" s="43"/>
      <c r="P76" s="57">
        <v>71513</v>
      </c>
      <c r="Q76" s="43"/>
      <c r="R76" s="43"/>
      <c r="S76" s="43"/>
      <c r="T76" s="43"/>
      <c r="U76" s="36">
        <f t="shared" si="1"/>
        <v>234372</v>
      </c>
    </row>
    <row r="77" spans="1:21" x14ac:dyDescent="0.2">
      <c r="A77" s="33" t="s">
        <v>29</v>
      </c>
      <c r="B77" s="33">
        <v>800186061</v>
      </c>
      <c r="C77" s="34">
        <v>45436</v>
      </c>
      <c r="D77" s="33" t="s">
        <v>29</v>
      </c>
      <c r="E77" s="35">
        <v>1077420422</v>
      </c>
      <c r="F77" s="35" t="s">
        <v>371</v>
      </c>
      <c r="G77" s="35" t="s">
        <v>134</v>
      </c>
      <c r="H77" s="43"/>
      <c r="I77" s="43"/>
      <c r="J77" s="43"/>
      <c r="K77" s="39">
        <v>162859</v>
      </c>
      <c r="L77" s="43"/>
      <c r="M77" s="43"/>
      <c r="N77" s="43"/>
      <c r="O77" s="43"/>
      <c r="P77" s="43"/>
      <c r="Q77" s="43"/>
      <c r="R77" s="43"/>
      <c r="S77" s="43"/>
      <c r="T77" s="43"/>
      <c r="U77" s="36">
        <f t="shared" si="1"/>
        <v>162859</v>
      </c>
    </row>
    <row r="78" spans="1:21" x14ac:dyDescent="0.2">
      <c r="A78" s="33" t="s">
        <v>29</v>
      </c>
      <c r="B78" s="33">
        <v>800186061</v>
      </c>
      <c r="C78" s="34">
        <v>45436</v>
      </c>
      <c r="D78" s="33" t="s">
        <v>29</v>
      </c>
      <c r="E78" s="35">
        <v>52037938</v>
      </c>
      <c r="F78" s="35" t="s">
        <v>372</v>
      </c>
      <c r="G78" s="35" t="s">
        <v>132</v>
      </c>
      <c r="H78" s="43"/>
      <c r="I78" s="43"/>
      <c r="J78" s="43"/>
      <c r="K78" s="39">
        <v>162859</v>
      </c>
      <c r="L78" s="43"/>
      <c r="M78" s="43"/>
      <c r="N78" s="43"/>
      <c r="O78" s="43"/>
      <c r="P78" s="57">
        <v>71513</v>
      </c>
      <c r="Q78" s="43"/>
      <c r="R78" s="43"/>
      <c r="S78" s="43"/>
      <c r="T78" s="43"/>
      <c r="U78" s="36">
        <f t="shared" si="1"/>
        <v>234372</v>
      </c>
    </row>
    <row r="79" spans="1:21" x14ac:dyDescent="0.2">
      <c r="A79" s="33" t="s">
        <v>29</v>
      </c>
      <c r="B79" s="33">
        <v>800186061</v>
      </c>
      <c r="C79" s="34">
        <v>45436</v>
      </c>
      <c r="D79" s="33" t="s">
        <v>29</v>
      </c>
      <c r="E79" s="35">
        <v>51750531</v>
      </c>
      <c r="F79" s="35" t="s">
        <v>373</v>
      </c>
      <c r="G79" s="35" t="s">
        <v>32</v>
      </c>
      <c r="H79" s="43"/>
      <c r="I79" s="43"/>
      <c r="J79" s="43"/>
      <c r="K79" s="39">
        <v>162859</v>
      </c>
      <c r="L79" s="43"/>
      <c r="M79" s="43"/>
      <c r="N79" s="43"/>
      <c r="O79" s="43"/>
      <c r="P79" s="57">
        <v>71513</v>
      </c>
      <c r="Q79" s="43"/>
      <c r="R79" s="43"/>
      <c r="S79" s="43"/>
      <c r="T79" s="43"/>
      <c r="U79" s="36">
        <f t="shared" si="1"/>
        <v>234372</v>
      </c>
    </row>
    <row r="80" spans="1:21" x14ac:dyDescent="0.2">
      <c r="A80" s="33" t="s">
        <v>29</v>
      </c>
      <c r="B80" s="33">
        <v>800186061</v>
      </c>
      <c r="C80" s="34">
        <v>45436</v>
      </c>
      <c r="D80" s="33" t="s">
        <v>29</v>
      </c>
      <c r="E80" s="35">
        <v>1091657953</v>
      </c>
      <c r="F80" s="35" t="s">
        <v>374</v>
      </c>
      <c r="G80" s="35" t="s">
        <v>375</v>
      </c>
      <c r="H80" s="43"/>
      <c r="I80" s="43"/>
      <c r="J80" s="43"/>
      <c r="K80" s="39">
        <v>162859</v>
      </c>
      <c r="L80" s="43"/>
      <c r="M80" s="43"/>
      <c r="N80" s="43"/>
      <c r="O80" s="43"/>
      <c r="P80" s="43"/>
      <c r="Q80" s="43"/>
      <c r="R80" s="43"/>
      <c r="S80" s="43"/>
      <c r="T80" s="43"/>
      <c r="U80" s="36">
        <f t="shared" si="1"/>
        <v>162859</v>
      </c>
    </row>
    <row r="81" spans="1:21" x14ac:dyDescent="0.2">
      <c r="A81" s="33" t="s">
        <v>29</v>
      </c>
      <c r="B81" s="33">
        <v>800186061</v>
      </c>
      <c r="C81" s="34">
        <v>45436</v>
      </c>
      <c r="D81" s="33" t="s">
        <v>29</v>
      </c>
      <c r="E81" s="35">
        <v>79684463</v>
      </c>
      <c r="F81" s="35" t="s">
        <v>376</v>
      </c>
      <c r="G81" s="35" t="s">
        <v>140</v>
      </c>
      <c r="H81" s="43"/>
      <c r="I81" s="43"/>
      <c r="J81" s="43"/>
      <c r="K81" s="39">
        <v>162859</v>
      </c>
      <c r="L81" s="43"/>
      <c r="M81" s="43"/>
      <c r="N81" s="43"/>
      <c r="O81" s="43"/>
      <c r="P81" s="43"/>
      <c r="Q81" s="43"/>
      <c r="R81" s="43"/>
      <c r="S81" s="43"/>
      <c r="T81" s="43"/>
      <c r="U81" s="36">
        <f t="shared" si="1"/>
        <v>162859</v>
      </c>
    </row>
    <row r="82" spans="1:21" x14ac:dyDescent="0.2">
      <c r="A82" s="33" t="s">
        <v>29</v>
      </c>
      <c r="B82" s="33">
        <v>800186061</v>
      </c>
      <c r="C82" s="34">
        <v>45436</v>
      </c>
      <c r="D82" s="33" t="s">
        <v>29</v>
      </c>
      <c r="E82" s="35">
        <v>63335205</v>
      </c>
      <c r="F82" s="35" t="s">
        <v>377</v>
      </c>
      <c r="G82" s="35" t="s">
        <v>378</v>
      </c>
      <c r="H82" s="43"/>
      <c r="I82" s="43"/>
      <c r="J82" s="43"/>
      <c r="K82" s="39">
        <v>162859</v>
      </c>
      <c r="L82" s="43"/>
      <c r="M82" s="43"/>
      <c r="N82" s="43"/>
      <c r="O82" s="43"/>
      <c r="P82" s="57">
        <v>71513</v>
      </c>
      <c r="Q82" s="43"/>
      <c r="R82" s="43"/>
      <c r="S82" s="43"/>
      <c r="T82" s="43"/>
      <c r="U82" s="36">
        <f t="shared" si="1"/>
        <v>234372</v>
      </c>
    </row>
    <row r="83" spans="1:21" x14ac:dyDescent="0.2">
      <c r="A83" s="33" t="s">
        <v>29</v>
      </c>
      <c r="B83" s="33">
        <v>800186061</v>
      </c>
      <c r="C83" s="34">
        <v>45439</v>
      </c>
      <c r="D83" s="33" t="s">
        <v>29</v>
      </c>
      <c r="E83" s="35">
        <v>52076269</v>
      </c>
      <c r="F83" s="35" t="s">
        <v>379</v>
      </c>
      <c r="G83" s="35" t="s">
        <v>32</v>
      </c>
      <c r="H83" s="43"/>
      <c r="I83" s="43"/>
      <c r="J83" s="43"/>
      <c r="K83" s="39">
        <v>162859</v>
      </c>
      <c r="L83" s="43"/>
      <c r="M83" s="43"/>
      <c r="N83" s="43"/>
      <c r="O83" s="43"/>
      <c r="P83" s="57">
        <v>71513</v>
      </c>
      <c r="Q83" s="43"/>
      <c r="R83" s="43"/>
      <c r="S83" s="43"/>
      <c r="T83" s="43"/>
      <c r="U83" s="36">
        <f t="shared" si="1"/>
        <v>234372</v>
      </c>
    </row>
    <row r="84" spans="1:21" x14ac:dyDescent="0.2">
      <c r="A84" s="33" t="s">
        <v>29</v>
      </c>
      <c r="B84" s="33">
        <v>800186061</v>
      </c>
      <c r="C84" s="34">
        <v>45439</v>
      </c>
      <c r="D84" s="33" t="s">
        <v>29</v>
      </c>
      <c r="E84" s="35">
        <v>82382628</v>
      </c>
      <c r="F84" s="35" t="s">
        <v>380</v>
      </c>
      <c r="G84" s="35" t="s">
        <v>140</v>
      </c>
      <c r="H84" s="43"/>
      <c r="I84" s="43"/>
      <c r="J84" s="43"/>
      <c r="K84" s="39">
        <v>162859</v>
      </c>
      <c r="L84" s="43"/>
      <c r="M84" s="43"/>
      <c r="N84" s="43"/>
      <c r="O84" s="43"/>
      <c r="P84" s="57">
        <v>71513</v>
      </c>
      <c r="Q84" s="43"/>
      <c r="R84" s="43"/>
      <c r="S84" s="43"/>
      <c r="T84" s="43"/>
      <c r="U84" s="36">
        <f t="shared" si="1"/>
        <v>234372</v>
      </c>
    </row>
    <row r="85" spans="1:21" x14ac:dyDescent="0.2">
      <c r="A85" s="33" t="s">
        <v>29</v>
      </c>
      <c r="B85" s="33">
        <v>800186061</v>
      </c>
      <c r="C85" s="34">
        <v>45439</v>
      </c>
      <c r="D85" s="33" t="s">
        <v>29</v>
      </c>
      <c r="E85" s="35">
        <v>15940254</v>
      </c>
      <c r="F85" s="35" t="s">
        <v>381</v>
      </c>
      <c r="G85" s="35" t="s">
        <v>134</v>
      </c>
      <c r="H85" s="43"/>
      <c r="I85" s="43"/>
      <c r="J85" s="43"/>
      <c r="K85" s="39">
        <v>162859</v>
      </c>
      <c r="L85" s="43"/>
      <c r="M85" s="43"/>
      <c r="N85" s="43"/>
      <c r="O85" s="43"/>
      <c r="P85" s="57">
        <v>71513</v>
      </c>
      <c r="Q85" s="43"/>
      <c r="R85" s="43"/>
      <c r="S85" s="43"/>
      <c r="T85" s="43"/>
      <c r="U85" s="36">
        <f t="shared" si="1"/>
        <v>234372</v>
      </c>
    </row>
    <row r="86" spans="1:21" x14ac:dyDescent="0.2">
      <c r="A86" s="33" t="s">
        <v>29</v>
      </c>
      <c r="B86" s="33">
        <v>800186061</v>
      </c>
      <c r="C86" s="34">
        <v>45439</v>
      </c>
      <c r="D86" s="33" t="s">
        <v>29</v>
      </c>
      <c r="E86" s="35">
        <v>77143778</v>
      </c>
      <c r="F86" s="35" t="s">
        <v>382</v>
      </c>
      <c r="G86" s="35" t="s">
        <v>142</v>
      </c>
      <c r="H86" s="43"/>
      <c r="I86" s="43"/>
      <c r="J86" s="43"/>
      <c r="K86" s="39">
        <v>162859</v>
      </c>
      <c r="L86" s="43"/>
      <c r="M86" s="43"/>
      <c r="N86" s="43"/>
      <c r="O86" s="43"/>
      <c r="P86" s="57">
        <v>71513</v>
      </c>
      <c r="Q86" s="43"/>
      <c r="R86" s="43"/>
      <c r="S86" s="43"/>
      <c r="T86" s="43"/>
      <c r="U86" s="36">
        <f t="shared" si="1"/>
        <v>234372</v>
      </c>
    </row>
    <row r="87" spans="1:21" x14ac:dyDescent="0.2">
      <c r="A87" s="33" t="s">
        <v>29</v>
      </c>
      <c r="B87" s="33">
        <v>800186061</v>
      </c>
      <c r="C87" s="34">
        <v>45439</v>
      </c>
      <c r="D87" s="33" t="s">
        <v>29</v>
      </c>
      <c r="E87" s="35">
        <v>1977965</v>
      </c>
      <c r="F87" s="35" t="s">
        <v>383</v>
      </c>
      <c r="G87" s="35" t="s">
        <v>152</v>
      </c>
      <c r="H87" s="43"/>
      <c r="I87" s="43"/>
      <c r="J87" s="43"/>
      <c r="K87" s="39">
        <v>162859</v>
      </c>
      <c r="L87" s="43"/>
      <c r="M87" s="43"/>
      <c r="N87" s="43"/>
      <c r="O87" s="43"/>
      <c r="P87" s="43"/>
      <c r="Q87" s="43"/>
      <c r="R87" s="43"/>
      <c r="S87" s="43"/>
      <c r="T87" s="43"/>
      <c r="U87" s="36">
        <f t="shared" si="1"/>
        <v>162859</v>
      </c>
    </row>
    <row r="88" spans="1:21" x14ac:dyDescent="0.2">
      <c r="A88" s="33" t="s">
        <v>29</v>
      </c>
      <c r="B88" s="33">
        <v>800186061</v>
      </c>
      <c r="C88" s="34">
        <v>45439</v>
      </c>
      <c r="D88" s="33" t="s">
        <v>29</v>
      </c>
      <c r="E88" s="35">
        <v>79606960</v>
      </c>
      <c r="F88" s="35" t="s">
        <v>384</v>
      </c>
      <c r="G88" s="35" t="s">
        <v>180</v>
      </c>
      <c r="H88" s="43"/>
      <c r="I88" s="43"/>
      <c r="J88" s="43"/>
      <c r="K88" s="39">
        <v>162859</v>
      </c>
      <c r="L88" s="43"/>
      <c r="M88" s="43"/>
      <c r="N88" s="43"/>
      <c r="O88" s="43"/>
      <c r="P88" s="57">
        <v>71513</v>
      </c>
      <c r="Q88" s="43"/>
      <c r="R88" s="43"/>
      <c r="S88" s="43"/>
      <c r="T88" s="43"/>
      <c r="U88" s="36">
        <f t="shared" si="1"/>
        <v>234372</v>
      </c>
    </row>
    <row r="89" spans="1:21" x14ac:dyDescent="0.2">
      <c r="A89" s="33" t="s">
        <v>29</v>
      </c>
      <c r="B89" s="33">
        <v>800186061</v>
      </c>
      <c r="C89" s="34">
        <v>45439</v>
      </c>
      <c r="D89" s="33" t="s">
        <v>29</v>
      </c>
      <c r="E89" s="35">
        <v>35253011</v>
      </c>
      <c r="F89" s="35" t="s">
        <v>385</v>
      </c>
      <c r="G89" s="35" t="s">
        <v>386</v>
      </c>
      <c r="H89" s="43"/>
      <c r="I89" s="43"/>
      <c r="J89" s="43"/>
      <c r="K89" s="39">
        <v>162859</v>
      </c>
      <c r="L89" s="43"/>
      <c r="M89" s="43"/>
      <c r="N89" s="43"/>
      <c r="O89" s="43"/>
      <c r="P89" s="43"/>
      <c r="Q89" s="43"/>
      <c r="R89" s="43"/>
      <c r="S89" s="43"/>
      <c r="T89" s="43"/>
      <c r="U89" s="36">
        <f t="shared" si="1"/>
        <v>162859</v>
      </c>
    </row>
    <row r="90" spans="1:21" x14ac:dyDescent="0.2">
      <c r="A90" s="33" t="s">
        <v>29</v>
      </c>
      <c r="B90" s="33">
        <v>800186061</v>
      </c>
      <c r="C90" s="34">
        <v>45439</v>
      </c>
      <c r="D90" s="33" t="s">
        <v>29</v>
      </c>
      <c r="E90" s="35">
        <v>30351356</v>
      </c>
      <c r="F90" s="35" t="s">
        <v>387</v>
      </c>
      <c r="G90" s="35" t="s">
        <v>32</v>
      </c>
      <c r="H90" s="43"/>
      <c r="I90" s="43"/>
      <c r="J90" s="43"/>
      <c r="K90" s="39">
        <v>162859</v>
      </c>
      <c r="L90" s="43"/>
      <c r="M90" s="43"/>
      <c r="N90" s="43"/>
      <c r="O90" s="43"/>
      <c r="P90" s="57">
        <v>71513</v>
      </c>
      <c r="Q90" s="43"/>
      <c r="R90" s="43"/>
      <c r="S90" s="43"/>
      <c r="T90" s="43"/>
      <c r="U90" s="36">
        <f t="shared" si="1"/>
        <v>234372</v>
      </c>
    </row>
    <row r="91" spans="1:21" x14ac:dyDescent="0.2">
      <c r="A91" s="33" t="s">
        <v>29</v>
      </c>
      <c r="B91" s="33">
        <v>800186061</v>
      </c>
      <c r="C91" s="34">
        <v>45439</v>
      </c>
      <c r="D91" s="33" t="s">
        <v>29</v>
      </c>
      <c r="E91" s="35">
        <v>80208104</v>
      </c>
      <c r="F91" s="35" t="s">
        <v>388</v>
      </c>
      <c r="G91" s="35" t="s">
        <v>33</v>
      </c>
      <c r="H91" s="43"/>
      <c r="I91" s="43"/>
      <c r="J91" s="43"/>
      <c r="K91" s="39">
        <v>162859</v>
      </c>
      <c r="L91" s="43"/>
      <c r="M91" s="43"/>
      <c r="N91" s="43"/>
      <c r="O91" s="43"/>
      <c r="P91" s="43"/>
      <c r="Q91" s="43"/>
      <c r="R91" s="43"/>
      <c r="S91" s="43"/>
      <c r="T91" s="43"/>
      <c r="U91" s="36">
        <f t="shared" si="1"/>
        <v>162859</v>
      </c>
    </row>
    <row r="92" spans="1:21" x14ac:dyDescent="0.2">
      <c r="A92" s="33" t="s">
        <v>29</v>
      </c>
      <c r="B92" s="33">
        <v>800186061</v>
      </c>
      <c r="C92" s="34">
        <v>45439</v>
      </c>
      <c r="D92" s="33" t="s">
        <v>29</v>
      </c>
      <c r="E92" s="35">
        <v>37722723</v>
      </c>
      <c r="F92" s="35" t="s">
        <v>389</v>
      </c>
      <c r="G92" s="35" t="s">
        <v>142</v>
      </c>
      <c r="H92" s="43"/>
      <c r="I92" s="43"/>
      <c r="J92" s="43"/>
      <c r="K92" s="39">
        <v>162859</v>
      </c>
      <c r="L92" s="43"/>
      <c r="M92" s="43"/>
      <c r="N92" s="43"/>
      <c r="O92" s="43"/>
      <c r="P92" s="43"/>
      <c r="Q92" s="43"/>
      <c r="R92" s="43"/>
      <c r="S92" s="43"/>
      <c r="T92" s="43"/>
      <c r="U92" s="36">
        <f t="shared" si="1"/>
        <v>162859</v>
      </c>
    </row>
    <row r="93" spans="1:21" x14ac:dyDescent="0.2">
      <c r="A93" s="33" t="s">
        <v>29</v>
      </c>
      <c r="B93" s="33">
        <v>800186061</v>
      </c>
      <c r="C93" s="34">
        <v>45439</v>
      </c>
      <c r="D93" s="33" t="s">
        <v>29</v>
      </c>
      <c r="E93" s="35">
        <v>79449830</v>
      </c>
      <c r="F93" s="35" t="s">
        <v>390</v>
      </c>
      <c r="G93" s="35" t="s">
        <v>391</v>
      </c>
      <c r="H93" s="43"/>
      <c r="I93" s="43"/>
      <c r="J93" s="43"/>
      <c r="K93" s="39">
        <v>162859</v>
      </c>
      <c r="L93" s="43"/>
      <c r="M93" s="43"/>
      <c r="N93" s="43"/>
      <c r="O93" s="43"/>
      <c r="P93" s="57">
        <v>71513</v>
      </c>
      <c r="Q93" s="43"/>
      <c r="R93" s="43"/>
      <c r="S93" s="43"/>
      <c r="T93" s="43"/>
      <c r="U93" s="36">
        <f t="shared" si="1"/>
        <v>234372</v>
      </c>
    </row>
    <row r="94" spans="1:21" x14ac:dyDescent="0.2">
      <c r="A94" s="33" t="s">
        <v>29</v>
      </c>
      <c r="B94" s="33">
        <v>800186061</v>
      </c>
      <c r="C94" s="34">
        <v>45439</v>
      </c>
      <c r="D94" s="33" t="s">
        <v>29</v>
      </c>
      <c r="E94" s="35">
        <v>52817717</v>
      </c>
      <c r="F94" s="35" t="s">
        <v>392</v>
      </c>
      <c r="G94" s="35" t="s">
        <v>134</v>
      </c>
      <c r="H94" s="43"/>
      <c r="I94" s="43"/>
      <c r="J94" s="43"/>
      <c r="K94" s="39">
        <v>162859</v>
      </c>
      <c r="L94" s="43"/>
      <c r="M94" s="43"/>
      <c r="N94" s="43"/>
      <c r="O94" s="43"/>
      <c r="P94" s="43"/>
      <c r="Q94" s="43"/>
      <c r="R94" s="43"/>
      <c r="S94" s="43"/>
      <c r="T94" s="43"/>
      <c r="U94" s="36">
        <f t="shared" si="1"/>
        <v>162859</v>
      </c>
    </row>
    <row r="95" spans="1:21" x14ac:dyDescent="0.2">
      <c r="A95" s="33" t="s">
        <v>29</v>
      </c>
      <c r="B95" s="33">
        <v>800186061</v>
      </c>
      <c r="C95" s="34">
        <v>45439</v>
      </c>
      <c r="D95" s="33" t="s">
        <v>29</v>
      </c>
      <c r="E95" s="35">
        <v>51583375</v>
      </c>
      <c r="F95" s="35" t="s">
        <v>393</v>
      </c>
      <c r="G95" s="35" t="s">
        <v>132</v>
      </c>
      <c r="H95" s="43"/>
      <c r="I95" s="43"/>
      <c r="J95" s="43"/>
      <c r="K95" s="39">
        <v>162859</v>
      </c>
      <c r="L95" s="43"/>
      <c r="M95" s="43"/>
      <c r="N95" s="43"/>
      <c r="O95" s="43"/>
      <c r="P95" s="57">
        <v>71513</v>
      </c>
      <c r="Q95" s="43"/>
      <c r="R95" s="43"/>
      <c r="S95" s="43"/>
      <c r="T95" s="43"/>
      <c r="U95" s="36">
        <f t="shared" si="1"/>
        <v>234372</v>
      </c>
    </row>
    <row r="96" spans="1:21" x14ac:dyDescent="0.2">
      <c r="A96" s="33" t="s">
        <v>29</v>
      </c>
      <c r="B96" s="33">
        <v>800186061</v>
      </c>
      <c r="C96" s="59">
        <v>45440</v>
      </c>
      <c r="D96" s="33" t="s">
        <v>29</v>
      </c>
      <c r="E96" s="60">
        <v>1032414488</v>
      </c>
      <c r="F96" s="60" t="s">
        <v>440</v>
      </c>
      <c r="G96" s="60" t="s">
        <v>140</v>
      </c>
      <c r="H96" s="43"/>
      <c r="I96" s="43"/>
      <c r="J96" s="43"/>
      <c r="K96" s="39">
        <v>162859</v>
      </c>
      <c r="L96" s="43"/>
      <c r="M96" s="43"/>
      <c r="N96" s="43"/>
      <c r="O96" s="43"/>
      <c r="P96" s="43"/>
      <c r="Q96" s="43"/>
      <c r="R96" s="43"/>
      <c r="S96" s="43"/>
      <c r="T96" s="43"/>
      <c r="U96" s="36">
        <f t="shared" si="1"/>
        <v>162859</v>
      </c>
    </row>
    <row r="97" spans="1:21" x14ac:dyDescent="0.2">
      <c r="A97" s="33" t="s">
        <v>29</v>
      </c>
      <c r="B97" s="33">
        <v>800186061</v>
      </c>
      <c r="C97" s="59">
        <v>45440</v>
      </c>
      <c r="D97" s="33" t="s">
        <v>29</v>
      </c>
      <c r="E97" s="60">
        <v>51846854</v>
      </c>
      <c r="F97" s="60" t="s">
        <v>441</v>
      </c>
      <c r="G97" s="60" t="s">
        <v>59</v>
      </c>
      <c r="H97" s="43"/>
      <c r="I97" s="43"/>
      <c r="J97" s="43"/>
      <c r="K97" s="39">
        <v>162859</v>
      </c>
      <c r="L97" s="43"/>
      <c r="M97" s="43"/>
      <c r="N97" s="43"/>
      <c r="O97" s="43"/>
      <c r="P97" s="57">
        <v>71513</v>
      </c>
      <c r="Q97" s="43"/>
      <c r="R97" s="43"/>
      <c r="S97" s="43"/>
      <c r="T97" s="43"/>
      <c r="U97" s="36">
        <f t="shared" si="1"/>
        <v>234372</v>
      </c>
    </row>
    <row r="98" spans="1:21" x14ac:dyDescent="0.2">
      <c r="A98" s="33" t="s">
        <v>29</v>
      </c>
      <c r="B98" s="33">
        <v>800186061</v>
      </c>
      <c r="C98" s="59">
        <v>45440</v>
      </c>
      <c r="D98" s="33" t="s">
        <v>29</v>
      </c>
      <c r="E98" s="60">
        <v>20546874</v>
      </c>
      <c r="F98" s="60" t="s">
        <v>442</v>
      </c>
      <c r="G98" s="62" t="s">
        <v>366</v>
      </c>
      <c r="H98" s="43"/>
      <c r="I98" s="43"/>
      <c r="J98" s="43"/>
      <c r="K98" s="39">
        <v>162859</v>
      </c>
      <c r="L98" s="43"/>
      <c r="M98" s="43"/>
      <c r="N98" s="43"/>
      <c r="O98" s="43"/>
      <c r="P98" s="43"/>
      <c r="Q98" s="43"/>
      <c r="R98" s="43"/>
      <c r="S98" s="43"/>
      <c r="T98" s="43"/>
      <c r="U98" s="36">
        <f t="shared" si="1"/>
        <v>162859</v>
      </c>
    </row>
    <row r="99" spans="1:21" x14ac:dyDescent="0.2">
      <c r="A99" s="33" t="s">
        <v>29</v>
      </c>
      <c r="B99" s="33">
        <v>800186061</v>
      </c>
      <c r="C99" s="59">
        <v>45440</v>
      </c>
      <c r="D99" s="33" t="s">
        <v>29</v>
      </c>
      <c r="E99" s="60">
        <v>80058557</v>
      </c>
      <c r="F99" s="60" t="s">
        <v>443</v>
      </c>
      <c r="G99" s="62" t="s">
        <v>32</v>
      </c>
      <c r="H99" s="43"/>
      <c r="I99" s="43"/>
      <c r="J99" s="43"/>
      <c r="K99" s="39">
        <v>162859</v>
      </c>
      <c r="L99" s="43"/>
      <c r="M99" s="43"/>
      <c r="N99" s="43"/>
      <c r="O99" s="43"/>
      <c r="P99" s="43"/>
      <c r="Q99" s="43"/>
      <c r="R99" s="43"/>
      <c r="S99" s="43"/>
      <c r="T99" s="43"/>
      <c r="U99" s="36">
        <f t="shared" si="1"/>
        <v>162859</v>
      </c>
    </row>
    <row r="100" spans="1:21" x14ac:dyDescent="0.2">
      <c r="A100" s="33" t="s">
        <v>29</v>
      </c>
      <c r="B100" s="33">
        <v>800186061</v>
      </c>
      <c r="C100" s="59">
        <v>45440</v>
      </c>
      <c r="D100" s="33" t="s">
        <v>29</v>
      </c>
      <c r="E100" s="60">
        <v>52964331</v>
      </c>
      <c r="F100" s="60" t="s">
        <v>444</v>
      </c>
      <c r="G100" s="62" t="s">
        <v>140</v>
      </c>
      <c r="H100" s="43"/>
      <c r="I100" s="43"/>
      <c r="J100" s="43"/>
      <c r="K100" s="39">
        <v>162859</v>
      </c>
      <c r="L100" s="43"/>
      <c r="M100" s="43"/>
      <c r="N100" s="43"/>
      <c r="O100" s="43"/>
      <c r="P100" s="43"/>
      <c r="Q100" s="43"/>
      <c r="R100" s="43"/>
      <c r="S100" s="43"/>
      <c r="T100" s="43"/>
      <c r="U100" s="36">
        <f t="shared" si="1"/>
        <v>162859</v>
      </c>
    </row>
    <row r="101" spans="1:21" x14ac:dyDescent="0.2">
      <c r="A101" s="33" t="s">
        <v>29</v>
      </c>
      <c r="B101" s="33">
        <v>800186061</v>
      </c>
      <c r="C101" s="59">
        <v>45440</v>
      </c>
      <c r="D101" s="33" t="s">
        <v>29</v>
      </c>
      <c r="E101" s="60">
        <v>52965820</v>
      </c>
      <c r="F101" s="60" t="s">
        <v>445</v>
      </c>
      <c r="G101" s="62" t="s">
        <v>142</v>
      </c>
      <c r="H101" s="43"/>
      <c r="I101" s="43"/>
      <c r="J101" s="43"/>
      <c r="K101" s="39">
        <v>162859</v>
      </c>
      <c r="L101" s="43"/>
      <c r="M101" s="43"/>
      <c r="N101" s="43"/>
      <c r="O101" s="43"/>
      <c r="P101" s="43"/>
      <c r="Q101" s="43"/>
      <c r="R101" s="43"/>
      <c r="S101" s="43"/>
      <c r="T101" s="43"/>
      <c r="U101" s="36">
        <f t="shared" si="1"/>
        <v>162859</v>
      </c>
    </row>
    <row r="102" spans="1:21" x14ac:dyDescent="0.2">
      <c r="A102" s="33" t="s">
        <v>29</v>
      </c>
      <c r="B102" s="33">
        <v>800186061</v>
      </c>
      <c r="C102" s="59">
        <v>45441</v>
      </c>
      <c r="D102" s="33" t="s">
        <v>29</v>
      </c>
      <c r="E102" s="60">
        <v>51961288</v>
      </c>
      <c r="F102" s="60" t="s">
        <v>446</v>
      </c>
      <c r="G102" s="62" t="s">
        <v>142</v>
      </c>
      <c r="H102" s="43"/>
      <c r="I102" s="43"/>
      <c r="J102" s="43"/>
      <c r="K102" s="39">
        <v>162859</v>
      </c>
      <c r="L102" s="43"/>
      <c r="M102" s="43"/>
      <c r="N102" s="43"/>
      <c r="O102" s="43"/>
      <c r="P102" s="43"/>
      <c r="Q102" s="43"/>
      <c r="R102" s="43"/>
      <c r="S102" s="43"/>
      <c r="T102" s="43"/>
      <c r="U102" s="36">
        <f t="shared" si="1"/>
        <v>162859</v>
      </c>
    </row>
    <row r="103" spans="1:21" x14ac:dyDescent="0.2">
      <c r="A103" s="33" t="s">
        <v>29</v>
      </c>
      <c r="B103" s="33">
        <v>800186061</v>
      </c>
      <c r="C103" s="59">
        <v>45441</v>
      </c>
      <c r="D103" s="33" t="s">
        <v>29</v>
      </c>
      <c r="E103" s="60">
        <v>1026569862</v>
      </c>
      <c r="F103" s="60" t="s">
        <v>447</v>
      </c>
      <c r="G103" s="62" t="s">
        <v>144</v>
      </c>
      <c r="H103" s="43"/>
      <c r="I103" s="43"/>
      <c r="J103" s="43"/>
      <c r="K103" s="39">
        <v>162859</v>
      </c>
      <c r="L103" s="43"/>
      <c r="M103" s="43"/>
      <c r="N103" s="43"/>
      <c r="O103" s="43"/>
      <c r="P103" s="43"/>
      <c r="Q103" s="43"/>
      <c r="R103" s="43"/>
      <c r="S103" s="43"/>
      <c r="T103" s="43"/>
      <c r="U103" s="36">
        <f t="shared" si="1"/>
        <v>162859</v>
      </c>
    </row>
    <row r="104" spans="1:21" x14ac:dyDescent="0.2">
      <c r="A104" s="33" t="s">
        <v>29</v>
      </c>
      <c r="B104" s="33">
        <v>800186061</v>
      </c>
      <c r="C104" s="59">
        <v>45441</v>
      </c>
      <c r="D104" s="33" t="s">
        <v>29</v>
      </c>
      <c r="E104" s="60">
        <v>1085251011</v>
      </c>
      <c r="F104" s="60" t="s">
        <v>448</v>
      </c>
      <c r="G104" s="62" t="s">
        <v>140</v>
      </c>
      <c r="H104" s="43"/>
      <c r="I104" s="43"/>
      <c r="J104" s="43"/>
      <c r="K104" s="39">
        <v>162859</v>
      </c>
      <c r="L104" s="43"/>
      <c r="M104" s="43"/>
      <c r="N104" s="43"/>
      <c r="O104" s="43"/>
      <c r="P104" s="43"/>
      <c r="Q104" s="43"/>
      <c r="R104" s="43"/>
      <c r="S104" s="43"/>
      <c r="T104" s="43"/>
      <c r="U104" s="36">
        <f t="shared" si="1"/>
        <v>162859</v>
      </c>
    </row>
    <row r="105" spans="1:21" x14ac:dyDescent="0.2">
      <c r="A105" s="33" t="s">
        <v>29</v>
      </c>
      <c r="B105" s="33">
        <v>800186061</v>
      </c>
      <c r="C105" s="59">
        <v>45441</v>
      </c>
      <c r="D105" s="33" t="s">
        <v>29</v>
      </c>
      <c r="E105" s="60">
        <v>52151058</v>
      </c>
      <c r="F105" s="60" t="s">
        <v>449</v>
      </c>
      <c r="G105" s="62" t="s">
        <v>143</v>
      </c>
      <c r="H105" s="43"/>
      <c r="I105" s="43"/>
      <c r="J105" s="43"/>
      <c r="K105" s="39">
        <v>162859</v>
      </c>
      <c r="L105" s="43"/>
      <c r="M105" s="43"/>
      <c r="N105" s="43"/>
      <c r="O105" s="43"/>
      <c r="P105" s="43"/>
      <c r="Q105" s="43"/>
      <c r="R105" s="43"/>
      <c r="S105" s="43"/>
      <c r="T105" s="43"/>
      <c r="U105" s="36">
        <f t="shared" si="1"/>
        <v>162859</v>
      </c>
    </row>
    <row r="106" spans="1:21" x14ac:dyDescent="0.2">
      <c r="A106" s="33" t="s">
        <v>29</v>
      </c>
      <c r="B106" s="33">
        <v>800186061</v>
      </c>
      <c r="C106" s="59">
        <v>45441</v>
      </c>
      <c r="D106" s="33" t="s">
        <v>29</v>
      </c>
      <c r="E106" s="60">
        <v>1022936540</v>
      </c>
      <c r="F106" s="60" t="s">
        <v>450</v>
      </c>
      <c r="G106" s="62" t="s">
        <v>34</v>
      </c>
      <c r="H106" s="43"/>
      <c r="I106" s="43"/>
      <c r="J106" s="43"/>
      <c r="K106" s="39">
        <v>162859</v>
      </c>
      <c r="L106" s="43"/>
      <c r="M106" s="43"/>
      <c r="N106" s="43"/>
      <c r="O106" s="43"/>
      <c r="P106" s="43"/>
      <c r="Q106" s="43"/>
      <c r="R106" s="43"/>
      <c r="S106" s="43"/>
      <c r="T106" s="43"/>
      <c r="U106" s="36">
        <f t="shared" si="1"/>
        <v>162859</v>
      </c>
    </row>
    <row r="107" spans="1:21" x14ac:dyDescent="0.2">
      <c r="A107" s="33" t="s">
        <v>29</v>
      </c>
      <c r="B107" s="33">
        <v>800186061</v>
      </c>
      <c r="C107" s="59">
        <v>45441</v>
      </c>
      <c r="D107" s="33" t="s">
        <v>29</v>
      </c>
      <c r="E107" s="60">
        <v>37333035</v>
      </c>
      <c r="F107" s="60" t="s">
        <v>451</v>
      </c>
      <c r="G107" s="62" t="s">
        <v>33</v>
      </c>
      <c r="H107" s="43"/>
      <c r="I107" s="43"/>
      <c r="J107" s="43"/>
      <c r="K107" s="39">
        <v>162859</v>
      </c>
      <c r="L107" s="43"/>
      <c r="M107" s="43"/>
      <c r="N107" s="43"/>
      <c r="O107" s="43"/>
      <c r="P107" s="43"/>
      <c r="Q107" s="43"/>
      <c r="R107" s="43"/>
      <c r="S107" s="43"/>
      <c r="T107" s="43"/>
      <c r="U107" s="36">
        <f t="shared" si="1"/>
        <v>162859</v>
      </c>
    </row>
    <row r="108" spans="1:21" x14ac:dyDescent="0.2">
      <c r="A108" s="33" t="s">
        <v>29</v>
      </c>
      <c r="B108" s="33">
        <v>800186061</v>
      </c>
      <c r="C108" s="59">
        <v>45441</v>
      </c>
      <c r="D108" s="33" t="s">
        <v>29</v>
      </c>
      <c r="E108" s="60">
        <v>80195881</v>
      </c>
      <c r="F108" s="60" t="s">
        <v>452</v>
      </c>
      <c r="G108" s="62" t="s">
        <v>34</v>
      </c>
      <c r="H108" s="43"/>
      <c r="I108" s="43"/>
      <c r="J108" s="43"/>
      <c r="K108" s="39">
        <v>162859</v>
      </c>
      <c r="L108" s="43"/>
      <c r="M108" s="43"/>
      <c r="N108" s="43"/>
      <c r="O108" s="43"/>
      <c r="P108" s="43"/>
      <c r="Q108" s="43"/>
      <c r="R108" s="43"/>
      <c r="S108" s="43"/>
      <c r="T108" s="43"/>
      <c r="U108" s="36">
        <f t="shared" si="1"/>
        <v>162859</v>
      </c>
    </row>
    <row r="109" spans="1:21" x14ac:dyDescent="0.2">
      <c r="A109" s="33" t="s">
        <v>29</v>
      </c>
      <c r="B109" s="33">
        <v>800186061</v>
      </c>
      <c r="C109" s="59">
        <v>45441</v>
      </c>
      <c r="D109" s="33" t="s">
        <v>29</v>
      </c>
      <c r="E109" s="60">
        <v>52847981</v>
      </c>
      <c r="F109" s="60" t="s">
        <v>453</v>
      </c>
      <c r="G109" s="62" t="s">
        <v>34</v>
      </c>
      <c r="H109" s="43"/>
      <c r="I109" s="43"/>
      <c r="J109" s="43"/>
      <c r="K109" s="39">
        <v>162859</v>
      </c>
      <c r="L109" s="43"/>
      <c r="M109" s="43"/>
      <c r="N109" s="43"/>
      <c r="O109" s="43"/>
      <c r="P109" s="43"/>
      <c r="Q109" s="43"/>
      <c r="R109" s="43"/>
      <c r="S109" s="43"/>
      <c r="T109" s="43"/>
      <c r="U109" s="36">
        <f t="shared" si="1"/>
        <v>162859</v>
      </c>
    </row>
    <row r="110" spans="1:21" x14ac:dyDescent="0.2">
      <c r="A110" s="33" t="s">
        <v>29</v>
      </c>
      <c r="B110" s="33">
        <v>800186061</v>
      </c>
      <c r="C110" s="59">
        <v>45441</v>
      </c>
      <c r="D110" s="33" t="s">
        <v>29</v>
      </c>
      <c r="E110" s="60">
        <v>80828333</v>
      </c>
      <c r="F110" s="60" t="s">
        <v>454</v>
      </c>
      <c r="G110" s="62" t="s">
        <v>34</v>
      </c>
      <c r="H110" s="43"/>
      <c r="I110" s="43"/>
      <c r="J110" s="43"/>
      <c r="K110" s="39">
        <v>162859</v>
      </c>
      <c r="L110" s="43"/>
      <c r="M110" s="43"/>
      <c r="N110" s="43"/>
      <c r="O110" s="43"/>
      <c r="P110" s="43"/>
      <c r="Q110" s="43"/>
      <c r="R110" s="43"/>
      <c r="S110" s="43"/>
      <c r="T110" s="43"/>
      <c r="U110" s="36">
        <f t="shared" si="1"/>
        <v>162859</v>
      </c>
    </row>
    <row r="111" spans="1:21" x14ac:dyDescent="0.2">
      <c r="A111" s="33" t="s">
        <v>29</v>
      </c>
      <c r="B111" s="33">
        <v>800186061</v>
      </c>
      <c r="C111" s="59">
        <v>45441</v>
      </c>
      <c r="D111" s="33" t="s">
        <v>29</v>
      </c>
      <c r="E111" s="60">
        <v>79570005</v>
      </c>
      <c r="F111" s="60" t="s">
        <v>495</v>
      </c>
      <c r="G111" s="62" t="s">
        <v>496</v>
      </c>
      <c r="H111" s="43"/>
      <c r="I111" s="43"/>
      <c r="J111" s="43"/>
      <c r="K111" s="39"/>
      <c r="L111" s="43"/>
      <c r="M111" s="43"/>
      <c r="N111" s="43"/>
      <c r="O111" s="43"/>
      <c r="P111" s="43"/>
      <c r="Q111" s="43"/>
      <c r="R111" s="43"/>
      <c r="S111" s="43"/>
      <c r="T111" s="57">
        <v>96088</v>
      </c>
      <c r="U111" s="36">
        <f t="shared" si="1"/>
        <v>96088</v>
      </c>
    </row>
    <row r="112" spans="1:21" x14ac:dyDescent="0.2">
      <c r="A112" s="33" t="s">
        <v>29</v>
      </c>
      <c r="B112" s="33">
        <v>800186061</v>
      </c>
      <c r="C112" s="59">
        <v>45441</v>
      </c>
      <c r="D112" s="33" t="s">
        <v>29</v>
      </c>
      <c r="E112" s="60">
        <v>52851201</v>
      </c>
      <c r="F112" s="60" t="s">
        <v>455</v>
      </c>
      <c r="G112" s="62" t="s">
        <v>142</v>
      </c>
      <c r="H112" s="43"/>
      <c r="I112" s="43"/>
      <c r="J112" s="43"/>
      <c r="K112" s="39">
        <v>162859</v>
      </c>
      <c r="L112" s="43"/>
      <c r="M112" s="43"/>
      <c r="N112" s="43"/>
      <c r="O112" s="43"/>
      <c r="P112" s="43"/>
      <c r="Q112" s="43"/>
      <c r="R112" s="43"/>
      <c r="S112" s="43"/>
      <c r="T112" s="43"/>
      <c r="U112" s="36">
        <f t="shared" si="1"/>
        <v>162859</v>
      </c>
    </row>
    <row r="113" spans="1:21" x14ac:dyDescent="0.2">
      <c r="A113" s="33" t="s">
        <v>29</v>
      </c>
      <c r="B113" s="33">
        <v>800186061</v>
      </c>
      <c r="C113" s="59">
        <v>45441</v>
      </c>
      <c r="D113" s="33" t="s">
        <v>29</v>
      </c>
      <c r="E113" s="60">
        <v>98520840</v>
      </c>
      <c r="F113" s="60" t="s">
        <v>456</v>
      </c>
      <c r="G113" s="62" t="s">
        <v>134</v>
      </c>
      <c r="H113" s="43"/>
      <c r="I113" s="43"/>
      <c r="J113" s="43"/>
      <c r="K113" s="39">
        <v>162859</v>
      </c>
      <c r="L113" s="43"/>
      <c r="M113" s="43"/>
      <c r="N113" s="43"/>
      <c r="O113" s="43"/>
      <c r="P113" s="57">
        <v>71513</v>
      </c>
      <c r="Q113" s="43"/>
      <c r="R113" s="43"/>
      <c r="S113" s="43"/>
      <c r="T113" s="43"/>
      <c r="U113" s="36">
        <f t="shared" si="1"/>
        <v>234372</v>
      </c>
    </row>
    <row r="114" spans="1:21" x14ac:dyDescent="0.2">
      <c r="A114" s="33" t="s">
        <v>29</v>
      </c>
      <c r="B114" s="33">
        <v>800186061</v>
      </c>
      <c r="C114" s="59">
        <v>45441</v>
      </c>
      <c r="D114" s="33" t="s">
        <v>29</v>
      </c>
      <c r="E114" s="60">
        <v>1136888216</v>
      </c>
      <c r="F114" s="60" t="s">
        <v>457</v>
      </c>
      <c r="G114" s="62" t="s">
        <v>131</v>
      </c>
      <c r="H114" s="43"/>
      <c r="I114" s="43"/>
      <c r="J114" s="43"/>
      <c r="K114" s="39">
        <v>162859</v>
      </c>
      <c r="L114" s="43"/>
      <c r="M114" s="43"/>
      <c r="N114" s="43"/>
      <c r="O114" s="43"/>
      <c r="P114" s="43"/>
      <c r="Q114" s="43"/>
      <c r="R114" s="43"/>
      <c r="S114" s="43"/>
      <c r="T114" s="43"/>
      <c r="U114" s="36">
        <f t="shared" si="1"/>
        <v>162859</v>
      </c>
    </row>
    <row r="115" spans="1:21" x14ac:dyDescent="0.2">
      <c r="A115" s="33" t="s">
        <v>29</v>
      </c>
      <c r="B115" s="33">
        <v>800186061</v>
      </c>
      <c r="C115" s="59">
        <v>45441</v>
      </c>
      <c r="D115" s="33" t="s">
        <v>29</v>
      </c>
      <c r="E115" s="60">
        <v>79410164</v>
      </c>
      <c r="F115" s="60" t="s">
        <v>458</v>
      </c>
      <c r="G115" s="62" t="s">
        <v>152</v>
      </c>
      <c r="H115" s="43"/>
      <c r="I115" s="43"/>
      <c r="J115" s="43"/>
      <c r="K115" s="39">
        <v>162859</v>
      </c>
      <c r="L115" s="43"/>
      <c r="M115" s="43"/>
      <c r="N115" s="43"/>
      <c r="O115" s="43"/>
      <c r="P115" s="57">
        <v>71513</v>
      </c>
      <c r="Q115" s="43"/>
      <c r="R115" s="43"/>
      <c r="S115" s="43"/>
      <c r="T115" s="43"/>
      <c r="U115" s="36">
        <f t="shared" si="1"/>
        <v>234372</v>
      </c>
    </row>
    <row r="116" spans="1:21" x14ac:dyDescent="0.2">
      <c r="A116" s="33" t="s">
        <v>29</v>
      </c>
      <c r="B116" s="33">
        <v>800186061</v>
      </c>
      <c r="C116" s="59">
        <v>45441</v>
      </c>
      <c r="D116" s="33" t="s">
        <v>29</v>
      </c>
      <c r="E116" s="60">
        <v>1125640918</v>
      </c>
      <c r="F116" s="60" t="s">
        <v>459</v>
      </c>
      <c r="G116" s="62" t="s">
        <v>142</v>
      </c>
      <c r="H116" s="57">
        <v>160401</v>
      </c>
      <c r="I116" s="43"/>
      <c r="J116" s="43"/>
      <c r="K116" s="39"/>
      <c r="L116" s="43"/>
      <c r="M116" s="43"/>
      <c r="N116" s="43"/>
      <c r="O116" s="43"/>
      <c r="P116" s="43"/>
      <c r="Q116" s="43"/>
      <c r="R116" s="43"/>
      <c r="S116" s="43"/>
      <c r="T116" s="43"/>
      <c r="U116" s="36">
        <f t="shared" si="1"/>
        <v>160401</v>
      </c>
    </row>
    <row r="117" spans="1:21" x14ac:dyDescent="0.2">
      <c r="A117" s="33" t="s">
        <v>29</v>
      </c>
      <c r="B117" s="33">
        <v>800186061</v>
      </c>
      <c r="C117" s="59">
        <v>45442</v>
      </c>
      <c r="D117" s="33" t="s">
        <v>29</v>
      </c>
      <c r="E117" s="60">
        <v>1003402972</v>
      </c>
      <c r="F117" s="60" t="s">
        <v>460</v>
      </c>
      <c r="G117" s="62" t="s">
        <v>34</v>
      </c>
      <c r="H117" s="57">
        <v>160401</v>
      </c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36">
        <f t="shared" si="1"/>
        <v>160401</v>
      </c>
    </row>
    <row r="118" spans="1:21" x14ac:dyDescent="0.2">
      <c r="A118" s="33" t="s">
        <v>29</v>
      </c>
      <c r="B118" s="33">
        <v>800186061</v>
      </c>
      <c r="C118" s="59">
        <v>45442</v>
      </c>
      <c r="D118" s="33" t="s">
        <v>29</v>
      </c>
      <c r="E118" s="60">
        <v>52314423</v>
      </c>
      <c r="F118" s="60" t="s">
        <v>461</v>
      </c>
      <c r="G118" s="62" t="s">
        <v>140</v>
      </c>
      <c r="H118" s="43"/>
      <c r="I118" s="43"/>
      <c r="J118" s="43"/>
      <c r="K118" s="57">
        <v>162859</v>
      </c>
      <c r="L118" s="43"/>
      <c r="M118" s="43"/>
      <c r="N118" s="43"/>
      <c r="O118" s="43"/>
      <c r="P118" s="43"/>
      <c r="Q118" s="43"/>
      <c r="R118" s="43"/>
      <c r="S118" s="43"/>
      <c r="T118" s="43"/>
      <c r="U118" s="36">
        <f t="shared" si="1"/>
        <v>162859</v>
      </c>
    </row>
    <row r="119" spans="1:21" x14ac:dyDescent="0.2">
      <c r="A119" s="33" t="s">
        <v>29</v>
      </c>
      <c r="B119" s="33">
        <v>800186061</v>
      </c>
      <c r="C119" s="59">
        <v>45442</v>
      </c>
      <c r="D119" s="33" t="s">
        <v>29</v>
      </c>
      <c r="E119" s="60">
        <v>79788443</v>
      </c>
      <c r="F119" s="60" t="s">
        <v>462</v>
      </c>
      <c r="G119" s="62" t="s">
        <v>134</v>
      </c>
      <c r="H119" s="43"/>
      <c r="I119" s="43"/>
      <c r="J119" s="43"/>
      <c r="K119" s="57">
        <v>162859</v>
      </c>
      <c r="L119" s="43"/>
      <c r="M119" s="43"/>
      <c r="N119" s="43"/>
      <c r="O119" s="43"/>
      <c r="P119" s="43"/>
      <c r="Q119" s="43"/>
      <c r="R119" s="43"/>
      <c r="S119" s="43"/>
      <c r="T119" s="43"/>
      <c r="U119" s="36">
        <f t="shared" si="1"/>
        <v>162859</v>
      </c>
    </row>
    <row r="120" spans="1:21" x14ac:dyDescent="0.2">
      <c r="A120" s="33" t="s">
        <v>29</v>
      </c>
      <c r="B120" s="33">
        <v>800186061</v>
      </c>
      <c r="C120" s="59">
        <v>45442</v>
      </c>
      <c r="D120" s="33" t="s">
        <v>29</v>
      </c>
      <c r="E120" s="60">
        <v>39740536</v>
      </c>
      <c r="F120" s="60" t="s">
        <v>463</v>
      </c>
      <c r="G120" s="62" t="s">
        <v>35</v>
      </c>
      <c r="H120" s="43"/>
      <c r="I120" s="43"/>
      <c r="J120" s="43"/>
      <c r="K120" s="57">
        <v>162859</v>
      </c>
      <c r="L120" s="43"/>
      <c r="M120" s="43"/>
      <c r="N120" s="43"/>
      <c r="O120" s="43"/>
      <c r="P120" s="57">
        <v>71513</v>
      </c>
      <c r="Q120" s="43"/>
      <c r="R120" s="43"/>
      <c r="S120" s="43"/>
      <c r="T120" s="43"/>
      <c r="U120" s="36">
        <f t="shared" si="1"/>
        <v>234372</v>
      </c>
    </row>
    <row r="121" spans="1:21" x14ac:dyDescent="0.2">
      <c r="A121" s="33" t="s">
        <v>29</v>
      </c>
      <c r="B121" s="33">
        <v>800186061</v>
      </c>
      <c r="C121" s="59">
        <v>45442</v>
      </c>
      <c r="D121" s="33" t="s">
        <v>29</v>
      </c>
      <c r="E121" s="60">
        <v>46375334</v>
      </c>
      <c r="F121" s="60" t="s">
        <v>464</v>
      </c>
      <c r="G121" s="62" t="s">
        <v>134</v>
      </c>
      <c r="H121" s="43"/>
      <c r="I121" s="43"/>
      <c r="J121" s="43"/>
      <c r="K121" s="57">
        <v>162859</v>
      </c>
      <c r="L121" s="43"/>
      <c r="M121" s="43"/>
      <c r="N121" s="43"/>
      <c r="O121" s="43"/>
      <c r="P121" s="43"/>
      <c r="Q121" s="43"/>
      <c r="R121" s="43"/>
      <c r="S121" s="43"/>
      <c r="T121" s="43"/>
      <c r="U121" s="36">
        <f t="shared" si="1"/>
        <v>162859</v>
      </c>
    </row>
    <row r="122" spans="1:21" x14ac:dyDescent="0.2">
      <c r="A122" s="33" t="s">
        <v>29</v>
      </c>
      <c r="B122" s="33">
        <v>800186061</v>
      </c>
      <c r="C122" s="59">
        <v>45442</v>
      </c>
      <c r="D122" s="33" t="s">
        <v>29</v>
      </c>
      <c r="E122" s="60">
        <v>1019027223</v>
      </c>
      <c r="F122" s="60" t="s">
        <v>465</v>
      </c>
      <c r="G122" s="62" t="s">
        <v>143</v>
      </c>
      <c r="H122" s="43"/>
      <c r="I122" s="43"/>
      <c r="J122" s="43"/>
      <c r="K122" s="57">
        <v>162859</v>
      </c>
      <c r="L122" s="43"/>
      <c r="M122" s="43"/>
      <c r="N122" s="43"/>
      <c r="O122" s="43"/>
      <c r="P122" s="43"/>
      <c r="Q122" s="43"/>
      <c r="R122" s="43"/>
      <c r="S122" s="43"/>
      <c r="T122" s="43"/>
      <c r="U122" s="36">
        <f t="shared" si="1"/>
        <v>162859</v>
      </c>
    </row>
    <row r="123" spans="1:21" x14ac:dyDescent="0.2">
      <c r="A123" s="33" t="s">
        <v>29</v>
      </c>
      <c r="B123" s="33">
        <v>800186061</v>
      </c>
      <c r="C123" s="59">
        <v>45442</v>
      </c>
      <c r="D123" s="33" t="s">
        <v>29</v>
      </c>
      <c r="E123" s="60">
        <v>93135752</v>
      </c>
      <c r="F123" s="60" t="s">
        <v>466</v>
      </c>
      <c r="G123" s="62" t="s">
        <v>32</v>
      </c>
      <c r="H123" s="43"/>
      <c r="I123" s="43"/>
      <c r="J123" s="43"/>
      <c r="K123" s="57">
        <v>162859</v>
      </c>
      <c r="L123" s="43"/>
      <c r="M123" s="43"/>
      <c r="N123" s="43"/>
      <c r="O123" s="43"/>
      <c r="P123" s="43"/>
      <c r="Q123" s="43"/>
      <c r="R123" s="43"/>
      <c r="S123" s="43"/>
      <c r="T123" s="43"/>
      <c r="U123" s="36">
        <f t="shared" si="1"/>
        <v>162859</v>
      </c>
    </row>
    <row r="124" spans="1:21" x14ac:dyDescent="0.2">
      <c r="A124" s="33" t="s">
        <v>29</v>
      </c>
      <c r="B124" s="33">
        <v>800186061</v>
      </c>
      <c r="C124" s="59">
        <v>45442</v>
      </c>
      <c r="D124" s="33" t="s">
        <v>29</v>
      </c>
      <c r="E124" s="60">
        <v>53129409</v>
      </c>
      <c r="F124" s="60" t="s">
        <v>467</v>
      </c>
      <c r="G124" s="62" t="s">
        <v>131</v>
      </c>
      <c r="H124" s="43"/>
      <c r="I124" s="43"/>
      <c r="J124" s="43"/>
      <c r="K124" s="57">
        <v>162859</v>
      </c>
      <c r="L124" s="43"/>
      <c r="M124" s="43"/>
      <c r="N124" s="43"/>
      <c r="O124" s="43"/>
      <c r="P124" s="43"/>
      <c r="Q124" s="43"/>
      <c r="R124" s="43"/>
      <c r="S124" s="43"/>
      <c r="T124" s="43"/>
      <c r="U124" s="36">
        <f t="shared" si="1"/>
        <v>162859</v>
      </c>
    </row>
    <row r="125" spans="1:21" x14ac:dyDescent="0.2">
      <c r="A125" s="33" t="s">
        <v>29</v>
      </c>
      <c r="B125" s="33">
        <v>800186061</v>
      </c>
      <c r="C125" s="59">
        <v>45442</v>
      </c>
      <c r="D125" s="33" t="s">
        <v>29</v>
      </c>
      <c r="E125" s="60">
        <v>1013629338</v>
      </c>
      <c r="F125" s="60" t="s">
        <v>468</v>
      </c>
      <c r="G125" s="62" t="s">
        <v>491</v>
      </c>
      <c r="H125" s="43"/>
      <c r="I125" s="43"/>
      <c r="J125" s="43"/>
      <c r="K125" s="57">
        <v>162859</v>
      </c>
      <c r="L125" s="43"/>
      <c r="M125" s="43"/>
      <c r="N125" s="43"/>
      <c r="O125" s="43"/>
      <c r="P125" s="43"/>
      <c r="Q125" s="43"/>
      <c r="R125" s="43"/>
      <c r="S125" s="43"/>
      <c r="T125" s="43"/>
      <c r="U125" s="36">
        <f t="shared" si="1"/>
        <v>162859</v>
      </c>
    </row>
    <row r="126" spans="1:21" x14ac:dyDescent="0.2">
      <c r="A126" s="33" t="s">
        <v>29</v>
      </c>
      <c r="B126" s="33">
        <v>800186061</v>
      </c>
      <c r="C126" s="59">
        <v>45442</v>
      </c>
      <c r="D126" s="33" t="s">
        <v>29</v>
      </c>
      <c r="E126" s="60">
        <v>12234427</v>
      </c>
      <c r="F126" s="60" t="s">
        <v>469</v>
      </c>
      <c r="G126" s="62" t="s">
        <v>152</v>
      </c>
      <c r="H126" s="43"/>
      <c r="I126" s="43"/>
      <c r="J126" s="43"/>
      <c r="K126" s="57">
        <v>162859</v>
      </c>
      <c r="L126" s="43"/>
      <c r="M126" s="43"/>
      <c r="N126" s="43"/>
      <c r="O126" s="43"/>
      <c r="P126" s="57">
        <v>71513</v>
      </c>
      <c r="Q126" s="43"/>
      <c r="R126" s="43"/>
      <c r="S126" s="43"/>
      <c r="T126" s="43"/>
      <c r="U126" s="36">
        <f t="shared" si="1"/>
        <v>234372</v>
      </c>
    </row>
    <row r="127" spans="1:21" x14ac:dyDescent="0.2">
      <c r="A127" s="33" t="s">
        <v>29</v>
      </c>
      <c r="B127" s="33">
        <v>800186061</v>
      </c>
      <c r="C127" s="59">
        <v>45442</v>
      </c>
      <c r="D127" s="33" t="s">
        <v>29</v>
      </c>
      <c r="E127" s="60">
        <v>53063144</v>
      </c>
      <c r="F127" s="60" t="s">
        <v>470</v>
      </c>
      <c r="G127" s="62" t="s">
        <v>59</v>
      </c>
      <c r="H127" s="43"/>
      <c r="I127" s="43"/>
      <c r="J127" s="43"/>
      <c r="K127" s="57">
        <v>162859</v>
      </c>
      <c r="L127" s="43"/>
      <c r="M127" s="43"/>
      <c r="N127" s="43"/>
      <c r="O127" s="43"/>
      <c r="P127" s="43"/>
      <c r="Q127" s="43"/>
      <c r="R127" s="43"/>
      <c r="S127" s="43"/>
      <c r="T127" s="43"/>
      <c r="U127" s="36">
        <f t="shared" si="1"/>
        <v>162859</v>
      </c>
    </row>
    <row r="128" spans="1:21" x14ac:dyDescent="0.2">
      <c r="A128" s="33" t="s">
        <v>29</v>
      </c>
      <c r="B128" s="33">
        <v>800186061</v>
      </c>
      <c r="C128" s="59">
        <v>45442</v>
      </c>
      <c r="D128" s="33" t="s">
        <v>29</v>
      </c>
      <c r="E128" s="60">
        <v>28169112</v>
      </c>
      <c r="F128" s="60" t="s">
        <v>471</v>
      </c>
      <c r="G128" s="62" t="s">
        <v>143</v>
      </c>
      <c r="H128" s="43"/>
      <c r="I128" s="43"/>
      <c r="J128" s="43"/>
      <c r="K128" s="57">
        <v>162859</v>
      </c>
      <c r="L128" s="43"/>
      <c r="M128" s="43"/>
      <c r="N128" s="43"/>
      <c r="O128" s="43"/>
      <c r="P128" s="43"/>
      <c r="Q128" s="43"/>
      <c r="R128" s="43"/>
      <c r="S128" s="43"/>
      <c r="T128" s="43"/>
      <c r="U128" s="36">
        <f t="shared" si="1"/>
        <v>162859</v>
      </c>
    </row>
    <row r="129" spans="1:21" x14ac:dyDescent="0.2">
      <c r="A129" s="33" t="s">
        <v>29</v>
      </c>
      <c r="B129" s="33">
        <v>800186061</v>
      </c>
      <c r="C129" s="59">
        <v>45442</v>
      </c>
      <c r="D129" s="33" t="s">
        <v>29</v>
      </c>
      <c r="E129" s="60">
        <v>52470710</v>
      </c>
      <c r="F129" s="60" t="s">
        <v>472</v>
      </c>
      <c r="G129" s="62" t="s">
        <v>142</v>
      </c>
      <c r="H129" s="43"/>
      <c r="I129" s="43"/>
      <c r="J129" s="43"/>
      <c r="K129" s="57">
        <v>162859</v>
      </c>
      <c r="L129" s="43"/>
      <c r="M129" s="43"/>
      <c r="N129" s="43"/>
      <c r="O129" s="43"/>
      <c r="P129" s="43"/>
      <c r="Q129" s="43"/>
      <c r="R129" s="43"/>
      <c r="S129" s="43"/>
      <c r="T129" s="43"/>
      <c r="U129" s="36">
        <f t="shared" si="1"/>
        <v>162859</v>
      </c>
    </row>
    <row r="130" spans="1:21" x14ac:dyDescent="0.2">
      <c r="A130" s="33" t="s">
        <v>29</v>
      </c>
      <c r="B130" s="33">
        <v>800186061</v>
      </c>
      <c r="C130" s="59">
        <v>45442</v>
      </c>
      <c r="D130" s="33" t="s">
        <v>29</v>
      </c>
      <c r="E130" s="60">
        <v>52530236</v>
      </c>
      <c r="F130" s="60" t="s">
        <v>473</v>
      </c>
      <c r="G130" s="62" t="s">
        <v>140</v>
      </c>
      <c r="H130" s="43"/>
      <c r="I130" s="43"/>
      <c r="J130" s="43"/>
      <c r="K130" s="57">
        <v>162859</v>
      </c>
      <c r="L130" s="43"/>
      <c r="M130" s="43"/>
      <c r="N130" s="43"/>
      <c r="O130" s="43"/>
      <c r="P130" s="43"/>
      <c r="Q130" s="43"/>
      <c r="R130" s="43"/>
      <c r="S130" s="43"/>
      <c r="T130" s="43"/>
      <c r="U130" s="36">
        <f t="shared" si="1"/>
        <v>162859</v>
      </c>
    </row>
    <row r="131" spans="1:21" x14ac:dyDescent="0.2">
      <c r="A131" s="33" t="s">
        <v>29</v>
      </c>
      <c r="B131" s="33">
        <v>800186061</v>
      </c>
      <c r="C131" s="59">
        <v>45442</v>
      </c>
      <c r="D131" s="33" t="s">
        <v>29</v>
      </c>
      <c r="E131" s="60">
        <v>52737487</v>
      </c>
      <c r="F131" s="60" t="s">
        <v>474</v>
      </c>
      <c r="G131" s="62" t="s">
        <v>492</v>
      </c>
      <c r="H131" s="43"/>
      <c r="I131" s="43"/>
      <c r="J131" s="43"/>
      <c r="K131" s="57">
        <v>162859</v>
      </c>
      <c r="L131" s="43"/>
      <c r="M131" s="43"/>
      <c r="N131" s="43"/>
      <c r="O131" s="43"/>
      <c r="P131" s="43"/>
      <c r="Q131" s="43"/>
      <c r="R131" s="43"/>
      <c r="S131" s="43"/>
      <c r="T131" s="43"/>
      <c r="U131" s="36">
        <f t="shared" si="1"/>
        <v>162859</v>
      </c>
    </row>
    <row r="132" spans="1:21" x14ac:dyDescent="0.2">
      <c r="A132" s="33" t="s">
        <v>29</v>
      </c>
      <c r="B132" s="33">
        <v>800186061</v>
      </c>
      <c r="C132" s="59">
        <v>45442</v>
      </c>
      <c r="D132" s="33" t="s">
        <v>29</v>
      </c>
      <c r="E132" s="60">
        <v>50897347</v>
      </c>
      <c r="F132" s="60" t="s">
        <v>475</v>
      </c>
      <c r="G132" s="62" t="s">
        <v>144</v>
      </c>
      <c r="H132" s="57">
        <v>160401</v>
      </c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36">
        <f t="shared" si="1"/>
        <v>160401</v>
      </c>
    </row>
    <row r="133" spans="1:21" x14ac:dyDescent="0.2">
      <c r="A133" s="33" t="s">
        <v>29</v>
      </c>
      <c r="B133" s="33">
        <v>800186061</v>
      </c>
      <c r="C133" s="59">
        <v>45442</v>
      </c>
      <c r="D133" s="33" t="s">
        <v>29</v>
      </c>
      <c r="E133" s="60">
        <v>1098696622</v>
      </c>
      <c r="F133" s="60" t="s">
        <v>476</v>
      </c>
      <c r="G133" s="62" t="s">
        <v>493</v>
      </c>
      <c r="H133" s="43"/>
      <c r="I133" s="43"/>
      <c r="J133" s="43"/>
      <c r="K133" s="57">
        <v>162859</v>
      </c>
      <c r="L133" s="43"/>
      <c r="M133" s="43"/>
      <c r="N133" s="43"/>
      <c r="O133" s="43"/>
      <c r="P133" s="43"/>
      <c r="Q133" s="43"/>
      <c r="R133" s="43"/>
      <c r="S133" s="43"/>
      <c r="T133" s="43"/>
      <c r="U133" s="36">
        <f t="shared" si="1"/>
        <v>162859</v>
      </c>
    </row>
    <row r="134" spans="1:21" x14ac:dyDescent="0.2">
      <c r="A134" s="33" t="s">
        <v>29</v>
      </c>
      <c r="B134" s="33">
        <v>800186061</v>
      </c>
      <c r="C134" s="59">
        <v>45442</v>
      </c>
      <c r="D134" s="33" t="s">
        <v>29</v>
      </c>
      <c r="E134" s="60">
        <v>1020784090</v>
      </c>
      <c r="F134" s="60" t="s">
        <v>477</v>
      </c>
      <c r="G134" s="62" t="s">
        <v>144</v>
      </c>
      <c r="H134" s="43"/>
      <c r="I134" s="43"/>
      <c r="J134" s="43"/>
      <c r="K134" s="57">
        <v>162859</v>
      </c>
      <c r="L134" s="43"/>
      <c r="M134" s="43"/>
      <c r="N134" s="43"/>
      <c r="O134" s="43"/>
      <c r="P134" s="43"/>
      <c r="Q134" s="43"/>
      <c r="R134" s="43"/>
      <c r="S134" s="43"/>
      <c r="T134" s="43"/>
      <c r="U134" s="36">
        <f t="shared" si="1"/>
        <v>162859</v>
      </c>
    </row>
    <row r="135" spans="1:21" x14ac:dyDescent="0.2">
      <c r="A135" s="33" t="s">
        <v>29</v>
      </c>
      <c r="B135" s="33">
        <v>800186061</v>
      </c>
      <c r="C135" s="59">
        <v>45442</v>
      </c>
      <c r="D135" s="33" t="s">
        <v>29</v>
      </c>
      <c r="E135" s="60">
        <v>51987249</v>
      </c>
      <c r="F135" s="60" t="s">
        <v>478</v>
      </c>
      <c r="G135" s="62" t="s">
        <v>132</v>
      </c>
      <c r="H135" s="43"/>
      <c r="I135" s="43"/>
      <c r="J135" s="43"/>
      <c r="K135" s="57">
        <v>162859</v>
      </c>
      <c r="L135" s="43"/>
      <c r="M135" s="43"/>
      <c r="N135" s="43"/>
      <c r="O135" s="43"/>
      <c r="P135" s="57">
        <v>71513</v>
      </c>
      <c r="Q135" s="43"/>
      <c r="R135" s="43"/>
      <c r="S135" s="43"/>
      <c r="T135" s="43"/>
      <c r="U135" s="36">
        <f t="shared" ref="U135:U147" si="2">SUM(H135:T135)</f>
        <v>234372</v>
      </c>
    </row>
    <row r="136" spans="1:21" x14ac:dyDescent="0.2">
      <c r="A136" s="63" t="s">
        <v>29</v>
      </c>
      <c r="B136" s="63">
        <v>800186061</v>
      </c>
      <c r="C136" s="64">
        <v>45443</v>
      </c>
      <c r="D136" s="63" t="s">
        <v>29</v>
      </c>
      <c r="E136" s="65">
        <v>49722176</v>
      </c>
      <c r="F136" s="65" t="s">
        <v>479</v>
      </c>
      <c r="G136" s="66" t="s">
        <v>134</v>
      </c>
      <c r="H136" s="43"/>
      <c r="I136" s="43"/>
      <c r="J136" s="43"/>
      <c r="K136" s="57">
        <v>162859</v>
      </c>
      <c r="L136" s="43"/>
      <c r="M136" s="43"/>
      <c r="N136" s="43"/>
      <c r="O136" s="43"/>
      <c r="P136" s="43"/>
      <c r="Q136" s="43"/>
      <c r="R136" s="43"/>
      <c r="S136" s="43"/>
      <c r="T136" s="43"/>
      <c r="U136" s="36">
        <f t="shared" si="2"/>
        <v>162859</v>
      </c>
    </row>
    <row r="137" spans="1:21" x14ac:dyDescent="0.2">
      <c r="A137" s="33" t="s">
        <v>29</v>
      </c>
      <c r="B137" s="33">
        <v>800186061</v>
      </c>
      <c r="C137" s="34">
        <v>45443</v>
      </c>
      <c r="D137" s="33" t="s">
        <v>29</v>
      </c>
      <c r="E137" s="35">
        <v>51931162</v>
      </c>
      <c r="F137" s="35" t="s">
        <v>480</v>
      </c>
      <c r="G137" s="35" t="s">
        <v>138</v>
      </c>
      <c r="H137" s="43"/>
      <c r="I137" s="43"/>
      <c r="J137" s="43"/>
      <c r="K137" s="57">
        <v>162859</v>
      </c>
      <c r="L137" s="43"/>
      <c r="M137" s="43"/>
      <c r="N137" s="43"/>
      <c r="O137" s="43"/>
      <c r="P137" s="57">
        <v>71513</v>
      </c>
      <c r="Q137" s="43"/>
      <c r="R137" s="43"/>
      <c r="S137" s="43"/>
      <c r="T137" s="43"/>
      <c r="U137" s="36">
        <f t="shared" si="2"/>
        <v>234372</v>
      </c>
    </row>
    <row r="138" spans="1:21" x14ac:dyDescent="0.2">
      <c r="A138" s="33" t="s">
        <v>29</v>
      </c>
      <c r="B138" s="33">
        <v>800186061</v>
      </c>
      <c r="C138" s="34">
        <v>45443</v>
      </c>
      <c r="D138" s="33" t="s">
        <v>29</v>
      </c>
      <c r="E138" s="35">
        <v>51796996</v>
      </c>
      <c r="F138" s="35" t="s">
        <v>481</v>
      </c>
      <c r="G138" s="35" t="s">
        <v>134</v>
      </c>
      <c r="H138" s="43"/>
      <c r="I138" s="43"/>
      <c r="J138" s="43"/>
      <c r="K138" s="57">
        <v>162859</v>
      </c>
      <c r="L138" s="43"/>
      <c r="M138" s="43"/>
      <c r="N138" s="43"/>
      <c r="O138" s="43"/>
      <c r="P138" s="57">
        <v>71513</v>
      </c>
      <c r="Q138" s="43"/>
      <c r="R138" s="43"/>
      <c r="S138" s="43"/>
      <c r="T138" s="43"/>
      <c r="U138" s="36">
        <f t="shared" si="2"/>
        <v>234372</v>
      </c>
    </row>
    <row r="139" spans="1:21" x14ac:dyDescent="0.2">
      <c r="A139" s="33" t="s">
        <v>29</v>
      </c>
      <c r="B139" s="33">
        <v>800186061</v>
      </c>
      <c r="C139" s="34">
        <v>45443</v>
      </c>
      <c r="D139" s="33" t="s">
        <v>29</v>
      </c>
      <c r="E139" s="35">
        <v>13270839</v>
      </c>
      <c r="F139" s="35" t="s">
        <v>482</v>
      </c>
      <c r="G139" s="35" t="s">
        <v>142</v>
      </c>
      <c r="H139" s="43"/>
      <c r="I139" s="43"/>
      <c r="J139" s="43"/>
      <c r="K139" s="57">
        <v>162859</v>
      </c>
      <c r="L139" s="43"/>
      <c r="M139" s="43"/>
      <c r="N139" s="43"/>
      <c r="O139" s="43"/>
      <c r="P139" s="43"/>
      <c r="Q139" s="43"/>
      <c r="R139" s="43"/>
      <c r="S139" s="43"/>
      <c r="T139" s="43"/>
      <c r="U139" s="36">
        <f t="shared" si="2"/>
        <v>162859</v>
      </c>
    </row>
    <row r="140" spans="1:21" x14ac:dyDescent="0.2">
      <c r="A140" s="33" t="s">
        <v>29</v>
      </c>
      <c r="B140" s="33">
        <v>800186061</v>
      </c>
      <c r="C140" s="34">
        <v>45443</v>
      </c>
      <c r="D140" s="33" t="s">
        <v>29</v>
      </c>
      <c r="E140" s="35">
        <v>1098604605</v>
      </c>
      <c r="F140" s="35" t="s">
        <v>483</v>
      </c>
      <c r="G140" s="35" t="s">
        <v>494</v>
      </c>
      <c r="H140" s="43"/>
      <c r="I140" s="43"/>
      <c r="J140" s="43"/>
      <c r="K140" s="57">
        <v>162859</v>
      </c>
      <c r="L140" s="43"/>
      <c r="M140" s="43"/>
      <c r="N140" s="43"/>
      <c r="O140" s="43"/>
      <c r="P140" s="43"/>
      <c r="Q140" s="43"/>
      <c r="R140" s="43"/>
      <c r="S140" s="43"/>
      <c r="T140" s="43"/>
      <c r="U140" s="36">
        <f t="shared" si="2"/>
        <v>162859</v>
      </c>
    </row>
    <row r="141" spans="1:21" x14ac:dyDescent="0.2">
      <c r="A141" s="33" t="s">
        <v>29</v>
      </c>
      <c r="B141" s="33">
        <v>800186061</v>
      </c>
      <c r="C141" s="34">
        <v>45443</v>
      </c>
      <c r="D141" s="33" t="s">
        <v>29</v>
      </c>
      <c r="E141" s="35">
        <v>79498529</v>
      </c>
      <c r="F141" s="35" t="s">
        <v>484</v>
      </c>
      <c r="G141" s="35" t="s">
        <v>140</v>
      </c>
      <c r="H141" s="43"/>
      <c r="I141" s="43"/>
      <c r="J141" s="43"/>
      <c r="K141" s="57">
        <v>162859</v>
      </c>
      <c r="L141" s="43"/>
      <c r="M141" s="43"/>
      <c r="N141" s="43"/>
      <c r="O141" s="43"/>
      <c r="P141" s="57">
        <v>71513</v>
      </c>
      <c r="Q141" s="43"/>
      <c r="R141" s="43"/>
      <c r="S141" s="43"/>
      <c r="T141" s="43"/>
      <c r="U141" s="36">
        <f t="shared" si="2"/>
        <v>234372</v>
      </c>
    </row>
    <row r="142" spans="1:21" x14ac:dyDescent="0.2">
      <c r="A142" s="33" t="s">
        <v>29</v>
      </c>
      <c r="B142" s="33">
        <v>800186061</v>
      </c>
      <c r="C142" s="34">
        <v>45443</v>
      </c>
      <c r="D142" s="33" t="s">
        <v>29</v>
      </c>
      <c r="E142" s="35">
        <v>1023863421</v>
      </c>
      <c r="F142" s="35" t="s">
        <v>485</v>
      </c>
      <c r="G142" s="61" t="s">
        <v>59</v>
      </c>
      <c r="H142" s="43"/>
      <c r="I142" s="43"/>
      <c r="J142" s="43"/>
      <c r="K142" s="57">
        <v>162859</v>
      </c>
      <c r="L142" s="43"/>
      <c r="M142" s="43"/>
      <c r="N142" s="43"/>
      <c r="O142" s="43"/>
      <c r="P142" s="43"/>
      <c r="Q142" s="43"/>
      <c r="R142" s="43"/>
      <c r="S142" s="43"/>
      <c r="T142" s="43"/>
      <c r="U142" s="36">
        <f t="shared" si="2"/>
        <v>162859</v>
      </c>
    </row>
    <row r="143" spans="1:21" x14ac:dyDescent="0.2">
      <c r="A143" s="33" t="s">
        <v>29</v>
      </c>
      <c r="B143" s="33">
        <v>800186061</v>
      </c>
      <c r="C143" s="34">
        <v>45443</v>
      </c>
      <c r="D143" s="33" t="s">
        <v>29</v>
      </c>
      <c r="E143" s="35">
        <v>79484730</v>
      </c>
      <c r="F143" s="35" t="s">
        <v>486</v>
      </c>
      <c r="G143" s="61" t="s">
        <v>142</v>
      </c>
      <c r="H143" s="43"/>
      <c r="I143" s="43"/>
      <c r="J143" s="43"/>
      <c r="K143" s="57">
        <v>162859</v>
      </c>
      <c r="L143" s="43"/>
      <c r="M143" s="43"/>
      <c r="N143" s="43"/>
      <c r="O143" s="43"/>
      <c r="P143" s="57">
        <v>71513</v>
      </c>
      <c r="Q143" s="43"/>
      <c r="R143" s="43"/>
      <c r="S143" s="43"/>
      <c r="T143" s="43"/>
      <c r="U143" s="36">
        <f t="shared" si="2"/>
        <v>234372</v>
      </c>
    </row>
    <row r="144" spans="1:21" x14ac:dyDescent="0.2">
      <c r="A144" s="33" t="s">
        <v>29</v>
      </c>
      <c r="B144" s="33">
        <v>800186061</v>
      </c>
      <c r="C144" s="34">
        <v>45443</v>
      </c>
      <c r="D144" s="33" t="s">
        <v>29</v>
      </c>
      <c r="E144" s="35">
        <v>52465606</v>
      </c>
      <c r="F144" s="35" t="s">
        <v>487</v>
      </c>
      <c r="G144" s="61" t="s">
        <v>34</v>
      </c>
      <c r="H144" s="43"/>
      <c r="I144" s="43"/>
      <c r="J144" s="43"/>
      <c r="K144" s="57">
        <v>162859</v>
      </c>
      <c r="L144" s="43"/>
      <c r="M144" s="43"/>
      <c r="N144" s="43"/>
      <c r="O144" s="43"/>
      <c r="P144" s="43"/>
      <c r="Q144" s="43"/>
      <c r="R144" s="43"/>
      <c r="S144" s="43"/>
      <c r="T144" s="43"/>
      <c r="U144" s="36">
        <f t="shared" si="2"/>
        <v>162859</v>
      </c>
    </row>
    <row r="145" spans="1:21" x14ac:dyDescent="0.2">
      <c r="A145" s="33" t="s">
        <v>29</v>
      </c>
      <c r="B145" s="33">
        <v>800186061</v>
      </c>
      <c r="C145" s="34">
        <v>45443</v>
      </c>
      <c r="D145" s="33" t="s">
        <v>29</v>
      </c>
      <c r="E145" s="35">
        <v>51902191</v>
      </c>
      <c r="F145" s="35" t="s">
        <v>488</v>
      </c>
      <c r="G145" s="61" t="s">
        <v>34</v>
      </c>
      <c r="H145" s="43"/>
      <c r="I145" s="43"/>
      <c r="J145" s="43"/>
      <c r="K145" s="57">
        <v>162859</v>
      </c>
      <c r="L145" s="43"/>
      <c r="M145" s="43"/>
      <c r="N145" s="43"/>
      <c r="O145" s="43"/>
      <c r="P145" s="57">
        <v>71513</v>
      </c>
      <c r="Q145" s="43"/>
      <c r="R145" s="43"/>
      <c r="S145" s="43"/>
      <c r="T145" s="43"/>
      <c r="U145" s="36">
        <f t="shared" si="2"/>
        <v>234372</v>
      </c>
    </row>
    <row r="146" spans="1:21" x14ac:dyDescent="0.2">
      <c r="A146" s="33" t="s">
        <v>29</v>
      </c>
      <c r="B146" s="33">
        <v>800186061</v>
      </c>
      <c r="C146" s="34">
        <v>45443</v>
      </c>
      <c r="D146" s="33" t="s">
        <v>29</v>
      </c>
      <c r="E146" s="35">
        <v>1016007457</v>
      </c>
      <c r="F146" s="35" t="s">
        <v>489</v>
      </c>
      <c r="G146" s="61" t="s">
        <v>143</v>
      </c>
      <c r="H146" s="43"/>
      <c r="I146" s="43"/>
      <c r="J146" s="43"/>
      <c r="K146" s="57">
        <v>162859</v>
      </c>
      <c r="L146" s="43"/>
      <c r="M146" s="43"/>
      <c r="N146" s="43"/>
      <c r="O146" s="43"/>
      <c r="P146" s="43"/>
      <c r="Q146" s="43"/>
      <c r="R146" s="43"/>
      <c r="S146" s="43"/>
      <c r="T146" s="43"/>
      <c r="U146" s="36">
        <f t="shared" si="2"/>
        <v>162859</v>
      </c>
    </row>
    <row r="147" spans="1:21" x14ac:dyDescent="0.2">
      <c r="A147" s="33" t="s">
        <v>29</v>
      </c>
      <c r="B147" s="33">
        <v>800186061</v>
      </c>
      <c r="C147" s="34">
        <v>45443</v>
      </c>
      <c r="D147" s="33" t="s">
        <v>29</v>
      </c>
      <c r="E147" s="35">
        <v>51740378</v>
      </c>
      <c r="F147" s="35" t="s">
        <v>490</v>
      </c>
      <c r="G147" s="61" t="s">
        <v>130</v>
      </c>
      <c r="H147" s="43"/>
      <c r="I147" s="43"/>
      <c r="J147" s="43"/>
      <c r="K147" s="57">
        <v>162859</v>
      </c>
      <c r="L147" s="43"/>
      <c r="M147" s="43"/>
      <c r="N147" s="43"/>
      <c r="O147" s="43"/>
      <c r="P147" s="57">
        <v>71513</v>
      </c>
      <c r="Q147" s="43"/>
      <c r="R147" s="43"/>
      <c r="S147" s="43"/>
      <c r="T147" s="43"/>
      <c r="U147" s="36">
        <f t="shared" si="2"/>
        <v>234372</v>
      </c>
    </row>
    <row r="148" spans="1:21" x14ac:dyDescent="0.2">
      <c r="H148" s="42">
        <f t="shared" ref="H148:U148" si="3">SUM(H5:H147)</f>
        <v>3689223</v>
      </c>
      <c r="I148" s="42">
        <f t="shared" si="3"/>
        <v>173180</v>
      </c>
      <c r="J148" s="42">
        <f t="shared" si="3"/>
        <v>0</v>
      </c>
      <c r="K148" s="42">
        <f t="shared" si="3"/>
        <v>19054503</v>
      </c>
      <c r="L148" s="42">
        <f t="shared" si="3"/>
        <v>0</v>
      </c>
      <c r="M148" s="42">
        <f t="shared" si="3"/>
        <v>0</v>
      </c>
      <c r="N148" s="42">
        <f t="shared" si="3"/>
        <v>0</v>
      </c>
      <c r="O148" s="42">
        <f t="shared" si="3"/>
        <v>0</v>
      </c>
      <c r="P148" s="42">
        <f t="shared" si="3"/>
        <v>3146572</v>
      </c>
      <c r="Q148" s="42">
        <f t="shared" si="3"/>
        <v>0</v>
      </c>
      <c r="R148" s="42">
        <f t="shared" si="3"/>
        <v>0</v>
      </c>
      <c r="S148" s="42">
        <f t="shared" si="3"/>
        <v>0</v>
      </c>
      <c r="T148" s="42">
        <f t="shared" si="3"/>
        <v>96088</v>
      </c>
      <c r="U148" s="42">
        <f t="shared" si="3"/>
        <v>26159566</v>
      </c>
    </row>
  </sheetData>
  <mergeCells count="3">
    <mergeCell ref="A1:U1"/>
    <mergeCell ref="A2:U2"/>
    <mergeCell ref="A3:U3"/>
  </mergeCells>
  <conditionalFormatting sqref="E1:E14 E16:E1048576">
    <cfRule type="duplicateValues" dxfId="64" priority="271"/>
    <cfRule type="duplicateValues" dxfId="63" priority="272"/>
    <cfRule type="duplicateValues" dxfId="62" priority="273"/>
    <cfRule type="duplicateValues" dxfId="61" priority="274"/>
    <cfRule type="duplicateValues" dxfId="60" priority="275"/>
    <cfRule type="duplicateValues" dxfId="59" priority="276"/>
  </conditionalFormatting>
  <conditionalFormatting sqref="E1:E1048576">
    <cfRule type="duplicateValues" dxfId="58" priority="2"/>
    <cfRule type="duplicateValues" dxfId="57" priority="3"/>
    <cfRule type="duplicateValues" dxfId="56" priority="265"/>
    <cfRule type="duplicateValues" dxfId="55" priority="266"/>
    <cfRule type="duplicateValues" dxfId="54" priority="301"/>
  </conditionalFormatting>
  <conditionalFormatting sqref="E15">
    <cfRule type="duplicateValues" dxfId="53" priority="7"/>
  </conditionalFormatting>
  <conditionalFormatting sqref="E28:E1048576">
    <cfRule type="duplicateValues" dxfId="52" priority="295"/>
  </conditionalFormatting>
  <conditionalFormatting sqref="E29:E1048576">
    <cfRule type="duplicateValues" dxfId="51" priority="298"/>
  </conditionalFormatting>
  <conditionalFormatting sqref="F1:F1048576">
    <cfRule type="duplicateValues" dxfId="5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L321"/>
  <sheetViews>
    <sheetView tabSelected="1" topLeftCell="A307" workbookViewId="0">
      <selection activeCell="C318" sqref="C318"/>
    </sheetView>
  </sheetViews>
  <sheetFormatPr baseColWidth="10" defaultRowHeight="12.75" x14ac:dyDescent="0.2"/>
  <cols>
    <col min="1" max="1" width="26.28515625" style="29" customWidth="1"/>
    <col min="2" max="2" width="11.5703125" style="29" bestFit="1" customWidth="1"/>
    <col min="3" max="3" width="25.28515625" style="53" customWidth="1"/>
    <col min="4" max="4" width="12.5703125" style="44" customWidth="1"/>
    <col min="5" max="5" width="14.85546875" style="29" customWidth="1"/>
    <col min="6" max="6" width="39.42578125" style="29" bestFit="1" customWidth="1"/>
    <col min="7" max="7" width="41.140625" style="29" customWidth="1"/>
    <col min="8" max="8" width="15.42578125" style="29" customWidth="1"/>
    <col min="9" max="9" width="16" style="29" customWidth="1"/>
    <col min="10" max="10" width="11.5703125" style="29" customWidth="1"/>
    <col min="11" max="11" width="17.7109375" style="29" customWidth="1"/>
    <col min="12" max="12" width="14.140625" style="29" customWidth="1"/>
    <col min="13" max="13" width="17.42578125" style="29" customWidth="1"/>
    <col min="14" max="14" width="13.85546875" style="29" customWidth="1"/>
    <col min="15" max="15" width="14.5703125" style="29" customWidth="1"/>
    <col min="16" max="16" width="13.7109375" style="29" customWidth="1"/>
    <col min="17" max="18" width="13.42578125" style="29" customWidth="1"/>
    <col min="19" max="19" width="13.85546875" style="29" bestFit="1" customWidth="1"/>
    <col min="20" max="20" width="11.42578125" style="29"/>
    <col min="21" max="21" width="16.140625" style="29" customWidth="1"/>
    <col min="22" max="16384" width="11.42578125" style="29"/>
  </cols>
  <sheetData>
    <row r="1" spans="1:116" x14ac:dyDescent="0.2">
      <c r="A1" s="106" t="s">
        <v>15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</row>
    <row r="2" spans="1:116" x14ac:dyDescent="0.2">
      <c r="A2" s="106" t="s">
        <v>148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</row>
    <row r="3" spans="1:116" s="30" customFormat="1" x14ac:dyDescent="0.2">
      <c r="A3" s="108" t="s">
        <v>37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1:116" s="30" customFormat="1" ht="83.25" customHeight="1" x14ac:dyDescent="0.2">
      <c r="A4" s="31" t="s">
        <v>16</v>
      </c>
      <c r="B4" s="31" t="s">
        <v>17</v>
      </c>
      <c r="C4" s="31" t="s">
        <v>30</v>
      </c>
      <c r="D4" s="31" t="s">
        <v>18</v>
      </c>
      <c r="E4" s="31" t="s">
        <v>20</v>
      </c>
      <c r="F4" s="31" t="s">
        <v>21</v>
      </c>
      <c r="G4" s="31" t="s">
        <v>22</v>
      </c>
      <c r="H4" s="31" t="s">
        <v>38</v>
      </c>
      <c r="I4" s="31" t="s">
        <v>44</v>
      </c>
      <c r="J4" s="31" t="s">
        <v>23</v>
      </c>
      <c r="K4" s="31" t="s">
        <v>39</v>
      </c>
      <c r="L4" s="31" t="s">
        <v>24</v>
      </c>
      <c r="M4" s="31" t="s">
        <v>43</v>
      </c>
      <c r="N4" s="31" t="s">
        <v>40</v>
      </c>
      <c r="O4" s="31" t="s">
        <v>41</v>
      </c>
      <c r="P4" s="31" t="s">
        <v>25</v>
      </c>
      <c r="Q4" s="31" t="s">
        <v>26</v>
      </c>
      <c r="R4" s="31" t="s">
        <v>42</v>
      </c>
      <c r="S4" s="31" t="s">
        <v>7</v>
      </c>
      <c r="T4" s="31" t="s">
        <v>27</v>
      </c>
      <c r="U4" s="45" t="s">
        <v>28</v>
      </c>
    </row>
    <row r="5" spans="1:116" s="51" customFormat="1" x14ac:dyDescent="0.2">
      <c r="A5" s="38" t="s">
        <v>29</v>
      </c>
      <c r="B5" s="38">
        <v>800186061</v>
      </c>
      <c r="C5" s="46" t="s">
        <v>73</v>
      </c>
      <c r="D5" s="34">
        <v>45414</v>
      </c>
      <c r="E5" s="35">
        <v>1216966842</v>
      </c>
      <c r="F5" s="35" t="s">
        <v>151</v>
      </c>
      <c r="G5" s="35" t="s">
        <v>180</v>
      </c>
      <c r="H5" s="35"/>
      <c r="I5" s="47"/>
      <c r="J5" s="47">
        <v>88716</v>
      </c>
      <c r="K5" s="39"/>
      <c r="L5" s="46"/>
      <c r="M5" s="46"/>
      <c r="N5" s="46"/>
      <c r="O5" s="46"/>
      <c r="P5" s="39"/>
      <c r="Q5" s="46"/>
      <c r="R5" s="46"/>
      <c r="S5" s="46"/>
      <c r="T5" s="46"/>
      <c r="U5" s="48">
        <f>SUM(H5:T5)</f>
        <v>88716</v>
      </c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50"/>
    </row>
    <row r="6" spans="1:116" s="51" customFormat="1" x14ac:dyDescent="0.2">
      <c r="A6" s="38" t="s">
        <v>29</v>
      </c>
      <c r="B6" s="38">
        <v>800186061</v>
      </c>
      <c r="C6" s="46" t="s">
        <v>65</v>
      </c>
      <c r="D6" s="34">
        <v>45414</v>
      </c>
      <c r="E6" s="35">
        <v>1094885758</v>
      </c>
      <c r="F6" s="35" t="s">
        <v>153</v>
      </c>
      <c r="G6" s="35" t="s">
        <v>63</v>
      </c>
      <c r="H6" s="35"/>
      <c r="I6" s="47"/>
      <c r="J6" s="46"/>
      <c r="K6" s="47"/>
      <c r="L6" s="46"/>
      <c r="M6" s="55" t="s">
        <v>58</v>
      </c>
      <c r="N6" s="46"/>
      <c r="O6" s="46"/>
      <c r="P6" s="46"/>
      <c r="Q6" s="46"/>
      <c r="R6" s="46"/>
      <c r="S6" s="46"/>
      <c r="T6" s="46"/>
      <c r="U6" s="48">
        <f t="shared" ref="U6:U69" si="0">SUM(H6:T6)</f>
        <v>0</v>
      </c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50"/>
    </row>
    <row r="7" spans="1:116" s="51" customFormat="1" x14ac:dyDescent="0.2">
      <c r="A7" s="38" t="s">
        <v>29</v>
      </c>
      <c r="B7" s="38">
        <v>800186061</v>
      </c>
      <c r="C7" s="58" t="s">
        <v>54</v>
      </c>
      <c r="D7" s="34">
        <v>45414</v>
      </c>
      <c r="E7" s="35">
        <v>98524942</v>
      </c>
      <c r="F7" s="35" t="s">
        <v>154</v>
      </c>
      <c r="G7" s="35" t="s">
        <v>35</v>
      </c>
      <c r="H7" s="54">
        <v>160401</v>
      </c>
      <c r="I7" s="47"/>
      <c r="J7" s="46"/>
      <c r="K7" s="47"/>
      <c r="L7" s="46"/>
      <c r="M7" s="46"/>
      <c r="N7" s="46"/>
      <c r="O7" s="46"/>
      <c r="P7" s="39"/>
      <c r="Q7" s="46"/>
      <c r="R7" s="46"/>
      <c r="S7" s="46"/>
      <c r="T7" s="46"/>
      <c r="U7" s="48">
        <f t="shared" si="0"/>
        <v>160401</v>
      </c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50"/>
    </row>
    <row r="8" spans="1:116" s="51" customFormat="1" x14ac:dyDescent="0.2">
      <c r="A8" s="38" t="s">
        <v>29</v>
      </c>
      <c r="B8" s="38">
        <v>800186061</v>
      </c>
      <c r="C8" s="58" t="s">
        <v>303</v>
      </c>
      <c r="D8" s="34">
        <v>45414</v>
      </c>
      <c r="E8" s="35">
        <v>1004611788</v>
      </c>
      <c r="F8" s="35" t="s">
        <v>155</v>
      </c>
      <c r="G8" s="35" t="s">
        <v>63</v>
      </c>
      <c r="H8" s="54">
        <v>160401</v>
      </c>
      <c r="I8" s="47"/>
      <c r="J8" s="46"/>
      <c r="K8" s="39"/>
      <c r="L8" s="46"/>
      <c r="M8" s="46"/>
      <c r="N8" s="46"/>
      <c r="O8" s="46"/>
      <c r="P8" s="46"/>
      <c r="Q8" s="46"/>
      <c r="R8" s="46"/>
      <c r="S8" s="46"/>
      <c r="T8" s="46"/>
      <c r="U8" s="48">
        <f t="shared" si="0"/>
        <v>160401</v>
      </c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50"/>
    </row>
    <row r="9" spans="1:116" x14ac:dyDescent="0.2">
      <c r="A9" s="38" t="s">
        <v>29</v>
      </c>
      <c r="B9" s="38">
        <v>800186061</v>
      </c>
      <c r="C9" s="58" t="s">
        <v>78</v>
      </c>
      <c r="D9" s="34">
        <v>45414</v>
      </c>
      <c r="E9" s="35">
        <v>1066745900</v>
      </c>
      <c r="F9" s="35" t="s">
        <v>156</v>
      </c>
      <c r="G9" s="35" t="s">
        <v>34</v>
      </c>
      <c r="H9" s="54">
        <v>160401</v>
      </c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48">
        <f t="shared" si="0"/>
        <v>160401</v>
      </c>
    </row>
    <row r="10" spans="1:116" x14ac:dyDescent="0.2">
      <c r="A10" s="38" t="s">
        <v>29</v>
      </c>
      <c r="B10" s="38">
        <v>800186061</v>
      </c>
      <c r="C10" s="58" t="s">
        <v>78</v>
      </c>
      <c r="D10" s="34">
        <v>45415</v>
      </c>
      <c r="E10" s="35">
        <v>1063297715</v>
      </c>
      <c r="F10" s="35" t="s">
        <v>157</v>
      </c>
      <c r="G10" s="35" t="s">
        <v>69</v>
      </c>
      <c r="H10" s="54">
        <v>160401</v>
      </c>
      <c r="I10" s="47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48">
        <f t="shared" si="0"/>
        <v>160401</v>
      </c>
    </row>
    <row r="11" spans="1:116" x14ac:dyDescent="0.2">
      <c r="A11" s="38" t="s">
        <v>29</v>
      </c>
      <c r="B11" s="38">
        <v>800186061</v>
      </c>
      <c r="C11" s="52" t="s">
        <v>56</v>
      </c>
      <c r="D11" s="34">
        <v>45415</v>
      </c>
      <c r="E11" s="35">
        <v>1104865773</v>
      </c>
      <c r="F11" s="35" t="s">
        <v>158</v>
      </c>
      <c r="G11" s="35" t="s">
        <v>63</v>
      </c>
      <c r="H11" s="54">
        <v>160401</v>
      </c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48">
        <f t="shared" si="0"/>
        <v>160401</v>
      </c>
    </row>
    <row r="12" spans="1:116" x14ac:dyDescent="0.2">
      <c r="A12" s="38" t="s">
        <v>29</v>
      </c>
      <c r="B12" s="38">
        <v>800186061</v>
      </c>
      <c r="C12" s="52" t="s">
        <v>74</v>
      </c>
      <c r="D12" s="34">
        <v>45416</v>
      </c>
      <c r="E12" s="35">
        <v>51911216</v>
      </c>
      <c r="F12" s="35" t="s">
        <v>159</v>
      </c>
      <c r="G12" s="35" t="s">
        <v>32</v>
      </c>
      <c r="H12" s="35"/>
      <c r="I12" s="39"/>
      <c r="J12" s="39"/>
      <c r="K12" s="39">
        <v>162859</v>
      </c>
      <c r="L12" s="39"/>
      <c r="M12" s="39"/>
      <c r="N12" s="39"/>
      <c r="O12" s="39"/>
      <c r="P12" s="39"/>
      <c r="Q12" s="39"/>
      <c r="R12" s="39"/>
      <c r="S12" s="39"/>
      <c r="T12" s="39"/>
      <c r="U12" s="48">
        <f t="shared" si="0"/>
        <v>162859</v>
      </c>
    </row>
    <row r="13" spans="1:116" x14ac:dyDescent="0.2">
      <c r="A13" s="38" t="s">
        <v>29</v>
      </c>
      <c r="B13" s="38">
        <v>800186061</v>
      </c>
      <c r="C13" s="58" t="s">
        <v>301</v>
      </c>
      <c r="D13" s="34">
        <v>45418</v>
      </c>
      <c r="E13" s="35">
        <v>41945616</v>
      </c>
      <c r="F13" s="35" t="s">
        <v>160</v>
      </c>
      <c r="G13" s="35" t="s">
        <v>64</v>
      </c>
      <c r="H13" s="54">
        <v>160401</v>
      </c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48">
        <f t="shared" si="0"/>
        <v>160401</v>
      </c>
    </row>
    <row r="14" spans="1:116" x14ac:dyDescent="0.2">
      <c r="A14" s="38" t="s">
        <v>29</v>
      </c>
      <c r="B14" s="38">
        <v>800186061</v>
      </c>
      <c r="C14" s="52" t="s">
        <v>299</v>
      </c>
      <c r="D14" s="34">
        <v>45419</v>
      </c>
      <c r="E14" s="35">
        <v>1053802132</v>
      </c>
      <c r="F14" s="35" t="s">
        <v>161</v>
      </c>
      <c r="G14" s="35" t="s">
        <v>36</v>
      </c>
      <c r="H14" s="54">
        <v>160401</v>
      </c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48">
        <f t="shared" si="0"/>
        <v>160401</v>
      </c>
    </row>
    <row r="15" spans="1:116" x14ac:dyDescent="0.2">
      <c r="A15" s="38" t="s">
        <v>29</v>
      </c>
      <c r="B15" s="38">
        <v>800186061</v>
      </c>
      <c r="C15" s="52" t="s">
        <v>60</v>
      </c>
      <c r="D15" s="34">
        <v>45419</v>
      </c>
      <c r="E15" s="35">
        <v>1062398596</v>
      </c>
      <c r="F15" s="35" t="s">
        <v>162</v>
      </c>
      <c r="G15" s="35" t="s">
        <v>32</v>
      </c>
      <c r="H15" s="35"/>
      <c r="I15" s="39"/>
      <c r="J15" s="39"/>
      <c r="K15" s="39">
        <v>162859</v>
      </c>
      <c r="L15" s="39"/>
      <c r="M15" s="39"/>
      <c r="N15" s="39"/>
      <c r="O15" s="39"/>
      <c r="P15" s="39"/>
      <c r="Q15" s="39"/>
      <c r="R15" s="39"/>
      <c r="S15" s="39"/>
      <c r="T15" s="39"/>
      <c r="U15" s="48">
        <f t="shared" si="0"/>
        <v>162859</v>
      </c>
    </row>
    <row r="16" spans="1:116" x14ac:dyDescent="0.2">
      <c r="A16" s="38" t="s">
        <v>29</v>
      </c>
      <c r="B16" s="38">
        <v>800186061</v>
      </c>
      <c r="C16" s="52" t="s">
        <v>54</v>
      </c>
      <c r="D16" s="34">
        <v>45419</v>
      </c>
      <c r="E16" s="35">
        <v>1140893884</v>
      </c>
      <c r="F16" s="35" t="s">
        <v>163</v>
      </c>
      <c r="G16" s="35" t="s">
        <v>69</v>
      </c>
      <c r="H16" s="54">
        <v>160401</v>
      </c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48">
        <f t="shared" si="0"/>
        <v>160401</v>
      </c>
    </row>
    <row r="17" spans="1:21" x14ac:dyDescent="0.2">
      <c r="A17" s="38" t="s">
        <v>29</v>
      </c>
      <c r="B17" s="38">
        <v>800186061</v>
      </c>
      <c r="C17" s="52" t="s">
        <v>301</v>
      </c>
      <c r="D17" s="34">
        <v>45419</v>
      </c>
      <c r="E17" s="35">
        <v>7540735</v>
      </c>
      <c r="F17" s="35" t="s">
        <v>164</v>
      </c>
      <c r="G17" s="35" t="s">
        <v>32</v>
      </c>
      <c r="H17" s="35"/>
      <c r="I17" s="39"/>
      <c r="J17" s="39"/>
      <c r="K17" s="39">
        <v>162859</v>
      </c>
      <c r="L17" s="39"/>
      <c r="M17" s="39"/>
      <c r="N17" s="39"/>
      <c r="O17" s="39"/>
      <c r="P17" s="39">
        <v>71513</v>
      </c>
      <c r="Q17" s="39"/>
      <c r="R17" s="39"/>
      <c r="S17" s="39"/>
      <c r="T17" s="39"/>
      <c r="U17" s="48">
        <f t="shared" si="0"/>
        <v>234372</v>
      </c>
    </row>
    <row r="18" spans="1:21" x14ac:dyDescent="0.2">
      <c r="A18" s="38" t="s">
        <v>29</v>
      </c>
      <c r="B18" s="38">
        <v>800186061</v>
      </c>
      <c r="C18" s="52" t="s">
        <v>79</v>
      </c>
      <c r="D18" s="34">
        <v>45419</v>
      </c>
      <c r="E18" s="35">
        <v>79655804</v>
      </c>
      <c r="F18" s="35" t="s">
        <v>72</v>
      </c>
      <c r="G18" s="35" t="s">
        <v>32</v>
      </c>
      <c r="H18" s="54">
        <v>160401</v>
      </c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48">
        <f t="shared" si="0"/>
        <v>160401</v>
      </c>
    </row>
    <row r="19" spans="1:21" x14ac:dyDescent="0.2">
      <c r="A19" s="38" t="s">
        <v>29</v>
      </c>
      <c r="B19" s="38">
        <v>800186061</v>
      </c>
      <c r="C19" s="52" t="s">
        <v>60</v>
      </c>
      <c r="D19" s="34">
        <v>45419</v>
      </c>
      <c r="E19" s="35">
        <v>49729783</v>
      </c>
      <c r="F19" s="35" t="s">
        <v>165</v>
      </c>
      <c r="G19" s="35" t="s">
        <v>33</v>
      </c>
      <c r="H19" s="35"/>
      <c r="I19" s="39"/>
      <c r="J19" s="39"/>
      <c r="K19" s="39">
        <v>162859</v>
      </c>
      <c r="L19" s="39"/>
      <c r="M19" s="39"/>
      <c r="N19" s="39"/>
      <c r="O19" s="39"/>
      <c r="P19" s="39">
        <v>71513</v>
      </c>
      <c r="Q19" s="39"/>
      <c r="R19" s="39"/>
      <c r="S19" s="39"/>
      <c r="T19" s="39"/>
      <c r="U19" s="48">
        <f t="shared" si="0"/>
        <v>234372</v>
      </c>
    </row>
    <row r="20" spans="1:21" x14ac:dyDescent="0.2">
      <c r="A20" s="38" t="s">
        <v>29</v>
      </c>
      <c r="B20" s="38">
        <v>800186061</v>
      </c>
      <c r="C20" s="52" t="s">
        <v>299</v>
      </c>
      <c r="D20" s="34">
        <v>45419</v>
      </c>
      <c r="E20" s="35">
        <v>80060288</v>
      </c>
      <c r="F20" s="35" t="s">
        <v>166</v>
      </c>
      <c r="G20" s="35" t="s">
        <v>32</v>
      </c>
      <c r="H20" s="54">
        <v>160401</v>
      </c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48">
        <f t="shared" si="0"/>
        <v>160401</v>
      </c>
    </row>
    <row r="21" spans="1:21" x14ac:dyDescent="0.2">
      <c r="A21" s="38" t="s">
        <v>29</v>
      </c>
      <c r="B21" s="38">
        <v>800186061</v>
      </c>
      <c r="C21" s="52" t="s">
        <v>74</v>
      </c>
      <c r="D21" s="34">
        <v>45419</v>
      </c>
      <c r="E21" s="35">
        <v>16753428</v>
      </c>
      <c r="F21" s="35" t="s">
        <v>167</v>
      </c>
      <c r="G21" s="35" t="s">
        <v>32</v>
      </c>
      <c r="H21" s="54">
        <v>160401</v>
      </c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48">
        <f t="shared" si="0"/>
        <v>160401</v>
      </c>
    </row>
    <row r="22" spans="1:21" x14ac:dyDescent="0.2">
      <c r="A22" s="38" t="s">
        <v>29</v>
      </c>
      <c r="B22" s="38">
        <v>800186061</v>
      </c>
      <c r="C22" s="52" t="s">
        <v>60</v>
      </c>
      <c r="D22" s="34">
        <v>45419</v>
      </c>
      <c r="E22" s="35">
        <v>40934848</v>
      </c>
      <c r="F22" s="35" t="s">
        <v>168</v>
      </c>
      <c r="G22" s="35" t="s">
        <v>32</v>
      </c>
      <c r="H22" s="35"/>
      <c r="I22" s="39"/>
      <c r="J22" s="39"/>
      <c r="K22" s="39">
        <v>162859</v>
      </c>
      <c r="L22" s="39"/>
      <c r="M22" s="39"/>
      <c r="N22" s="39"/>
      <c r="O22" s="39"/>
      <c r="P22" s="39">
        <v>71513</v>
      </c>
      <c r="Q22" s="39"/>
      <c r="R22" s="39"/>
      <c r="S22" s="39"/>
      <c r="T22" s="39"/>
      <c r="U22" s="48">
        <f t="shared" si="0"/>
        <v>234372</v>
      </c>
    </row>
    <row r="23" spans="1:21" ht="13.5" customHeight="1" x14ac:dyDescent="0.2">
      <c r="A23" s="38" t="s">
        <v>29</v>
      </c>
      <c r="B23" s="38">
        <v>800186061</v>
      </c>
      <c r="C23" s="52" t="s">
        <v>304</v>
      </c>
      <c r="D23" s="34">
        <v>45419</v>
      </c>
      <c r="E23" s="35">
        <v>1111770570</v>
      </c>
      <c r="F23" s="35" t="s">
        <v>171</v>
      </c>
      <c r="G23" s="35" t="s">
        <v>63</v>
      </c>
      <c r="H23" s="54">
        <v>160401</v>
      </c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48">
        <f t="shared" si="0"/>
        <v>160401</v>
      </c>
    </row>
    <row r="24" spans="1:21" x14ac:dyDescent="0.2">
      <c r="A24" s="38" t="s">
        <v>29</v>
      </c>
      <c r="B24" s="38">
        <v>800186061</v>
      </c>
      <c r="C24" s="56" t="s">
        <v>54</v>
      </c>
      <c r="D24" s="34">
        <v>45419</v>
      </c>
      <c r="E24" s="35">
        <v>42893634</v>
      </c>
      <c r="F24" s="35" t="s">
        <v>169</v>
      </c>
      <c r="G24" s="35" t="s">
        <v>170</v>
      </c>
      <c r="H24" s="43"/>
      <c r="I24" s="43"/>
      <c r="J24" s="43"/>
      <c r="K24" s="39">
        <v>162859</v>
      </c>
      <c r="L24" s="43"/>
      <c r="M24" s="43"/>
      <c r="N24" s="43"/>
      <c r="O24" s="43"/>
      <c r="P24" s="39">
        <v>71513</v>
      </c>
      <c r="Q24" s="43"/>
      <c r="R24" s="43"/>
      <c r="S24" s="43"/>
      <c r="T24" s="43"/>
      <c r="U24" s="48">
        <f t="shared" si="0"/>
        <v>234372</v>
      </c>
    </row>
    <row r="25" spans="1:21" x14ac:dyDescent="0.2">
      <c r="A25" s="38" t="s">
        <v>29</v>
      </c>
      <c r="B25" s="38">
        <v>800186061</v>
      </c>
      <c r="C25" s="52" t="s">
        <v>60</v>
      </c>
      <c r="D25" s="34">
        <v>45420</v>
      </c>
      <c r="E25" s="35">
        <v>49742735</v>
      </c>
      <c r="F25" s="35" t="s">
        <v>172</v>
      </c>
      <c r="G25" s="35" t="s">
        <v>32</v>
      </c>
      <c r="H25" s="35"/>
      <c r="I25" s="39"/>
      <c r="J25" s="39"/>
      <c r="K25" s="39">
        <v>162859</v>
      </c>
      <c r="L25" s="39"/>
      <c r="M25" s="39"/>
      <c r="N25" s="39"/>
      <c r="O25" s="39"/>
      <c r="P25" s="39">
        <v>71513</v>
      </c>
      <c r="Q25" s="39"/>
      <c r="R25" s="39"/>
      <c r="S25" s="39"/>
      <c r="T25" s="39"/>
      <c r="U25" s="48">
        <f t="shared" si="0"/>
        <v>234372</v>
      </c>
    </row>
    <row r="26" spans="1:21" x14ac:dyDescent="0.2">
      <c r="A26" s="38" t="s">
        <v>29</v>
      </c>
      <c r="B26" s="38">
        <v>800186061</v>
      </c>
      <c r="C26" s="52" t="s">
        <v>8</v>
      </c>
      <c r="D26" s="34">
        <v>45420</v>
      </c>
      <c r="E26" s="35">
        <v>1032379224</v>
      </c>
      <c r="F26" s="35" t="s">
        <v>173</v>
      </c>
      <c r="G26" s="35" t="s">
        <v>32</v>
      </c>
      <c r="H26" s="35"/>
      <c r="I26" s="39"/>
      <c r="J26" s="39"/>
      <c r="K26" s="39">
        <v>162859</v>
      </c>
      <c r="L26" s="39"/>
      <c r="M26" s="39"/>
      <c r="N26" s="39"/>
      <c r="O26" s="39"/>
      <c r="P26" s="39"/>
      <c r="Q26" s="39"/>
      <c r="R26" s="39"/>
      <c r="S26" s="39"/>
      <c r="T26" s="39"/>
      <c r="U26" s="48">
        <f t="shared" si="0"/>
        <v>162859</v>
      </c>
    </row>
    <row r="27" spans="1:21" x14ac:dyDescent="0.2">
      <c r="A27" s="38" t="s">
        <v>29</v>
      </c>
      <c r="B27" s="38">
        <v>800186061</v>
      </c>
      <c r="C27" s="52" t="s">
        <v>302</v>
      </c>
      <c r="D27" s="34">
        <v>45420</v>
      </c>
      <c r="E27" s="35">
        <v>79387033</v>
      </c>
      <c r="F27" s="35" t="s">
        <v>174</v>
      </c>
      <c r="G27" s="35" t="s">
        <v>33</v>
      </c>
      <c r="H27" s="54"/>
      <c r="I27" s="39">
        <v>173180</v>
      </c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48">
        <f t="shared" si="0"/>
        <v>173180</v>
      </c>
    </row>
    <row r="28" spans="1:21" x14ac:dyDescent="0.2">
      <c r="A28" s="38" t="s">
        <v>29</v>
      </c>
      <c r="B28" s="38">
        <v>800186061</v>
      </c>
      <c r="C28" s="52" t="s">
        <v>8</v>
      </c>
      <c r="D28" s="34">
        <v>45420</v>
      </c>
      <c r="E28" s="35">
        <v>6890208</v>
      </c>
      <c r="F28" s="35" t="s">
        <v>175</v>
      </c>
      <c r="G28" s="35" t="s">
        <v>32</v>
      </c>
      <c r="H28" s="35"/>
      <c r="I28" s="39"/>
      <c r="J28" s="39"/>
      <c r="K28" s="39">
        <v>162859</v>
      </c>
      <c r="L28" s="39"/>
      <c r="M28" s="39"/>
      <c r="N28" s="39"/>
      <c r="O28" s="39"/>
      <c r="P28" s="39">
        <v>71513</v>
      </c>
      <c r="Q28" s="39"/>
      <c r="R28" s="39"/>
      <c r="S28" s="39"/>
      <c r="T28" s="39"/>
      <c r="U28" s="48">
        <f t="shared" si="0"/>
        <v>234372</v>
      </c>
    </row>
    <row r="29" spans="1:21" x14ac:dyDescent="0.2">
      <c r="A29" s="38" t="s">
        <v>29</v>
      </c>
      <c r="B29" s="38">
        <v>800186061</v>
      </c>
      <c r="C29" s="52" t="s">
        <v>60</v>
      </c>
      <c r="D29" s="34">
        <v>45420</v>
      </c>
      <c r="E29" s="35">
        <v>84101987</v>
      </c>
      <c r="F29" s="35" t="s">
        <v>176</v>
      </c>
      <c r="G29" s="35" t="s">
        <v>33</v>
      </c>
      <c r="H29" s="54">
        <v>160401</v>
      </c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48">
        <f t="shared" si="0"/>
        <v>160401</v>
      </c>
    </row>
    <row r="30" spans="1:21" x14ac:dyDescent="0.2">
      <c r="A30" s="38" t="s">
        <v>29</v>
      </c>
      <c r="B30" s="38">
        <v>800186061</v>
      </c>
      <c r="C30" s="52" t="s">
        <v>60</v>
      </c>
      <c r="D30" s="34">
        <v>45420</v>
      </c>
      <c r="E30" s="35">
        <v>77192803</v>
      </c>
      <c r="F30" s="35" t="s">
        <v>177</v>
      </c>
      <c r="G30" s="35" t="s">
        <v>32</v>
      </c>
      <c r="H30" s="35"/>
      <c r="I30" s="39"/>
      <c r="J30" s="39"/>
      <c r="K30" s="39">
        <v>162859</v>
      </c>
      <c r="L30" s="39"/>
      <c r="M30" s="39"/>
      <c r="N30" s="39"/>
      <c r="O30" s="39"/>
      <c r="P30" s="39">
        <v>71513</v>
      </c>
      <c r="Q30" s="39"/>
      <c r="R30" s="39"/>
      <c r="S30" s="39"/>
      <c r="T30" s="39"/>
      <c r="U30" s="48">
        <f t="shared" si="0"/>
        <v>234372</v>
      </c>
    </row>
    <row r="31" spans="1:21" x14ac:dyDescent="0.2">
      <c r="A31" s="38" t="s">
        <v>29</v>
      </c>
      <c r="B31" s="38">
        <v>800186061</v>
      </c>
      <c r="C31" s="52" t="s">
        <v>8</v>
      </c>
      <c r="D31" s="34">
        <v>45420</v>
      </c>
      <c r="E31" s="35">
        <v>10967402</v>
      </c>
      <c r="F31" s="35" t="s">
        <v>178</v>
      </c>
      <c r="G31" s="35" t="s">
        <v>32</v>
      </c>
      <c r="H31" s="35"/>
      <c r="I31" s="39"/>
      <c r="J31" s="39"/>
      <c r="K31" s="39">
        <v>162859</v>
      </c>
      <c r="L31" s="39"/>
      <c r="M31" s="39"/>
      <c r="N31" s="39"/>
      <c r="O31" s="39"/>
      <c r="P31" s="39">
        <v>71513</v>
      </c>
      <c r="Q31" s="39"/>
      <c r="R31" s="39"/>
      <c r="S31" s="39"/>
      <c r="T31" s="39"/>
      <c r="U31" s="48">
        <f t="shared" si="0"/>
        <v>234372</v>
      </c>
    </row>
    <row r="32" spans="1:21" x14ac:dyDescent="0.2">
      <c r="A32" s="38" t="s">
        <v>29</v>
      </c>
      <c r="B32" s="38">
        <v>800186061</v>
      </c>
      <c r="C32" s="52" t="s">
        <v>8</v>
      </c>
      <c r="D32" s="34">
        <v>45420</v>
      </c>
      <c r="E32" s="35">
        <v>72343833</v>
      </c>
      <c r="F32" s="35" t="s">
        <v>179</v>
      </c>
      <c r="G32" s="35" t="s">
        <v>180</v>
      </c>
      <c r="H32" s="35"/>
      <c r="I32" s="39"/>
      <c r="J32" s="39"/>
      <c r="K32" s="39">
        <v>162859</v>
      </c>
      <c r="L32" s="39"/>
      <c r="M32" s="39"/>
      <c r="N32" s="39"/>
      <c r="O32" s="39"/>
      <c r="P32" s="39"/>
      <c r="Q32" s="39"/>
      <c r="R32" s="39"/>
      <c r="S32" s="39"/>
      <c r="T32" s="39"/>
      <c r="U32" s="48">
        <f t="shared" si="0"/>
        <v>162859</v>
      </c>
    </row>
    <row r="33" spans="1:21" x14ac:dyDescent="0.2">
      <c r="A33" s="38" t="s">
        <v>29</v>
      </c>
      <c r="B33" s="38">
        <v>800186061</v>
      </c>
      <c r="C33" s="52" t="s">
        <v>300</v>
      </c>
      <c r="D33" s="34">
        <v>45420</v>
      </c>
      <c r="E33" s="35">
        <v>37580661</v>
      </c>
      <c r="F33" s="35" t="s">
        <v>181</v>
      </c>
      <c r="G33" s="35" t="s">
        <v>32</v>
      </c>
      <c r="H33" s="35"/>
      <c r="I33" s="39"/>
      <c r="J33" s="39"/>
      <c r="K33" s="39">
        <v>162859</v>
      </c>
      <c r="L33" s="39"/>
      <c r="M33" s="39"/>
      <c r="N33" s="39"/>
      <c r="O33" s="39"/>
      <c r="P33" s="39">
        <v>71513</v>
      </c>
      <c r="Q33" s="39"/>
      <c r="R33" s="39"/>
      <c r="S33" s="39"/>
      <c r="T33" s="39"/>
      <c r="U33" s="48">
        <f t="shared" si="0"/>
        <v>234372</v>
      </c>
    </row>
    <row r="34" spans="1:21" x14ac:dyDescent="0.2">
      <c r="A34" s="38" t="s">
        <v>29</v>
      </c>
      <c r="B34" s="38">
        <v>800186061</v>
      </c>
      <c r="C34" s="52" t="s">
        <v>301</v>
      </c>
      <c r="D34" s="34">
        <v>45421</v>
      </c>
      <c r="E34" s="35">
        <v>24582576</v>
      </c>
      <c r="F34" s="35" t="s">
        <v>182</v>
      </c>
      <c r="G34" s="35" t="s">
        <v>183</v>
      </c>
      <c r="H34" s="35"/>
      <c r="I34" s="39"/>
      <c r="J34" s="39"/>
      <c r="K34" s="39">
        <v>162859</v>
      </c>
      <c r="L34" s="39"/>
      <c r="M34" s="39"/>
      <c r="N34" s="39"/>
      <c r="O34" s="39"/>
      <c r="P34" s="39">
        <v>71513</v>
      </c>
      <c r="Q34" s="39"/>
      <c r="R34" s="39"/>
      <c r="S34" s="39"/>
      <c r="T34" s="39"/>
      <c r="U34" s="48">
        <f t="shared" si="0"/>
        <v>234372</v>
      </c>
    </row>
    <row r="35" spans="1:21" x14ac:dyDescent="0.2">
      <c r="A35" s="38" t="s">
        <v>29</v>
      </c>
      <c r="B35" s="38">
        <v>800186061</v>
      </c>
      <c r="C35" s="52" t="s">
        <v>53</v>
      </c>
      <c r="D35" s="34">
        <v>45421</v>
      </c>
      <c r="E35" s="35">
        <v>30721719</v>
      </c>
      <c r="F35" s="35" t="s">
        <v>184</v>
      </c>
      <c r="G35" s="35" t="s">
        <v>185</v>
      </c>
      <c r="H35" s="35"/>
      <c r="I35" s="39"/>
      <c r="J35" s="39"/>
      <c r="K35" s="39">
        <v>162859</v>
      </c>
      <c r="L35" s="39"/>
      <c r="M35" s="39"/>
      <c r="N35" s="39"/>
      <c r="O35" s="39"/>
      <c r="P35" s="39">
        <v>71513</v>
      </c>
      <c r="Q35" s="39"/>
      <c r="R35" s="39"/>
      <c r="S35" s="39"/>
      <c r="T35" s="39"/>
      <c r="U35" s="48">
        <f t="shared" si="0"/>
        <v>234372</v>
      </c>
    </row>
    <row r="36" spans="1:21" x14ac:dyDescent="0.2">
      <c r="A36" s="38" t="s">
        <v>29</v>
      </c>
      <c r="B36" s="38">
        <v>800186061</v>
      </c>
      <c r="C36" s="52" t="s">
        <v>60</v>
      </c>
      <c r="D36" s="34">
        <v>45421</v>
      </c>
      <c r="E36" s="35">
        <v>77160623</v>
      </c>
      <c r="F36" s="35" t="s">
        <v>186</v>
      </c>
      <c r="G36" s="35" t="s">
        <v>32</v>
      </c>
      <c r="H36" s="54">
        <v>160401</v>
      </c>
      <c r="I36" s="39"/>
      <c r="J36" s="39"/>
      <c r="K36" s="39"/>
      <c r="L36" s="39"/>
      <c r="M36" s="37"/>
      <c r="N36" s="39"/>
      <c r="O36" s="39"/>
      <c r="P36" s="39"/>
      <c r="Q36" s="39"/>
      <c r="R36" s="39"/>
      <c r="S36" s="39"/>
      <c r="T36" s="39"/>
      <c r="U36" s="48">
        <f t="shared" si="0"/>
        <v>160401</v>
      </c>
    </row>
    <row r="37" spans="1:21" x14ac:dyDescent="0.2">
      <c r="A37" s="38" t="s">
        <v>29</v>
      </c>
      <c r="B37" s="38">
        <v>800186061</v>
      </c>
      <c r="C37" s="52" t="s">
        <v>299</v>
      </c>
      <c r="D37" s="34">
        <v>45421</v>
      </c>
      <c r="E37" s="35">
        <v>25235092</v>
      </c>
      <c r="F37" s="35" t="s">
        <v>187</v>
      </c>
      <c r="G37" s="35" t="s">
        <v>33</v>
      </c>
      <c r="H37" s="35"/>
      <c r="I37" s="39"/>
      <c r="J37" s="39"/>
      <c r="K37" s="39">
        <v>162859</v>
      </c>
      <c r="L37" s="39"/>
      <c r="M37" s="39"/>
      <c r="N37" s="39"/>
      <c r="O37" s="39"/>
      <c r="P37" s="39"/>
      <c r="Q37" s="39"/>
      <c r="R37" s="39"/>
      <c r="S37" s="39"/>
      <c r="T37" s="39"/>
      <c r="U37" s="48">
        <f t="shared" si="0"/>
        <v>162859</v>
      </c>
    </row>
    <row r="38" spans="1:21" x14ac:dyDescent="0.2">
      <c r="A38" s="38" t="s">
        <v>29</v>
      </c>
      <c r="B38" s="38">
        <v>800186061</v>
      </c>
      <c r="C38" s="52" t="s">
        <v>8</v>
      </c>
      <c r="D38" s="34">
        <v>45421</v>
      </c>
      <c r="E38" s="35">
        <v>1102824771</v>
      </c>
      <c r="F38" s="35" t="s">
        <v>188</v>
      </c>
      <c r="G38" s="35" t="s">
        <v>33</v>
      </c>
      <c r="H38" s="35"/>
      <c r="I38" s="47"/>
      <c r="J38" s="39"/>
      <c r="K38" s="39">
        <v>162859</v>
      </c>
      <c r="L38" s="39"/>
      <c r="M38" s="39"/>
      <c r="N38" s="39"/>
      <c r="O38" s="39"/>
      <c r="P38" s="39"/>
      <c r="Q38" s="39"/>
      <c r="R38" s="39"/>
      <c r="S38" s="39"/>
      <c r="T38" s="39"/>
      <c r="U38" s="48">
        <f t="shared" si="0"/>
        <v>162859</v>
      </c>
    </row>
    <row r="39" spans="1:21" x14ac:dyDescent="0.2">
      <c r="A39" s="38" t="s">
        <v>29</v>
      </c>
      <c r="B39" s="38">
        <v>800186061</v>
      </c>
      <c r="C39" s="52" t="s">
        <v>60</v>
      </c>
      <c r="D39" s="34">
        <v>45421</v>
      </c>
      <c r="E39" s="35">
        <v>7571722</v>
      </c>
      <c r="F39" s="35" t="s">
        <v>189</v>
      </c>
      <c r="G39" s="35" t="s">
        <v>33</v>
      </c>
      <c r="H39" s="35"/>
      <c r="I39" s="39"/>
      <c r="J39" s="39"/>
      <c r="K39" s="39">
        <v>162859</v>
      </c>
      <c r="L39" s="39"/>
      <c r="M39" s="39"/>
      <c r="N39" s="39"/>
      <c r="O39" s="39"/>
      <c r="P39" s="39"/>
      <c r="Q39" s="39"/>
      <c r="R39" s="39"/>
      <c r="S39" s="39"/>
      <c r="T39" s="39"/>
      <c r="U39" s="48">
        <f t="shared" si="0"/>
        <v>162859</v>
      </c>
    </row>
    <row r="40" spans="1:21" x14ac:dyDescent="0.2">
      <c r="A40" s="38" t="s">
        <v>29</v>
      </c>
      <c r="B40" s="38">
        <v>800186061</v>
      </c>
      <c r="C40" s="52" t="s">
        <v>8</v>
      </c>
      <c r="D40" s="34">
        <v>45421</v>
      </c>
      <c r="E40" s="35">
        <v>15051020</v>
      </c>
      <c r="F40" s="35" t="s">
        <v>190</v>
      </c>
      <c r="G40" s="35" t="s">
        <v>32</v>
      </c>
      <c r="H40" s="35"/>
      <c r="I40" s="39"/>
      <c r="J40" s="39"/>
      <c r="K40" s="39">
        <v>162859</v>
      </c>
      <c r="L40" s="39"/>
      <c r="M40" s="39"/>
      <c r="N40" s="39"/>
      <c r="O40" s="39"/>
      <c r="P40" s="39">
        <v>71513</v>
      </c>
      <c r="Q40" s="39"/>
      <c r="R40" s="39"/>
      <c r="S40" s="39"/>
      <c r="T40" s="39"/>
      <c r="U40" s="48">
        <f t="shared" si="0"/>
        <v>234372</v>
      </c>
    </row>
    <row r="41" spans="1:21" x14ac:dyDescent="0.2">
      <c r="A41" s="38" t="s">
        <v>29</v>
      </c>
      <c r="B41" s="38">
        <v>800186061</v>
      </c>
      <c r="C41" s="52" t="s">
        <v>8</v>
      </c>
      <c r="D41" s="34">
        <v>45421</v>
      </c>
      <c r="E41" s="35">
        <v>34992899</v>
      </c>
      <c r="F41" s="35" t="s">
        <v>191</v>
      </c>
      <c r="G41" s="35" t="s">
        <v>32</v>
      </c>
      <c r="H41" s="35"/>
      <c r="I41" s="47"/>
      <c r="J41" s="39"/>
      <c r="K41" s="39">
        <v>162859</v>
      </c>
      <c r="L41" s="39"/>
      <c r="M41" s="37"/>
      <c r="N41" s="39"/>
      <c r="O41" s="39"/>
      <c r="P41" s="39">
        <v>71513</v>
      </c>
      <c r="Q41" s="39"/>
      <c r="R41" s="39"/>
      <c r="S41" s="39"/>
      <c r="T41" s="39"/>
      <c r="U41" s="48">
        <f t="shared" si="0"/>
        <v>234372</v>
      </c>
    </row>
    <row r="42" spans="1:21" x14ac:dyDescent="0.2">
      <c r="A42" s="38" t="s">
        <v>29</v>
      </c>
      <c r="B42" s="38">
        <v>800186061</v>
      </c>
      <c r="C42" s="52" t="s">
        <v>53</v>
      </c>
      <c r="D42" s="34">
        <v>45421</v>
      </c>
      <c r="E42" s="35">
        <v>30725190</v>
      </c>
      <c r="F42" s="35" t="s">
        <v>192</v>
      </c>
      <c r="G42" s="35" t="s">
        <v>180</v>
      </c>
      <c r="H42" s="35"/>
      <c r="I42" s="39"/>
      <c r="J42" s="39"/>
      <c r="K42" s="39">
        <v>162859</v>
      </c>
      <c r="L42" s="39"/>
      <c r="M42" s="37"/>
      <c r="N42" s="39"/>
      <c r="O42" s="39"/>
      <c r="P42" s="39">
        <v>71513</v>
      </c>
      <c r="Q42" s="39"/>
      <c r="R42" s="39"/>
      <c r="S42" s="39"/>
      <c r="T42" s="39"/>
      <c r="U42" s="48">
        <f t="shared" si="0"/>
        <v>234372</v>
      </c>
    </row>
    <row r="43" spans="1:21" x14ac:dyDescent="0.2">
      <c r="A43" s="38" t="s">
        <v>29</v>
      </c>
      <c r="B43" s="38">
        <v>800186061</v>
      </c>
      <c r="C43" s="52" t="s">
        <v>301</v>
      </c>
      <c r="D43" s="34">
        <v>45421</v>
      </c>
      <c r="E43" s="35">
        <v>24572876</v>
      </c>
      <c r="F43" s="35" t="s">
        <v>193</v>
      </c>
      <c r="G43" s="35" t="s">
        <v>32</v>
      </c>
      <c r="H43" s="35"/>
      <c r="I43" s="39"/>
      <c r="J43" s="39"/>
      <c r="K43" s="39">
        <v>162859</v>
      </c>
      <c r="L43" s="39"/>
      <c r="M43" s="37"/>
      <c r="N43" s="39"/>
      <c r="O43" s="39"/>
      <c r="P43" s="39">
        <v>71513</v>
      </c>
      <c r="Q43" s="39"/>
      <c r="R43" s="39"/>
      <c r="S43" s="39"/>
      <c r="T43" s="39"/>
      <c r="U43" s="48">
        <f t="shared" si="0"/>
        <v>234372</v>
      </c>
    </row>
    <row r="44" spans="1:21" x14ac:dyDescent="0.2">
      <c r="A44" s="38" t="s">
        <v>29</v>
      </c>
      <c r="B44" s="38">
        <v>800186061</v>
      </c>
      <c r="C44" s="52" t="s">
        <v>60</v>
      </c>
      <c r="D44" s="34">
        <v>45421</v>
      </c>
      <c r="E44" s="35">
        <v>39490889</v>
      </c>
      <c r="F44" s="35" t="s">
        <v>194</v>
      </c>
      <c r="G44" s="35" t="s">
        <v>35</v>
      </c>
      <c r="H44" s="35"/>
      <c r="I44" s="47"/>
      <c r="J44" s="39"/>
      <c r="K44" s="39">
        <v>162859</v>
      </c>
      <c r="L44" s="39"/>
      <c r="M44" s="39"/>
      <c r="N44" s="39"/>
      <c r="O44" s="39"/>
      <c r="P44" s="39"/>
      <c r="Q44" s="39"/>
      <c r="R44" s="39"/>
      <c r="S44" s="39"/>
      <c r="T44" s="39"/>
      <c r="U44" s="48">
        <f t="shared" si="0"/>
        <v>162859</v>
      </c>
    </row>
    <row r="45" spans="1:21" x14ac:dyDescent="0.2">
      <c r="A45" s="38" t="s">
        <v>29</v>
      </c>
      <c r="B45" s="38">
        <v>800186061</v>
      </c>
      <c r="C45" s="52" t="s">
        <v>301</v>
      </c>
      <c r="D45" s="34">
        <v>45421</v>
      </c>
      <c r="E45" s="35">
        <v>41917199</v>
      </c>
      <c r="F45" s="35" t="s">
        <v>195</v>
      </c>
      <c r="G45" s="35" t="s">
        <v>34</v>
      </c>
      <c r="H45" s="35"/>
      <c r="I45" s="39"/>
      <c r="J45" s="39"/>
      <c r="K45" s="39">
        <v>162859</v>
      </c>
      <c r="L45" s="39"/>
      <c r="M45" s="39"/>
      <c r="N45" s="39"/>
      <c r="O45" s="39"/>
      <c r="P45" s="39">
        <v>71513</v>
      </c>
      <c r="Q45" s="39"/>
      <c r="R45" s="39"/>
      <c r="S45" s="39"/>
      <c r="T45" s="39"/>
      <c r="U45" s="48">
        <f t="shared" si="0"/>
        <v>234372</v>
      </c>
    </row>
    <row r="46" spans="1:21" x14ac:dyDescent="0.2">
      <c r="A46" s="38" t="s">
        <v>29</v>
      </c>
      <c r="B46" s="38">
        <v>800186061</v>
      </c>
      <c r="C46" s="52" t="s">
        <v>60</v>
      </c>
      <c r="D46" s="34">
        <v>45421</v>
      </c>
      <c r="E46" s="35">
        <v>49785685</v>
      </c>
      <c r="F46" s="35" t="s">
        <v>196</v>
      </c>
      <c r="G46" s="35" t="s">
        <v>32</v>
      </c>
      <c r="H46" s="35"/>
      <c r="I46" s="39"/>
      <c r="J46" s="39"/>
      <c r="K46" s="39">
        <v>162859</v>
      </c>
      <c r="L46" s="39"/>
      <c r="M46" s="39"/>
      <c r="N46" s="39"/>
      <c r="O46" s="39"/>
      <c r="P46" s="39">
        <v>71513</v>
      </c>
      <c r="Q46" s="39"/>
      <c r="R46" s="39"/>
      <c r="S46" s="39"/>
      <c r="T46" s="39"/>
      <c r="U46" s="48">
        <f t="shared" si="0"/>
        <v>234372</v>
      </c>
    </row>
    <row r="47" spans="1:21" x14ac:dyDescent="0.2">
      <c r="A47" s="38" t="s">
        <v>29</v>
      </c>
      <c r="B47" s="38">
        <v>800186061</v>
      </c>
      <c r="C47" s="52" t="s">
        <v>301</v>
      </c>
      <c r="D47" s="34">
        <v>45421</v>
      </c>
      <c r="E47" s="35">
        <v>7535281</v>
      </c>
      <c r="F47" s="35" t="s">
        <v>197</v>
      </c>
      <c r="G47" s="35" t="s">
        <v>32</v>
      </c>
      <c r="H47" s="35"/>
      <c r="I47" s="42"/>
      <c r="J47" s="42"/>
      <c r="K47" s="39">
        <v>162859</v>
      </c>
      <c r="L47" s="42"/>
      <c r="M47" s="42"/>
      <c r="N47" s="42"/>
      <c r="O47" s="42"/>
      <c r="P47" s="39">
        <v>71513</v>
      </c>
      <c r="Q47" s="42"/>
      <c r="R47" s="42"/>
      <c r="S47" s="42"/>
      <c r="T47" s="42"/>
      <c r="U47" s="48">
        <f t="shared" si="0"/>
        <v>234372</v>
      </c>
    </row>
    <row r="48" spans="1:21" x14ac:dyDescent="0.2">
      <c r="A48" s="38" t="s">
        <v>29</v>
      </c>
      <c r="B48" s="38">
        <v>800186061</v>
      </c>
      <c r="C48" s="56" t="s">
        <v>78</v>
      </c>
      <c r="D48" s="34">
        <v>45421</v>
      </c>
      <c r="E48" s="35">
        <v>1129533061</v>
      </c>
      <c r="F48" s="35" t="s">
        <v>198</v>
      </c>
      <c r="G48" s="35" t="s">
        <v>199</v>
      </c>
      <c r="H48" s="35"/>
      <c r="I48" s="43"/>
      <c r="J48" s="43"/>
      <c r="K48" s="39">
        <v>162859</v>
      </c>
      <c r="L48" s="43"/>
      <c r="M48" s="43"/>
      <c r="N48" s="43"/>
      <c r="O48" s="43"/>
      <c r="P48" s="57"/>
      <c r="Q48" s="43"/>
      <c r="R48" s="43"/>
      <c r="S48" s="43"/>
      <c r="T48" s="43"/>
      <c r="U48" s="48">
        <f t="shared" si="0"/>
        <v>162859</v>
      </c>
    </row>
    <row r="49" spans="1:21" x14ac:dyDescent="0.2">
      <c r="A49" s="38" t="s">
        <v>29</v>
      </c>
      <c r="B49" s="38">
        <v>800186061</v>
      </c>
      <c r="C49" s="56" t="s">
        <v>78</v>
      </c>
      <c r="D49" s="34">
        <v>45421</v>
      </c>
      <c r="E49" s="35">
        <v>78675749</v>
      </c>
      <c r="F49" s="35" t="s">
        <v>200</v>
      </c>
      <c r="G49" s="35" t="s">
        <v>32</v>
      </c>
      <c r="H49" s="35"/>
      <c r="I49" s="43"/>
      <c r="J49" s="43"/>
      <c r="K49" s="39">
        <v>162859</v>
      </c>
      <c r="L49" s="43"/>
      <c r="M49" s="43"/>
      <c r="N49" s="43"/>
      <c r="O49" s="43"/>
      <c r="P49" s="57">
        <v>71513</v>
      </c>
      <c r="Q49" s="43"/>
      <c r="R49" s="43"/>
      <c r="S49" s="43"/>
      <c r="T49" s="43"/>
      <c r="U49" s="48">
        <f t="shared" si="0"/>
        <v>234372</v>
      </c>
    </row>
    <row r="50" spans="1:21" x14ac:dyDescent="0.2">
      <c r="A50" s="38" t="s">
        <v>29</v>
      </c>
      <c r="B50" s="38">
        <v>800186061</v>
      </c>
      <c r="C50" s="52" t="s">
        <v>301</v>
      </c>
      <c r="D50" s="34">
        <v>45421</v>
      </c>
      <c r="E50" s="35">
        <v>16160891</v>
      </c>
      <c r="F50" s="35" t="s">
        <v>201</v>
      </c>
      <c r="G50" s="35" t="s">
        <v>202</v>
      </c>
      <c r="H50" s="35"/>
      <c r="I50" s="43"/>
      <c r="J50" s="43"/>
      <c r="K50" s="39">
        <v>162859</v>
      </c>
      <c r="L50" s="43"/>
      <c r="M50" s="43"/>
      <c r="N50" s="43"/>
      <c r="O50" s="43"/>
      <c r="P50" s="39">
        <v>71513</v>
      </c>
      <c r="Q50" s="43"/>
      <c r="R50" s="43"/>
      <c r="S50" s="43"/>
      <c r="T50" s="43"/>
      <c r="U50" s="48">
        <f t="shared" si="0"/>
        <v>234372</v>
      </c>
    </row>
    <row r="51" spans="1:21" x14ac:dyDescent="0.2">
      <c r="A51" s="38" t="s">
        <v>29</v>
      </c>
      <c r="B51" s="38">
        <v>800186061</v>
      </c>
      <c r="C51" s="56" t="s">
        <v>77</v>
      </c>
      <c r="D51" s="34">
        <v>45422</v>
      </c>
      <c r="E51" s="35">
        <v>60310873</v>
      </c>
      <c r="F51" s="35" t="s">
        <v>203</v>
      </c>
      <c r="G51" s="35" t="s">
        <v>71</v>
      </c>
      <c r="H51" s="35"/>
      <c r="I51" s="43"/>
      <c r="J51" s="43"/>
      <c r="K51" s="39">
        <v>162859</v>
      </c>
      <c r="L51" s="43"/>
      <c r="M51" s="43"/>
      <c r="N51" s="43"/>
      <c r="O51" s="43"/>
      <c r="P51" s="57">
        <v>71513</v>
      </c>
      <c r="Q51" s="43"/>
      <c r="R51" s="43"/>
      <c r="S51" s="43"/>
      <c r="T51" s="43"/>
      <c r="U51" s="48">
        <f t="shared" si="0"/>
        <v>234372</v>
      </c>
    </row>
    <row r="52" spans="1:21" x14ac:dyDescent="0.2">
      <c r="A52" s="38" t="s">
        <v>29</v>
      </c>
      <c r="B52" s="38">
        <v>800186061</v>
      </c>
      <c r="C52" s="52" t="s">
        <v>301</v>
      </c>
      <c r="D52" s="34">
        <v>45422</v>
      </c>
      <c r="E52" s="35">
        <v>1094918108</v>
      </c>
      <c r="F52" s="35" t="s">
        <v>204</v>
      </c>
      <c r="G52" s="35" t="s">
        <v>129</v>
      </c>
      <c r="H52" s="35"/>
      <c r="I52" s="43"/>
      <c r="J52" s="43"/>
      <c r="K52" s="39">
        <v>162859</v>
      </c>
      <c r="L52" s="43"/>
      <c r="M52" s="43"/>
      <c r="N52" s="43"/>
      <c r="O52" s="43"/>
      <c r="P52" s="39"/>
      <c r="Q52" s="43"/>
      <c r="R52" s="43"/>
      <c r="S52" s="43"/>
      <c r="T52" s="43"/>
      <c r="U52" s="48">
        <f t="shared" si="0"/>
        <v>162859</v>
      </c>
    </row>
    <row r="53" spans="1:21" x14ac:dyDescent="0.2">
      <c r="A53" s="38" t="s">
        <v>29</v>
      </c>
      <c r="B53" s="38">
        <v>800186061</v>
      </c>
      <c r="C53" s="52" t="s">
        <v>301</v>
      </c>
      <c r="D53" s="34">
        <v>45422</v>
      </c>
      <c r="E53" s="35">
        <v>93390774</v>
      </c>
      <c r="F53" s="35" t="s">
        <v>205</v>
      </c>
      <c r="G53" s="35" t="s">
        <v>206</v>
      </c>
      <c r="H53" s="35"/>
      <c r="I53" s="43"/>
      <c r="J53" s="43"/>
      <c r="K53" s="39">
        <v>162859</v>
      </c>
      <c r="L53" s="43"/>
      <c r="M53" s="43"/>
      <c r="N53" s="43"/>
      <c r="O53" s="43"/>
      <c r="P53" s="39">
        <v>71513</v>
      </c>
      <c r="Q53" s="43"/>
      <c r="R53" s="43"/>
      <c r="S53" s="43"/>
      <c r="T53" s="43"/>
      <c r="U53" s="48">
        <f t="shared" si="0"/>
        <v>234372</v>
      </c>
    </row>
    <row r="54" spans="1:21" x14ac:dyDescent="0.2">
      <c r="A54" s="38" t="s">
        <v>29</v>
      </c>
      <c r="B54" s="38">
        <v>800186061</v>
      </c>
      <c r="C54" s="52" t="s">
        <v>301</v>
      </c>
      <c r="D54" s="34">
        <v>45422</v>
      </c>
      <c r="E54" s="35">
        <v>89002148</v>
      </c>
      <c r="F54" s="35" t="s">
        <v>207</v>
      </c>
      <c r="G54" s="35" t="s">
        <v>32</v>
      </c>
      <c r="H54" s="35"/>
      <c r="I54" s="43"/>
      <c r="J54" s="43"/>
      <c r="K54" s="39">
        <v>162859</v>
      </c>
      <c r="L54" s="43"/>
      <c r="M54" s="43"/>
      <c r="N54" s="43"/>
      <c r="O54" s="43"/>
      <c r="P54" s="39">
        <v>71513</v>
      </c>
      <c r="Q54" s="43"/>
      <c r="R54" s="43"/>
      <c r="S54" s="43"/>
      <c r="T54" s="43"/>
      <c r="U54" s="48">
        <f t="shared" si="0"/>
        <v>234372</v>
      </c>
    </row>
    <row r="55" spans="1:21" x14ac:dyDescent="0.2">
      <c r="A55" s="38" t="s">
        <v>29</v>
      </c>
      <c r="B55" s="38">
        <v>800186061</v>
      </c>
      <c r="C55" s="56" t="s">
        <v>73</v>
      </c>
      <c r="D55" s="34">
        <v>45422</v>
      </c>
      <c r="E55" s="35">
        <v>5161957</v>
      </c>
      <c r="F55" s="35" t="s">
        <v>208</v>
      </c>
      <c r="G55" s="35" t="s">
        <v>33</v>
      </c>
      <c r="H55" s="35"/>
      <c r="I55" s="43"/>
      <c r="J55" s="43"/>
      <c r="K55" s="39">
        <v>162859</v>
      </c>
      <c r="L55" s="43"/>
      <c r="M55" s="43"/>
      <c r="N55" s="43"/>
      <c r="O55" s="43"/>
      <c r="P55" s="57"/>
      <c r="Q55" s="43"/>
      <c r="R55" s="43"/>
      <c r="S55" s="43"/>
      <c r="T55" s="43"/>
      <c r="U55" s="48">
        <f t="shared" si="0"/>
        <v>162859</v>
      </c>
    </row>
    <row r="56" spans="1:21" x14ac:dyDescent="0.2">
      <c r="A56" s="38" t="s">
        <v>29</v>
      </c>
      <c r="B56" s="38">
        <v>800186061</v>
      </c>
      <c r="C56" s="52" t="s">
        <v>60</v>
      </c>
      <c r="D56" s="34">
        <v>45423</v>
      </c>
      <c r="E56" s="35">
        <v>84086384</v>
      </c>
      <c r="F56" s="35" t="s">
        <v>209</v>
      </c>
      <c r="G56" s="35" t="s">
        <v>32</v>
      </c>
      <c r="H56" s="35"/>
      <c r="I56" s="43"/>
      <c r="J56" s="43"/>
      <c r="K56" s="39">
        <v>162859</v>
      </c>
      <c r="L56" s="43"/>
      <c r="M56" s="43"/>
      <c r="N56" s="43"/>
      <c r="O56" s="43"/>
      <c r="P56" s="39">
        <v>71513</v>
      </c>
      <c r="Q56" s="43"/>
      <c r="R56" s="43"/>
      <c r="S56" s="43"/>
      <c r="T56" s="43"/>
      <c r="U56" s="48">
        <f t="shared" si="0"/>
        <v>234372</v>
      </c>
    </row>
    <row r="57" spans="1:21" x14ac:dyDescent="0.2">
      <c r="A57" s="38" t="s">
        <v>29</v>
      </c>
      <c r="B57" s="38">
        <v>800186061</v>
      </c>
      <c r="C57" s="56" t="s">
        <v>67</v>
      </c>
      <c r="D57" s="34">
        <v>45423</v>
      </c>
      <c r="E57" s="35">
        <v>7689176</v>
      </c>
      <c r="F57" s="35" t="s">
        <v>210</v>
      </c>
      <c r="G57" s="35" t="s">
        <v>211</v>
      </c>
      <c r="H57" s="35"/>
      <c r="I57" s="43"/>
      <c r="J57" s="43"/>
      <c r="K57" s="39">
        <v>162859</v>
      </c>
      <c r="L57" s="43"/>
      <c r="M57" s="43"/>
      <c r="N57" s="43"/>
      <c r="O57" s="43"/>
      <c r="P57" s="57"/>
      <c r="Q57" s="43"/>
      <c r="R57" s="43"/>
      <c r="S57" s="43"/>
      <c r="T57" s="43"/>
      <c r="U57" s="48">
        <f t="shared" si="0"/>
        <v>162859</v>
      </c>
    </row>
    <row r="58" spans="1:21" x14ac:dyDescent="0.2">
      <c r="A58" s="38" t="s">
        <v>29</v>
      </c>
      <c r="B58" s="38">
        <v>800186061</v>
      </c>
      <c r="C58" s="56" t="s">
        <v>77</v>
      </c>
      <c r="D58" s="34">
        <v>45426</v>
      </c>
      <c r="E58" s="35">
        <v>5688435</v>
      </c>
      <c r="F58" s="35" t="s">
        <v>212</v>
      </c>
      <c r="G58" s="35" t="s">
        <v>32</v>
      </c>
      <c r="H58" s="35"/>
      <c r="I58" s="43"/>
      <c r="J58" s="43"/>
      <c r="K58" s="39">
        <v>162859</v>
      </c>
      <c r="L58" s="43"/>
      <c r="M58" s="43"/>
      <c r="N58" s="43"/>
      <c r="O58" s="43"/>
      <c r="P58" s="57">
        <v>71513</v>
      </c>
      <c r="Q58" s="43"/>
      <c r="R58" s="43"/>
      <c r="S58" s="43"/>
      <c r="T58" s="43"/>
      <c r="U58" s="48">
        <f t="shared" si="0"/>
        <v>234372</v>
      </c>
    </row>
    <row r="59" spans="1:21" x14ac:dyDescent="0.2">
      <c r="A59" s="38" t="s">
        <v>29</v>
      </c>
      <c r="B59" s="38">
        <v>800186061</v>
      </c>
      <c r="C59" s="56" t="s">
        <v>77</v>
      </c>
      <c r="D59" s="34">
        <v>45426</v>
      </c>
      <c r="E59" s="35">
        <v>63338215</v>
      </c>
      <c r="F59" s="35" t="s">
        <v>213</v>
      </c>
      <c r="G59" s="35" t="s">
        <v>32</v>
      </c>
      <c r="H59" s="35"/>
      <c r="I59" s="43"/>
      <c r="J59" s="43"/>
      <c r="K59" s="39">
        <v>162859</v>
      </c>
      <c r="L59" s="43"/>
      <c r="M59" s="43"/>
      <c r="N59" s="43"/>
      <c r="O59" s="43"/>
      <c r="P59" s="57">
        <v>71513</v>
      </c>
      <c r="Q59" s="43"/>
      <c r="R59" s="43"/>
      <c r="S59" s="43"/>
      <c r="T59" s="43"/>
      <c r="U59" s="48">
        <f t="shared" si="0"/>
        <v>234372</v>
      </c>
    </row>
    <row r="60" spans="1:21" x14ac:dyDescent="0.2">
      <c r="A60" s="38" t="s">
        <v>29</v>
      </c>
      <c r="B60" s="38">
        <v>800186061</v>
      </c>
      <c r="C60" s="56" t="s">
        <v>77</v>
      </c>
      <c r="D60" s="34">
        <v>45426</v>
      </c>
      <c r="E60" s="35">
        <v>1979386</v>
      </c>
      <c r="F60" s="35" t="s">
        <v>214</v>
      </c>
      <c r="G60" s="35" t="s">
        <v>33</v>
      </c>
      <c r="H60" s="35"/>
      <c r="I60" s="43"/>
      <c r="J60" s="43"/>
      <c r="K60" s="39">
        <v>162859</v>
      </c>
      <c r="L60" s="43"/>
      <c r="M60" s="43"/>
      <c r="N60" s="43"/>
      <c r="O60" s="43"/>
      <c r="P60" s="43"/>
      <c r="Q60" s="43"/>
      <c r="R60" s="43"/>
      <c r="S60" s="43"/>
      <c r="T60" s="43"/>
      <c r="U60" s="48">
        <f t="shared" si="0"/>
        <v>162859</v>
      </c>
    </row>
    <row r="61" spans="1:21" x14ac:dyDescent="0.2">
      <c r="A61" s="38" t="s">
        <v>29</v>
      </c>
      <c r="B61" s="38">
        <v>800186061</v>
      </c>
      <c r="C61" s="56" t="s">
        <v>77</v>
      </c>
      <c r="D61" s="34">
        <v>45426</v>
      </c>
      <c r="E61" s="35">
        <v>1144039151</v>
      </c>
      <c r="F61" s="35" t="s">
        <v>215</v>
      </c>
      <c r="G61" s="35" t="s">
        <v>68</v>
      </c>
      <c r="H61" s="35"/>
      <c r="I61" s="43"/>
      <c r="J61" s="43"/>
      <c r="K61" s="39">
        <v>162859</v>
      </c>
      <c r="L61" s="43"/>
      <c r="M61" s="43"/>
      <c r="N61" s="43"/>
      <c r="O61" s="43"/>
      <c r="P61" s="43"/>
      <c r="Q61" s="43"/>
      <c r="R61" s="43"/>
      <c r="S61" s="43"/>
      <c r="T61" s="43"/>
      <c r="U61" s="48">
        <f t="shared" si="0"/>
        <v>162859</v>
      </c>
    </row>
    <row r="62" spans="1:21" x14ac:dyDescent="0.2">
      <c r="A62" s="38" t="s">
        <v>29</v>
      </c>
      <c r="B62" s="38">
        <v>800186061</v>
      </c>
      <c r="C62" s="52" t="s">
        <v>8</v>
      </c>
      <c r="D62" s="34">
        <v>45426</v>
      </c>
      <c r="E62" s="35">
        <v>6886194</v>
      </c>
      <c r="F62" s="35" t="s">
        <v>216</v>
      </c>
      <c r="G62" s="35" t="s">
        <v>32</v>
      </c>
      <c r="H62" s="35"/>
      <c r="I62" s="43"/>
      <c r="J62" s="43"/>
      <c r="K62" s="39">
        <v>162859</v>
      </c>
      <c r="L62" s="43"/>
      <c r="M62" s="43"/>
      <c r="N62" s="43"/>
      <c r="O62" s="43"/>
      <c r="P62" s="39">
        <v>71513</v>
      </c>
      <c r="Q62" s="43"/>
      <c r="R62" s="43"/>
      <c r="S62" s="43"/>
      <c r="T62" s="43"/>
      <c r="U62" s="48">
        <f t="shared" si="0"/>
        <v>234372</v>
      </c>
    </row>
    <row r="63" spans="1:21" x14ac:dyDescent="0.2">
      <c r="A63" s="38" t="s">
        <v>29</v>
      </c>
      <c r="B63" s="38">
        <v>800186061</v>
      </c>
      <c r="C63" s="52" t="s">
        <v>8</v>
      </c>
      <c r="D63" s="34">
        <v>45426</v>
      </c>
      <c r="E63" s="35">
        <v>15664397</v>
      </c>
      <c r="F63" s="35" t="s">
        <v>217</v>
      </c>
      <c r="G63" s="35" t="s">
        <v>34</v>
      </c>
      <c r="H63" s="35"/>
      <c r="I63" s="43"/>
      <c r="J63" s="43"/>
      <c r="K63" s="39">
        <v>162859</v>
      </c>
      <c r="L63" s="43"/>
      <c r="M63" s="43"/>
      <c r="N63" s="43"/>
      <c r="O63" s="43"/>
      <c r="P63" s="39">
        <v>71513</v>
      </c>
      <c r="Q63" s="43"/>
      <c r="R63" s="43"/>
      <c r="S63" s="43"/>
      <c r="T63" s="43"/>
      <c r="U63" s="48">
        <f t="shared" si="0"/>
        <v>234372</v>
      </c>
    </row>
    <row r="64" spans="1:21" x14ac:dyDescent="0.2">
      <c r="A64" s="38" t="s">
        <v>29</v>
      </c>
      <c r="B64" s="38">
        <v>800186061</v>
      </c>
      <c r="C64" s="56" t="s">
        <v>77</v>
      </c>
      <c r="D64" s="34">
        <v>45426</v>
      </c>
      <c r="E64" s="35">
        <v>63339153</v>
      </c>
      <c r="F64" s="35" t="s">
        <v>218</v>
      </c>
      <c r="G64" s="35" t="s">
        <v>32</v>
      </c>
      <c r="H64" s="35"/>
      <c r="I64" s="43"/>
      <c r="J64" s="43"/>
      <c r="K64" s="39">
        <v>162859</v>
      </c>
      <c r="L64" s="43"/>
      <c r="M64" s="43"/>
      <c r="N64" s="43"/>
      <c r="O64" s="43"/>
      <c r="P64" s="57">
        <v>71513</v>
      </c>
      <c r="Q64" s="43"/>
      <c r="R64" s="43"/>
      <c r="S64" s="43"/>
      <c r="T64" s="43"/>
      <c r="U64" s="48">
        <f t="shared" si="0"/>
        <v>234372</v>
      </c>
    </row>
    <row r="65" spans="1:21" x14ac:dyDescent="0.2">
      <c r="A65" s="38" t="s">
        <v>29</v>
      </c>
      <c r="B65" s="38">
        <v>800186061</v>
      </c>
      <c r="C65" s="56" t="s">
        <v>75</v>
      </c>
      <c r="D65" s="34">
        <v>45426</v>
      </c>
      <c r="E65" s="35">
        <v>40076869</v>
      </c>
      <c r="F65" s="35" t="s">
        <v>219</v>
      </c>
      <c r="G65" s="35" t="s">
        <v>32</v>
      </c>
      <c r="H65" s="35"/>
      <c r="I65" s="43"/>
      <c r="J65" s="43"/>
      <c r="K65" s="39">
        <v>162859</v>
      </c>
      <c r="L65" s="43"/>
      <c r="M65" s="43"/>
      <c r="N65" s="43"/>
      <c r="O65" s="43"/>
      <c r="P65" s="57">
        <v>71513</v>
      </c>
      <c r="Q65" s="43"/>
      <c r="R65" s="43"/>
      <c r="S65" s="43"/>
      <c r="T65" s="43"/>
      <c r="U65" s="48">
        <f t="shared" si="0"/>
        <v>234372</v>
      </c>
    </row>
    <row r="66" spans="1:21" x14ac:dyDescent="0.2">
      <c r="A66" s="38" t="s">
        <v>29</v>
      </c>
      <c r="B66" s="38">
        <v>800186061</v>
      </c>
      <c r="C66" s="52" t="s">
        <v>299</v>
      </c>
      <c r="D66" s="34">
        <v>45426</v>
      </c>
      <c r="E66" s="35">
        <v>76324077</v>
      </c>
      <c r="F66" s="35" t="s">
        <v>220</v>
      </c>
      <c r="G66" s="35" t="s">
        <v>32</v>
      </c>
      <c r="H66" s="35"/>
      <c r="I66" s="43"/>
      <c r="J66" s="43"/>
      <c r="K66" s="39">
        <v>162859</v>
      </c>
      <c r="L66" s="43"/>
      <c r="M66" s="43"/>
      <c r="N66" s="43"/>
      <c r="O66" s="43"/>
      <c r="P66" s="57">
        <v>71513</v>
      </c>
      <c r="Q66" s="43"/>
      <c r="R66" s="43"/>
      <c r="S66" s="43"/>
      <c r="T66" s="43"/>
      <c r="U66" s="48">
        <f t="shared" si="0"/>
        <v>234372</v>
      </c>
    </row>
    <row r="67" spans="1:21" x14ac:dyDescent="0.2">
      <c r="A67" s="38" t="s">
        <v>29</v>
      </c>
      <c r="B67" s="38">
        <v>800186061</v>
      </c>
      <c r="C67" s="56" t="s">
        <v>75</v>
      </c>
      <c r="D67" s="34">
        <v>45426</v>
      </c>
      <c r="E67" s="35">
        <v>1117500660</v>
      </c>
      <c r="F67" s="35" t="s">
        <v>221</v>
      </c>
      <c r="G67" s="35" t="s">
        <v>33</v>
      </c>
      <c r="H67" s="35"/>
      <c r="I67" s="43"/>
      <c r="J67" s="43"/>
      <c r="K67" s="39">
        <v>162859</v>
      </c>
      <c r="L67" s="43"/>
      <c r="M67" s="43"/>
      <c r="N67" s="43"/>
      <c r="O67" s="43"/>
      <c r="P67" s="57"/>
      <c r="Q67" s="43"/>
      <c r="R67" s="43"/>
      <c r="S67" s="43"/>
      <c r="T67" s="43"/>
      <c r="U67" s="48">
        <f t="shared" si="0"/>
        <v>162859</v>
      </c>
    </row>
    <row r="68" spans="1:21" x14ac:dyDescent="0.2">
      <c r="A68" s="38" t="s">
        <v>29</v>
      </c>
      <c r="B68" s="38">
        <v>800186061</v>
      </c>
      <c r="C68" s="56" t="s">
        <v>76</v>
      </c>
      <c r="D68" s="34">
        <v>45426</v>
      </c>
      <c r="E68" s="35">
        <v>11809671</v>
      </c>
      <c r="F68" s="35" t="s">
        <v>222</v>
      </c>
      <c r="G68" s="35" t="s">
        <v>223</v>
      </c>
      <c r="H68" s="35"/>
      <c r="I68" s="43"/>
      <c r="J68" s="43"/>
      <c r="K68" s="39">
        <v>162859</v>
      </c>
      <c r="L68" s="43"/>
      <c r="M68" s="43"/>
      <c r="N68" s="43"/>
      <c r="O68" s="43"/>
      <c r="P68" s="43"/>
      <c r="Q68" s="43"/>
      <c r="R68" s="43"/>
      <c r="S68" s="43"/>
      <c r="T68" s="43"/>
      <c r="U68" s="48">
        <f t="shared" si="0"/>
        <v>162859</v>
      </c>
    </row>
    <row r="69" spans="1:21" x14ac:dyDescent="0.2">
      <c r="A69" s="38" t="s">
        <v>29</v>
      </c>
      <c r="B69" s="38">
        <v>800186061</v>
      </c>
      <c r="C69" s="52" t="s">
        <v>8</v>
      </c>
      <c r="D69" s="34">
        <v>45426</v>
      </c>
      <c r="E69" s="35">
        <v>15676228</v>
      </c>
      <c r="F69" s="35" t="s">
        <v>224</v>
      </c>
      <c r="G69" s="35" t="s">
        <v>36</v>
      </c>
      <c r="H69" s="35"/>
      <c r="I69" s="43"/>
      <c r="J69" s="43"/>
      <c r="K69" s="39"/>
      <c r="L69" s="43"/>
      <c r="M69" s="43"/>
      <c r="N69" s="43"/>
      <c r="O69" s="57">
        <v>362727</v>
      </c>
      <c r="P69" s="39"/>
      <c r="Q69" s="43"/>
      <c r="R69" s="43"/>
      <c r="S69" s="43"/>
      <c r="T69" s="43"/>
      <c r="U69" s="48">
        <f t="shared" si="0"/>
        <v>362727</v>
      </c>
    </row>
    <row r="70" spans="1:21" x14ac:dyDescent="0.2">
      <c r="A70" s="38" t="s">
        <v>29</v>
      </c>
      <c r="B70" s="38">
        <v>800186061</v>
      </c>
      <c r="C70" s="56" t="s">
        <v>67</v>
      </c>
      <c r="D70" s="34">
        <v>45426</v>
      </c>
      <c r="E70" s="35">
        <v>12190289</v>
      </c>
      <c r="F70" s="35" t="s">
        <v>225</v>
      </c>
      <c r="G70" s="35" t="s">
        <v>33</v>
      </c>
      <c r="H70" s="35"/>
      <c r="I70" s="43"/>
      <c r="J70" s="43"/>
      <c r="K70" s="39">
        <v>162859</v>
      </c>
      <c r="L70" s="43"/>
      <c r="M70" s="43"/>
      <c r="N70" s="43"/>
      <c r="O70" s="43"/>
      <c r="P70" s="57">
        <v>71513</v>
      </c>
      <c r="Q70" s="43"/>
      <c r="R70" s="43"/>
      <c r="S70" s="43"/>
      <c r="T70" s="43"/>
      <c r="U70" s="48">
        <f t="shared" ref="U70:U133" si="1">SUM(H70:T70)</f>
        <v>234372</v>
      </c>
    </row>
    <row r="71" spans="1:21" x14ac:dyDescent="0.2">
      <c r="A71" s="38" t="s">
        <v>29</v>
      </c>
      <c r="B71" s="38">
        <v>800186061</v>
      </c>
      <c r="C71" s="56" t="s">
        <v>75</v>
      </c>
      <c r="D71" s="34">
        <v>45426</v>
      </c>
      <c r="E71" s="35">
        <v>1117495456</v>
      </c>
      <c r="F71" s="35" t="s">
        <v>226</v>
      </c>
      <c r="G71" s="35" t="s">
        <v>32</v>
      </c>
      <c r="H71" s="35"/>
      <c r="I71" s="43"/>
      <c r="J71" s="43"/>
      <c r="K71" s="39">
        <v>162859</v>
      </c>
      <c r="L71" s="43"/>
      <c r="M71" s="43"/>
      <c r="N71" s="43"/>
      <c r="O71" s="43"/>
      <c r="P71" s="57">
        <v>71513</v>
      </c>
      <c r="Q71" s="43"/>
      <c r="R71" s="43"/>
      <c r="S71" s="43"/>
      <c r="T71" s="43"/>
      <c r="U71" s="48">
        <f t="shared" si="1"/>
        <v>234372</v>
      </c>
    </row>
    <row r="72" spans="1:21" x14ac:dyDescent="0.2">
      <c r="A72" s="38" t="s">
        <v>29</v>
      </c>
      <c r="B72" s="38">
        <v>800186061</v>
      </c>
      <c r="C72" s="56" t="s">
        <v>67</v>
      </c>
      <c r="D72" s="34">
        <v>45426</v>
      </c>
      <c r="E72" s="35">
        <v>36303522</v>
      </c>
      <c r="F72" s="35" t="s">
        <v>227</v>
      </c>
      <c r="G72" s="35" t="s">
        <v>32</v>
      </c>
      <c r="H72" s="35"/>
      <c r="I72" s="43"/>
      <c r="J72" s="43"/>
      <c r="K72" s="39">
        <v>162859</v>
      </c>
      <c r="L72" s="43"/>
      <c r="M72" s="43"/>
      <c r="N72" s="43"/>
      <c r="O72" s="43"/>
      <c r="P72" s="57"/>
      <c r="Q72" s="43"/>
      <c r="R72" s="43"/>
      <c r="S72" s="43"/>
      <c r="T72" s="43"/>
      <c r="U72" s="48">
        <f t="shared" si="1"/>
        <v>162859</v>
      </c>
    </row>
    <row r="73" spans="1:21" x14ac:dyDescent="0.2">
      <c r="A73" s="38" t="s">
        <v>29</v>
      </c>
      <c r="B73" s="38">
        <v>800186061</v>
      </c>
      <c r="C73" s="56" t="s">
        <v>61</v>
      </c>
      <c r="D73" s="34">
        <v>45426</v>
      </c>
      <c r="E73" s="35">
        <v>1221980620</v>
      </c>
      <c r="F73" s="35" t="s">
        <v>228</v>
      </c>
      <c r="G73" s="35" t="s">
        <v>34</v>
      </c>
      <c r="H73" s="54">
        <v>160401</v>
      </c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8">
        <f t="shared" si="1"/>
        <v>160401</v>
      </c>
    </row>
    <row r="74" spans="1:21" x14ac:dyDescent="0.2">
      <c r="A74" s="38" t="s">
        <v>29</v>
      </c>
      <c r="B74" s="38">
        <v>800186061</v>
      </c>
      <c r="C74" s="52" t="s">
        <v>8</v>
      </c>
      <c r="D74" s="34">
        <v>45426</v>
      </c>
      <c r="E74" s="35">
        <v>50892905</v>
      </c>
      <c r="F74" s="35" t="s">
        <v>229</v>
      </c>
      <c r="G74" s="35" t="s">
        <v>32</v>
      </c>
      <c r="H74" s="35"/>
      <c r="I74" s="43"/>
      <c r="J74" s="43"/>
      <c r="K74" s="39">
        <v>162859</v>
      </c>
      <c r="L74" s="43"/>
      <c r="M74" s="43"/>
      <c r="N74" s="43"/>
      <c r="O74" s="43"/>
      <c r="P74" s="39">
        <v>71513</v>
      </c>
      <c r="Q74" s="43"/>
      <c r="R74" s="43"/>
      <c r="S74" s="43"/>
      <c r="T74" s="43"/>
      <c r="U74" s="48">
        <f t="shared" si="1"/>
        <v>234372</v>
      </c>
    </row>
    <row r="75" spans="1:21" x14ac:dyDescent="0.2">
      <c r="A75" s="38" t="s">
        <v>29</v>
      </c>
      <c r="B75" s="38">
        <v>800186061</v>
      </c>
      <c r="C75" s="56" t="s">
        <v>77</v>
      </c>
      <c r="D75" s="34">
        <v>45426</v>
      </c>
      <c r="E75" s="35">
        <v>7144673</v>
      </c>
      <c r="F75" s="35" t="s">
        <v>230</v>
      </c>
      <c r="G75" s="35" t="s">
        <v>32</v>
      </c>
      <c r="H75" s="35"/>
      <c r="I75" s="43"/>
      <c r="J75" s="43"/>
      <c r="K75" s="39">
        <v>162859</v>
      </c>
      <c r="L75" s="43"/>
      <c r="M75" s="43"/>
      <c r="N75" s="43"/>
      <c r="O75" s="43"/>
      <c r="P75" s="57">
        <v>71513</v>
      </c>
      <c r="Q75" s="43"/>
      <c r="R75" s="43"/>
      <c r="S75" s="43"/>
      <c r="T75" s="43"/>
      <c r="U75" s="48">
        <f t="shared" si="1"/>
        <v>234372</v>
      </c>
    </row>
    <row r="76" spans="1:21" x14ac:dyDescent="0.2">
      <c r="A76" s="38" t="s">
        <v>29</v>
      </c>
      <c r="B76" s="38">
        <v>800186061</v>
      </c>
      <c r="C76" s="56" t="s">
        <v>67</v>
      </c>
      <c r="D76" s="34">
        <v>45426</v>
      </c>
      <c r="E76" s="35">
        <v>26441847</v>
      </c>
      <c r="F76" s="35" t="s">
        <v>231</v>
      </c>
      <c r="G76" s="35" t="s">
        <v>35</v>
      </c>
      <c r="H76" s="35"/>
      <c r="I76" s="43"/>
      <c r="J76" s="43"/>
      <c r="K76" s="39">
        <v>162859</v>
      </c>
      <c r="L76" s="43"/>
      <c r="M76" s="43"/>
      <c r="N76" s="43"/>
      <c r="O76" s="43"/>
      <c r="P76" s="57">
        <v>71513</v>
      </c>
      <c r="Q76" s="43"/>
      <c r="R76" s="43"/>
      <c r="S76" s="43"/>
      <c r="T76" s="43"/>
      <c r="U76" s="48">
        <f t="shared" si="1"/>
        <v>234372</v>
      </c>
    </row>
    <row r="77" spans="1:21" x14ac:dyDescent="0.2">
      <c r="A77" s="38" t="s">
        <v>29</v>
      </c>
      <c r="B77" s="38">
        <v>800186061</v>
      </c>
      <c r="C77" s="52" t="s">
        <v>299</v>
      </c>
      <c r="D77" s="34">
        <v>45426</v>
      </c>
      <c r="E77" s="35">
        <v>30332198</v>
      </c>
      <c r="F77" s="35" t="s">
        <v>232</v>
      </c>
      <c r="G77" s="35" t="s">
        <v>32</v>
      </c>
      <c r="H77" s="35"/>
      <c r="I77" s="43"/>
      <c r="J77" s="43"/>
      <c r="K77" s="39">
        <v>162859</v>
      </c>
      <c r="L77" s="43"/>
      <c r="M77" s="43"/>
      <c r="N77" s="43"/>
      <c r="O77" s="43"/>
      <c r="P77" s="57">
        <v>71513</v>
      </c>
      <c r="Q77" s="43"/>
      <c r="R77" s="43"/>
      <c r="S77" s="43"/>
      <c r="T77" s="43"/>
      <c r="U77" s="48">
        <f t="shared" si="1"/>
        <v>234372</v>
      </c>
    </row>
    <row r="78" spans="1:21" x14ac:dyDescent="0.2">
      <c r="A78" s="38" t="s">
        <v>29</v>
      </c>
      <c r="B78" s="38">
        <v>800186061</v>
      </c>
      <c r="C78" s="52" t="s">
        <v>299</v>
      </c>
      <c r="D78" s="34">
        <v>45426</v>
      </c>
      <c r="E78" s="35">
        <v>10277533</v>
      </c>
      <c r="F78" s="35" t="s">
        <v>233</v>
      </c>
      <c r="G78" s="35" t="s">
        <v>234</v>
      </c>
      <c r="H78" s="35"/>
      <c r="I78" s="43"/>
      <c r="J78" s="43"/>
      <c r="K78" s="39">
        <v>162859</v>
      </c>
      <c r="L78" s="43"/>
      <c r="M78" s="43"/>
      <c r="N78" s="43"/>
      <c r="O78" s="43"/>
      <c r="P78" s="57">
        <v>71513</v>
      </c>
      <c r="Q78" s="43"/>
      <c r="R78" s="43"/>
      <c r="S78" s="43"/>
      <c r="T78" s="43"/>
      <c r="U78" s="48">
        <f t="shared" si="1"/>
        <v>234372</v>
      </c>
    </row>
    <row r="79" spans="1:21" x14ac:dyDescent="0.2">
      <c r="A79" s="38" t="s">
        <v>29</v>
      </c>
      <c r="B79" s="38">
        <v>800186061</v>
      </c>
      <c r="C79" s="56" t="s">
        <v>77</v>
      </c>
      <c r="D79" s="34">
        <v>45426</v>
      </c>
      <c r="E79" s="35">
        <v>1100965914</v>
      </c>
      <c r="F79" s="35" t="s">
        <v>235</v>
      </c>
      <c r="G79" s="35" t="s">
        <v>34</v>
      </c>
      <c r="H79" s="35"/>
      <c r="I79" s="43"/>
      <c r="J79" s="43"/>
      <c r="K79" s="39">
        <v>162859</v>
      </c>
      <c r="L79" s="43"/>
      <c r="M79" s="43"/>
      <c r="N79" s="43"/>
      <c r="O79" s="43"/>
      <c r="P79" s="43"/>
      <c r="Q79" s="43"/>
      <c r="R79" s="43"/>
      <c r="S79" s="43"/>
      <c r="T79" s="43"/>
      <c r="U79" s="48">
        <f t="shared" si="1"/>
        <v>162859</v>
      </c>
    </row>
    <row r="80" spans="1:21" x14ac:dyDescent="0.2">
      <c r="A80" s="38" t="s">
        <v>29</v>
      </c>
      <c r="B80" s="38">
        <v>800186061</v>
      </c>
      <c r="C80" s="52" t="s">
        <v>301</v>
      </c>
      <c r="D80" s="34">
        <v>45426</v>
      </c>
      <c r="E80" s="35">
        <v>1098671962</v>
      </c>
      <c r="F80" s="35" t="s">
        <v>236</v>
      </c>
      <c r="G80" s="35" t="s">
        <v>68</v>
      </c>
      <c r="H80" s="35"/>
      <c r="I80" s="43"/>
      <c r="J80" s="43"/>
      <c r="K80" s="39">
        <v>162859</v>
      </c>
      <c r="L80" s="43"/>
      <c r="M80" s="43"/>
      <c r="N80" s="43"/>
      <c r="O80" s="43"/>
      <c r="P80" s="39"/>
      <c r="Q80" s="43"/>
      <c r="R80" s="43"/>
      <c r="S80" s="43"/>
      <c r="T80" s="43"/>
      <c r="U80" s="48">
        <f t="shared" si="1"/>
        <v>162859</v>
      </c>
    </row>
    <row r="81" spans="1:21" x14ac:dyDescent="0.2">
      <c r="A81" s="38" t="s">
        <v>29</v>
      </c>
      <c r="B81" s="38">
        <v>800186061</v>
      </c>
      <c r="C81" s="56" t="s">
        <v>79</v>
      </c>
      <c r="D81" s="34">
        <v>45426</v>
      </c>
      <c r="E81" s="35">
        <v>68293260</v>
      </c>
      <c r="F81" s="35" t="s">
        <v>237</v>
      </c>
      <c r="G81" s="35" t="s">
        <v>34</v>
      </c>
      <c r="H81" s="35"/>
      <c r="I81" s="43"/>
      <c r="J81" s="43"/>
      <c r="K81" s="39">
        <v>162859</v>
      </c>
      <c r="L81" s="43"/>
      <c r="M81" s="43"/>
      <c r="N81" s="43"/>
      <c r="O81" s="43"/>
      <c r="P81" s="43"/>
      <c r="Q81" s="43"/>
      <c r="R81" s="43"/>
      <c r="S81" s="43"/>
      <c r="T81" s="43"/>
      <c r="U81" s="48">
        <f t="shared" si="1"/>
        <v>162859</v>
      </c>
    </row>
    <row r="82" spans="1:21" x14ac:dyDescent="0.2">
      <c r="A82" s="38" t="s">
        <v>29</v>
      </c>
      <c r="B82" s="38">
        <v>800186061</v>
      </c>
      <c r="C82" s="56" t="s">
        <v>75</v>
      </c>
      <c r="D82" s="34">
        <v>45426</v>
      </c>
      <c r="E82" s="35">
        <v>17658281</v>
      </c>
      <c r="F82" s="35" t="s">
        <v>238</v>
      </c>
      <c r="G82" s="35" t="s">
        <v>239</v>
      </c>
      <c r="H82" s="35"/>
      <c r="I82" s="43"/>
      <c r="J82" s="43"/>
      <c r="K82" s="39">
        <v>162859</v>
      </c>
      <c r="L82" s="43"/>
      <c r="M82" s="43"/>
      <c r="N82" s="43"/>
      <c r="O82" s="43"/>
      <c r="P82" s="57">
        <v>71513</v>
      </c>
      <c r="Q82" s="43"/>
      <c r="R82" s="43"/>
      <c r="S82" s="43"/>
      <c r="T82" s="43"/>
      <c r="U82" s="48">
        <f t="shared" si="1"/>
        <v>234372</v>
      </c>
    </row>
    <row r="83" spans="1:21" x14ac:dyDescent="0.2">
      <c r="A83" s="38" t="s">
        <v>29</v>
      </c>
      <c r="B83" s="38">
        <v>800186061</v>
      </c>
      <c r="C83" s="56" t="s">
        <v>76</v>
      </c>
      <c r="D83" s="34">
        <v>45426</v>
      </c>
      <c r="E83" s="35">
        <v>31981279</v>
      </c>
      <c r="F83" s="35" t="s">
        <v>240</v>
      </c>
      <c r="G83" s="35" t="s">
        <v>71</v>
      </c>
      <c r="H83" s="35"/>
      <c r="I83" s="43"/>
      <c r="J83" s="43"/>
      <c r="K83" s="39">
        <v>162859</v>
      </c>
      <c r="L83" s="43"/>
      <c r="M83" s="43"/>
      <c r="N83" s="43"/>
      <c r="O83" s="43"/>
      <c r="P83" s="57">
        <v>71513</v>
      </c>
      <c r="Q83" s="43"/>
      <c r="R83" s="43"/>
      <c r="S83" s="43"/>
      <c r="T83" s="43"/>
      <c r="U83" s="48">
        <f t="shared" si="1"/>
        <v>234372</v>
      </c>
    </row>
    <row r="84" spans="1:21" x14ac:dyDescent="0.2">
      <c r="A84" s="38" t="s">
        <v>29</v>
      </c>
      <c r="B84" s="38">
        <v>800186061</v>
      </c>
      <c r="C84" s="52" t="s">
        <v>8</v>
      </c>
      <c r="D84" s="34">
        <v>45426</v>
      </c>
      <c r="E84" s="35">
        <v>10910277</v>
      </c>
      <c r="F84" s="35" t="s">
        <v>241</v>
      </c>
      <c r="G84" s="35" t="s">
        <v>180</v>
      </c>
      <c r="H84" s="35"/>
      <c r="I84" s="43"/>
      <c r="J84" s="43"/>
      <c r="K84" s="39">
        <v>162859</v>
      </c>
      <c r="L84" s="43"/>
      <c r="M84" s="43"/>
      <c r="N84" s="43"/>
      <c r="O84" s="43"/>
      <c r="P84" s="39">
        <v>71513</v>
      </c>
      <c r="Q84" s="43"/>
      <c r="R84" s="43"/>
      <c r="S84" s="43"/>
      <c r="T84" s="43"/>
      <c r="U84" s="48">
        <f t="shared" si="1"/>
        <v>234372</v>
      </c>
    </row>
    <row r="85" spans="1:21" x14ac:dyDescent="0.2">
      <c r="A85" s="38" t="s">
        <v>29</v>
      </c>
      <c r="B85" s="38">
        <v>800186061</v>
      </c>
      <c r="C85" s="56" t="s">
        <v>75</v>
      </c>
      <c r="D85" s="34">
        <v>45426</v>
      </c>
      <c r="E85" s="35">
        <v>40769969</v>
      </c>
      <c r="F85" s="35" t="s">
        <v>242</v>
      </c>
      <c r="G85" s="35" t="s">
        <v>32</v>
      </c>
      <c r="H85" s="35"/>
      <c r="I85" s="43"/>
      <c r="J85" s="43"/>
      <c r="K85" s="39">
        <v>162859</v>
      </c>
      <c r="L85" s="43"/>
      <c r="M85" s="43"/>
      <c r="N85" s="43"/>
      <c r="O85" s="43"/>
      <c r="P85" s="57">
        <v>71513</v>
      </c>
      <c r="Q85" s="43"/>
      <c r="R85" s="43"/>
      <c r="S85" s="43"/>
      <c r="T85" s="43"/>
      <c r="U85" s="48">
        <f t="shared" si="1"/>
        <v>234372</v>
      </c>
    </row>
    <row r="86" spans="1:21" x14ac:dyDescent="0.2">
      <c r="A86" s="85" t="s">
        <v>29</v>
      </c>
      <c r="B86" s="85">
        <v>800186061</v>
      </c>
      <c r="C86" s="77" t="s">
        <v>77</v>
      </c>
      <c r="D86" s="75">
        <v>45426</v>
      </c>
      <c r="E86" s="76">
        <v>9527896</v>
      </c>
      <c r="F86" s="76" t="s">
        <v>243</v>
      </c>
      <c r="G86" s="76" t="s">
        <v>33</v>
      </c>
      <c r="H86" s="35"/>
      <c r="I86" s="43"/>
      <c r="J86" s="43"/>
      <c r="K86" s="39">
        <v>162859</v>
      </c>
      <c r="L86" s="43"/>
      <c r="M86" s="43"/>
      <c r="N86" s="43"/>
      <c r="O86" s="43"/>
      <c r="P86" s="43"/>
      <c r="Q86" s="43"/>
      <c r="R86" s="43"/>
      <c r="S86" s="43"/>
      <c r="T86" s="43"/>
      <c r="U86" s="48">
        <f t="shared" si="1"/>
        <v>162859</v>
      </c>
    </row>
    <row r="87" spans="1:21" x14ac:dyDescent="0.2">
      <c r="A87" s="38" t="s">
        <v>29</v>
      </c>
      <c r="B87" s="38">
        <v>800186061</v>
      </c>
      <c r="C87" s="56" t="s">
        <v>77</v>
      </c>
      <c r="D87" s="34">
        <v>45426</v>
      </c>
      <c r="E87" s="35">
        <v>63298775</v>
      </c>
      <c r="F87" s="35" t="s">
        <v>244</v>
      </c>
      <c r="G87" s="35" t="s">
        <v>32</v>
      </c>
      <c r="H87" s="35"/>
      <c r="I87" s="43"/>
      <c r="J87" s="43"/>
      <c r="K87" s="39">
        <v>162859</v>
      </c>
      <c r="L87" s="43"/>
      <c r="M87" s="43"/>
      <c r="N87" s="43"/>
      <c r="O87" s="43"/>
      <c r="P87" s="57">
        <v>71513</v>
      </c>
      <c r="Q87" s="43"/>
      <c r="R87" s="43"/>
      <c r="S87" s="43"/>
      <c r="T87" s="43"/>
      <c r="U87" s="48">
        <f t="shared" si="1"/>
        <v>234372</v>
      </c>
    </row>
    <row r="88" spans="1:21" x14ac:dyDescent="0.2">
      <c r="A88" s="89" t="s">
        <v>29</v>
      </c>
      <c r="B88" s="89">
        <v>800186061</v>
      </c>
      <c r="C88" s="84" t="s">
        <v>67</v>
      </c>
      <c r="D88" s="80">
        <v>45426</v>
      </c>
      <c r="E88" s="81">
        <v>26430853</v>
      </c>
      <c r="F88" s="81" t="s">
        <v>245</v>
      </c>
      <c r="G88" s="81" t="s">
        <v>33</v>
      </c>
      <c r="H88" s="54">
        <v>160401</v>
      </c>
      <c r="I88" s="43"/>
      <c r="J88" s="43"/>
      <c r="K88" s="43"/>
      <c r="L88" s="43"/>
      <c r="M88" s="43"/>
      <c r="N88" s="43"/>
      <c r="O88" s="43"/>
      <c r="P88" s="57"/>
      <c r="Q88" s="43"/>
      <c r="R88" s="43"/>
      <c r="S88" s="43"/>
      <c r="T88" s="43"/>
      <c r="U88" s="48">
        <f t="shared" si="1"/>
        <v>160401</v>
      </c>
    </row>
    <row r="89" spans="1:21" x14ac:dyDescent="0.2">
      <c r="A89" s="85" t="s">
        <v>29</v>
      </c>
      <c r="B89" s="85">
        <v>800186061</v>
      </c>
      <c r="C89" s="77" t="s">
        <v>67</v>
      </c>
      <c r="D89" s="75">
        <v>45427</v>
      </c>
      <c r="E89" s="76">
        <v>1084868033</v>
      </c>
      <c r="F89" s="76" t="s">
        <v>246</v>
      </c>
      <c r="G89" s="76" t="s">
        <v>32</v>
      </c>
      <c r="H89" s="35"/>
      <c r="I89" s="43"/>
      <c r="J89" s="43"/>
      <c r="K89" s="39">
        <v>162859</v>
      </c>
      <c r="L89" s="43"/>
      <c r="M89" s="43"/>
      <c r="N89" s="43"/>
      <c r="O89" s="43"/>
      <c r="P89" s="57"/>
      <c r="Q89" s="43"/>
      <c r="R89" s="43"/>
      <c r="S89" s="43"/>
      <c r="T89" s="43"/>
      <c r="U89" s="48">
        <f t="shared" si="1"/>
        <v>162859</v>
      </c>
    </row>
    <row r="90" spans="1:21" x14ac:dyDescent="0.2">
      <c r="A90" s="38" t="s">
        <v>29</v>
      </c>
      <c r="B90" s="38">
        <v>800186061</v>
      </c>
      <c r="C90" s="56" t="s">
        <v>77</v>
      </c>
      <c r="D90" s="34">
        <v>45427</v>
      </c>
      <c r="E90" s="35">
        <v>37545421</v>
      </c>
      <c r="F90" s="35" t="s">
        <v>247</v>
      </c>
      <c r="G90" s="35" t="s">
        <v>32</v>
      </c>
      <c r="H90" s="35"/>
      <c r="I90" s="43"/>
      <c r="J90" s="43"/>
      <c r="K90" s="39">
        <v>162859</v>
      </c>
      <c r="L90" s="43"/>
      <c r="M90" s="43"/>
      <c r="N90" s="43"/>
      <c r="O90" s="43"/>
      <c r="P90" s="57">
        <v>71513</v>
      </c>
      <c r="Q90" s="43"/>
      <c r="R90" s="43"/>
      <c r="S90" s="43"/>
      <c r="T90" s="43"/>
      <c r="U90" s="48">
        <f t="shared" si="1"/>
        <v>234372</v>
      </c>
    </row>
    <row r="91" spans="1:21" x14ac:dyDescent="0.2">
      <c r="A91" s="86" t="s">
        <v>29</v>
      </c>
      <c r="B91" s="86">
        <v>800186061</v>
      </c>
      <c r="C91" s="87" t="s">
        <v>67</v>
      </c>
      <c r="D91" s="78">
        <v>45427</v>
      </c>
      <c r="E91" s="79">
        <v>19350462</v>
      </c>
      <c r="F91" s="79" t="s">
        <v>248</v>
      </c>
      <c r="G91" s="79" t="s">
        <v>33</v>
      </c>
      <c r="H91" s="35"/>
      <c r="I91" s="43"/>
      <c r="J91" s="43"/>
      <c r="K91" s="39">
        <v>162859</v>
      </c>
      <c r="L91" s="43"/>
      <c r="M91" s="43"/>
      <c r="N91" s="43"/>
      <c r="O91" s="43"/>
      <c r="P91" s="57">
        <v>71513</v>
      </c>
      <c r="Q91" s="43"/>
      <c r="R91" s="43"/>
      <c r="S91" s="43"/>
      <c r="T91" s="43"/>
      <c r="U91" s="48">
        <f t="shared" si="1"/>
        <v>234372</v>
      </c>
    </row>
    <row r="92" spans="1:21" x14ac:dyDescent="0.2">
      <c r="A92" s="38" t="s">
        <v>29</v>
      </c>
      <c r="B92" s="38">
        <v>800186061</v>
      </c>
      <c r="C92" s="56" t="s">
        <v>77</v>
      </c>
      <c r="D92" s="34">
        <v>45427</v>
      </c>
      <c r="E92" s="35">
        <v>13475829</v>
      </c>
      <c r="F92" s="35" t="s">
        <v>249</v>
      </c>
      <c r="G92" s="35" t="s">
        <v>32</v>
      </c>
      <c r="H92" s="35"/>
      <c r="I92" s="43"/>
      <c r="J92" s="43"/>
      <c r="K92" s="39">
        <v>162859</v>
      </c>
      <c r="L92" s="43"/>
      <c r="M92" s="43"/>
      <c r="N92" s="43"/>
      <c r="O92" s="43"/>
      <c r="P92" s="57">
        <v>71513</v>
      </c>
      <c r="Q92" s="43"/>
      <c r="R92" s="43"/>
      <c r="S92" s="43"/>
      <c r="T92" s="43"/>
      <c r="U92" s="48">
        <f t="shared" si="1"/>
        <v>234372</v>
      </c>
    </row>
    <row r="93" spans="1:21" x14ac:dyDescent="0.2">
      <c r="A93" s="89" t="s">
        <v>29</v>
      </c>
      <c r="B93" s="89">
        <v>800186061</v>
      </c>
      <c r="C93" s="84" t="s">
        <v>75</v>
      </c>
      <c r="D93" s="80">
        <v>45427</v>
      </c>
      <c r="E93" s="81">
        <v>52930739</v>
      </c>
      <c r="F93" s="81" t="s">
        <v>250</v>
      </c>
      <c r="G93" s="81" t="s">
        <v>32</v>
      </c>
      <c r="H93" s="35"/>
      <c r="I93" s="43"/>
      <c r="J93" s="43"/>
      <c r="K93" s="39">
        <v>162859</v>
      </c>
      <c r="L93" s="43"/>
      <c r="M93" s="43"/>
      <c r="N93" s="43"/>
      <c r="O93" s="43"/>
      <c r="P93" s="57">
        <v>71513</v>
      </c>
      <c r="Q93" s="43"/>
      <c r="R93" s="43"/>
      <c r="S93" s="43"/>
      <c r="T93" s="43"/>
      <c r="U93" s="48">
        <f t="shared" si="1"/>
        <v>234372</v>
      </c>
    </row>
    <row r="94" spans="1:21" x14ac:dyDescent="0.2">
      <c r="A94" s="85" t="s">
        <v>29</v>
      </c>
      <c r="B94" s="85">
        <v>800186061</v>
      </c>
      <c r="C94" s="77" t="s">
        <v>75</v>
      </c>
      <c r="D94" s="75">
        <v>45427</v>
      </c>
      <c r="E94" s="76">
        <v>96341951</v>
      </c>
      <c r="F94" s="76" t="s">
        <v>251</v>
      </c>
      <c r="G94" s="76" t="s">
        <v>32</v>
      </c>
      <c r="H94" s="35"/>
      <c r="I94" s="43"/>
      <c r="J94" s="43"/>
      <c r="K94" s="39">
        <v>162859</v>
      </c>
      <c r="L94" s="43"/>
      <c r="M94" s="43"/>
      <c r="N94" s="43"/>
      <c r="O94" s="43"/>
      <c r="P94" s="57">
        <v>71513</v>
      </c>
      <c r="Q94" s="43"/>
      <c r="R94" s="43"/>
      <c r="S94" s="43"/>
      <c r="T94" s="43"/>
      <c r="U94" s="48">
        <f t="shared" si="1"/>
        <v>234372</v>
      </c>
    </row>
    <row r="95" spans="1:21" x14ac:dyDescent="0.2">
      <c r="A95" s="38" t="s">
        <v>29</v>
      </c>
      <c r="B95" s="38">
        <v>800186061</v>
      </c>
      <c r="C95" s="56" t="s">
        <v>77</v>
      </c>
      <c r="D95" s="34">
        <v>45427</v>
      </c>
      <c r="E95" s="35">
        <v>37332149</v>
      </c>
      <c r="F95" s="35" t="s">
        <v>252</v>
      </c>
      <c r="G95" s="35" t="s">
        <v>32</v>
      </c>
      <c r="H95" s="35"/>
      <c r="I95" s="43"/>
      <c r="J95" s="43"/>
      <c r="K95" s="39">
        <v>162859</v>
      </c>
      <c r="L95" s="43"/>
      <c r="M95" s="43"/>
      <c r="N95" s="43"/>
      <c r="O95" s="43"/>
      <c r="P95" s="57">
        <v>71513</v>
      </c>
      <c r="Q95" s="43"/>
      <c r="R95" s="43"/>
      <c r="S95" s="43"/>
      <c r="T95" s="43"/>
      <c r="U95" s="48">
        <f t="shared" si="1"/>
        <v>234372</v>
      </c>
    </row>
    <row r="96" spans="1:21" x14ac:dyDescent="0.2">
      <c r="A96" s="38" t="s">
        <v>29</v>
      </c>
      <c r="B96" s="38">
        <v>800186061</v>
      </c>
      <c r="C96" s="56" t="s">
        <v>77</v>
      </c>
      <c r="D96" s="34">
        <v>45427</v>
      </c>
      <c r="E96" s="35">
        <v>37898166</v>
      </c>
      <c r="F96" s="35" t="s">
        <v>253</v>
      </c>
      <c r="G96" s="35" t="s">
        <v>32</v>
      </c>
      <c r="H96" s="35"/>
      <c r="I96" s="43"/>
      <c r="J96" s="43"/>
      <c r="K96" s="39">
        <v>162859</v>
      </c>
      <c r="L96" s="43"/>
      <c r="M96" s="43"/>
      <c r="N96" s="43"/>
      <c r="O96" s="43"/>
      <c r="P96" s="57">
        <v>71513</v>
      </c>
      <c r="Q96" s="43"/>
      <c r="R96" s="43"/>
      <c r="S96" s="43"/>
      <c r="T96" s="43"/>
      <c r="U96" s="48">
        <f t="shared" si="1"/>
        <v>234372</v>
      </c>
    </row>
    <row r="97" spans="1:21" x14ac:dyDescent="0.2">
      <c r="A97" s="89" t="s">
        <v>29</v>
      </c>
      <c r="B97" s="89">
        <v>800186061</v>
      </c>
      <c r="C97" s="84" t="s">
        <v>75</v>
      </c>
      <c r="D97" s="80">
        <v>45427</v>
      </c>
      <c r="E97" s="81">
        <v>79567833</v>
      </c>
      <c r="F97" s="81" t="s">
        <v>254</v>
      </c>
      <c r="G97" s="81" t="s">
        <v>255</v>
      </c>
      <c r="H97" s="35"/>
      <c r="I97" s="43"/>
      <c r="J97" s="43"/>
      <c r="K97" s="39">
        <v>162859</v>
      </c>
      <c r="L97" s="43"/>
      <c r="M97" s="43"/>
      <c r="N97" s="43"/>
      <c r="O97" s="43"/>
      <c r="P97" s="57">
        <v>71513</v>
      </c>
      <c r="Q97" s="43"/>
      <c r="R97" s="43"/>
      <c r="S97" s="43"/>
      <c r="T97" s="43"/>
      <c r="U97" s="48">
        <f t="shared" si="1"/>
        <v>234372</v>
      </c>
    </row>
    <row r="98" spans="1:21" x14ac:dyDescent="0.2">
      <c r="A98" s="38" t="s">
        <v>29</v>
      </c>
      <c r="B98" s="38">
        <v>800186061</v>
      </c>
      <c r="C98" s="52" t="s">
        <v>8</v>
      </c>
      <c r="D98" s="34">
        <v>45427</v>
      </c>
      <c r="E98" s="35">
        <v>10777817</v>
      </c>
      <c r="F98" s="35" t="s">
        <v>256</v>
      </c>
      <c r="G98" s="35" t="s">
        <v>33</v>
      </c>
      <c r="H98" s="35"/>
      <c r="I98" s="43"/>
      <c r="J98" s="43"/>
      <c r="K98" s="39">
        <v>162859</v>
      </c>
      <c r="L98" s="43"/>
      <c r="M98" s="43"/>
      <c r="N98" s="43"/>
      <c r="O98" s="43"/>
      <c r="P98" s="39"/>
      <c r="Q98" s="43"/>
      <c r="R98" s="43"/>
      <c r="S98" s="43"/>
      <c r="T98" s="43"/>
      <c r="U98" s="48">
        <f t="shared" si="1"/>
        <v>162859</v>
      </c>
    </row>
    <row r="99" spans="1:21" x14ac:dyDescent="0.2">
      <c r="A99" s="85" t="s">
        <v>29</v>
      </c>
      <c r="B99" s="85">
        <v>800186061</v>
      </c>
      <c r="C99" s="97" t="s">
        <v>8</v>
      </c>
      <c r="D99" s="75">
        <v>45427</v>
      </c>
      <c r="E99" s="76">
        <v>80217358</v>
      </c>
      <c r="F99" s="76" t="s">
        <v>257</v>
      </c>
      <c r="G99" s="76" t="s">
        <v>35</v>
      </c>
      <c r="H99" s="35"/>
      <c r="I99" s="43"/>
      <c r="J99" s="43"/>
      <c r="K99" s="39">
        <v>162859</v>
      </c>
      <c r="L99" s="43"/>
      <c r="M99" s="43"/>
      <c r="N99" s="43"/>
      <c r="O99" s="43"/>
      <c r="P99" s="39"/>
      <c r="Q99" s="43"/>
      <c r="R99" s="43"/>
      <c r="S99" s="43"/>
      <c r="T99" s="43"/>
      <c r="U99" s="48">
        <f t="shared" si="1"/>
        <v>162859</v>
      </c>
    </row>
    <row r="100" spans="1:21" x14ac:dyDescent="0.2">
      <c r="A100" s="38" t="s">
        <v>29</v>
      </c>
      <c r="B100" s="38">
        <v>800186061</v>
      </c>
      <c r="C100" s="56" t="s">
        <v>77</v>
      </c>
      <c r="D100" s="34">
        <v>45427</v>
      </c>
      <c r="E100" s="35">
        <v>91108632</v>
      </c>
      <c r="F100" s="35" t="s">
        <v>258</v>
      </c>
      <c r="G100" s="35" t="s">
        <v>259</v>
      </c>
      <c r="H100" s="35"/>
      <c r="I100" s="43"/>
      <c r="J100" s="43"/>
      <c r="K100" s="39">
        <v>162859</v>
      </c>
      <c r="L100" s="43"/>
      <c r="M100" s="43"/>
      <c r="N100" s="43"/>
      <c r="O100" s="43"/>
      <c r="P100" s="43"/>
      <c r="Q100" s="43"/>
      <c r="R100" s="43"/>
      <c r="S100" s="43"/>
      <c r="T100" s="43"/>
      <c r="U100" s="48">
        <f t="shared" si="1"/>
        <v>162859</v>
      </c>
    </row>
    <row r="101" spans="1:21" x14ac:dyDescent="0.2">
      <c r="A101" s="89" t="s">
        <v>29</v>
      </c>
      <c r="B101" s="89">
        <v>800186061</v>
      </c>
      <c r="C101" s="84" t="s">
        <v>76</v>
      </c>
      <c r="D101" s="80">
        <v>45427</v>
      </c>
      <c r="E101" s="81">
        <v>1076321154</v>
      </c>
      <c r="F101" s="81" t="s">
        <v>260</v>
      </c>
      <c r="G101" s="81" t="s">
        <v>34</v>
      </c>
      <c r="H101" s="54">
        <v>160401</v>
      </c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8">
        <f t="shared" si="1"/>
        <v>160401</v>
      </c>
    </row>
    <row r="102" spans="1:21" x14ac:dyDescent="0.2">
      <c r="A102" s="38" t="s">
        <v>29</v>
      </c>
      <c r="B102" s="38">
        <v>800186061</v>
      </c>
      <c r="C102" s="52" t="s">
        <v>8</v>
      </c>
      <c r="D102" s="34">
        <v>45427</v>
      </c>
      <c r="E102" s="35">
        <v>35143440</v>
      </c>
      <c r="F102" s="35" t="s">
        <v>261</v>
      </c>
      <c r="G102" s="35" t="s">
        <v>59</v>
      </c>
      <c r="H102" s="35"/>
      <c r="I102" s="43"/>
      <c r="J102" s="43"/>
      <c r="K102" s="39">
        <v>162859</v>
      </c>
      <c r="L102" s="43"/>
      <c r="M102" s="43"/>
      <c r="N102" s="43"/>
      <c r="O102" s="43"/>
      <c r="P102" s="39"/>
      <c r="Q102" s="43"/>
      <c r="R102" s="43"/>
      <c r="S102" s="43"/>
      <c r="T102" s="43"/>
      <c r="U102" s="48">
        <f t="shared" si="1"/>
        <v>162859</v>
      </c>
    </row>
    <row r="103" spans="1:21" x14ac:dyDescent="0.2">
      <c r="A103" s="38" t="s">
        <v>29</v>
      </c>
      <c r="B103" s="38">
        <v>800186061</v>
      </c>
      <c r="C103" s="56" t="s">
        <v>67</v>
      </c>
      <c r="D103" s="34">
        <v>45427</v>
      </c>
      <c r="E103" s="35">
        <v>36177158</v>
      </c>
      <c r="F103" s="35" t="s">
        <v>262</v>
      </c>
      <c r="G103" s="35" t="s">
        <v>63</v>
      </c>
      <c r="H103" s="35"/>
      <c r="I103" s="43"/>
      <c r="J103" s="43"/>
      <c r="K103" s="39">
        <v>162859</v>
      </c>
      <c r="L103" s="43"/>
      <c r="M103" s="43"/>
      <c r="N103" s="43"/>
      <c r="O103" s="43"/>
      <c r="P103" s="57">
        <v>71513</v>
      </c>
      <c r="Q103" s="43"/>
      <c r="R103" s="43"/>
      <c r="S103" s="43"/>
      <c r="T103" s="43"/>
      <c r="U103" s="48">
        <f t="shared" si="1"/>
        <v>234372</v>
      </c>
    </row>
    <row r="104" spans="1:21" x14ac:dyDescent="0.2">
      <c r="A104" s="38" t="s">
        <v>29</v>
      </c>
      <c r="B104" s="38">
        <v>800186061</v>
      </c>
      <c r="C104" s="56" t="s">
        <v>79</v>
      </c>
      <c r="D104" s="34">
        <v>45427</v>
      </c>
      <c r="E104" s="35">
        <v>68295594</v>
      </c>
      <c r="F104" s="35" t="s">
        <v>263</v>
      </c>
      <c r="G104" s="35" t="s">
        <v>32</v>
      </c>
      <c r="H104" s="35"/>
      <c r="I104" s="43"/>
      <c r="J104" s="43"/>
      <c r="K104" s="39">
        <v>162859</v>
      </c>
      <c r="L104" s="43"/>
      <c r="M104" s="43"/>
      <c r="N104" s="43"/>
      <c r="O104" s="43"/>
      <c r="P104" s="57">
        <v>71513</v>
      </c>
      <c r="Q104" s="43"/>
      <c r="R104" s="43"/>
      <c r="S104" s="43"/>
      <c r="T104" s="43"/>
      <c r="U104" s="48">
        <f t="shared" si="1"/>
        <v>234372</v>
      </c>
    </row>
    <row r="105" spans="1:21" x14ac:dyDescent="0.2">
      <c r="A105" s="38" t="s">
        <v>29</v>
      </c>
      <c r="B105" s="38">
        <v>800186061</v>
      </c>
      <c r="C105" s="56" t="s">
        <v>67</v>
      </c>
      <c r="D105" s="34">
        <v>45427</v>
      </c>
      <c r="E105" s="35">
        <v>55168316</v>
      </c>
      <c r="F105" s="35" t="s">
        <v>264</v>
      </c>
      <c r="G105" s="35" t="s">
        <v>34</v>
      </c>
      <c r="H105" s="35"/>
      <c r="I105" s="43"/>
      <c r="J105" s="43"/>
      <c r="K105" s="39">
        <v>162859</v>
      </c>
      <c r="L105" s="43"/>
      <c r="M105" s="43"/>
      <c r="N105" s="43"/>
      <c r="O105" s="43"/>
      <c r="P105" s="57"/>
      <c r="Q105" s="43"/>
      <c r="R105" s="43"/>
      <c r="S105" s="43"/>
      <c r="T105" s="43"/>
      <c r="U105" s="48">
        <f t="shared" si="1"/>
        <v>162859</v>
      </c>
    </row>
    <row r="106" spans="1:21" x14ac:dyDescent="0.2">
      <c r="A106" s="38" t="s">
        <v>29</v>
      </c>
      <c r="B106" s="38">
        <v>800186061</v>
      </c>
      <c r="C106" s="56" t="s">
        <v>76</v>
      </c>
      <c r="D106" s="34">
        <v>45427</v>
      </c>
      <c r="E106" s="35">
        <v>11812143</v>
      </c>
      <c r="F106" s="35" t="s">
        <v>265</v>
      </c>
      <c r="G106" s="35" t="s">
        <v>33</v>
      </c>
      <c r="H106" s="35"/>
      <c r="I106" s="43"/>
      <c r="J106" s="43"/>
      <c r="K106" s="39">
        <v>162859</v>
      </c>
      <c r="L106" s="43"/>
      <c r="M106" s="43"/>
      <c r="N106" s="43"/>
      <c r="O106" s="43"/>
      <c r="P106" s="43"/>
      <c r="Q106" s="43"/>
      <c r="R106" s="43"/>
      <c r="S106" s="43"/>
      <c r="T106" s="43"/>
      <c r="U106" s="48">
        <f t="shared" si="1"/>
        <v>162859</v>
      </c>
    </row>
    <row r="107" spans="1:21" x14ac:dyDescent="0.2">
      <c r="A107" s="38" t="s">
        <v>29</v>
      </c>
      <c r="B107" s="38">
        <v>800186061</v>
      </c>
      <c r="C107" s="52" t="s">
        <v>53</v>
      </c>
      <c r="D107" s="34">
        <v>45427</v>
      </c>
      <c r="E107" s="35">
        <v>27355582</v>
      </c>
      <c r="F107" s="35" t="s">
        <v>266</v>
      </c>
      <c r="G107" s="35" t="s">
        <v>32</v>
      </c>
      <c r="H107" s="35"/>
      <c r="I107" s="43"/>
      <c r="J107" s="43"/>
      <c r="K107" s="39">
        <v>162859</v>
      </c>
      <c r="L107" s="43"/>
      <c r="M107" s="43"/>
      <c r="N107" s="43"/>
      <c r="O107" s="43"/>
      <c r="P107" s="39">
        <v>71513</v>
      </c>
      <c r="Q107" s="43"/>
      <c r="R107" s="43"/>
      <c r="S107" s="43"/>
      <c r="T107" s="43"/>
      <c r="U107" s="48">
        <f t="shared" si="1"/>
        <v>234372</v>
      </c>
    </row>
    <row r="108" spans="1:21" x14ac:dyDescent="0.2">
      <c r="A108" s="38" t="s">
        <v>29</v>
      </c>
      <c r="B108" s="38">
        <v>800186061</v>
      </c>
      <c r="C108" s="56" t="s">
        <v>76</v>
      </c>
      <c r="D108" s="34">
        <v>45427</v>
      </c>
      <c r="E108" s="35">
        <v>1152452380</v>
      </c>
      <c r="F108" s="35" t="s">
        <v>267</v>
      </c>
      <c r="G108" s="35" t="s">
        <v>32</v>
      </c>
      <c r="H108" s="54">
        <v>160401</v>
      </c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8">
        <f t="shared" si="1"/>
        <v>160401</v>
      </c>
    </row>
    <row r="109" spans="1:21" x14ac:dyDescent="0.2">
      <c r="A109" s="38" t="s">
        <v>29</v>
      </c>
      <c r="B109" s="38">
        <v>800186061</v>
      </c>
      <c r="C109" s="56" t="s">
        <v>76</v>
      </c>
      <c r="D109" s="34">
        <v>45427</v>
      </c>
      <c r="E109" s="35">
        <v>1077420680</v>
      </c>
      <c r="F109" s="35" t="s">
        <v>268</v>
      </c>
      <c r="G109" s="35" t="s">
        <v>70</v>
      </c>
      <c r="H109" s="35"/>
      <c r="I109" s="43"/>
      <c r="J109" s="43"/>
      <c r="K109" s="39">
        <v>162859</v>
      </c>
      <c r="L109" s="43"/>
      <c r="M109" s="43"/>
      <c r="N109" s="43"/>
      <c r="O109" s="43"/>
      <c r="P109" s="43"/>
      <c r="Q109" s="43"/>
      <c r="R109" s="43"/>
      <c r="S109" s="43"/>
      <c r="T109" s="43"/>
      <c r="U109" s="48">
        <f t="shared" si="1"/>
        <v>162859</v>
      </c>
    </row>
    <row r="110" spans="1:21" x14ac:dyDescent="0.2">
      <c r="A110" s="38" t="s">
        <v>29</v>
      </c>
      <c r="B110" s="38">
        <v>800186061</v>
      </c>
      <c r="C110" s="56" t="s">
        <v>67</v>
      </c>
      <c r="D110" s="34">
        <v>45427</v>
      </c>
      <c r="E110" s="35">
        <v>7693312</v>
      </c>
      <c r="F110" s="35" t="s">
        <v>269</v>
      </c>
      <c r="G110" s="35" t="s">
        <v>270</v>
      </c>
      <c r="H110" s="35"/>
      <c r="I110" s="43"/>
      <c r="J110" s="43"/>
      <c r="K110" s="39">
        <v>162859</v>
      </c>
      <c r="L110" s="43"/>
      <c r="M110" s="43"/>
      <c r="N110" s="43"/>
      <c r="O110" s="43"/>
      <c r="P110" s="57">
        <v>71513</v>
      </c>
      <c r="Q110" s="43"/>
      <c r="R110" s="43"/>
      <c r="S110" s="43"/>
      <c r="T110" s="43"/>
      <c r="U110" s="48">
        <f t="shared" si="1"/>
        <v>234372</v>
      </c>
    </row>
    <row r="111" spans="1:21" x14ac:dyDescent="0.2">
      <c r="A111" s="38" t="s">
        <v>29</v>
      </c>
      <c r="B111" s="38">
        <v>800186061</v>
      </c>
      <c r="C111" s="52" t="s">
        <v>299</v>
      </c>
      <c r="D111" s="34">
        <v>45427</v>
      </c>
      <c r="E111" s="35">
        <v>75087087</v>
      </c>
      <c r="F111" s="35" t="s">
        <v>271</v>
      </c>
      <c r="G111" s="35" t="s">
        <v>32</v>
      </c>
      <c r="H111" s="35"/>
      <c r="I111" s="43"/>
      <c r="J111" s="43"/>
      <c r="K111" s="39">
        <v>162859</v>
      </c>
      <c r="L111" s="43"/>
      <c r="M111" s="43"/>
      <c r="N111" s="43"/>
      <c r="O111" s="43"/>
      <c r="P111" s="57">
        <v>71513</v>
      </c>
      <c r="Q111" s="43"/>
      <c r="R111" s="43"/>
      <c r="S111" s="43"/>
      <c r="T111" s="43"/>
      <c r="U111" s="48">
        <f t="shared" si="1"/>
        <v>234372</v>
      </c>
    </row>
    <row r="112" spans="1:21" x14ac:dyDescent="0.2">
      <c r="A112" s="38" t="s">
        <v>29</v>
      </c>
      <c r="B112" s="38">
        <v>800186061</v>
      </c>
      <c r="C112" s="52" t="s">
        <v>299</v>
      </c>
      <c r="D112" s="34">
        <v>45427</v>
      </c>
      <c r="E112" s="35">
        <v>30307946</v>
      </c>
      <c r="F112" s="35" t="s">
        <v>272</v>
      </c>
      <c r="G112" s="35" t="s">
        <v>199</v>
      </c>
      <c r="H112" s="35"/>
      <c r="I112" s="43"/>
      <c r="J112" s="43"/>
      <c r="K112" s="39">
        <v>162859</v>
      </c>
      <c r="L112" s="43"/>
      <c r="M112" s="43"/>
      <c r="N112" s="43"/>
      <c r="O112" s="43"/>
      <c r="P112" s="57">
        <v>71513</v>
      </c>
      <c r="Q112" s="43"/>
      <c r="R112" s="43"/>
      <c r="S112" s="43"/>
      <c r="T112" s="43"/>
      <c r="U112" s="48">
        <f t="shared" si="1"/>
        <v>234372</v>
      </c>
    </row>
    <row r="113" spans="1:21" x14ac:dyDescent="0.2">
      <c r="A113" s="38" t="s">
        <v>29</v>
      </c>
      <c r="B113" s="38">
        <v>800186061</v>
      </c>
      <c r="C113" s="56" t="s">
        <v>76</v>
      </c>
      <c r="D113" s="34">
        <v>45427</v>
      </c>
      <c r="E113" s="35">
        <v>35546674</v>
      </c>
      <c r="F113" s="35" t="s">
        <v>273</v>
      </c>
      <c r="G113" s="35" t="s">
        <v>32</v>
      </c>
      <c r="H113" s="35"/>
      <c r="I113" s="43"/>
      <c r="J113" s="43"/>
      <c r="K113" s="39">
        <v>162859</v>
      </c>
      <c r="L113" s="43"/>
      <c r="M113" s="43"/>
      <c r="N113" s="43"/>
      <c r="O113" s="43"/>
      <c r="P113" s="43"/>
      <c r="Q113" s="43"/>
      <c r="R113" s="43"/>
      <c r="S113" s="43"/>
      <c r="T113" s="43"/>
      <c r="U113" s="48">
        <f t="shared" si="1"/>
        <v>162859</v>
      </c>
    </row>
    <row r="114" spans="1:21" x14ac:dyDescent="0.2">
      <c r="A114" s="38" t="s">
        <v>29</v>
      </c>
      <c r="B114" s="38">
        <v>800186061</v>
      </c>
      <c r="C114" s="56" t="s">
        <v>79</v>
      </c>
      <c r="D114" s="34">
        <v>45427</v>
      </c>
      <c r="E114" s="35">
        <v>68298810</v>
      </c>
      <c r="F114" s="35" t="s">
        <v>274</v>
      </c>
      <c r="G114" s="35" t="s">
        <v>34</v>
      </c>
      <c r="H114" s="35"/>
      <c r="I114" s="43"/>
      <c r="J114" s="43"/>
      <c r="K114" s="39">
        <v>162859</v>
      </c>
      <c r="L114" s="43"/>
      <c r="M114" s="43"/>
      <c r="N114" s="43"/>
      <c r="O114" s="43"/>
      <c r="P114" s="57">
        <v>71513</v>
      </c>
      <c r="Q114" s="43"/>
      <c r="R114" s="43"/>
      <c r="S114" s="43"/>
      <c r="T114" s="43"/>
      <c r="U114" s="48">
        <f t="shared" si="1"/>
        <v>234372</v>
      </c>
    </row>
    <row r="115" spans="1:21" x14ac:dyDescent="0.2">
      <c r="A115" s="38" t="s">
        <v>29</v>
      </c>
      <c r="B115" s="38">
        <v>800186061</v>
      </c>
      <c r="C115" s="52" t="s">
        <v>53</v>
      </c>
      <c r="D115" s="34">
        <v>45428</v>
      </c>
      <c r="E115" s="35">
        <v>59829829</v>
      </c>
      <c r="F115" s="35" t="s">
        <v>275</v>
      </c>
      <c r="G115" s="35" t="s">
        <v>180</v>
      </c>
      <c r="H115" s="35"/>
      <c r="I115" s="43"/>
      <c r="J115" s="43"/>
      <c r="K115" s="39">
        <v>162859</v>
      </c>
      <c r="L115" s="43"/>
      <c r="M115" s="43"/>
      <c r="N115" s="43"/>
      <c r="O115" s="43"/>
      <c r="P115" s="39">
        <v>71513</v>
      </c>
      <c r="Q115" s="43"/>
      <c r="R115" s="43"/>
      <c r="S115" s="43"/>
      <c r="T115" s="43"/>
      <c r="U115" s="48">
        <f t="shared" si="1"/>
        <v>234372</v>
      </c>
    </row>
    <row r="116" spans="1:21" x14ac:dyDescent="0.2">
      <c r="A116" s="38" t="s">
        <v>29</v>
      </c>
      <c r="B116" s="38">
        <v>800186061</v>
      </c>
      <c r="C116" s="52" t="s">
        <v>8</v>
      </c>
      <c r="D116" s="34">
        <v>45428</v>
      </c>
      <c r="E116" s="35">
        <v>30669127</v>
      </c>
      <c r="F116" s="35" t="s">
        <v>276</v>
      </c>
      <c r="G116" s="35" t="s">
        <v>32</v>
      </c>
      <c r="H116" s="35"/>
      <c r="I116" s="43"/>
      <c r="J116" s="43"/>
      <c r="K116" s="39">
        <v>162859</v>
      </c>
      <c r="L116" s="43"/>
      <c r="M116" s="43"/>
      <c r="N116" s="43"/>
      <c r="O116" s="43"/>
      <c r="P116" s="39">
        <v>71513</v>
      </c>
      <c r="Q116" s="43"/>
      <c r="R116" s="43"/>
      <c r="S116" s="43"/>
      <c r="T116" s="43"/>
      <c r="U116" s="48">
        <f t="shared" si="1"/>
        <v>234372</v>
      </c>
    </row>
    <row r="117" spans="1:21" x14ac:dyDescent="0.2">
      <c r="A117" s="85" t="s">
        <v>29</v>
      </c>
      <c r="B117" s="85">
        <v>800186061</v>
      </c>
      <c r="C117" s="77" t="s">
        <v>76</v>
      </c>
      <c r="D117" s="75">
        <v>45428</v>
      </c>
      <c r="E117" s="76">
        <v>35894062</v>
      </c>
      <c r="F117" s="76" t="s">
        <v>277</v>
      </c>
      <c r="G117" s="76" t="s">
        <v>278</v>
      </c>
      <c r="H117" s="35"/>
      <c r="I117" s="43"/>
      <c r="J117" s="43"/>
      <c r="K117" s="39">
        <v>162859</v>
      </c>
      <c r="L117" s="43"/>
      <c r="M117" s="43"/>
      <c r="N117" s="43"/>
      <c r="O117" s="43"/>
      <c r="P117" s="43"/>
      <c r="Q117" s="43"/>
      <c r="R117" s="43"/>
      <c r="S117" s="43"/>
      <c r="T117" s="43"/>
      <c r="U117" s="48">
        <f t="shared" si="1"/>
        <v>162859</v>
      </c>
    </row>
    <row r="118" spans="1:21" x14ac:dyDescent="0.2">
      <c r="A118" s="38" t="s">
        <v>29</v>
      </c>
      <c r="B118" s="38">
        <v>800186061</v>
      </c>
      <c r="C118" s="56" t="s">
        <v>77</v>
      </c>
      <c r="D118" s="34">
        <v>45428</v>
      </c>
      <c r="E118" s="35">
        <v>91277143</v>
      </c>
      <c r="F118" s="35" t="s">
        <v>279</v>
      </c>
      <c r="G118" s="35" t="s">
        <v>32</v>
      </c>
      <c r="H118" s="35"/>
      <c r="I118" s="43"/>
      <c r="J118" s="43"/>
      <c r="K118" s="39">
        <v>162859</v>
      </c>
      <c r="L118" s="43"/>
      <c r="M118" s="43"/>
      <c r="N118" s="43"/>
      <c r="O118" s="43"/>
      <c r="P118" s="57">
        <v>71513</v>
      </c>
      <c r="Q118" s="43"/>
      <c r="R118" s="43"/>
      <c r="S118" s="43"/>
      <c r="T118" s="43"/>
      <c r="U118" s="48">
        <f t="shared" si="1"/>
        <v>234372</v>
      </c>
    </row>
    <row r="119" spans="1:21" x14ac:dyDescent="0.2">
      <c r="A119" s="89" t="s">
        <v>29</v>
      </c>
      <c r="B119" s="89">
        <v>800186061</v>
      </c>
      <c r="C119" s="84" t="s">
        <v>73</v>
      </c>
      <c r="D119" s="80">
        <v>45428</v>
      </c>
      <c r="E119" s="81">
        <v>22550651</v>
      </c>
      <c r="F119" s="81" t="s">
        <v>280</v>
      </c>
      <c r="G119" s="81" t="s">
        <v>32</v>
      </c>
      <c r="H119" s="35"/>
      <c r="I119" s="43"/>
      <c r="J119" s="43"/>
      <c r="K119" s="39">
        <v>162859</v>
      </c>
      <c r="L119" s="43"/>
      <c r="M119" s="43"/>
      <c r="N119" s="43"/>
      <c r="O119" s="43"/>
      <c r="P119" s="57">
        <v>71513</v>
      </c>
      <c r="Q119" s="43"/>
      <c r="R119" s="43"/>
      <c r="S119" s="43"/>
      <c r="T119" s="43"/>
      <c r="U119" s="48">
        <f t="shared" si="1"/>
        <v>234372</v>
      </c>
    </row>
    <row r="120" spans="1:21" x14ac:dyDescent="0.2">
      <c r="A120" s="38" t="s">
        <v>29</v>
      </c>
      <c r="B120" s="38">
        <v>800186061</v>
      </c>
      <c r="C120" s="56" t="s">
        <v>79</v>
      </c>
      <c r="D120" s="34">
        <v>45428</v>
      </c>
      <c r="E120" s="35">
        <v>68292995</v>
      </c>
      <c r="F120" s="35" t="s">
        <v>281</v>
      </c>
      <c r="G120" s="35" t="s">
        <v>282</v>
      </c>
      <c r="H120" s="35"/>
      <c r="I120" s="43"/>
      <c r="J120" s="43"/>
      <c r="K120" s="39">
        <v>162859</v>
      </c>
      <c r="L120" s="43"/>
      <c r="M120" s="43"/>
      <c r="N120" s="43"/>
      <c r="O120" s="43"/>
      <c r="P120" s="57">
        <v>71513</v>
      </c>
      <c r="Q120" s="43"/>
      <c r="R120" s="43"/>
      <c r="S120" s="43"/>
      <c r="T120" s="43"/>
      <c r="U120" s="48">
        <f t="shared" si="1"/>
        <v>234372</v>
      </c>
    </row>
    <row r="121" spans="1:21" x14ac:dyDescent="0.2">
      <c r="A121" s="38" t="s">
        <v>29</v>
      </c>
      <c r="B121" s="38">
        <v>800186061</v>
      </c>
      <c r="C121" s="56" t="s">
        <v>73</v>
      </c>
      <c r="D121" s="34">
        <v>45428</v>
      </c>
      <c r="E121" s="35">
        <v>32690249</v>
      </c>
      <c r="F121" s="35" t="s">
        <v>283</v>
      </c>
      <c r="G121" s="35" t="s">
        <v>34</v>
      </c>
      <c r="H121" s="35"/>
      <c r="I121" s="43"/>
      <c r="J121" s="43"/>
      <c r="K121" s="39">
        <v>162859</v>
      </c>
      <c r="L121" s="43"/>
      <c r="M121" s="43"/>
      <c r="N121" s="43"/>
      <c r="O121" s="43"/>
      <c r="P121" s="57">
        <v>71513</v>
      </c>
      <c r="Q121" s="43"/>
      <c r="R121" s="43"/>
      <c r="S121" s="43"/>
      <c r="T121" s="43"/>
      <c r="U121" s="48">
        <f t="shared" si="1"/>
        <v>234372</v>
      </c>
    </row>
    <row r="122" spans="1:21" x14ac:dyDescent="0.2">
      <c r="A122" s="38" t="s">
        <v>29</v>
      </c>
      <c r="B122" s="38">
        <v>800186061</v>
      </c>
      <c r="C122" s="56" t="s">
        <v>79</v>
      </c>
      <c r="D122" s="34">
        <v>45428</v>
      </c>
      <c r="E122" s="35">
        <v>52766805</v>
      </c>
      <c r="F122" s="35" t="s">
        <v>284</v>
      </c>
      <c r="G122" s="35" t="s">
        <v>32</v>
      </c>
      <c r="H122" s="35"/>
      <c r="I122" s="43"/>
      <c r="J122" s="43"/>
      <c r="K122" s="39">
        <v>162859</v>
      </c>
      <c r="L122" s="43"/>
      <c r="M122" s="43"/>
      <c r="N122" s="43"/>
      <c r="O122" s="43"/>
      <c r="P122" s="57">
        <v>71513</v>
      </c>
      <c r="Q122" s="43"/>
      <c r="R122" s="43"/>
      <c r="S122" s="43"/>
      <c r="T122" s="43"/>
      <c r="U122" s="48">
        <f t="shared" si="1"/>
        <v>234372</v>
      </c>
    </row>
    <row r="123" spans="1:21" x14ac:dyDescent="0.2">
      <c r="A123" s="38" t="s">
        <v>29</v>
      </c>
      <c r="B123" s="38">
        <v>800186061</v>
      </c>
      <c r="C123" s="56" t="s">
        <v>73</v>
      </c>
      <c r="D123" s="34">
        <v>45429</v>
      </c>
      <c r="E123" s="35">
        <v>8667926</v>
      </c>
      <c r="F123" s="35" t="s">
        <v>285</v>
      </c>
      <c r="G123" s="35" t="s">
        <v>152</v>
      </c>
      <c r="H123" s="54">
        <v>160401</v>
      </c>
      <c r="I123" s="43"/>
      <c r="J123" s="43"/>
      <c r="K123" s="39"/>
      <c r="L123" s="43"/>
      <c r="M123" s="43"/>
      <c r="N123" s="43"/>
      <c r="O123" s="43"/>
      <c r="P123" s="43"/>
      <c r="Q123" s="43"/>
      <c r="R123" s="43"/>
      <c r="S123" s="43"/>
      <c r="T123" s="43"/>
      <c r="U123" s="48">
        <f t="shared" si="1"/>
        <v>160401</v>
      </c>
    </row>
    <row r="124" spans="1:21" x14ac:dyDescent="0.2">
      <c r="A124" s="38" t="s">
        <v>29</v>
      </c>
      <c r="B124" s="38">
        <v>800186061</v>
      </c>
      <c r="C124" s="56" t="s">
        <v>305</v>
      </c>
      <c r="D124" s="34">
        <v>45429</v>
      </c>
      <c r="E124" s="35">
        <v>1102799149</v>
      </c>
      <c r="F124" s="35" t="s">
        <v>286</v>
      </c>
      <c r="G124" s="35" t="s">
        <v>34</v>
      </c>
      <c r="H124" s="54">
        <v>160401</v>
      </c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8">
        <f t="shared" si="1"/>
        <v>160401</v>
      </c>
    </row>
    <row r="125" spans="1:21" x14ac:dyDescent="0.2">
      <c r="A125" s="38" t="s">
        <v>29</v>
      </c>
      <c r="B125" s="38">
        <v>800186061</v>
      </c>
      <c r="C125" s="56" t="s">
        <v>8</v>
      </c>
      <c r="D125" s="34">
        <v>45429</v>
      </c>
      <c r="E125" s="35">
        <v>78030281</v>
      </c>
      <c r="F125" s="35" t="s">
        <v>287</v>
      </c>
      <c r="G125" s="35" t="s">
        <v>69</v>
      </c>
      <c r="H125" s="54">
        <v>160401</v>
      </c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8">
        <f t="shared" si="1"/>
        <v>160401</v>
      </c>
    </row>
    <row r="126" spans="1:21" x14ac:dyDescent="0.2">
      <c r="A126" s="85" t="s">
        <v>29</v>
      </c>
      <c r="B126" s="85">
        <v>800186061</v>
      </c>
      <c r="C126" s="77" t="s">
        <v>75</v>
      </c>
      <c r="D126" s="75">
        <v>45429</v>
      </c>
      <c r="E126" s="76">
        <v>80855080</v>
      </c>
      <c r="F126" s="76" t="s">
        <v>288</v>
      </c>
      <c r="G126" s="76" t="s">
        <v>199</v>
      </c>
      <c r="H126" s="35"/>
      <c r="I126" s="43"/>
      <c r="J126" s="43"/>
      <c r="K126" s="39">
        <v>162859</v>
      </c>
      <c r="L126" s="43"/>
      <c r="M126" s="43"/>
      <c r="N126" s="43"/>
      <c r="O126" s="43"/>
      <c r="P126" s="43"/>
      <c r="Q126" s="43"/>
      <c r="R126" s="43"/>
      <c r="S126" s="43"/>
      <c r="T126" s="43"/>
      <c r="U126" s="48">
        <f t="shared" si="1"/>
        <v>162859</v>
      </c>
    </row>
    <row r="127" spans="1:21" x14ac:dyDescent="0.2">
      <c r="A127" s="38" t="s">
        <v>29</v>
      </c>
      <c r="B127" s="38">
        <v>800186061</v>
      </c>
      <c r="C127" s="56" t="s">
        <v>77</v>
      </c>
      <c r="D127" s="34">
        <v>45429</v>
      </c>
      <c r="E127" s="35">
        <v>63298092</v>
      </c>
      <c r="F127" s="35" t="s">
        <v>289</v>
      </c>
      <c r="G127" s="35" t="s">
        <v>32</v>
      </c>
      <c r="H127" s="35"/>
      <c r="I127" s="43"/>
      <c r="J127" s="43"/>
      <c r="K127" s="39">
        <v>162859</v>
      </c>
      <c r="L127" s="43"/>
      <c r="M127" s="43"/>
      <c r="N127" s="43"/>
      <c r="O127" s="43"/>
      <c r="P127" s="57">
        <v>71513</v>
      </c>
      <c r="Q127" s="43"/>
      <c r="R127" s="43"/>
      <c r="S127" s="43"/>
      <c r="T127" s="43"/>
      <c r="U127" s="48">
        <f t="shared" si="1"/>
        <v>234372</v>
      </c>
    </row>
    <row r="128" spans="1:21" x14ac:dyDescent="0.2">
      <c r="A128" s="89" t="s">
        <v>29</v>
      </c>
      <c r="B128" s="89">
        <v>800186061</v>
      </c>
      <c r="C128" s="84" t="s">
        <v>73</v>
      </c>
      <c r="D128" s="80">
        <v>45429</v>
      </c>
      <c r="E128" s="81">
        <v>26871999</v>
      </c>
      <c r="F128" s="81" t="s">
        <v>290</v>
      </c>
      <c r="G128" s="81" t="s">
        <v>35</v>
      </c>
      <c r="H128" s="35"/>
      <c r="I128" s="43"/>
      <c r="J128" s="43"/>
      <c r="K128" s="39">
        <v>162859</v>
      </c>
      <c r="L128" s="43"/>
      <c r="M128" s="43"/>
      <c r="N128" s="43"/>
      <c r="O128" s="43"/>
      <c r="P128" s="57">
        <v>71513</v>
      </c>
      <c r="Q128" s="43"/>
      <c r="R128" s="43"/>
      <c r="S128" s="43"/>
      <c r="T128" s="43"/>
      <c r="U128" s="48">
        <f t="shared" si="1"/>
        <v>234372</v>
      </c>
    </row>
    <row r="129" spans="1:21" x14ac:dyDescent="0.2">
      <c r="A129" s="38" t="s">
        <v>29</v>
      </c>
      <c r="B129" s="38">
        <v>800186061</v>
      </c>
      <c r="C129" s="52" t="s">
        <v>301</v>
      </c>
      <c r="D129" s="34">
        <v>45429</v>
      </c>
      <c r="E129" s="35">
        <v>59836054</v>
      </c>
      <c r="F129" s="35" t="s">
        <v>291</v>
      </c>
      <c r="G129" s="35" t="s">
        <v>32</v>
      </c>
      <c r="H129" s="35"/>
      <c r="I129" s="43"/>
      <c r="J129" s="43"/>
      <c r="K129" s="39">
        <v>162859</v>
      </c>
      <c r="L129" s="43"/>
      <c r="M129" s="43"/>
      <c r="N129" s="43"/>
      <c r="O129" s="43"/>
      <c r="P129" s="39">
        <v>71513</v>
      </c>
      <c r="Q129" s="43"/>
      <c r="R129" s="43"/>
      <c r="S129" s="43"/>
      <c r="T129" s="43"/>
      <c r="U129" s="48">
        <f t="shared" si="1"/>
        <v>234372</v>
      </c>
    </row>
    <row r="130" spans="1:21" x14ac:dyDescent="0.2">
      <c r="A130" s="85" t="s">
        <v>29</v>
      </c>
      <c r="B130" s="85">
        <v>800186061</v>
      </c>
      <c r="C130" s="77" t="s">
        <v>67</v>
      </c>
      <c r="D130" s="75">
        <v>45429</v>
      </c>
      <c r="E130" s="76">
        <v>1075215093</v>
      </c>
      <c r="F130" s="76" t="s">
        <v>292</v>
      </c>
      <c r="G130" s="76" t="s">
        <v>32</v>
      </c>
      <c r="H130" s="35"/>
      <c r="I130" s="43"/>
      <c r="J130" s="43"/>
      <c r="K130" s="39">
        <v>162859</v>
      </c>
      <c r="L130" s="43"/>
      <c r="M130" s="43"/>
      <c r="N130" s="43"/>
      <c r="O130" s="43"/>
      <c r="P130" s="57"/>
      <c r="Q130" s="43"/>
      <c r="R130" s="43"/>
      <c r="S130" s="43"/>
      <c r="T130" s="43"/>
      <c r="U130" s="48">
        <f t="shared" si="1"/>
        <v>162859</v>
      </c>
    </row>
    <row r="131" spans="1:21" x14ac:dyDescent="0.2">
      <c r="A131" s="38" t="s">
        <v>29</v>
      </c>
      <c r="B131" s="38">
        <v>800186061</v>
      </c>
      <c r="C131" s="56" t="s">
        <v>77</v>
      </c>
      <c r="D131" s="34">
        <v>45429</v>
      </c>
      <c r="E131" s="35">
        <v>28268243</v>
      </c>
      <c r="F131" s="35" t="s">
        <v>293</v>
      </c>
      <c r="G131" s="35" t="s">
        <v>32</v>
      </c>
      <c r="H131" s="35"/>
      <c r="I131" s="43"/>
      <c r="J131" s="43"/>
      <c r="K131" s="39">
        <v>162859</v>
      </c>
      <c r="L131" s="43"/>
      <c r="M131" s="43"/>
      <c r="N131" s="43"/>
      <c r="O131" s="43"/>
      <c r="P131" s="57">
        <v>71513</v>
      </c>
      <c r="Q131" s="43"/>
      <c r="R131" s="43"/>
      <c r="S131" s="43"/>
      <c r="T131" s="43"/>
      <c r="U131" s="48">
        <f t="shared" si="1"/>
        <v>234372</v>
      </c>
    </row>
    <row r="132" spans="1:21" x14ac:dyDescent="0.2">
      <c r="A132" s="38" t="s">
        <v>29</v>
      </c>
      <c r="B132" s="38">
        <v>800186061</v>
      </c>
      <c r="C132" s="56" t="s">
        <v>77</v>
      </c>
      <c r="D132" s="34">
        <v>45429</v>
      </c>
      <c r="E132" s="35">
        <v>91106901</v>
      </c>
      <c r="F132" s="35" t="s">
        <v>294</v>
      </c>
      <c r="G132" s="35" t="s">
        <v>69</v>
      </c>
      <c r="H132" s="35"/>
      <c r="I132" s="43"/>
      <c r="J132" s="43"/>
      <c r="K132" s="39">
        <v>162859</v>
      </c>
      <c r="L132" s="43"/>
      <c r="M132" s="43"/>
      <c r="N132" s="43"/>
      <c r="O132" s="43"/>
      <c r="P132" s="43"/>
      <c r="Q132" s="43"/>
      <c r="R132" s="43"/>
      <c r="S132" s="43"/>
      <c r="T132" s="43"/>
      <c r="U132" s="48">
        <f t="shared" si="1"/>
        <v>162859</v>
      </c>
    </row>
    <row r="133" spans="1:21" x14ac:dyDescent="0.2">
      <c r="A133" s="38" t="s">
        <v>29</v>
      </c>
      <c r="B133" s="38">
        <v>800186061</v>
      </c>
      <c r="C133" s="56" t="s">
        <v>77</v>
      </c>
      <c r="D133" s="34">
        <v>45429</v>
      </c>
      <c r="E133" s="35">
        <v>1032433352</v>
      </c>
      <c r="F133" s="35" t="s">
        <v>295</v>
      </c>
      <c r="G133" s="35" t="s">
        <v>32</v>
      </c>
      <c r="H133" s="35"/>
      <c r="I133" s="43"/>
      <c r="J133" s="43"/>
      <c r="K133" s="39">
        <v>162859</v>
      </c>
      <c r="L133" s="43"/>
      <c r="M133" s="43"/>
      <c r="N133" s="43"/>
      <c r="O133" s="43"/>
      <c r="P133" s="57">
        <v>71513</v>
      </c>
      <c r="Q133" s="43"/>
      <c r="R133" s="43"/>
      <c r="S133" s="43"/>
      <c r="T133" s="43"/>
      <c r="U133" s="48">
        <f t="shared" si="1"/>
        <v>234372</v>
      </c>
    </row>
    <row r="134" spans="1:21" x14ac:dyDescent="0.2">
      <c r="A134" s="38" t="s">
        <v>29</v>
      </c>
      <c r="B134" s="38">
        <v>800186061</v>
      </c>
      <c r="C134" s="56" t="s">
        <v>77</v>
      </c>
      <c r="D134" s="34">
        <v>45429</v>
      </c>
      <c r="E134" s="35">
        <v>91208952</v>
      </c>
      <c r="F134" s="35" t="s">
        <v>296</v>
      </c>
      <c r="G134" s="35" t="s">
        <v>297</v>
      </c>
      <c r="H134" s="35"/>
      <c r="I134" s="43"/>
      <c r="J134" s="43"/>
      <c r="K134" s="39">
        <v>162859</v>
      </c>
      <c r="L134" s="43"/>
      <c r="M134" s="43"/>
      <c r="N134" s="43"/>
      <c r="O134" s="43"/>
      <c r="P134" s="43"/>
      <c r="Q134" s="43"/>
      <c r="R134" s="43"/>
      <c r="S134" s="43"/>
      <c r="T134" s="43"/>
      <c r="U134" s="48">
        <f t="shared" ref="U134:U197" si="2">SUM(H134:T134)</f>
        <v>162859</v>
      </c>
    </row>
    <row r="135" spans="1:21" x14ac:dyDescent="0.2">
      <c r="A135" s="38" t="s">
        <v>29</v>
      </c>
      <c r="B135" s="38">
        <v>800186061</v>
      </c>
      <c r="C135" s="56" t="s">
        <v>77</v>
      </c>
      <c r="D135" s="34">
        <v>45429</v>
      </c>
      <c r="E135" s="35">
        <v>37513364</v>
      </c>
      <c r="F135" s="35" t="s">
        <v>298</v>
      </c>
      <c r="G135" s="35" t="s">
        <v>32</v>
      </c>
      <c r="H135" s="35"/>
      <c r="I135" s="43"/>
      <c r="J135" s="43"/>
      <c r="K135" s="39">
        <v>162859</v>
      </c>
      <c r="L135" s="43"/>
      <c r="M135" s="43"/>
      <c r="N135" s="43"/>
      <c r="O135" s="43"/>
      <c r="P135" s="57">
        <v>71513</v>
      </c>
      <c r="Q135" s="43"/>
      <c r="R135" s="43"/>
      <c r="S135" s="43"/>
      <c r="T135" s="43"/>
      <c r="U135" s="48">
        <f t="shared" si="2"/>
        <v>234372</v>
      </c>
    </row>
    <row r="136" spans="1:21" x14ac:dyDescent="0.2">
      <c r="A136" s="38" t="s">
        <v>29</v>
      </c>
      <c r="B136" s="38">
        <v>800186061</v>
      </c>
      <c r="C136" s="56" t="s">
        <v>77</v>
      </c>
      <c r="D136" s="34">
        <v>45430</v>
      </c>
      <c r="E136" s="35">
        <v>37337015</v>
      </c>
      <c r="F136" s="35" t="s">
        <v>315</v>
      </c>
      <c r="G136" s="35" t="s">
        <v>32</v>
      </c>
      <c r="H136" s="43"/>
      <c r="I136" s="43"/>
      <c r="J136" s="43"/>
      <c r="K136" s="39">
        <v>162859</v>
      </c>
      <c r="L136" s="43"/>
      <c r="M136" s="43"/>
      <c r="N136" s="43"/>
      <c r="O136" s="43"/>
      <c r="P136" s="57">
        <v>71513</v>
      </c>
      <c r="Q136" s="43"/>
      <c r="R136" s="43"/>
      <c r="S136" s="43"/>
      <c r="T136" s="43"/>
      <c r="U136" s="48">
        <f t="shared" si="2"/>
        <v>234372</v>
      </c>
    </row>
    <row r="137" spans="1:21" x14ac:dyDescent="0.2">
      <c r="A137" s="89" t="s">
        <v>29</v>
      </c>
      <c r="B137" s="89">
        <v>800186061</v>
      </c>
      <c r="C137" s="84" t="s">
        <v>74</v>
      </c>
      <c r="D137" s="80">
        <v>45432</v>
      </c>
      <c r="E137" s="81">
        <v>6294657</v>
      </c>
      <c r="F137" s="81" t="s">
        <v>316</v>
      </c>
      <c r="G137" s="81" t="s">
        <v>32</v>
      </c>
      <c r="H137" s="43"/>
      <c r="I137" s="43"/>
      <c r="J137" s="43"/>
      <c r="K137" s="39">
        <v>162859</v>
      </c>
      <c r="L137" s="43"/>
      <c r="M137" s="43"/>
      <c r="N137" s="43"/>
      <c r="O137" s="43"/>
      <c r="P137" s="57">
        <v>71513</v>
      </c>
      <c r="Q137" s="43"/>
      <c r="R137" s="43"/>
      <c r="S137" s="43"/>
      <c r="T137" s="43"/>
      <c r="U137" s="48">
        <f t="shared" si="2"/>
        <v>234372</v>
      </c>
    </row>
    <row r="138" spans="1:21" x14ac:dyDescent="0.2">
      <c r="A138" s="38" t="s">
        <v>29</v>
      </c>
      <c r="B138" s="38">
        <v>800186061</v>
      </c>
      <c r="C138" s="56" t="s">
        <v>79</v>
      </c>
      <c r="D138" s="34">
        <v>45432</v>
      </c>
      <c r="E138" s="35">
        <v>1116789048</v>
      </c>
      <c r="F138" s="35" t="s">
        <v>317</v>
      </c>
      <c r="G138" s="35" t="s">
        <v>35</v>
      </c>
      <c r="H138" s="57">
        <v>160401</v>
      </c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8">
        <f t="shared" si="2"/>
        <v>160401</v>
      </c>
    </row>
    <row r="139" spans="1:21" x14ac:dyDescent="0.2">
      <c r="A139" s="38" t="s">
        <v>29</v>
      </c>
      <c r="B139" s="38">
        <v>800186061</v>
      </c>
      <c r="C139" s="56" t="s">
        <v>300</v>
      </c>
      <c r="D139" s="34">
        <v>45432</v>
      </c>
      <c r="E139" s="35">
        <v>1098679017</v>
      </c>
      <c r="F139" s="35" t="s">
        <v>318</v>
      </c>
      <c r="G139" s="35" t="s">
        <v>32</v>
      </c>
      <c r="H139" s="57">
        <v>160401</v>
      </c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8">
        <f t="shared" si="2"/>
        <v>160401</v>
      </c>
    </row>
    <row r="140" spans="1:21" x14ac:dyDescent="0.2">
      <c r="A140" s="38" t="s">
        <v>29</v>
      </c>
      <c r="B140" s="38">
        <v>800186061</v>
      </c>
      <c r="C140" s="56" t="s">
        <v>67</v>
      </c>
      <c r="D140" s="34">
        <v>45432</v>
      </c>
      <c r="E140" s="35">
        <v>1075234104</v>
      </c>
      <c r="F140" s="35" t="s">
        <v>319</v>
      </c>
      <c r="G140" s="35" t="s">
        <v>33</v>
      </c>
      <c r="H140" s="57">
        <v>160401</v>
      </c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8">
        <f t="shared" si="2"/>
        <v>160401</v>
      </c>
    </row>
    <row r="141" spans="1:21" x14ac:dyDescent="0.2">
      <c r="A141" s="38" t="s">
        <v>29</v>
      </c>
      <c r="B141" s="38">
        <v>800186061</v>
      </c>
      <c r="C141" s="56" t="s">
        <v>74</v>
      </c>
      <c r="D141" s="34">
        <v>45432</v>
      </c>
      <c r="E141" s="35">
        <v>7696724</v>
      </c>
      <c r="F141" s="35" t="s">
        <v>320</v>
      </c>
      <c r="G141" s="35" t="s">
        <v>270</v>
      </c>
      <c r="H141" s="43"/>
      <c r="I141" s="43"/>
      <c r="J141" s="43"/>
      <c r="K141" s="39">
        <v>162859</v>
      </c>
      <c r="L141" s="43"/>
      <c r="M141" s="43"/>
      <c r="N141" s="43"/>
      <c r="O141" s="43"/>
      <c r="P141" s="57"/>
      <c r="Q141" s="43"/>
      <c r="R141" s="43"/>
      <c r="S141" s="43"/>
      <c r="T141" s="43"/>
      <c r="U141" s="48">
        <f t="shared" si="2"/>
        <v>162859</v>
      </c>
    </row>
    <row r="142" spans="1:21" x14ac:dyDescent="0.2">
      <c r="A142" s="38" t="s">
        <v>29</v>
      </c>
      <c r="B142" s="38">
        <v>800186061</v>
      </c>
      <c r="C142" s="56" t="s">
        <v>302</v>
      </c>
      <c r="D142" s="34">
        <v>45432</v>
      </c>
      <c r="E142" s="35">
        <v>93365350</v>
      </c>
      <c r="F142" s="35" t="s">
        <v>321</v>
      </c>
      <c r="G142" s="35" t="s">
        <v>348</v>
      </c>
      <c r="H142" s="57">
        <v>160401</v>
      </c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8">
        <f t="shared" si="2"/>
        <v>160401</v>
      </c>
    </row>
    <row r="143" spans="1:21" x14ac:dyDescent="0.2">
      <c r="A143" s="38" t="s">
        <v>29</v>
      </c>
      <c r="B143" s="38">
        <v>800186061</v>
      </c>
      <c r="C143" s="56" t="s">
        <v>74</v>
      </c>
      <c r="D143" s="34">
        <v>45432</v>
      </c>
      <c r="E143" s="35">
        <v>16787930</v>
      </c>
      <c r="F143" s="35" t="s">
        <v>322</v>
      </c>
      <c r="G143" s="35" t="s">
        <v>68</v>
      </c>
      <c r="H143" s="43"/>
      <c r="I143" s="43"/>
      <c r="J143" s="43"/>
      <c r="K143" s="39">
        <v>162859</v>
      </c>
      <c r="L143" s="43"/>
      <c r="M143" s="43"/>
      <c r="N143" s="43"/>
      <c r="O143" s="43"/>
      <c r="P143" s="57">
        <v>71513</v>
      </c>
      <c r="Q143" s="43"/>
      <c r="R143" s="43"/>
      <c r="S143" s="43"/>
      <c r="T143" s="43"/>
      <c r="U143" s="48">
        <f t="shared" si="2"/>
        <v>234372</v>
      </c>
    </row>
    <row r="144" spans="1:21" x14ac:dyDescent="0.2">
      <c r="A144" s="38" t="s">
        <v>29</v>
      </c>
      <c r="B144" s="38">
        <v>800186061</v>
      </c>
      <c r="C144" s="56" t="s">
        <v>74</v>
      </c>
      <c r="D144" s="34">
        <v>45432</v>
      </c>
      <c r="E144" s="35">
        <v>67043316</v>
      </c>
      <c r="F144" s="35" t="s">
        <v>323</v>
      </c>
      <c r="G144" s="35" t="s">
        <v>34</v>
      </c>
      <c r="H144" s="43"/>
      <c r="I144" s="43"/>
      <c r="J144" s="43"/>
      <c r="K144" s="39">
        <v>162859</v>
      </c>
      <c r="L144" s="43"/>
      <c r="M144" s="43"/>
      <c r="N144" s="43"/>
      <c r="O144" s="43"/>
      <c r="P144" s="57"/>
      <c r="Q144" s="43"/>
      <c r="R144" s="43"/>
      <c r="S144" s="43"/>
      <c r="T144" s="43"/>
      <c r="U144" s="48">
        <f t="shared" si="2"/>
        <v>162859</v>
      </c>
    </row>
    <row r="145" spans="1:21" x14ac:dyDescent="0.2">
      <c r="A145" s="38" t="s">
        <v>29</v>
      </c>
      <c r="B145" s="38">
        <v>800186061</v>
      </c>
      <c r="C145" s="56" t="s">
        <v>352</v>
      </c>
      <c r="D145" s="34">
        <v>45432</v>
      </c>
      <c r="E145" s="35">
        <v>1050038004</v>
      </c>
      <c r="F145" s="35" t="s">
        <v>324</v>
      </c>
      <c r="G145" s="35" t="s">
        <v>59</v>
      </c>
      <c r="H145" s="57">
        <v>160401</v>
      </c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8">
        <f t="shared" si="2"/>
        <v>160401</v>
      </c>
    </row>
    <row r="146" spans="1:21" x14ac:dyDescent="0.2">
      <c r="A146" s="38" t="s">
        <v>29</v>
      </c>
      <c r="B146" s="38">
        <v>800186061</v>
      </c>
      <c r="C146" s="43" t="s">
        <v>53</v>
      </c>
      <c r="D146" s="34">
        <v>45433</v>
      </c>
      <c r="E146" s="35">
        <v>27090921</v>
      </c>
      <c r="F146" s="35" t="s">
        <v>325</v>
      </c>
      <c r="G146" s="35" t="s">
        <v>32</v>
      </c>
      <c r="H146" s="43"/>
      <c r="I146" s="43"/>
      <c r="J146" s="43"/>
      <c r="K146" s="39">
        <v>162859</v>
      </c>
      <c r="L146" s="43"/>
      <c r="M146" s="43"/>
      <c r="N146" s="43"/>
      <c r="O146" s="43"/>
      <c r="P146" s="57">
        <v>71513</v>
      </c>
      <c r="Q146" s="43"/>
      <c r="R146" s="43"/>
      <c r="S146" s="43"/>
      <c r="T146" s="43"/>
      <c r="U146" s="48">
        <f t="shared" si="2"/>
        <v>234372</v>
      </c>
    </row>
    <row r="147" spans="1:21" x14ac:dyDescent="0.2">
      <c r="A147" s="38" t="s">
        <v>29</v>
      </c>
      <c r="B147" s="38">
        <v>800186061</v>
      </c>
      <c r="C147" s="43" t="s">
        <v>65</v>
      </c>
      <c r="D147" s="34">
        <v>45433</v>
      </c>
      <c r="E147" s="35">
        <v>4615454</v>
      </c>
      <c r="F147" s="35" t="s">
        <v>326</v>
      </c>
      <c r="G147" s="35" t="s">
        <v>70</v>
      </c>
      <c r="H147" s="43"/>
      <c r="I147" s="43"/>
      <c r="J147" s="43"/>
      <c r="K147" s="39">
        <v>162859</v>
      </c>
      <c r="L147" s="43"/>
      <c r="M147" s="43"/>
      <c r="N147" s="43"/>
      <c r="O147" s="43"/>
      <c r="P147" s="57">
        <v>71513</v>
      </c>
      <c r="Q147" s="43"/>
      <c r="R147" s="43"/>
      <c r="S147" s="43"/>
      <c r="T147" s="43"/>
      <c r="U147" s="48">
        <f t="shared" si="2"/>
        <v>234372</v>
      </c>
    </row>
    <row r="148" spans="1:21" x14ac:dyDescent="0.2">
      <c r="A148" s="38" t="s">
        <v>29</v>
      </c>
      <c r="B148" s="38">
        <v>800186061</v>
      </c>
      <c r="C148" s="43" t="s">
        <v>65</v>
      </c>
      <c r="D148" s="34">
        <v>45433</v>
      </c>
      <c r="E148" s="35">
        <v>25282044</v>
      </c>
      <c r="F148" s="35" t="s">
        <v>327</v>
      </c>
      <c r="G148" s="35" t="s">
        <v>32</v>
      </c>
      <c r="H148" s="43"/>
      <c r="I148" s="43"/>
      <c r="J148" s="43"/>
      <c r="K148" s="39">
        <v>162859</v>
      </c>
      <c r="L148" s="43"/>
      <c r="M148" s="43"/>
      <c r="N148" s="43"/>
      <c r="O148" s="43"/>
      <c r="P148" s="57"/>
      <c r="Q148" s="43"/>
      <c r="R148" s="43"/>
      <c r="S148" s="43"/>
      <c r="T148" s="43"/>
      <c r="U148" s="48">
        <f t="shared" si="2"/>
        <v>162859</v>
      </c>
    </row>
    <row r="149" spans="1:21" x14ac:dyDescent="0.2">
      <c r="A149" s="38" t="s">
        <v>29</v>
      </c>
      <c r="B149" s="38">
        <v>800186061</v>
      </c>
      <c r="C149" s="43" t="s">
        <v>65</v>
      </c>
      <c r="D149" s="34">
        <v>45433</v>
      </c>
      <c r="E149" s="35">
        <v>25277362</v>
      </c>
      <c r="F149" s="35" t="s">
        <v>328</v>
      </c>
      <c r="G149" s="35" t="s">
        <v>32</v>
      </c>
      <c r="H149" s="43"/>
      <c r="I149" s="43"/>
      <c r="J149" s="43"/>
      <c r="K149" s="39">
        <v>162859</v>
      </c>
      <c r="L149" s="43"/>
      <c r="M149" s="43"/>
      <c r="N149" s="43"/>
      <c r="O149" s="43"/>
      <c r="P149" s="57"/>
      <c r="Q149" s="43"/>
      <c r="R149" s="43"/>
      <c r="S149" s="43"/>
      <c r="T149" s="43"/>
      <c r="U149" s="48">
        <f t="shared" si="2"/>
        <v>162859</v>
      </c>
    </row>
    <row r="150" spans="1:21" x14ac:dyDescent="0.2">
      <c r="A150" s="38" t="s">
        <v>29</v>
      </c>
      <c r="B150" s="38">
        <v>800186061</v>
      </c>
      <c r="C150" s="43" t="s">
        <v>74</v>
      </c>
      <c r="D150" s="34">
        <v>45433</v>
      </c>
      <c r="E150" s="35">
        <v>66718249</v>
      </c>
      <c r="F150" s="35" t="s">
        <v>329</v>
      </c>
      <c r="G150" s="35" t="s">
        <v>68</v>
      </c>
      <c r="H150" s="43"/>
      <c r="I150" s="43"/>
      <c r="J150" s="43"/>
      <c r="K150" s="39">
        <v>162859</v>
      </c>
      <c r="L150" s="43"/>
      <c r="M150" s="43"/>
      <c r="N150" s="43"/>
      <c r="O150" s="43"/>
      <c r="P150" s="57">
        <v>71513</v>
      </c>
      <c r="Q150" s="43"/>
      <c r="R150" s="43"/>
      <c r="S150" s="43"/>
      <c r="T150" s="43"/>
      <c r="U150" s="48">
        <f t="shared" si="2"/>
        <v>234372</v>
      </c>
    </row>
    <row r="151" spans="1:21" x14ac:dyDescent="0.2">
      <c r="A151" s="38" t="s">
        <v>29</v>
      </c>
      <c r="B151" s="38">
        <v>800186061</v>
      </c>
      <c r="C151" s="43" t="s">
        <v>74</v>
      </c>
      <c r="D151" s="34">
        <v>45433</v>
      </c>
      <c r="E151" s="35">
        <v>66993167</v>
      </c>
      <c r="F151" s="35" t="s">
        <v>330</v>
      </c>
      <c r="G151" s="35" t="s">
        <v>223</v>
      </c>
      <c r="H151" s="43"/>
      <c r="I151" s="43"/>
      <c r="J151" s="43"/>
      <c r="K151" s="39">
        <v>162859</v>
      </c>
      <c r="L151" s="43"/>
      <c r="M151" s="43"/>
      <c r="N151" s="43"/>
      <c r="O151" s="43"/>
      <c r="P151" s="57"/>
      <c r="Q151" s="43"/>
      <c r="R151" s="43"/>
      <c r="S151" s="43"/>
      <c r="T151" s="43"/>
      <c r="U151" s="48">
        <f t="shared" si="2"/>
        <v>162859</v>
      </c>
    </row>
    <row r="152" spans="1:21" x14ac:dyDescent="0.2">
      <c r="A152" s="38" t="s">
        <v>29</v>
      </c>
      <c r="B152" s="38">
        <v>800186061</v>
      </c>
      <c r="C152" s="43" t="s">
        <v>53</v>
      </c>
      <c r="D152" s="34">
        <v>45433</v>
      </c>
      <c r="E152" s="35">
        <v>30740376</v>
      </c>
      <c r="F152" s="35" t="s">
        <v>331</v>
      </c>
      <c r="G152" s="35" t="s">
        <v>180</v>
      </c>
      <c r="H152" s="43"/>
      <c r="I152" s="43"/>
      <c r="J152" s="43"/>
      <c r="K152" s="39">
        <v>162859</v>
      </c>
      <c r="L152" s="43"/>
      <c r="M152" s="43"/>
      <c r="N152" s="43"/>
      <c r="O152" s="43"/>
      <c r="P152" s="57">
        <v>71513</v>
      </c>
      <c r="Q152" s="43"/>
      <c r="R152" s="43"/>
      <c r="S152" s="43"/>
      <c r="T152" s="43"/>
      <c r="U152" s="48">
        <f t="shared" si="2"/>
        <v>234372</v>
      </c>
    </row>
    <row r="153" spans="1:21" x14ac:dyDescent="0.2">
      <c r="A153" s="38" t="s">
        <v>29</v>
      </c>
      <c r="B153" s="38">
        <v>800186061</v>
      </c>
      <c r="C153" s="43" t="s">
        <v>54</v>
      </c>
      <c r="D153" s="34">
        <v>45434</v>
      </c>
      <c r="E153" s="35">
        <v>98496981</v>
      </c>
      <c r="F153" s="35" t="s">
        <v>332</v>
      </c>
      <c r="G153" s="35" t="s">
        <v>32</v>
      </c>
      <c r="H153" s="57"/>
      <c r="I153" s="57">
        <v>173180</v>
      </c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8">
        <f t="shared" si="2"/>
        <v>173180</v>
      </c>
    </row>
    <row r="154" spans="1:21" x14ac:dyDescent="0.2">
      <c r="A154" s="38" t="s">
        <v>29</v>
      </c>
      <c r="B154" s="38">
        <v>800186061</v>
      </c>
      <c r="C154" s="43" t="s">
        <v>61</v>
      </c>
      <c r="D154" s="34">
        <v>45434</v>
      </c>
      <c r="E154" s="35">
        <v>45552471</v>
      </c>
      <c r="F154" s="35" t="s">
        <v>333</v>
      </c>
      <c r="G154" s="35" t="s">
        <v>33</v>
      </c>
      <c r="H154" s="43"/>
      <c r="I154" s="43"/>
      <c r="J154" s="43"/>
      <c r="K154" s="39">
        <v>162859</v>
      </c>
      <c r="L154" s="43"/>
      <c r="M154" s="43"/>
      <c r="N154" s="43"/>
      <c r="O154" s="43"/>
      <c r="P154" s="57"/>
      <c r="Q154" s="43"/>
      <c r="R154" s="43"/>
      <c r="S154" s="43"/>
      <c r="T154" s="43"/>
      <c r="U154" s="48">
        <f t="shared" si="2"/>
        <v>162859</v>
      </c>
    </row>
    <row r="155" spans="1:21" x14ac:dyDescent="0.2">
      <c r="A155" s="38" t="s">
        <v>29</v>
      </c>
      <c r="B155" s="38">
        <v>800186061</v>
      </c>
      <c r="C155" s="43" t="s">
        <v>302</v>
      </c>
      <c r="D155" s="34">
        <v>45434</v>
      </c>
      <c r="E155" s="35">
        <v>38144099</v>
      </c>
      <c r="F155" s="35" t="s">
        <v>334</v>
      </c>
      <c r="G155" s="35" t="s">
        <v>71</v>
      </c>
      <c r="H155" s="43"/>
      <c r="I155" s="43"/>
      <c r="J155" s="43"/>
      <c r="K155" s="39">
        <v>162859</v>
      </c>
      <c r="L155" s="43"/>
      <c r="M155" s="43"/>
      <c r="N155" s="43"/>
      <c r="O155" s="43"/>
      <c r="P155" s="57"/>
      <c r="Q155" s="43"/>
      <c r="R155" s="43"/>
      <c r="S155" s="43"/>
      <c r="T155" s="43"/>
      <c r="U155" s="48">
        <f t="shared" si="2"/>
        <v>162859</v>
      </c>
    </row>
    <row r="156" spans="1:21" x14ac:dyDescent="0.2">
      <c r="A156" s="38" t="s">
        <v>29</v>
      </c>
      <c r="B156" s="38">
        <v>800186061</v>
      </c>
      <c r="C156" s="43" t="s">
        <v>65</v>
      </c>
      <c r="D156" s="34">
        <v>45434</v>
      </c>
      <c r="E156" s="35">
        <v>31627791</v>
      </c>
      <c r="F156" s="35" t="s">
        <v>335</v>
      </c>
      <c r="G156" s="35" t="s">
        <v>349</v>
      </c>
      <c r="H156" s="43"/>
      <c r="I156" s="43"/>
      <c r="J156" s="43"/>
      <c r="K156" s="39">
        <v>162859</v>
      </c>
      <c r="L156" s="43"/>
      <c r="M156" s="43"/>
      <c r="N156" s="43"/>
      <c r="O156" s="43"/>
      <c r="P156" s="57">
        <v>71513</v>
      </c>
      <c r="Q156" s="43"/>
      <c r="R156" s="43"/>
      <c r="S156" s="43"/>
      <c r="T156" s="43"/>
      <c r="U156" s="48">
        <f t="shared" si="2"/>
        <v>234372</v>
      </c>
    </row>
    <row r="157" spans="1:21" x14ac:dyDescent="0.2">
      <c r="A157" s="38" t="s">
        <v>29</v>
      </c>
      <c r="B157" s="38">
        <v>800186061</v>
      </c>
      <c r="C157" s="43" t="s">
        <v>351</v>
      </c>
      <c r="D157" s="34">
        <v>45434</v>
      </c>
      <c r="E157" s="35">
        <v>1121876500</v>
      </c>
      <c r="F157" s="35" t="s">
        <v>336</v>
      </c>
      <c r="G157" s="35" t="s">
        <v>35</v>
      </c>
      <c r="H157" s="57">
        <v>160401</v>
      </c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8">
        <f t="shared" si="2"/>
        <v>160401</v>
      </c>
    </row>
    <row r="158" spans="1:21" x14ac:dyDescent="0.2">
      <c r="A158" s="38" t="s">
        <v>29</v>
      </c>
      <c r="B158" s="38">
        <v>800186061</v>
      </c>
      <c r="C158" s="43" t="s">
        <v>74</v>
      </c>
      <c r="D158" s="34">
        <v>45434</v>
      </c>
      <c r="E158" s="35">
        <v>86003803</v>
      </c>
      <c r="F158" s="35" t="s">
        <v>337</v>
      </c>
      <c r="G158" s="35" t="s">
        <v>71</v>
      </c>
      <c r="H158" s="43"/>
      <c r="I158" s="43"/>
      <c r="J158" s="43"/>
      <c r="K158" s="39">
        <v>162859</v>
      </c>
      <c r="L158" s="43"/>
      <c r="M158" s="43"/>
      <c r="N158" s="43"/>
      <c r="O158" s="43"/>
      <c r="P158" s="57">
        <v>71513</v>
      </c>
      <c r="Q158" s="43"/>
      <c r="R158" s="43"/>
      <c r="S158" s="43"/>
      <c r="T158" s="43"/>
      <c r="U158" s="48">
        <f t="shared" si="2"/>
        <v>234372</v>
      </c>
    </row>
    <row r="159" spans="1:21" x14ac:dyDescent="0.2">
      <c r="A159" s="38" t="s">
        <v>29</v>
      </c>
      <c r="B159" s="38">
        <v>800186061</v>
      </c>
      <c r="C159" s="43" t="s">
        <v>74</v>
      </c>
      <c r="D159" s="34">
        <v>45434</v>
      </c>
      <c r="E159" s="35">
        <v>18469851</v>
      </c>
      <c r="F159" s="35" t="s">
        <v>338</v>
      </c>
      <c r="G159" s="35" t="s">
        <v>68</v>
      </c>
      <c r="H159" s="43"/>
      <c r="I159" s="43"/>
      <c r="J159" s="43"/>
      <c r="K159" s="39">
        <v>162859</v>
      </c>
      <c r="L159" s="43"/>
      <c r="M159" s="43"/>
      <c r="N159" s="43"/>
      <c r="O159" s="43"/>
      <c r="P159" s="57"/>
      <c r="Q159" s="43"/>
      <c r="R159" s="43"/>
      <c r="S159" s="43"/>
      <c r="T159" s="43"/>
      <c r="U159" s="48">
        <f t="shared" si="2"/>
        <v>162859</v>
      </c>
    </row>
    <row r="160" spans="1:21" x14ac:dyDescent="0.2">
      <c r="A160" s="38" t="s">
        <v>29</v>
      </c>
      <c r="B160" s="38">
        <v>800186061</v>
      </c>
      <c r="C160" s="43" t="s">
        <v>74</v>
      </c>
      <c r="D160" s="34">
        <v>45434</v>
      </c>
      <c r="E160" s="35">
        <v>14676242</v>
      </c>
      <c r="F160" s="35" t="s">
        <v>339</v>
      </c>
      <c r="G160" s="35" t="s">
        <v>35</v>
      </c>
      <c r="H160" s="43"/>
      <c r="I160" s="43"/>
      <c r="J160" s="43"/>
      <c r="K160" s="39">
        <v>162859</v>
      </c>
      <c r="L160" s="43"/>
      <c r="M160" s="43"/>
      <c r="N160" s="43"/>
      <c r="O160" s="43"/>
      <c r="P160" s="57"/>
      <c r="Q160" s="43"/>
      <c r="R160" s="43"/>
      <c r="S160" s="43"/>
      <c r="T160" s="43"/>
      <c r="U160" s="48">
        <f t="shared" si="2"/>
        <v>162859</v>
      </c>
    </row>
    <row r="161" spans="1:21" x14ac:dyDescent="0.2">
      <c r="A161" s="38" t="s">
        <v>29</v>
      </c>
      <c r="B161" s="38">
        <v>800186061</v>
      </c>
      <c r="C161" s="43" t="s">
        <v>302</v>
      </c>
      <c r="D161" s="34">
        <v>45434</v>
      </c>
      <c r="E161" s="35">
        <v>1110450701</v>
      </c>
      <c r="F161" s="35" t="s">
        <v>340</v>
      </c>
      <c r="G161" s="35" t="s">
        <v>32</v>
      </c>
      <c r="H161" s="43"/>
      <c r="I161" s="43"/>
      <c r="J161" s="43"/>
      <c r="K161" s="39">
        <v>162859</v>
      </c>
      <c r="L161" s="43"/>
      <c r="M161" s="43"/>
      <c r="N161" s="43"/>
      <c r="O161" s="43"/>
      <c r="P161" s="57"/>
      <c r="Q161" s="43"/>
      <c r="R161" s="43"/>
      <c r="S161" s="43"/>
      <c r="T161" s="43"/>
      <c r="U161" s="48">
        <f t="shared" si="2"/>
        <v>162859</v>
      </c>
    </row>
    <row r="162" spans="1:21" x14ac:dyDescent="0.2">
      <c r="A162" s="38" t="s">
        <v>29</v>
      </c>
      <c r="B162" s="38">
        <v>800186061</v>
      </c>
      <c r="C162" s="43" t="s">
        <v>8</v>
      </c>
      <c r="D162" s="34">
        <v>45434</v>
      </c>
      <c r="E162" s="35">
        <v>11154557</v>
      </c>
      <c r="F162" s="35" t="s">
        <v>341</v>
      </c>
      <c r="G162" s="35" t="s">
        <v>34</v>
      </c>
      <c r="H162" s="57">
        <v>160401</v>
      </c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8">
        <f t="shared" si="2"/>
        <v>160401</v>
      </c>
    </row>
    <row r="163" spans="1:21" x14ac:dyDescent="0.2">
      <c r="A163" s="38" t="s">
        <v>29</v>
      </c>
      <c r="B163" s="38">
        <v>800186061</v>
      </c>
      <c r="C163" s="43" t="s">
        <v>351</v>
      </c>
      <c r="D163" s="34">
        <v>45434</v>
      </c>
      <c r="E163" s="35">
        <v>40218195</v>
      </c>
      <c r="F163" s="35" t="s">
        <v>342</v>
      </c>
      <c r="G163" s="35" t="s">
        <v>35</v>
      </c>
      <c r="H163" s="57">
        <v>160401</v>
      </c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8">
        <f t="shared" si="2"/>
        <v>160401</v>
      </c>
    </row>
    <row r="164" spans="1:21" x14ac:dyDescent="0.2">
      <c r="A164" s="38" t="s">
        <v>29</v>
      </c>
      <c r="B164" s="38">
        <v>800186061</v>
      </c>
      <c r="C164" s="43" t="s">
        <v>74</v>
      </c>
      <c r="D164" s="34">
        <v>45434</v>
      </c>
      <c r="E164" s="35">
        <v>67030946</v>
      </c>
      <c r="F164" s="35" t="s">
        <v>343</v>
      </c>
      <c r="G164" s="35" t="s">
        <v>32</v>
      </c>
      <c r="H164" s="43"/>
      <c r="I164" s="43"/>
      <c r="J164" s="43"/>
      <c r="K164" s="39">
        <v>162859</v>
      </c>
      <c r="L164" s="43"/>
      <c r="M164" s="43"/>
      <c r="N164" s="43"/>
      <c r="O164" s="43"/>
      <c r="P164" s="57">
        <v>71513</v>
      </c>
      <c r="Q164" s="43"/>
      <c r="R164" s="43"/>
      <c r="S164" s="43"/>
      <c r="T164" s="43"/>
      <c r="U164" s="48">
        <f t="shared" si="2"/>
        <v>234372</v>
      </c>
    </row>
    <row r="165" spans="1:21" x14ac:dyDescent="0.2">
      <c r="A165" s="38" t="s">
        <v>29</v>
      </c>
      <c r="B165" s="38">
        <v>800186061</v>
      </c>
      <c r="C165" s="43" t="s">
        <v>60</v>
      </c>
      <c r="D165" s="34">
        <v>45434</v>
      </c>
      <c r="E165" s="35">
        <v>32826983</v>
      </c>
      <c r="F165" s="35" t="s">
        <v>344</v>
      </c>
      <c r="G165" s="35" t="s">
        <v>64</v>
      </c>
      <c r="H165" s="43"/>
      <c r="I165" s="43"/>
      <c r="J165" s="43"/>
      <c r="K165" s="39">
        <v>162859</v>
      </c>
      <c r="L165" s="43"/>
      <c r="M165" s="43"/>
      <c r="N165" s="43"/>
      <c r="O165" s="43"/>
      <c r="P165" s="57">
        <v>71513</v>
      </c>
      <c r="Q165" s="43"/>
      <c r="R165" s="43"/>
      <c r="S165" s="43"/>
      <c r="T165" s="43"/>
      <c r="U165" s="48">
        <f t="shared" si="2"/>
        <v>234372</v>
      </c>
    </row>
    <row r="166" spans="1:21" x14ac:dyDescent="0.2">
      <c r="A166" s="38" t="s">
        <v>29</v>
      </c>
      <c r="B166" s="38">
        <v>800186061</v>
      </c>
      <c r="C166" s="43" t="s">
        <v>351</v>
      </c>
      <c r="D166" s="34">
        <v>45434</v>
      </c>
      <c r="E166" s="35">
        <v>1121877513</v>
      </c>
      <c r="F166" s="35" t="s">
        <v>345</v>
      </c>
      <c r="G166" s="35" t="s">
        <v>34</v>
      </c>
      <c r="H166" s="57">
        <v>160401</v>
      </c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8">
        <f t="shared" si="2"/>
        <v>160401</v>
      </c>
    </row>
    <row r="167" spans="1:21" x14ac:dyDescent="0.2">
      <c r="A167" s="38" t="s">
        <v>29</v>
      </c>
      <c r="B167" s="38">
        <v>800186061</v>
      </c>
      <c r="C167" s="43" t="s">
        <v>74</v>
      </c>
      <c r="D167" s="34">
        <v>45434</v>
      </c>
      <c r="E167" s="35">
        <v>76308186</v>
      </c>
      <c r="F167" s="35" t="s">
        <v>346</v>
      </c>
      <c r="G167" s="35" t="s">
        <v>33</v>
      </c>
      <c r="H167" s="43"/>
      <c r="I167" s="43"/>
      <c r="J167" s="43"/>
      <c r="K167" s="39">
        <v>162859</v>
      </c>
      <c r="L167" s="43"/>
      <c r="M167" s="43"/>
      <c r="N167" s="43"/>
      <c r="O167" s="43"/>
      <c r="P167" s="57">
        <v>71513</v>
      </c>
      <c r="Q167" s="43"/>
      <c r="R167" s="43"/>
      <c r="S167" s="43"/>
      <c r="T167" s="43"/>
      <c r="U167" s="48">
        <f t="shared" si="2"/>
        <v>234372</v>
      </c>
    </row>
    <row r="168" spans="1:21" x14ac:dyDescent="0.2">
      <c r="A168" s="38" t="s">
        <v>29</v>
      </c>
      <c r="B168" s="38">
        <v>800186061</v>
      </c>
      <c r="C168" s="43" t="s">
        <v>65</v>
      </c>
      <c r="D168" s="34">
        <v>45434</v>
      </c>
      <c r="E168" s="35">
        <v>76333120</v>
      </c>
      <c r="F168" s="35" t="s">
        <v>347</v>
      </c>
      <c r="G168" s="35" t="s">
        <v>350</v>
      </c>
      <c r="H168" s="43"/>
      <c r="I168" s="43"/>
      <c r="J168" s="43"/>
      <c r="K168" s="39">
        <v>162859</v>
      </c>
      <c r="L168" s="43"/>
      <c r="M168" s="43"/>
      <c r="N168" s="43"/>
      <c r="O168" s="43"/>
      <c r="P168" s="43"/>
      <c r="Q168" s="43"/>
      <c r="R168" s="43"/>
      <c r="S168" s="43"/>
      <c r="T168" s="43"/>
      <c r="U168" s="48">
        <f t="shared" si="2"/>
        <v>162859</v>
      </c>
    </row>
    <row r="169" spans="1:21" x14ac:dyDescent="0.2">
      <c r="A169" s="38" t="s">
        <v>29</v>
      </c>
      <c r="B169" s="38">
        <v>800186061</v>
      </c>
      <c r="C169" s="56" t="s">
        <v>302</v>
      </c>
      <c r="D169" s="34">
        <v>45435</v>
      </c>
      <c r="E169" s="35">
        <v>11685122</v>
      </c>
      <c r="F169" s="35" t="s">
        <v>394</v>
      </c>
      <c r="G169" s="35" t="s">
        <v>33</v>
      </c>
      <c r="H169" s="43"/>
      <c r="I169" s="43"/>
      <c r="J169" s="43"/>
      <c r="K169" s="39">
        <v>162859</v>
      </c>
      <c r="L169" s="43"/>
      <c r="M169" s="43"/>
      <c r="N169" s="43"/>
      <c r="O169" s="43"/>
      <c r="P169" s="57"/>
      <c r="Q169" s="43"/>
      <c r="R169" s="43"/>
      <c r="S169" s="43"/>
      <c r="T169" s="43"/>
      <c r="U169" s="48">
        <f t="shared" si="2"/>
        <v>162859</v>
      </c>
    </row>
    <row r="170" spans="1:21" x14ac:dyDescent="0.2">
      <c r="A170" s="38" t="s">
        <v>29</v>
      </c>
      <c r="B170" s="38">
        <v>800186061</v>
      </c>
      <c r="C170" s="56" t="s">
        <v>299</v>
      </c>
      <c r="D170" s="34">
        <v>45435</v>
      </c>
      <c r="E170" s="35">
        <v>9858820</v>
      </c>
      <c r="F170" s="35" t="s">
        <v>395</v>
      </c>
      <c r="G170" s="35" t="s">
        <v>129</v>
      </c>
      <c r="H170" s="43"/>
      <c r="I170" s="43"/>
      <c r="J170" s="43"/>
      <c r="K170" s="39">
        <v>162859</v>
      </c>
      <c r="L170" s="43"/>
      <c r="M170" s="43"/>
      <c r="N170" s="43"/>
      <c r="O170" s="43"/>
      <c r="P170" s="57">
        <v>71513</v>
      </c>
      <c r="Q170" s="43"/>
      <c r="R170" s="43"/>
      <c r="S170" s="43"/>
      <c r="T170" s="43"/>
      <c r="U170" s="48">
        <f t="shared" si="2"/>
        <v>234372</v>
      </c>
    </row>
    <row r="171" spans="1:21" x14ac:dyDescent="0.2">
      <c r="A171" s="38" t="s">
        <v>29</v>
      </c>
      <c r="B171" s="38">
        <v>800186061</v>
      </c>
      <c r="C171" s="56" t="s">
        <v>75</v>
      </c>
      <c r="D171" s="34">
        <v>45435</v>
      </c>
      <c r="E171" s="35">
        <v>79795061</v>
      </c>
      <c r="F171" s="35" t="s">
        <v>396</v>
      </c>
      <c r="G171" s="35" t="s">
        <v>32</v>
      </c>
      <c r="H171" s="43"/>
      <c r="I171" s="43"/>
      <c r="J171" s="43"/>
      <c r="K171" s="39">
        <v>162859</v>
      </c>
      <c r="L171" s="43"/>
      <c r="M171" s="43"/>
      <c r="N171" s="43"/>
      <c r="O171" s="43"/>
      <c r="P171" s="43"/>
      <c r="Q171" s="43"/>
      <c r="R171" s="43"/>
      <c r="S171" s="43"/>
      <c r="T171" s="43"/>
      <c r="U171" s="48">
        <f t="shared" si="2"/>
        <v>162859</v>
      </c>
    </row>
    <row r="172" spans="1:21" x14ac:dyDescent="0.2">
      <c r="A172" s="38" t="s">
        <v>29</v>
      </c>
      <c r="B172" s="38">
        <v>800186061</v>
      </c>
      <c r="C172" s="56" t="s">
        <v>73</v>
      </c>
      <c r="D172" s="34">
        <v>45435</v>
      </c>
      <c r="E172" s="35">
        <v>22638999</v>
      </c>
      <c r="F172" s="35" t="s">
        <v>397</v>
      </c>
      <c r="G172" s="35" t="s">
        <v>33</v>
      </c>
      <c r="H172" s="57">
        <v>160401</v>
      </c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8">
        <f t="shared" si="2"/>
        <v>160401</v>
      </c>
    </row>
    <row r="173" spans="1:21" x14ac:dyDescent="0.2">
      <c r="A173" s="38" t="s">
        <v>29</v>
      </c>
      <c r="B173" s="38">
        <v>800186061</v>
      </c>
      <c r="C173" s="56" t="s">
        <v>75</v>
      </c>
      <c r="D173" s="34">
        <v>45435</v>
      </c>
      <c r="E173" s="35">
        <v>1117498818</v>
      </c>
      <c r="F173" s="35" t="s">
        <v>398</v>
      </c>
      <c r="G173" s="35" t="s">
        <v>32</v>
      </c>
      <c r="H173" s="43"/>
      <c r="I173" s="43"/>
      <c r="J173" s="43"/>
      <c r="K173" s="39">
        <v>162859</v>
      </c>
      <c r="L173" s="43"/>
      <c r="M173" s="43"/>
      <c r="N173" s="43"/>
      <c r="O173" s="43"/>
      <c r="P173" s="43"/>
      <c r="Q173" s="43"/>
      <c r="R173" s="43"/>
      <c r="S173" s="43"/>
      <c r="T173" s="43"/>
      <c r="U173" s="48">
        <f t="shared" si="2"/>
        <v>162859</v>
      </c>
    </row>
    <row r="174" spans="1:21" x14ac:dyDescent="0.2">
      <c r="A174" s="38" t="s">
        <v>29</v>
      </c>
      <c r="B174" s="38">
        <v>800186061</v>
      </c>
      <c r="C174" s="56" t="s">
        <v>65</v>
      </c>
      <c r="D174" s="34">
        <v>45435</v>
      </c>
      <c r="E174" s="35">
        <v>10566025</v>
      </c>
      <c r="F174" s="35" t="s">
        <v>399</v>
      </c>
      <c r="G174" s="35" t="s">
        <v>32</v>
      </c>
      <c r="H174" s="43"/>
      <c r="I174" s="43"/>
      <c r="J174" s="43"/>
      <c r="K174" s="39">
        <v>162859</v>
      </c>
      <c r="L174" s="43"/>
      <c r="M174" s="43"/>
      <c r="N174" s="43"/>
      <c r="O174" s="43"/>
      <c r="P174" s="57">
        <v>71513</v>
      </c>
      <c r="Q174" s="43"/>
      <c r="R174" s="43"/>
      <c r="S174" s="43"/>
      <c r="T174" s="43"/>
      <c r="U174" s="48">
        <f t="shared" si="2"/>
        <v>234372</v>
      </c>
    </row>
    <row r="175" spans="1:21" x14ac:dyDescent="0.2">
      <c r="A175" s="38" t="s">
        <v>29</v>
      </c>
      <c r="B175" s="38">
        <v>800186061</v>
      </c>
      <c r="C175" s="56" t="s">
        <v>54</v>
      </c>
      <c r="D175" s="34">
        <v>45435</v>
      </c>
      <c r="E175" s="35">
        <v>1037613029</v>
      </c>
      <c r="F175" s="35" t="s">
        <v>400</v>
      </c>
      <c r="G175" s="35" t="s">
        <v>34</v>
      </c>
      <c r="H175" s="57">
        <v>160401</v>
      </c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8">
        <f t="shared" si="2"/>
        <v>160401</v>
      </c>
    </row>
    <row r="176" spans="1:21" x14ac:dyDescent="0.2">
      <c r="A176" s="38" t="s">
        <v>29</v>
      </c>
      <c r="B176" s="38">
        <v>800186061</v>
      </c>
      <c r="C176" s="56" t="s">
        <v>8</v>
      </c>
      <c r="D176" s="34">
        <v>45435</v>
      </c>
      <c r="E176" s="35">
        <v>50929688</v>
      </c>
      <c r="F176" s="35" t="s">
        <v>401</v>
      </c>
      <c r="G176" s="35" t="s">
        <v>69</v>
      </c>
      <c r="H176" s="57">
        <v>160401</v>
      </c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8">
        <f t="shared" si="2"/>
        <v>160401</v>
      </c>
    </row>
    <row r="177" spans="1:21" x14ac:dyDescent="0.2">
      <c r="A177" s="38" t="s">
        <v>29</v>
      </c>
      <c r="B177" s="38">
        <v>800186061</v>
      </c>
      <c r="C177" s="56" t="s">
        <v>302</v>
      </c>
      <c r="D177" s="34">
        <v>45435</v>
      </c>
      <c r="E177" s="35">
        <v>11316855</v>
      </c>
      <c r="F177" s="35" t="s">
        <v>402</v>
      </c>
      <c r="G177" s="35" t="s">
        <v>32</v>
      </c>
      <c r="H177" s="43"/>
      <c r="I177" s="43"/>
      <c r="J177" s="43"/>
      <c r="K177" s="39">
        <v>162859</v>
      </c>
      <c r="L177" s="43"/>
      <c r="M177" s="43"/>
      <c r="N177" s="43"/>
      <c r="O177" s="43"/>
      <c r="P177" s="57">
        <v>71513</v>
      </c>
      <c r="Q177" s="43"/>
      <c r="R177" s="43"/>
      <c r="S177" s="43"/>
      <c r="T177" s="43"/>
      <c r="U177" s="48">
        <f t="shared" si="2"/>
        <v>234372</v>
      </c>
    </row>
    <row r="178" spans="1:21" x14ac:dyDescent="0.2">
      <c r="A178" s="38" t="s">
        <v>29</v>
      </c>
      <c r="B178" s="38">
        <v>800186061</v>
      </c>
      <c r="C178" s="56" t="s">
        <v>54</v>
      </c>
      <c r="D178" s="34">
        <v>45435</v>
      </c>
      <c r="E178" s="35">
        <v>1063304335</v>
      </c>
      <c r="F178" s="35" t="s">
        <v>403</v>
      </c>
      <c r="G178" s="35" t="s">
        <v>59</v>
      </c>
      <c r="H178" s="57">
        <v>160401</v>
      </c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8">
        <f t="shared" si="2"/>
        <v>160401</v>
      </c>
    </row>
    <row r="179" spans="1:21" x14ac:dyDescent="0.2">
      <c r="A179" s="38" t="s">
        <v>29</v>
      </c>
      <c r="B179" s="38">
        <v>800186061</v>
      </c>
      <c r="C179" s="56" t="s">
        <v>302</v>
      </c>
      <c r="D179" s="34">
        <v>45435</v>
      </c>
      <c r="E179" s="35">
        <v>79803624</v>
      </c>
      <c r="F179" s="35" t="s">
        <v>404</v>
      </c>
      <c r="G179" s="35" t="s">
        <v>32</v>
      </c>
      <c r="H179" s="43"/>
      <c r="I179" s="43"/>
      <c r="J179" s="43"/>
      <c r="K179" s="39">
        <v>162859</v>
      </c>
      <c r="L179" s="43"/>
      <c r="M179" s="43"/>
      <c r="N179" s="43"/>
      <c r="O179" s="43"/>
      <c r="P179" s="57"/>
      <c r="Q179" s="43"/>
      <c r="R179" s="43"/>
      <c r="S179" s="43"/>
      <c r="T179" s="43"/>
      <c r="U179" s="48">
        <f t="shared" si="2"/>
        <v>162859</v>
      </c>
    </row>
    <row r="180" spans="1:21" x14ac:dyDescent="0.2">
      <c r="A180" s="38" t="s">
        <v>29</v>
      </c>
      <c r="B180" s="38">
        <v>800186061</v>
      </c>
      <c r="C180" s="56" t="s">
        <v>74</v>
      </c>
      <c r="D180" s="34">
        <v>45435</v>
      </c>
      <c r="E180" s="35">
        <v>39560261</v>
      </c>
      <c r="F180" s="35" t="s">
        <v>405</v>
      </c>
      <c r="G180" s="35" t="s">
        <v>32</v>
      </c>
      <c r="H180" s="43"/>
      <c r="I180" s="43"/>
      <c r="J180" s="43"/>
      <c r="K180" s="39">
        <v>162859</v>
      </c>
      <c r="L180" s="43"/>
      <c r="M180" s="43"/>
      <c r="N180" s="43"/>
      <c r="O180" s="43"/>
      <c r="P180" s="57">
        <v>71513</v>
      </c>
      <c r="Q180" s="43"/>
      <c r="R180" s="43"/>
      <c r="S180" s="43"/>
      <c r="T180" s="43"/>
      <c r="U180" s="48">
        <f t="shared" si="2"/>
        <v>234372</v>
      </c>
    </row>
    <row r="181" spans="1:21" x14ac:dyDescent="0.2">
      <c r="A181" s="38" t="s">
        <v>29</v>
      </c>
      <c r="B181" s="38">
        <v>800186061</v>
      </c>
      <c r="C181" s="56" t="s">
        <v>56</v>
      </c>
      <c r="D181" s="34">
        <v>45435</v>
      </c>
      <c r="E181" s="35">
        <v>88031013</v>
      </c>
      <c r="F181" s="35" t="s">
        <v>406</v>
      </c>
      <c r="G181" s="35" t="s">
        <v>34</v>
      </c>
      <c r="H181" s="57">
        <v>160401</v>
      </c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8">
        <f t="shared" si="2"/>
        <v>160401</v>
      </c>
    </row>
    <row r="182" spans="1:21" x14ac:dyDescent="0.2">
      <c r="A182" s="38" t="s">
        <v>29</v>
      </c>
      <c r="B182" s="38">
        <v>800186061</v>
      </c>
      <c r="C182" s="56" t="s">
        <v>299</v>
      </c>
      <c r="D182" s="34">
        <v>45435</v>
      </c>
      <c r="E182" s="35">
        <v>16160812</v>
      </c>
      <c r="F182" s="35" t="s">
        <v>407</v>
      </c>
      <c r="G182" s="35" t="s">
        <v>129</v>
      </c>
      <c r="H182" s="43"/>
      <c r="I182" s="43"/>
      <c r="J182" s="43"/>
      <c r="K182" s="39">
        <v>162859</v>
      </c>
      <c r="L182" s="43"/>
      <c r="M182" s="43"/>
      <c r="N182" s="43"/>
      <c r="O182" s="43"/>
      <c r="P182" s="57">
        <v>71513</v>
      </c>
      <c r="Q182" s="43"/>
      <c r="R182" s="43"/>
      <c r="S182" s="43"/>
      <c r="T182" s="43"/>
      <c r="U182" s="48">
        <f t="shared" si="2"/>
        <v>234372</v>
      </c>
    </row>
    <row r="183" spans="1:21" x14ac:dyDescent="0.2">
      <c r="A183" s="38" t="s">
        <v>29</v>
      </c>
      <c r="B183" s="38">
        <v>800186061</v>
      </c>
      <c r="C183" s="56" t="s">
        <v>61</v>
      </c>
      <c r="D183" s="34">
        <v>45435</v>
      </c>
      <c r="E183" s="35">
        <v>79265410</v>
      </c>
      <c r="F183" s="35" t="s">
        <v>408</v>
      </c>
      <c r="G183" s="35" t="s">
        <v>180</v>
      </c>
      <c r="H183" s="43"/>
      <c r="I183" s="43"/>
      <c r="J183" s="43"/>
      <c r="K183" s="39">
        <v>162859</v>
      </c>
      <c r="L183" s="43"/>
      <c r="M183" s="43"/>
      <c r="N183" s="43"/>
      <c r="O183" s="43"/>
      <c r="P183" s="57">
        <v>71513</v>
      </c>
      <c r="Q183" s="43"/>
      <c r="R183" s="43"/>
      <c r="S183" s="43"/>
      <c r="T183" s="43"/>
      <c r="U183" s="48">
        <f t="shared" si="2"/>
        <v>234372</v>
      </c>
    </row>
    <row r="184" spans="1:21" x14ac:dyDescent="0.2">
      <c r="A184" s="38" t="s">
        <v>29</v>
      </c>
      <c r="B184" s="38">
        <v>800186061</v>
      </c>
      <c r="C184" s="56" t="s">
        <v>610</v>
      </c>
      <c r="D184" s="34">
        <v>45435</v>
      </c>
      <c r="E184" s="35">
        <v>52540323</v>
      </c>
      <c r="F184" s="35" t="s">
        <v>597</v>
      </c>
      <c r="G184" s="35" t="s">
        <v>33</v>
      </c>
      <c r="H184" s="43"/>
      <c r="I184" s="43"/>
      <c r="J184" s="43"/>
      <c r="K184" s="39">
        <v>162859</v>
      </c>
      <c r="L184" s="43"/>
      <c r="M184" s="43"/>
      <c r="N184" s="43"/>
      <c r="O184" s="43"/>
      <c r="P184" s="57">
        <v>71513</v>
      </c>
      <c r="Q184" s="43"/>
      <c r="R184" s="43"/>
      <c r="S184" s="43"/>
      <c r="T184" s="43"/>
      <c r="U184" s="48">
        <f t="shared" si="2"/>
        <v>234372</v>
      </c>
    </row>
    <row r="185" spans="1:21" x14ac:dyDescent="0.2">
      <c r="A185" s="38" t="s">
        <v>29</v>
      </c>
      <c r="B185" s="38">
        <v>800186061</v>
      </c>
      <c r="C185" s="56" t="s">
        <v>610</v>
      </c>
      <c r="D185" s="34">
        <v>45435</v>
      </c>
      <c r="E185" s="35">
        <v>80852076</v>
      </c>
      <c r="F185" s="35" t="s">
        <v>598</v>
      </c>
      <c r="G185" s="35" t="s">
        <v>32</v>
      </c>
      <c r="H185" s="43"/>
      <c r="I185" s="43"/>
      <c r="J185" s="43"/>
      <c r="K185" s="39">
        <v>162859</v>
      </c>
      <c r="L185" s="43"/>
      <c r="M185" s="43"/>
      <c r="N185" s="43"/>
      <c r="O185" s="43"/>
      <c r="P185" s="57">
        <v>71513</v>
      </c>
      <c r="Q185" s="43"/>
      <c r="R185" s="43"/>
      <c r="S185" s="43"/>
      <c r="T185" s="43"/>
      <c r="U185" s="48">
        <f t="shared" si="2"/>
        <v>234372</v>
      </c>
    </row>
    <row r="186" spans="1:21" x14ac:dyDescent="0.2">
      <c r="A186" s="38" t="s">
        <v>29</v>
      </c>
      <c r="B186" s="38">
        <v>800186061</v>
      </c>
      <c r="C186" s="56" t="s">
        <v>610</v>
      </c>
      <c r="D186" s="34">
        <v>45435</v>
      </c>
      <c r="E186" s="35">
        <v>41061353</v>
      </c>
      <c r="F186" s="35" t="s">
        <v>599</v>
      </c>
      <c r="G186" s="35" t="s">
        <v>32</v>
      </c>
      <c r="H186" s="43"/>
      <c r="I186" s="43"/>
      <c r="J186" s="43"/>
      <c r="K186" s="39">
        <v>162859</v>
      </c>
      <c r="L186" s="43"/>
      <c r="M186" s="43"/>
      <c r="N186" s="43"/>
      <c r="O186" s="43"/>
      <c r="P186" s="57">
        <v>71513</v>
      </c>
      <c r="Q186" s="43"/>
      <c r="R186" s="43"/>
      <c r="S186" s="43"/>
      <c r="T186" s="43"/>
      <c r="U186" s="48">
        <f t="shared" si="2"/>
        <v>234372</v>
      </c>
    </row>
    <row r="187" spans="1:21" x14ac:dyDescent="0.2">
      <c r="A187" s="38" t="s">
        <v>29</v>
      </c>
      <c r="B187" s="38">
        <v>800186061</v>
      </c>
      <c r="C187" s="56" t="s">
        <v>610</v>
      </c>
      <c r="D187" s="34">
        <v>45435</v>
      </c>
      <c r="E187" s="35">
        <v>52848631</v>
      </c>
      <c r="F187" s="35" t="s">
        <v>600</v>
      </c>
      <c r="G187" s="35" t="s">
        <v>33</v>
      </c>
      <c r="H187" s="43"/>
      <c r="I187" s="43"/>
      <c r="J187" s="43"/>
      <c r="K187" s="39">
        <v>162859</v>
      </c>
      <c r="L187" s="43"/>
      <c r="M187" s="43"/>
      <c r="N187" s="43"/>
      <c r="O187" s="43"/>
      <c r="P187" s="57">
        <v>71513</v>
      </c>
      <c r="Q187" s="43"/>
      <c r="R187" s="43"/>
      <c r="S187" s="43"/>
      <c r="T187" s="43"/>
      <c r="U187" s="48">
        <f t="shared" si="2"/>
        <v>234372</v>
      </c>
    </row>
    <row r="188" spans="1:21" x14ac:dyDescent="0.2">
      <c r="A188" s="38" t="s">
        <v>29</v>
      </c>
      <c r="B188" s="38">
        <v>800186061</v>
      </c>
      <c r="C188" s="56" t="s">
        <v>610</v>
      </c>
      <c r="D188" s="34">
        <v>45435</v>
      </c>
      <c r="E188" s="35">
        <v>5879124</v>
      </c>
      <c r="F188" s="35" t="s">
        <v>601</v>
      </c>
      <c r="G188" s="35" t="s">
        <v>34</v>
      </c>
      <c r="H188" s="43"/>
      <c r="I188" s="43"/>
      <c r="J188" s="43"/>
      <c r="K188" s="39">
        <v>162859</v>
      </c>
      <c r="L188" s="43"/>
      <c r="M188" s="43"/>
      <c r="N188" s="43"/>
      <c r="O188" s="43"/>
      <c r="P188" s="43"/>
      <c r="Q188" s="43"/>
      <c r="R188" s="43"/>
      <c r="S188" s="43"/>
      <c r="T188" s="43"/>
      <c r="U188" s="48">
        <f t="shared" si="2"/>
        <v>162859</v>
      </c>
    </row>
    <row r="189" spans="1:21" x14ac:dyDescent="0.2">
      <c r="A189" s="38" t="s">
        <v>29</v>
      </c>
      <c r="B189" s="38">
        <v>800186061</v>
      </c>
      <c r="C189" s="56" t="s">
        <v>610</v>
      </c>
      <c r="D189" s="34">
        <v>45435</v>
      </c>
      <c r="E189" s="35">
        <v>40178873</v>
      </c>
      <c r="F189" s="35" t="s">
        <v>602</v>
      </c>
      <c r="G189" s="35" t="s">
        <v>35</v>
      </c>
      <c r="H189" s="43"/>
      <c r="I189" s="43"/>
      <c r="J189" s="43"/>
      <c r="K189" s="39">
        <v>162859</v>
      </c>
      <c r="L189" s="43"/>
      <c r="M189" s="43"/>
      <c r="N189" s="43"/>
      <c r="O189" s="43"/>
      <c r="P189" s="57">
        <v>71513</v>
      </c>
      <c r="Q189" s="43"/>
      <c r="R189" s="43"/>
      <c r="S189" s="43"/>
      <c r="T189" s="43"/>
      <c r="U189" s="48">
        <f t="shared" si="2"/>
        <v>234372</v>
      </c>
    </row>
    <row r="190" spans="1:21" x14ac:dyDescent="0.2">
      <c r="A190" s="38" t="s">
        <v>29</v>
      </c>
      <c r="B190" s="38">
        <v>800186061</v>
      </c>
      <c r="C190" s="56" t="s">
        <v>610</v>
      </c>
      <c r="D190" s="34">
        <v>45435</v>
      </c>
      <c r="E190" s="35">
        <v>6566609</v>
      </c>
      <c r="F190" s="35" t="s">
        <v>603</v>
      </c>
      <c r="G190" s="35" t="s">
        <v>32</v>
      </c>
      <c r="H190" s="43"/>
      <c r="I190" s="43"/>
      <c r="J190" s="43"/>
      <c r="K190" s="39">
        <v>162859</v>
      </c>
      <c r="L190" s="43"/>
      <c r="M190" s="43"/>
      <c r="N190" s="43"/>
      <c r="O190" s="43"/>
      <c r="P190" s="57">
        <v>71513</v>
      </c>
      <c r="Q190" s="43"/>
      <c r="R190" s="43"/>
      <c r="S190" s="43"/>
      <c r="T190" s="43"/>
      <c r="U190" s="48">
        <f t="shared" si="2"/>
        <v>234372</v>
      </c>
    </row>
    <row r="191" spans="1:21" x14ac:dyDescent="0.2">
      <c r="A191" s="38" t="s">
        <v>29</v>
      </c>
      <c r="B191" s="38">
        <v>800186061</v>
      </c>
      <c r="C191" s="56" t="s">
        <v>610</v>
      </c>
      <c r="D191" s="34">
        <v>45435</v>
      </c>
      <c r="E191" s="35">
        <v>53114162</v>
      </c>
      <c r="F191" s="35" t="s">
        <v>604</v>
      </c>
      <c r="G191" s="35" t="s">
        <v>32</v>
      </c>
      <c r="H191" s="43"/>
      <c r="I191" s="43"/>
      <c r="J191" s="43"/>
      <c r="K191" s="39">
        <v>162859</v>
      </c>
      <c r="L191" s="43"/>
      <c r="M191" s="43"/>
      <c r="N191" s="43"/>
      <c r="O191" s="43"/>
      <c r="P191" s="57">
        <v>71513</v>
      </c>
      <c r="Q191" s="43"/>
      <c r="R191" s="43"/>
      <c r="S191" s="43"/>
      <c r="T191" s="43"/>
      <c r="U191" s="48">
        <f t="shared" si="2"/>
        <v>234372</v>
      </c>
    </row>
    <row r="192" spans="1:21" x14ac:dyDescent="0.2">
      <c r="A192" s="38" t="s">
        <v>29</v>
      </c>
      <c r="B192" s="38">
        <v>800186061</v>
      </c>
      <c r="C192" s="56" t="s">
        <v>610</v>
      </c>
      <c r="D192" s="34">
        <v>45435</v>
      </c>
      <c r="E192" s="35">
        <v>19262292</v>
      </c>
      <c r="F192" s="35" t="s">
        <v>605</v>
      </c>
      <c r="G192" s="35" t="s">
        <v>32</v>
      </c>
      <c r="H192" s="43"/>
      <c r="I192" s="43"/>
      <c r="J192" s="43"/>
      <c r="K192" s="39">
        <v>162859</v>
      </c>
      <c r="L192" s="43"/>
      <c r="M192" s="43"/>
      <c r="N192" s="43"/>
      <c r="O192" s="43"/>
      <c r="P192" s="57">
        <v>71513</v>
      </c>
      <c r="Q192" s="43"/>
      <c r="R192" s="43"/>
      <c r="S192" s="43"/>
      <c r="T192" s="43"/>
      <c r="U192" s="48">
        <f t="shared" si="2"/>
        <v>234372</v>
      </c>
    </row>
    <row r="193" spans="1:21" x14ac:dyDescent="0.2">
      <c r="A193" s="38" t="s">
        <v>29</v>
      </c>
      <c r="B193" s="38">
        <v>800186061</v>
      </c>
      <c r="C193" s="56" t="s">
        <v>610</v>
      </c>
      <c r="D193" s="34">
        <v>45435</v>
      </c>
      <c r="E193" s="35">
        <v>40180220</v>
      </c>
      <c r="F193" s="35" t="s">
        <v>606</v>
      </c>
      <c r="G193" s="35" t="s">
        <v>59</v>
      </c>
      <c r="H193" s="43"/>
      <c r="I193" s="43"/>
      <c r="J193" s="43"/>
      <c r="K193" s="39">
        <v>162859</v>
      </c>
      <c r="L193" s="43"/>
      <c r="M193" s="43"/>
      <c r="N193" s="43"/>
      <c r="O193" s="43"/>
      <c r="P193" s="43"/>
      <c r="Q193" s="43"/>
      <c r="R193" s="43"/>
      <c r="S193" s="43"/>
      <c r="T193" s="43"/>
      <c r="U193" s="48">
        <f t="shared" si="2"/>
        <v>162859</v>
      </c>
    </row>
    <row r="194" spans="1:21" x14ac:dyDescent="0.2">
      <c r="A194" s="38" t="s">
        <v>29</v>
      </c>
      <c r="B194" s="38">
        <v>800186061</v>
      </c>
      <c r="C194" s="56" t="s">
        <v>610</v>
      </c>
      <c r="D194" s="34">
        <v>45435</v>
      </c>
      <c r="E194" s="35">
        <v>79516573</v>
      </c>
      <c r="F194" s="35" t="s">
        <v>607</v>
      </c>
      <c r="G194" s="35" t="s">
        <v>68</v>
      </c>
      <c r="H194" s="43"/>
      <c r="I194" s="43"/>
      <c r="J194" s="43"/>
      <c r="K194" s="39">
        <v>162859</v>
      </c>
      <c r="L194" s="43"/>
      <c r="M194" s="43"/>
      <c r="N194" s="43"/>
      <c r="O194" s="43"/>
      <c r="P194" s="57">
        <v>71513</v>
      </c>
      <c r="Q194" s="43"/>
      <c r="R194" s="43"/>
      <c r="S194" s="43"/>
      <c r="T194" s="43"/>
      <c r="U194" s="48">
        <f t="shared" si="2"/>
        <v>234372</v>
      </c>
    </row>
    <row r="195" spans="1:21" x14ac:dyDescent="0.2">
      <c r="A195" s="38" t="s">
        <v>29</v>
      </c>
      <c r="B195" s="38">
        <v>800186061</v>
      </c>
      <c r="C195" s="56" t="s">
        <v>610</v>
      </c>
      <c r="D195" s="34">
        <v>45435</v>
      </c>
      <c r="E195" s="35">
        <v>25912765</v>
      </c>
      <c r="F195" s="35" t="s">
        <v>608</v>
      </c>
      <c r="G195" s="35" t="s">
        <v>33</v>
      </c>
      <c r="H195" s="43"/>
      <c r="I195" s="43"/>
      <c r="J195" s="43"/>
      <c r="K195" s="39">
        <v>162859</v>
      </c>
      <c r="L195" s="43"/>
      <c r="M195" s="43"/>
      <c r="N195" s="43"/>
      <c r="O195" s="43"/>
      <c r="P195" s="57">
        <v>71513</v>
      </c>
      <c r="Q195" s="43"/>
      <c r="R195" s="43"/>
      <c r="S195" s="43"/>
      <c r="T195" s="43"/>
      <c r="U195" s="48">
        <f t="shared" si="2"/>
        <v>234372</v>
      </c>
    </row>
    <row r="196" spans="1:21" x14ac:dyDescent="0.2">
      <c r="A196" s="38" t="s">
        <v>29</v>
      </c>
      <c r="B196" s="38">
        <v>800186061</v>
      </c>
      <c r="C196" s="56" t="s">
        <v>610</v>
      </c>
      <c r="D196" s="34">
        <v>45435</v>
      </c>
      <c r="E196" s="35">
        <v>52529886</v>
      </c>
      <c r="F196" s="35" t="s">
        <v>609</v>
      </c>
      <c r="G196" s="35" t="s">
        <v>33</v>
      </c>
      <c r="H196" s="43"/>
      <c r="I196" s="43"/>
      <c r="J196" s="43"/>
      <c r="K196" s="39">
        <v>162859</v>
      </c>
      <c r="L196" s="43"/>
      <c r="M196" s="43"/>
      <c r="N196" s="43"/>
      <c r="O196" s="43"/>
      <c r="P196" s="43"/>
      <c r="Q196" s="43"/>
      <c r="R196" s="43"/>
      <c r="S196" s="43"/>
      <c r="T196" s="43"/>
      <c r="U196" s="48">
        <f t="shared" si="2"/>
        <v>162859</v>
      </c>
    </row>
    <row r="197" spans="1:21" x14ac:dyDescent="0.2">
      <c r="A197" s="38" t="s">
        <v>29</v>
      </c>
      <c r="B197" s="38">
        <v>800186061</v>
      </c>
      <c r="C197" s="56" t="s">
        <v>437</v>
      </c>
      <c r="D197" s="34">
        <v>45436</v>
      </c>
      <c r="E197" s="35">
        <v>42155858</v>
      </c>
      <c r="F197" s="35" t="s">
        <v>409</v>
      </c>
      <c r="G197" s="35" t="s">
        <v>32</v>
      </c>
      <c r="H197" s="43"/>
      <c r="I197" s="43"/>
      <c r="J197" s="43"/>
      <c r="K197" s="39">
        <v>162859</v>
      </c>
      <c r="L197" s="43"/>
      <c r="M197" s="43"/>
      <c r="N197" s="43"/>
      <c r="O197" s="43"/>
      <c r="P197" s="43"/>
      <c r="Q197" s="43"/>
      <c r="R197" s="43"/>
      <c r="S197" s="43"/>
      <c r="T197" s="43"/>
      <c r="U197" s="48">
        <f t="shared" si="2"/>
        <v>162859</v>
      </c>
    </row>
    <row r="198" spans="1:21" x14ac:dyDescent="0.2">
      <c r="A198" s="38" t="s">
        <v>29</v>
      </c>
      <c r="B198" s="38">
        <v>800186061</v>
      </c>
      <c r="C198" s="56" t="s">
        <v>65</v>
      </c>
      <c r="D198" s="34">
        <v>45436</v>
      </c>
      <c r="E198" s="35">
        <v>25280185</v>
      </c>
      <c r="F198" s="35" t="s">
        <v>410</v>
      </c>
      <c r="G198" s="35" t="s">
        <v>32</v>
      </c>
      <c r="H198" s="43"/>
      <c r="I198" s="43"/>
      <c r="J198" s="43"/>
      <c r="K198" s="39">
        <v>162859</v>
      </c>
      <c r="L198" s="43"/>
      <c r="M198" s="43"/>
      <c r="N198" s="43"/>
      <c r="O198" s="43"/>
      <c r="P198" s="43"/>
      <c r="Q198" s="43"/>
      <c r="R198" s="43"/>
      <c r="S198" s="43"/>
      <c r="T198" s="43"/>
      <c r="U198" s="48">
        <f t="shared" ref="U198:U261" si="3">SUM(H198:T198)</f>
        <v>162859</v>
      </c>
    </row>
    <row r="199" spans="1:21" x14ac:dyDescent="0.2">
      <c r="A199" s="38" t="s">
        <v>29</v>
      </c>
      <c r="B199" s="38">
        <v>800186061</v>
      </c>
      <c r="C199" s="56" t="s">
        <v>439</v>
      </c>
      <c r="D199" s="34">
        <v>45436</v>
      </c>
      <c r="E199" s="35">
        <v>1127385644</v>
      </c>
      <c r="F199" s="35" t="s">
        <v>411</v>
      </c>
      <c r="G199" s="35" t="s">
        <v>412</v>
      </c>
      <c r="H199" s="43"/>
      <c r="I199" s="43"/>
      <c r="J199" s="43"/>
      <c r="K199" s="39">
        <v>162859</v>
      </c>
      <c r="L199" s="43"/>
      <c r="M199" s="43"/>
      <c r="N199" s="43"/>
      <c r="O199" s="43"/>
      <c r="P199" s="57"/>
      <c r="Q199" s="43"/>
      <c r="R199" s="43"/>
      <c r="S199" s="43"/>
      <c r="T199" s="43"/>
      <c r="U199" s="48">
        <f t="shared" si="3"/>
        <v>162859</v>
      </c>
    </row>
    <row r="200" spans="1:21" x14ac:dyDescent="0.2">
      <c r="A200" s="38" t="s">
        <v>29</v>
      </c>
      <c r="B200" s="38">
        <v>800186061</v>
      </c>
      <c r="C200" s="56" t="s">
        <v>74</v>
      </c>
      <c r="D200" s="34">
        <v>45436</v>
      </c>
      <c r="E200" s="35">
        <v>10548319</v>
      </c>
      <c r="F200" s="35" t="s">
        <v>413</v>
      </c>
      <c r="G200" s="35" t="s">
        <v>71</v>
      </c>
      <c r="H200" s="43"/>
      <c r="I200" s="43"/>
      <c r="J200" s="43"/>
      <c r="K200" s="39">
        <v>162859</v>
      </c>
      <c r="L200" s="43"/>
      <c r="M200" s="43"/>
      <c r="N200" s="43"/>
      <c r="O200" s="43"/>
      <c r="P200" s="57">
        <v>71513</v>
      </c>
      <c r="Q200" s="43"/>
      <c r="R200" s="43"/>
      <c r="S200" s="43"/>
      <c r="T200" s="43"/>
      <c r="U200" s="48">
        <f t="shared" si="3"/>
        <v>234372</v>
      </c>
    </row>
    <row r="201" spans="1:21" x14ac:dyDescent="0.2">
      <c r="A201" s="38" t="s">
        <v>29</v>
      </c>
      <c r="B201" s="38">
        <v>800186061</v>
      </c>
      <c r="C201" s="56" t="s">
        <v>439</v>
      </c>
      <c r="D201" s="34">
        <v>45436</v>
      </c>
      <c r="E201" s="35">
        <v>18262004</v>
      </c>
      <c r="F201" s="35" t="s">
        <v>414</v>
      </c>
      <c r="G201" s="35" t="s">
        <v>143</v>
      </c>
      <c r="H201" s="43"/>
      <c r="I201" s="43"/>
      <c r="J201" s="43"/>
      <c r="K201" s="39">
        <v>162859</v>
      </c>
      <c r="L201" s="43"/>
      <c r="M201" s="43"/>
      <c r="N201" s="43"/>
      <c r="O201" s="43"/>
      <c r="P201" s="57"/>
      <c r="Q201" s="43"/>
      <c r="R201" s="43"/>
      <c r="S201" s="43"/>
      <c r="T201" s="43"/>
      <c r="U201" s="48">
        <f t="shared" si="3"/>
        <v>162859</v>
      </c>
    </row>
    <row r="202" spans="1:21" x14ac:dyDescent="0.2">
      <c r="A202" s="38" t="s">
        <v>29</v>
      </c>
      <c r="B202" s="38">
        <v>800186061</v>
      </c>
      <c r="C202" s="56" t="s">
        <v>352</v>
      </c>
      <c r="D202" s="34">
        <v>45436</v>
      </c>
      <c r="E202" s="35">
        <v>1047426785</v>
      </c>
      <c r="F202" s="35" t="s">
        <v>415</v>
      </c>
      <c r="G202" s="35" t="s">
        <v>34</v>
      </c>
      <c r="H202" s="43"/>
      <c r="I202" s="43"/>
      <c r="J202" s="43"/>
      <c r="K202" s="39">
        <v>162859</v>
      </c>
      <c r="L202" s="43"/>
      <c r="M202" s="43"/>
      <c r="N202" s="43"/>
      <c r="O202" s="43"/>
      <c r="P202" s="43"/>
      <c r="Q202" s="43"/>
      <c r="R202" s="43"/>
      <c r="S202" s="43"/>
      <c r="T202" s="43"/>
      <c r="U202" s="48">
        <f t="shared" si="3"/>
        <v>162859</v>
      </c>
    </row>
    <row r="203" spans="1:21" x14ac:dyDescent="0.2">
      <c r="A203" s="38" t="s">
        <v>29</v>
      </c>
      <c r="B203" s="38">
        <v>800186061</v>
      </c>
      <c r="C203" s="56" t="s">
        <v>437</v>
      </c>
      <c r="D203" s="34">
        <v>45436</v>
      </c>
      <c r="E203" s="35">
        <v>18531302</v>
      </c>
      <c r="F203" s="35" t="s">
        <v>416</v>
      </c>
      <c r="G203" s="35" t="s">
        <v>32</v>
      </c>
      <c r="H203" s="43"/>
      <c r="I203" s="43"/>
      <c r="J203" s="43"/>
      <c r="K203" s="39">
        <v>162859</v>
      </c>
      <c r="L203" s="43"/>
      <c r="M203" s="43"/>
      <c r="N203" s="43"/>
      <c r="O203" s="43"/>
      <c r="P203" s="57">
        <v>71513</v>
      </c>
      <c r="Q203" s="43"/>
      <c r="R203" s="43"/>
      <c r="S203" s="43"/>
      <c r="T203" s="43"/>
      <c r="U203" s="48">
        <f t="shared" si="3"/>
        <v>234372</v>
      </c>
    </row>
    <row r="204" spans="1:21" x14ac:dyDescent="0.2">
      <c r="A204" s="38" t="s">
        <v>29</v>
      </c>
      <c r="B204" s="38">
        <v>800186061</v>
      </c>
      <c r="C204" s="56" t="s">
        <v>438</v>
      </c>
      <c r="D204" s="34">
        <v>45436</v>
      </c>
      <c r="E204" s="35">
        <v>18011267</v>
      </c>
      <c r="F204" s="35" t="s">
        <v>417</v>
      </c>
      <c r="G204" s="35" t="s">
        <v>33</v>
      </c>
      <c r="H204" s="43"/>
      <c r="I204" s="43"/>
      <c r="J204" s="43"/>
      <c r="K204" s="39">
        <v>162859</v>
      </c>
      <c r="L204" s="43"/>
      <c r="M204" s="43"/>
      <c r="N204" s="43"/>
      <c r="O204" s="43"/>
      <c r="P204" s="43"/>
      <c r="Q204" s="43"/>
      <c r="R204" s="43"/>
      <c r="S204" s="43"/>
      <c r="T204" s="43"/>
      <c r="U204" s="48">
        <f t="shared" si="3"/>
        <v>162859</v>
      </c>
    </row>
    <row r="205" spans="1:21" x14ac:dyDescent="0.2">
      <c r="A205" s="38" t="s">
        <v>29</v>
      </c>
      <c r="B205" s="38">
        <v>800186061</v>
      </c>
      <c r="C205" s="56" t="s">
        <v>437</v>
      </c>
      <c r="D205" s="34">
        <v>45436</v>
      </c>
      <c r="E205" s="35">
        <v>52775856</v>
      </c>
      <c r="F205" s="35" t="s">
        <v>418</v>
      </c>
      <c r="G205" s="35" t="s">
        <v>32</v>
      </c>
      <c r="H205" s="43"/>
      <c r="I205" s="43"/>
      <c r="J205" s="43"/>
      <c r="K205" s="39">
        <v>162859</v>
      </c>
      <c r="L205" s="43"/>
      <c r="M205" s="43"/>
      <c r="N205" s="43"/>
      <c r="O205" s="43"/>
      <c r="P205" s="43"/>
      <c r="Q205" s="43"/>
      <c r="R205" s="43"/>
      <c r="S205" s="43"/>
      <c r="T205" s="43"/>
      <c r="U205" s="48">
        <f t="shared" si="3"/>
        <v>162859</v>
      </c>
    </row>
    <row r="206" spans="1:21" x14ac:dyDescent="0.2">
      <c r="A206" s="38" t="s">
        <v>29</v>
      </c>
      <c r="B206" s="38">
        <v>800186061</v>
      </c>
      <c r="C206" s="56" t="s">
        <v>74</v>
      </c>
      <c r="D206" s="34">
        <v>45436</v>
      </c>
      <c r="E206" s="35">
        <v>38796972</v>
      </c>
      <c r="F206" s="35" t="s">
        <v>419</v>
      </c>
      <c r="G206" s="35" t="s">
        <v>32</v>
      </c>
      <c r="H206" s="43"/>
      <c r="I206" s="43"/>
      <c r="J206" s="43"/>
      <c r="K206" s="39">
        <v>162859</v>
      </c>
      <c r="L206" s="43"/>
      <c r="M206" s="43"/>
      <c r="N206" s="43"/>
      <c r="O206" s="43"/>
      <c r="P206" s="57"/>
      <c r="Q206" s="43"/>
      <c r="R206" s="43"/>
      <c r="S206" s="43"/>
      <c r="T206" s="43"/>
      <c r="U206" s="48">
        <f t="shared" si="3"/>
        <v>162859</v>
      </c>
    </row>
    <row r="207" spans="1:21" x14ac:dyDescent="0.2">
      <c r="A207" s="38" t="s">
        <v>29</v>
      </c>
      <c r="B207" s="38">
        <v>800186061</v>
      </c>
      <c r="C207" s="56" t="s">
        <v>437</v>
      </c>
      <c r="D207" s="34">
        <v>45436</v>
      </c>
      <c r="E207" s="35">
        <v>1088262379</v>
      </c>
      <c r="F207" s="71" t="s">
        <v>420</v>
      </c>
      <c r="G207" s="35" t="s">
        <v>32</v>
      </c>
      <c r="H207" s="43"/>
      <c r="I207" s="43"/>
      <c r="J207" s="43"/>
      <c r="K207" s="39">
        <v>162859</v>
      </c>
      <c r="L207" s="43"/>
      <c r="M207" s="43"/>
      <c r="N207" s="43"/>
      <c r="O207" s="43"/>
      <c r="P207" s="43"/>
      <c r="Q207" s="43"/>
      <c r="R207" s="43"/>
      <c r="S207" s="43"/>
      <c r="T207" s="43"/>
      <c r="U207" s="48">
        <f t="shared" si="3"/>
        <v>162859</v>
      </c>
    </row>
    <row r="208" spans="1:21" x14ac:dyDescent="0.2">
      <c r="A208" s="38" t="s">
        <v>29</v>
      </c>
      <c r="B208" s="38">
        <v>800186061</v>
      </c>
      <c r="C208" s="56" t="s">
        <v>8</v>
      </c>
      <c r="D208" s="34">
        <v>45436</v>
      </c>
      <c r="E208" s="35">
        <v>50894624</v>
      </c>
      <c r="F208" s="71" t="s">
        <v>421</v>
      </c>
      <c r="G208" s="35" t="s">
        <v>32</v>
      </c>
      <c r="H208" s="43"/>
      <c r="I208" s="43"/>
      <c r="J208" s="43"/>
      <c r="K208" s="39">
        <v>162859</v>
      </c>
      <c r="L208" s="43"/>
      <c r="M208" s="43"/>
      <c r="N208" s="43"/>
      <c r="O208" s="43"/>
      <c r="P208" s="57">
        <v>71513</v>
      </c>
      <c r="Q208" s="43"/>
      <c r="R208" s="43"/>
      <c r="S208" s="43"/>
      <c r="T208" s="43"/>
      <c r="U208" s="48">
        <f t="shared" si="3"/>
        <v>234372</v>
      </c>
    </row>
    <row r="209" spans="1:21" x14ac:dyDescent="0.2">
      <c r="A209" s="38" t="s">
        <v>29</v>
      </c>
      <c r="B209" s="38">
        <v>800186061</v>
      </c>
      <c r="C209" s="56" t="s">
        <v>437</v>
      </c>
      <c r="D209" s="34">
        <v>45436</v>
      </c>
      <c r="E209" s="35">
        <v>24527781</v>
      </c>
      <c r="F209" s="71" t="s">
        <v>422</v>
      </c>
      <c r="G209" s="35" t="s">
        <v>32</v>
      </c>
      <c r="H209" s="43"/>
      <c r="I209" s="43"/>
      <c r="J209" s="43"/>
      <c r="K209" s="39">
        <v>162859</v>
      </c>
      <c r="L209" s="43"/>
      <c r="M209" s="43"/>
      <c r="N209" s="43"/>
      <c r="O209" s="43"/>
      <c r="P209" s="57">
        <v>71513</v>
      </c>
      <c r="Q209" s="43"/>
      <c r="R209" s="43"/>
      <c r="S209" s="43"/>
      <c r="T209" s="43"/>
      <c r="U209" s="48">
        <f t="shared" si="3"/>
        <v>234372</v>
      </c>
    </row>
    <row r="210" spans="1:21" x14ac:dyDescent="0.2">
      <c r="A210" s="38" t="s">
        <v>29</v>
      </c>
      <c r="B210" s="38">
        <v>800186061</v>
      </c>
      <c r="C210" s="56" t="s">
        <v>437</v>
      </c>
      <c r="D210" s="34">
        <v>45436</v>
      </c>
      <c r="E210" s="35">
        <v>39684951</v>
      </c>
      <c r="F210" s="72" t="s">
        <v>423</v>
      </c>
      <c r="G210" s="60" t="s">
        <v>32</v>
      </c>
      <c r="H210" s="43"/>
      <c r="I210" s="43"/>
      <c r="J210" s="43"/>
      <c r="K210" s="39">
        <v>162859</v>
      </c>
      <c r="L210" s="43"/>
      <c r="M210" s="43"/>
      <c r="N210" s="43"/>
      <c r="O210" s="43"/>
      <c r="P210" s="57">
        <v>71513</v>
      </c>
      <c r="Q210" s="43"/>
      <c r="R210" s="43"/>
      <c r="S210" s="43"/>
      <c r="T210" s="43"/>
      <c r="U210" s="48">
        <f t="shared" si="3"/>
        <v>234372</v>
      </c>
    </row>
    <row r="211" spans="1:21" x14ac:dyDescent="0.2">
      <c r="A211" s="38" t="s">
        <v>29</v>
      </c>
      <c r="B211" s="38">
        <v>800186061</v>
      </c>
      <c r="C211" s="56" t="s">
        <v>76</v>
      </c>
      <c r="D211" s="34">
        <v>45436</v>
      </c>
      <c r="E211" s="35">
        <v>1077460494</v>
      </c>
      <c r="F211" s="72" t="s">
        <v>424</v>
      </c>
      <c r="G211" s="62" t="s">
        <v>34</v>
      </c>
      <c r="H211" s="43"/>
      <c r="I211" s="43"/>
      <c r="J211" s="43"/>
      <c r="K211" s="39">
        <v>162859</v>
      </c>
      <c r="L211" s="43"/>
      <c r="M211" s="43"/>
      <c r="N211" s="43"/>
      <c r="O211" s="43"/>
      <c r="P211" s="43"/>
      <c r="Q211" s="43"/>
      <c r="R211" s="43"/>
      <c r="S211" s="43"/>
      <c r="T211" s="43"/>
      <c r="U211" s="48">
        <f t="shared" si="3"/>
        <v>162859</v>
      </c>
    </row>
    <row r="212" spans="1:21" x14ac:dyDescent="0.2">
      <c r="A212" s="38" t="s">
        <v>29</v>
      </c>
      <c r="B212" s="38">
        <v>800186061</v>
      </c>
      <c r="C212" s="56" t="s">
        <v>65</v>
      </c>
      <c r="D212" s="34">
        <v>45436</v>
      </c>
      <c r="E212" s="35">
        <v>76307501</v>
      </c>
      <c r="F212" s="72" t="s">
        <v>425</v>
      </c>
      <c r="G212" s="62" t="s">
        <v>32</v>
      </c>
      <c r="H212" s="43"/>
      <c r="I212" s="43"/>
      <c r="J212" s="43"/>
      <c r="K212" s="39">
        <v>162859</v>
      </c>
      <c r="L212" s="43"/>
      <c r="M212" s="43"/>
      <c r="N212" s="43"/>
      <c r="O212" s="43"/>
      <c r="P212" s="57">
        <v>71513</v>
      </c>
      <c r="Q212" s="43"/>
      <c r="R212" s="43"/>
      <c r="S212" s="43"/>
      <c r="T212" s="43"/>
      <c r="U212" s="48">
        <f t="shared" si="3"/>
        <v>234372</v>
      </c>
    </row>
    <row r="213" spans="1:21" x14ac:dyDescent="0.2">
      <c r="A213" s="38" t="s">
        <v>29</v>
      </c>
      <c r="B213" s="38">
        <v>800186061</v>
      </c>
      <c r="C213" s="56" t="s">
        <v>439</v>
      </c>
      <c r="D213" s="34">
        <v>45436</v>
      </c>
      <c r="E213" s="35">
        <v>53892647</v>
      </c>
      <c r="F213" s="72" t="s">
        <v>426</v>
      </c>
      <c r="G213" s="62" t="s">
        <v>32</v>
      </c>
      <c r="H213" s="43"/>
      <c r="I213" s="43"/>
      <c r="J213" s="43"/>
      <c r="K213" s="39">
        <v>162859</v>
      </c>
      <c r="L213" s="43"/>
      <c r="M213" s="43"/>
      <c r="N213" s="43"/>
      <c r="O213" s="43"/>
      <c r="P213" s="57">
        <v>71513</v>
      </c>
      <c r="Q213" s="43"/>
      <c r="R213" s="43"/>
      <c r="S213" s="43"/>
      <c r="T213" s="43"/>
      <c r="U213" s="48">
        <f t="shared" si="3"/>
        <v>234372</v>
      </c>
    </row>
    <row r="214" spans="1:21" x14ac:dyDescent="0.2">
      <c r="A214" s="38" t="s">
        <v>29</v>
      </c>
      <c r="B214" s="38">
        <v>800186061</v>
      </c>
      <c r="C214" s="56" t="s">
        <v>437</v>
      </c>
      <c r="D214" s="34">
        <v>45436</v>
      </c>
      <c r="E214" s="35">
        <v>4519853</v>
      </c>
      <c r="F214" s="72" t="s">
        <v>427</v>
      </c>
      <c r="G214" s="62" t="s">
        <v>32</v>
      </c>
      <c r="H214" s="43"/>
      <c r="I214" s="43"/>
      <c r="J214" s="43"/>
      <c r="K214" s="39">
        <v>162859</v>
      </c>
      <c r="L214" s="43"/>
      <c r="M214" s="43"/>
      <c r="N214" s="43"/>
      <c r="O214" s="43"/>
      <c r="P214" s="43"/>
      <c r="Q214" s="43"/>
      <c r="R214" s="43"/>
      <c r="S214" s="43"/>
      <c r="T214" s="43"/>
      <c r="U214" s="48">
        <f t="shared" si="3"/>
        <v>162859</v>
      </c>
    </row>
    <row r="215" spans="1:21" x14ac:dyDescent="0.2">
      <c r="A215" s="38" t="s">
        <v>29</v>
      </c>
      <c r="B215" s="38">
        <v>800186061</v>
      </c>
      <c r="C215" s="56" t="s">
        <v>439</v>
      </c>
      <c r="D215" s="34">
        <v>45436</v>
      </c>
      <c r="E215" s="35">
        <v>1032388607</v>
      </c>
      <c r="F215" s="72" t="s">
        <v>428</v>
      </c>
      <c r="G215" s="62" t="s">
        <v>32</v>
      </c>
      <c r="H215" s="43"/>
      <c r="I215" s="43"/>
      <c r="J215" s="43"/>
      <c r="K215" s="39">
        <v>162859</v>
      </c>
      <c r="L215" s="43"/>
      <c r="M215" s="43"/>
      <c r="N215" s="43"/>
      <c r="O215" s="43"/>
      <c r="P215" s="57"/>
      <c r="Q215" s="43"/>
      <c r="R215" s="43"/>
      <c r="S215" s="43"/>
      <c r="T215" s="43"/>
      <c r="U215" s="48">
        <f t="shared" si="3"/>
        <v>162859</v>
      </c>
    </row>
    <row r="216" spans="1:21" x14ac:dyDescent="0.2">
      <c r="A216" s="38" t="s">
        <v>29</v>
      </c>
      <c r="B216" s="38">
        <v>800186061</v>
      </c>
      <c r="C216" s="56" t="s">
        <v>65</v>
      </c>
      <c r="D216" s="34">
        <v>45436</v>
      </c>
      <c r="E216" s="35">
        <v>10545429</v>
      </c>
      <c r="F216" s="72" t="s">
        <v>429</v>
      </c>
      <c r="G216" s="62" t="s">
        <v>32</v>
      </c>
      <c r="H216" s="43"/>
      <c r="I216" s="43"/>
      <c r="J216" s="43"/>
      <c r="K216" s="39">
        <v>162859</v>
      </c>
      <c r="L216" s="43"/>
      <c r="M216" s="43"/>
      <c r="N216" s="43"/>
      <c r="O216" s="43"/>
      <c r="P216" s="57">
        <v>71513</v>
      </c>
      <c r="Q216" s="43"/>
      <c r="R216" s="43"/>
      <c r="S216" s="43"/>
      <c r="T216" s="43"/>
      <c r="U216" s="48">
        <f t="shared" si="3"/>
        <v>234372</v>
      </c>
    </row>
    <row r="217" spans="1:21" x14ac:dyDescent="0.2">
      <c r="A217" s="38" t="s">
        <v>29</v>
      </c>
      <c r="B217" s="38">
        <v>800186061</v>
      </c>
      <c r="C217" s="56" t="s">
        <v>65</v>
      </c>
      <c r="D217" s="34">
        <v>45436</v>
      </c>
      <c r="E217" s="35">
        <v>76317566</v>
      </c>
      <c r="F217" s="72" t="s">
        <v>430</v>
      </c>
      <c r="G217" s="62" t="s">
        <v>32</v>
      </c>
      <c r="H217" s="43"/>
      <c r="I217" s="43"/>
      <c r="J217" s="43"/>
      <c r="K217" s="39">
        <v>162859</v>
      </c>
      <c r="L217" s="43"/>
      <c r="M217" s="43"/>
      <c r="N217" s="43"/>
      <c r="O217" s="43"/>
      <c r="P217" s="43"/>
      <c r="Q217" s="43"/>
      <c r="R217" s="43"/>
      <c r="S217" s="43"/>
      <c r="T217" s="43"/>
      <c r="U217" s="48">
        <f t="shared" si="3"/>
        <v>162859</v>
      </c>
    </row>
    <row r="218" spans="1:21" x14ac:dyDescent="0.2">
      <c r="A218" s="85" t="s">
        <v>29</v>
      </c>
      <c r="B218" s="85">
        <v>800186061</v>
      </c>
      <c r="C218" s="77" t="s">
        <v>439</v>
      </c>
      <c r="D218" s="75">
        <v>45436</v>
      </c>
      <c r="E218" s="76">
        <v>21249223</v>
      </c>
      <c r="F218" s="73" t="s">
        <v>431</v>
      </c>
      <c r="G218" s="66" t="s">
        <v>180</v>
      </c>
      <c r="H218" s="43"/>
      <c r="I218" s="43"/>
      <c r="J218" s="43"/>
      <c r="K218" s="39">
        <v>162859</v>
      </c>
      <c r="L218" s="43"/>
      <c r="M218" s="43"/>
      <c r="N218" s="43"/>
      <c r="O218" s="43"/>
      <c r="P218" s="57">
        <v>71513</v>
      </c>
      <c r="Q218" s="43"/>
      <c r="R218" s="43"/>
      <c r="S218" s="43"/>
      <c r="T218" s="43"/>
      <c r="U218" s="48">
        <f t="shared" si="3"/>
        <v>234372</v>
      </c>
    </row>
    <row r="219" spans="1:21" x14ac:dyDescent="0.2">
      <c r="A219" s="38" t="s">
        <v>29</v>
      </c>
      <c r="B219" s="38">
        <v>800186061</v>
      </c>
      <c r="C219" s="56" t="s">
        <v>77</v>
      </c>
      <c r="D219" s="34">
        <v>45436</v>
      </c>
      <c r="E219" s="35">
        <v>49766089</v>
      </c>
      <c r="F219" s="35" t="s">
        <v>432</v>
      </c>
      <c r="G219" s="35" t="s">
        <v>32</v>
      </c>
      <c r="H219" s="43"/>
      <c r="I219" s="43"/>
      <c r="J219" s="43"/>
      <c r="K219" s="39">
        <v>162859</v>
      </c>
      <c r="L219" s="43"/>
      <c r="M219" s="43"/>
      <c r="N219" s="43"/>
      <c r="O219" s="43"/>
      <c r="P219" s="57">
        <v>71513</v>
      </c>
      <c r="Q219" s="43"/>
      <c r="R219" s="43"/>
      <c r="S219" s="43"/>
      <c r="T219" s="43"/>
      <c r="U219" s="48">
        <f t="shared" si="3"/>
        <v>234372</v>
      </c>
    </row>
    <row r="220" spans="1:21" x14ac:dyDescent="0.2">
      <c r="A220" s="86" t="s">
        <v>29</v>
      </c>
      <c r="B220" s="86">
        <v>800186061</v>
      </c>
      <c r="C220" s="87" t="s">
        <v>437</v>
      </c>
      <c r="D220" s="78">
        <v>45436</v>
      </c>
      <c r="E220" s="79">
        <v>30351832</v>
      </c>
      <c r="F220" s="92" t="s">
        <v>433</v>
      </c>
      <c r="G220" s="74" t="s">
        <v>35</v>
      </c>
      <c r="H220" s="43"/>
      <c r="I220" s="43"/>
      <c r="J220" s="43"/>
      <c r="K220" s="39">
        <v>162859</v>
      </c>
      <c r="L220" s="43"/>
      <c r="M220" s="43"/>
      <c r="N220" s="43"/>
      <c r="O220" s="43"/>
      <c r="P220" s="57">
        <v>71513</v>
      </c>
      <c r="Q220" s="43"/>
      <c r="R220" s="43"/>
      <c r="S220" s="43"/>
      <c r="T220" s="43"/>
      <c r="U220" s="48">
        <f t="shared" si="3"/>
        <v>234372</v>
      </c>
    </row>
    <row r="221" spans="1:21" x14ac:dyDescent="0.2">
      <c r="A221" s="38" t="s">
        <v>29</v>
      </c>
      <c r="B221" s="38">
        <v>800186061</v>
      </c>
      <c r="C221" s="56" t="s">
        <v>77</v>
      </c>
      <c r="D221" s="34">
        <v>45436</v>
      </c>
      <c r="E221" s="35">
        <v>1098694989</v>
      </c>
      <c r="F221" s="35" t="s">
        <v>434</v>
      </c>
      <c r="G221" s="35" t="s">
        <v>64</v>
      </c>
      <c r="H221" s="43"/>
      <c r="I221" s="43"/>
      <c r="J221" s="43"/>
      <c r="K221" s="39">
        <v>162859</v>
      </c>
      <c r="L221" s="43"/>
      <c r="M221" s="43"/>
      <c r="N221" s="43"/>
      <c r="O221" s="43"/>
      <c r="P221" s="43"/>
      <c r="Q221" s="43"/>
      <c r="R221" s="43"/>
      <c r="S221" s="43"/>
      <c r="T221" s="43"/>
      <c r="U221" s="48">
        <f t="shared" si="3"/>
        <v>162859</v>
      </c>
    </row>
    <row r="222" spans="1:21" x14ac:dyDescent="0.2">
      <c r="A222" s="89" t="s">
        <v>29</v>
      </c>
      <c r="B222" s="89">
        <v>800186061</v>
      </c>
      <c r="C222" s="84" t="s">
        <v>74</v>
      </c>
      <c r="D222" s="80">
        <v>45436</v>
      </c>
      <c r="E222" s="81">
        <v>16361404</v>
      </c>
      <c r="F222" s="82" t="s">
        <v>435</v>
      </c>
      <c r="G222" s="83" t="s">
        <v>71</v>
      </c>
      <c r="H222" s="43"/>
      <c r="I222" s="43"/>
      <c r="J222" s="43"/>
      <c r="K222" s="39">
        <v>162859</v>
      </c>
      <c r="L222" s="43"/>
      <c r="M222" s="43"/>
      <c r="N222" s="43"/>
      <c r="O222" s="43"/>
      <c r="P222" s="57">
        <v>71513</v>
      </c>
      <c r="Q222" s="43"/>
      <c r="R222" s="43"/>
      <c r="S222" s="43"/>
      <c r="T222" s="43"/>
      <c r="U222" s="48">
        <f t="shared" si="3"/>
        <v>234372</v>
      </c>
    </row>
    <row r="223" spans="1:21" x14ac:dyDescent="0.2">
      <c r="A223" s="38" t="s">
        <v>29</v>
      </c>
      <c r="B223" s="38">
        <v>800186061</v>
      </c>
      <c r="C223" s="56" t="s">
        <v>74</v>
      </c>
      <c r="D223" s="34">
        <v>45436</v>
      </c>
      <c r="E223" s="35">
        <v>1130619023</v>
      </c>
      <c r="F223" s="73" t="s">
        <v>436</v>
      </c>
      <c r="G223" s="66" t="s">
        <v>33</v>
      </c>
      <c r="H223" s="43"/>
      <c r="I223" s="43"/>
      <c r="J223" s="43"/>
      <c r="K223" s="39">
        <v>162859</v>
      </c>
      <c r="L223" s="43"/>
      <c r="M223" s="43"/>
      <c r="N223" s="43"/>
      <c r="O223" s="43"/>
      <c r="P223" s="57"/>
      <c r="Q223" s="43"/>
      <c r="R223" s="43"/>
      <c r="S223" s="43"/>
      <c r="T223" s="43"/>
      <c r="U223" s="48">
        <f t="shared" si="3"/>
        <v>162859</v>
      </c>
    </row>
    <row r="224" spans="1:21" x14ac:dyDescent="0.2">
      <c r="A224" s="38" t="s">
        <v>29</v>
      </c>
      <c r="B224" s="38">
        <v>800186061</v>
      </c>
      <c r="C224" s="56" t="s">
        <v>65</v>
      </c>
      <c r="D224" s="34">
        <v>45439</v>
      </c>
      <c r="E224" s="35">
        <v>12722104</v>
      </c>
      <c r="F224" s="72" t="s">
        <v>497</v>
      </c>
      <c r="G224" s="62" t="s">
        <v>32</v>
      </c>
      <c r="H224" s="43"/>
      <c r="I224" s="43"/>
      <c r="J224" s="43"/>
      <c r="K224" s="57">
        <v>162859</v>
      </c>
      <c r="L224" s="43"/>
      <c r="M224" s="43"/>
      <c r="N224" s="43"/>
      <c r="O224" s="43"/>
      <c r="P224" s="57">
        <v>71513</v>
      </c>
      <c r="Q224" s="43"/>
      <c r="R224" s="43"/>
      <c r="S224" s="43"/>
      <c r="T224" s="43"/>
      <c r="U224" s="48">
        <f t="shared" si="3"/>
        <v>234372</v>
      </c>
    </row>
    <row r="225" spans="1:21" x14ac:dyDescent="0.2">
      <c r="A225" s="38" t="s">
        <v>29</v>
      </c>
      <c r="B225" s="38">
        <v>800186061</v>
      </c>
      <c r="C225" s="43" t="s">
        <v>437</v>
      </c>
      <c r="D225" s="34">
        <v>45439</v>
      </c>
      <c r="E225" s="35">
        <v>42128529</v>
      </c>
      <c r="F225" s="72" t="s">
        <v>498</v>
      </c>
      <c r="G225" s="62" t="s">
        <v>59</v>
      </c>
      <c r="H225" s="57"/>
      <c r="I225" s="57"/>
      <c r="J225" s="57"/>
      <c r="K225" s="57">
        <v>162859</v>
      </c>
      <c r="L225" s="57"/>
      <c r="M225" s="57"/>
      <c r="N225" s="57"/>
      <c r="O225" s="57"/>
      <c r="P225" s="57"/>
      <c r="Q225" s="57"/>
      <c r="R225" s="57"/>
      <c r="S225" s="57"/>
      <c r="T225" s="57"/>
      <c r="U225" s="48">
        <f t="shared" si="3"/>
        <v>162859</v>
      </c>
    </row>
    <row r="226" spans="1:21" x14ac:dyDescent="0.2">
      <c r="A226" s="38" t="s">
        <v>29</v>
      </c>
      <c r="B226" s="38">
        <v>800186061</v>
      </c>
      <c r="C226" s="56" t="s">
        <v>54</v>
      </c>
      <c r="D226" s="34">
        <v>45439</v>
      </c>
      <c r="E226" s="35">
        <v>8160159</v>
      </c>
      <c r="F226" s="72" t="s">
        <v>499</v>
      </c>
      <c r="G226" s="62" t="s">
        <v>500</v>
      </c>
      <c r="H226" s="43"/>
      <c r="I226" s="43"/>
      <c r="J226" s="43"/>
      <c r="K226" s="57">
        <v>162859</v>
      </c>
      <c r="L226" s="43"/>
      <c r="M226" s="43"/>
      <c r="N226" s="43"/>
      <c r="O226" s="43"/>
      <c r="P226" s="57">
        <v>71513</v>
      </c>
      <c r="Q226" s="43"/>
      <c r="R226" s="43"/>
      <c r="S226" s="43"/>
      <c r="T226" s="43"/>
      <c r="U226" s="48">
        <f t="shared" si="3"/>
        <v>234372</v>
      </c>
    </row>
    <row r="227" spans="1:21" x14ac:dyDescent="0.2">
      <c r="A227" s="38" t="s">
        <v>29</v>
      </c>
      <c r="B227" s="38">
        <v>800186061</v>
      </c>
      <c r="C227" s="56" t="s">
        <v>351</v>
      </c>
      <c r="D227" s="34">
        <v>45439</v>
      </c>
      <c r="E227" s="35">
        <v>40400421</v>
      </c>
      <c r="F227" s="72" t="s">
        <v>501</v>
      </c>
      <c r="G227" s="62" t="s">
        <v>32</v>
      </c>
      <c r="H227" s="43"/>
      <c r="I227" s="43"/>
      <c r="J227" s="43"/>
      <c r="K227" s="57">
        <v>162859</v>
      </c>
      <c r="L227" s="43"/>
      <c r="M227" s="43"/>
      <c r="N227" s="43"/>
      <c r="O227" s="43"/>
      <c r="P227" s="57">
        <v>71513</v>
      </c>
      <c r="Q227" s="43"/>
      <c r="R227" s="43"/>
      <c r="S227" s="43"/>
      <c r="T227" s="43"/>
      <c r="U227" s="48">
        <f t="shared" si="3"/>
        <v>234372</v>
      </c>
    </row>
    <row r="228" spans="1:21" x14ac:dyDescent="0.2">
      <c r="A228" s="38" t="s">
        <v>29</v>
      </c>
      <c r="B228" s="38">
        <v>800186061</v>
      </c>
      <c r="C228" s="43" t="s">
        <v>302</v>
      </c>
      <c r="D228" s="34">
        <v>45439</v>
      </c>
      <c r="E228" s="35">
        <v>52801609</v>
      </c>
      <c r="F228" s="72" t="s">
        <v>502</v>
      </c>
      <c r="G228" s="62" t="s">
        <v>185</v>
      </c>
      <c r="H228" s="57"/>
      <c r="I228" s="57"/>
      <c r="J228" s="57"/>
      <c r="K228" s="57">
        <v>162859</v>
      </c>
      <c r="L228" s="57"/>
      <c r="M228" s="57"/>
      <c r="N228" s="57"/>
      <c r="O228" s="57"/>
      <c r="P228" s="57"/>
      <c r="Q228" s="57"/>
      <c r="R228" s="57"/>
      <c r="S228" s="57"/>
      <c r="T228" s="57"/>
      <c r="U228" s="48">
        <f t="shared" si="3"/>
        <v>162859</v>
      </c>
    </row>
    <row r="229" spans="1:21" x14ac:dyDescent="0.2">
      <c r="A229" s="38" t="s">
        <v>29</v>
      </c>
      <c r="B229" s="38">
        <v>800186061</v>
      </c>
      <c r="C229" s="56" t="s">
        <v>65</v>
      </c>
      <c r="D229" s="34">
        <v>45439</v>
      </c>
      <c r="E229" s="35">
        <v>79330118</v>
      </c>
      <c r="F229" s="72" t="s">
        <v>503</v>
      </c>
      <c r="G229" s="62" t="s">
        <v>32</v>
      </c>
      <c r="H229" s="43"/>
      <c r="I229" s="43"/>
      <c r="J229" s="43"/>
      <c r="K229" s="57">
        <v>162859</v>
      </c>
      <c r="L229" s="43"/>
      <c r="M229" s="43"/>
      <c r="N229" s="43"/>
      <c r="O229" s="43"/>
      <c r="P229" s="57">
        <v>71513</v>
      </c>
      <c r="Q229" s="43"/>
      <c r="R229" s="43"/>
      <c r="S229" s="43"/>
      <c r="T229" s="43"/>
      <c r="U229" s="48">
        <f t="shared" si="3"/>
        <v>234372</v>
      </c>
    </row>
    <row r="230" spans="1:21" x14ac:dyDescent="0.2">
      <c r="A230" s="38" t="s">
        <v>29</v>
      </c>
      <c r="B230" s="38">
        <v>800186061</v>
      </c>
      <c r="C230" s="43" t="s">
        <v>74</v>
      </c>
      <c r="D230" s="34">
        <v>45439</v>
      </c>
      <c r="E230" s="35">
        <v>1107071186</v>
      </c>
      <c r="F230" s="72" t="s">
        <v>504</v>
      </c>
      <c r="G230" s="62" t="s">
        <v>71</v>
      </c>
      <c r="H230" s="57"/>
      <c r="I230" s="57"/>
      <c r="J230" s="57"/>
      <c r="K230" s="57">
        <v>162859</v>
      </c>
      <c r="L230" s="57"/>
      <c r="M230" s="57"/>
      <c r="N230" s="57"/>
      <c r="O230" s="57"/>
      <c r="P230" s="57"/>
      <c r="Q230" s="57"/>
      <c r="R230" s="57"/>
      <c r="S230" s="57"/>
      <c r="T230" s="57"/>
      <c r="U230" s="48">
        <f t="shared" si="3"/>
        <v>162859</v>
      </c>
    </row>
    <row r="231" spans="1:21" x14ac:dyDescent="0.2">
      <c r="A231" s="38" t="s">
        <v>29</v>
      </c>
      <c r="B231" s="38">
        <v>800186061</v>
      </c>
      <c r="C231" s="56" t="s">
        <v>54</v>
      </c>
      <c r="D231" s="34">
        <v>45439</v>
      </c>
      <c r="E231" s="35">
        <v>71339072</v>
      </c>
      <c r="F231" s="72" t="s">
        <v>505</v>
      </c>
      <c r="G231" s="62" t="s">
        <v>34</v>
      </c>
      <c r="H231" s="43"/>
      <c r="I231" s="43"/>
      <c r="J231" s="43"/>
      <c r="K231" s="57">
        <v>162859</v>
      </c>
      <c r="L231" s="43"/>
      <c r="M231" s="43"/>
      <c r="N231" s="43"/>
      <c r="O231" s="43"/>
      <c r="P231" s="43"/>
      <c r="Q231" s="43"/>
      <c r="R231" s="43"/>
      <c r="S231" s="43"/>
      <c r="T231" s="43"/>
      <c r="U231" s="48">
        <f t="shared" si="3"/>
        <v>162859</v>
      </c>
    </row>
    <row r="232" spans="1:21" x14ac:dyDescent="0.2">
      <c r="A232" s="38" t="s">
        <v>29</v>
      </c>
      <c r="B232" s="38">
        <v>800186061</v>
      </c>
      <c r="C232" s="43" t="s">
        <v>437</v>
      </c>
      <c r="D232" s="34">
        <v>45439</v>
      </c>
      <c r="E232" s="35">
        <v>42052158</v>
      </c>
      <c r="F232" s="72" t="s">
        <v>506</v>
      </c>
      <c r="G232" s="62" t="s">
        <v>134</v>
      </c>
      <c r="H232" s="57"/>
      <c r="I232" s="57"/>
      <c r="J232" s="57"/>
      <c r="K232" s="57">
        <v>162859</v>
      </c>
      <c r="L232" s="57"/>
      <c r="M232" s="57"/>
      <c r="N232" s="57"/>
      <c r="O232" s="57"/>
      <c r="P232" s="57">
        <v>71513</v>
      </c>
      <c r="Q232" s="57"/>
      <c r="R232" s="57"/>
      <c r="S232" s="57"/>
      <c r="T232" s="57"/>
      <c r="U232" s="48">
        <f t="shared" si="3"/>
        <v>234372</v>
      </c>
    </row>
    <row r="233" spans="1:21" x14ac:dyDescent="0.2">
      <c r="A233" s="38" t="s">
        <v>29</v>
      </c>
      <c r="B233" s="85">
        <v>800186061</v>
      </c>
      <c r="C233" s="68" t="s">
        <v>74</v>
      </c>
      <c r="D233" s="75">
        <v>45439</v>
      </c>
      <c r="E233" s="76">
        <v>34551293</v>
      </c>
      <c r="F233" s="73" t="s">
        <v>507</v>
      </c>
      <c r="G233" s="66" t="s">
        <v>32</v>
      </c>
      <c r="H233" s="67"/>
      <c r="I233" s="67"/>
      <c r="J233" s="57"/>
      <c r="K233" s="57">
        <v>162859</v>
      </c>
      <c r="L233" s="57"/>
      <c r="M233" s="57"/>
      <c r="N233" s="57"/>
      <c r="O233" s="57"/>
      <c r="P233" s="57">
        <v>71513</v>
      </c>
      <c r="Q233" s="57"/>
      <c r="R233" s="57"/>
      <c r="S233" s="57"/>
      <c r="T233" s="57"/>
      <c r="U233" s="48">
        <f t="shared" si="3"/>
        <v>234372</v>
      </c>
    </row>
    <row r="234" spans="1:21" x14ac:dyDescent="0.2">
      <c r="A234" s="38" t="s">
        <v>29</v>
      </c>
      <c r="B234" s="38">
        <v>800186061</v>
      </c>
      <c r="C234" s="43" t="s">
        <v>437</v>
      </c>
      <c r="D234" s="34">
        <v>45439</v>
      </c>
      <c r="E234" s="35">
        <v>42067885</v>
      </c>
      <c r="F234" s="35" t="s">
        <v>508</v>
      </c>
      <c r="G234" s="35" t="s">
        <v>180</v>
      </c>
      <c r="H234" s="57"/>
      <c r="I234" s="57"/>
      <c r="J234" s="57"/>
      <c r="K234" s="57">
        <v>162859</v>
      </c>
      <c r="L234" s="57"/>
      <c r="M234" s="57"/>
      <c r="N234" s="57"/>
      <c r="O234" s="57"/>
      <c r="P234" s="57">
        <v>71513</v>
      </c>
      <c r="Q234" s="57"/>
      <c r="R234" s="57"/>
      <c r="S234" s="57"/>
      <c r="T234" s="57"/>
      <c r="U234" s="48">
        <f t="shared" si="3"/>
        <v>234372</v>
      </c>
    </row>
    <row r="235" spans="1:21" x14ac:dyDescent="0.2">
      <c r="A235" s="38" t="s">
        <v>29</v>
      </c>
      <c r="B235" s="38">
        <v>800186061</v>
      </c>
      <c r="C235" s="43" t="s">
        <v>437</v>
      </c>
      <c r="D235" s="34">
        <v>45439</v>
      </c>
      <c r="E235" s="35">
        <v>10009111</v>
      </c>
      <c r="F235" s="35" t="s">
        <v>509</v>
      </c>
      <c r="G235" s="35" t="s">
        <v>596</v>
      </c>
      <c r="H235" s="57"/>
      <c r="I235" s="57"/>
      <c r="J235" s="57"/>
      <c r="K235" s="57">
        <v>162859</v>
      </c>
      <c r="L235" s="57"/>
      <c r="M235" s="57"/>
      <c r="N235" s="57"/>
      <c r="O235" s="57"/>
      <c r="P235" s="57"/>
      <c r="Q235" s="57"/>
      <c r="R235" s="57"/>
      <c r="S235" s="57"/>
      <c r="T235" s="57"/>
      <c r="U235" s="48">
        <f t="shared" si="3"/>
        <v>162859</v>
      </c>
    </row>
    <row r="236" spans="1:21" x14ac:dyDescent="0.2">
      <c r="A236" s="38" t="s">
        <v>29</v>
      </c>
      <c r="B236" s="89">
        <v>800186061</v>
      </c>
      <c r="C236" s="94" t="s">
        <v>74</v>
      </c>
      <c r="D236" s="80">
        <v>45439</v>
      </c>
      <c r="E236" s="81">
        <v>34331131</v>
      </c>
      <c r="F236" s="81" t="s">
        <v>510</v>
      </c>
      <c r="G236" s="81" t="s">
        <v>32</v>
      </c>
      <c r="H236" s="91"/>
      <c r="I236" s="91"/>
      <c r="J236" s="57"/>
      <c r="K236" s="57">
        <v>162859</v>
      </c>
      <c r="L236" s="57"/>
      <c r="M236" s="57"/>
      <c r="N236" s="57"/>
      <c r="O236" s="57"/>
      <c r="P236" s="57">
        <v>71513</v>
      </c>
      <c r="Q236" s="57"/>
      <c r="R236" s="57"/>
      <c r="S236" s="57"/>
      <c r="T236" s="57"/>
      <c r="U236" s="48">
        <f t="shared" si="3"/>
        <v>234372</v>
      </c>
    </row>
    <row r="237" spans="1:21" x14ac:dyDescent="0.2">
      <c r="A237" s="38" t="s">
        <v>29</v>
      </c>
      <c r="B237" s="38">
        <v>800186061</v>
      </c>
      <c r="C237" s="43" t="s">
        <v>53</v>
      </c>
      <c r="D237" s="34">
        <v>45439</v>
      </c>
      <c r="E237" s="35">
        <v>30717093</v>
      </c>
      <c r="F237" s="35" t="s">
        <v>511</v>
      </c>
      <c r="G237" s="35" t="s">
        <v>185</v>
      </c>
      <c r="H237" s="57"/>
      <c r="I237" s="57"/>
      <c r="J237" s="57"/>
      <c r="K237" s="57">
        <v>162859</v>
      </c>
      <c r="L237" s="57"/>
      <c r="M237" s="57"/>
      <c r="N237" s="57"/>
      <c r="O237" s="57"/>
      <c r="P237" s="57">
        <v>71513</v>
      </c>
      <c r="Q237" s="57"/>
      <c r="R237" s="57"/>
      <c r="S237" s="57"/>
      <c r="T237" s="57"/>
      <c r="U237" s="48">
        <f t="shared" si="3"/>
        <v>234372</v>
      </c>
    </row>
    <row r="238" spans="1:21" x14ac:dyDescent="0.2">
      <c r="A238" s="85" t="s">
        <v>29</v>
      </c>
      <c r="B238" s="86">
        <v>800186061</v>
      </c>
      <c r="C238" s="87" t="s">
        <v>65</v>
      </c>
      <c r="D238" s="78">
        <v>45439</v>
      </c>
      <c r="E238" s="79">
        <v>38869426</v>
      </c>
      <c r="F238" s="79" t="s">
        <v>512</v>
      </c>
      <c r="G238" s="79" t="s">
        <v>32</v>
      </c>
      <c r="H238" s="88"/>
      <c r="I238" s="88"/>
      <c r="J238" s="43"/>
      <c r="K238" s="57">
        <v>162859</v>
      </c>
      <c r="L238" s="43"/>
      <c r="M238" s="43"/>
      <c r="N238" s="43"/>
      <c r="O238" s="43"/>
      <c r="P238" s="57">
        <v>71513</v>
      </c>
      <c r="Q238" s="43"/>
      <c r="R238" s="43"/>
      <c r="S238" s="43"/>
      <c r="T238" s="43"/>
      <c r="U238" s="48">
        <f t="shared" si="3"/>
        <v>234372</v>
      </c>
    </row>
    <row r="239" spans="1:21" x14ac:dyDescent="0.2">
      <c r="A239" s="38" t="s">
        <v>29</v>
      </c>
      <c r="B239" s="38">
        <v>800186061</v>
      </c>
      <c r="C239" s="43" t="s">
        <v>77</v>
      </c>
      <c r="D239" s="34">
        <v>45439</v>
      </c>
      <c r="E239" s="35">
        <v>91271574</v>
      </c>
      <c r="F239" s="35" t="s">
        <v>513</v>
      </c>
      <c r="G239" s="35" t="s">
        <v>63</v>
      </c>
      <c r="H239" s="57"/>
      <c r="I239" s="57"/>
      <c r="J239" s="57"/>
      <c r="K239" s="57">
        <v>162859</v>
      </c>
      <c r="L239" s="57"/>
      <c r="M239" s="57"/>
      <c r="N239" s="57"/>
      <c r="O239" s="57"/>
      <c r="P239" s="57">
        <v>71513</v>
      </c>
      <c r="Q239" s="57"/>
      <c r="R239" s="57"/>
      <c r="S239" s="57"/>
      <c r="T239" s="57"/>
      <c r="U239" s="48">
        <f t="shared" si="3"/>
        <v>234372</v>
      </c>
    </row>
    <row r="240" spans="1:21" x14ac:dyDescent="0.2">
      <c r="A240" s="86" t="s">
        <v>29</v>
      </c>
      <c r="B240" s="86">
        <v>800186061</v>
      </c>
      <c r="C240" s="87" t="s">
        <v>65</v>
      </c>
      <c r="D240" s="78">
        <v>45439</v>
      </c>
      <c r="E240" s="79">
        <v>25282195</v>
      </c>
      <c r="F240" s="79" t="s">
        <v>514</v>
      </c>
      <c r="G240" s="79" t="s">
        <v>32</v>
      </c>
      <c r="H240" s="88"/>
      <c r="I240" s="88"/>
      <c r="J240" s="43"/>
      <c r="K240" s="57">
        <v>162859</v>
      </c>
      <c r="L240" s="43"/>
      <c r="M240" s="43"/>
      <c r="N240" s="43"/>
      <c r="O240" s="43"/>
      <c r="P240" s="43"/>
      <c r="Q240" s="43"/>
      <c r="R240" s="43"/>
      <c r="S240" s="43"/>
      <c r="T240" s="43"/>
      <c r="U240" s="48">
        <f t="shared" si="3"/>
        <v>162859</v>
      </c>
    </row>
    <row r="241" spans="1:21" x14ac:dyDescent="0.2">
      <c r="A241" s="38" t="s">
        <v>29</v>
      </c>
      <c r="B241" s="38">
        <v>800186061</v>
      </c>
      <c r="C241" s="43" t="s">
        <v>77</v>
      </c>
      <c r="D241" s="34">
        <v>45439</v>
      </c>
      <c r="E241" s="35">
        <v>1020733833</v>
      </c>
      <c r="F241" s="35" t="s">
        <v>515</v>
      </c>
      <c r="G241" s="35" t="s">
        <v>32</v>
      </c>
      <c r="H241" s="67"/>
      <c r="I241" s="67"/>
      <c r="J241" s="57"/>
      <c r="K241" s="57">
        <v>162859</v>
      </c>
      <c r="L241" s="57"/>
      <c r="M241" s="57"/>
      <c r="N241" s="57"/>
      <c r="O241" s="57"/>
      <c r="P241" s="57">
        <v>71513</v>
      </c>
      <c r="Q241" s="57"/>
      <c r="R241" s="57"/>
      <c r="S241" s="57"/>
      <c r="T241" s="57"/>
      <c r="U241" s="48">
        <f t="shared" si="3"/>
        <v>234372</v>
      </c>
    </row>
    <row r="242" spans="1:21" x14ac:dyDescent="0.2">
      <c r="A242" s="89" t="s">
        <v>29</v>
      </c>
      <c r="B242" s="89">
        <v>800186061</v>
      </c>
      <c r="C242" s="94" t="s">
        <v>437</v>
      </c>
      <c r="D242" s="80">
        <v>45439</v>
      </c>
      <c r="E242" s="81">
        <v>1112777093</v>
      </c>
      <c r="F242" s="81" t="s">
        <v>516</v>
      </c>
      <c r="G242" s="81" t="s">
        <v>143</v>
      </c>
      <c r="H242" s="57"/>
      <c r="I242" s="57"/>
      <c r="J242" s="57"/>
      <c r="K242" s="57">
        <v>162859</v>
      </c>
      <c r="L242" s="57"/>
      <c r="M242" s="57"/>
      <c r="N242" s="57"/>
      <c r="O242" s="57"/>
      <c r="P242" s="57"/>
      <c r="Q242" s="57"/>
      <c r="R242" s="57"/>
      <c r="S242" s="57"/>
      <c r="T242" s="57"/>
      <c r="U242" s="48">
        <f t="shared" si="3"/>
        <v>162859</v>
      </c>
    </row>
    <row r="243" spans="1:21" x14ac:dyDescent="0.2">
      <c r="A243" s="38" t="s">
        <v>29</v>
      </c>
      <c r="B243" s="89">
        <v>800186061</v>
      </c>
      <c r="C243" s="94" t="s">
        <v>74</v>
      </c>
      <c r="D243" s="80">
        <v>45439</v>
      </c>
      <c r="E243" s="81">
        <v>29285276</v>
      </c>
      <c r="F243" s="81" t="s">
        <v>517</v>
      </c>
      <c r="G243" s="81" t="s">
        <v>32</v>
      </c>
      <c r="H243" s="91"/>
      <c r="I243" s="91"/>
      <c r="J243" s="57"/>
      <c r="K243" s="57">
        <v>162859</v>
      </c>
      <c r="L243" s="57"/>
      <c r="M243" s="57"/>
      <c r="N243" s="57"/>
      <c r="O243" s="57"/>
      <c r="P243" s="57">
        <v>71513</v>
      </c>
      <c r="Q243" s="57"/>
      <c r="R243" s="57"/>
      <c r="S243" s="57"/>
      <c r="T243" s="57"/>
      <c r="U243" s="48">
        <f t="shared" si="3"/>
        <v>234372</v>
      </c>
    </row>
    <row r="244" spans="1:21" x14ac:dyDescent="0.2">
      <c r="A244" s="38" t="s">
        <v>29</v>
      </c>
      <c r="B244" s="86">
        <v>800186061</v>
      </c>
      <c r="C244" s="68" t="s">
        <v>74</v>
      </c>
      <c r="D244" s="78">
        <v>45439</v>
      </c>
      <c r="E244" s="79">
        <v>34513305</v>
      </c>
      <c r="F244" s="92" t="s">
        <v>518</v>
      </c>
      <c r="G244" s="74" t="s">
        <v>71</v>
      </c>
      <c r="H244" s="93"/>
      <c r="I244" s="93"/>
      <c r="J244" s="57"/>
      <c r="K244" s="57">
        <v>162859</v>
      </c>
      <c r="L244" s="57"/>
      <c r="M244" s="57"/>
      <c r="N244" s="57"/>
      <c r="O244" s="57"/>
      <c r="P244" s="57">
        <v>71513</v>
      </c>
      <c r="Q244" s="57"/>
      <c r="R244" s="57"/>
      <c r="S244" s="57"/>
      <c r="T244" s="57"/>
      <c r="U244" s="48">
        <f t="shared" si="3"/>
        <v>234372</v>
      </c>
    </row>
    <row r="245" spans="1:21" x14ac:dyDescent="0.2">
      <c r="A245" s="38" t="s">
        <v>29</v>
      </c>
      <c r="B245" s="38">
        <v>800186061</v>
      </c>
      <c r="C245" s="43" t="s">
        <v>437</v>
      </c>
      <c r="D245" s="34">
        <v>45439</v>
      </c>
      <c r="E245" s="35">
        <v>42086991</v>
      </c>
      <c r="F245" s="35" t="s">
        <v>519</v>
      </c>
      <c r="G245" s="35" t="s">
        <v>131</v>
      </c>
      <c r="H245" s="57"/>
      <c r="I245" s="57"/>
      <c r="J245" s="57"/>
      <c r="K245" s="57">
        <v>162859</v>
      </c>
      <c r="L245" s="57"/>
      <c r="M245" s="57"/>
      <c r="N245" s="57"/>
      <c r="O245" s="57"/>
      <c r="P245" s="57">
        <v>71513</v>
      </c>
      <c r="Q245" s="57"/>
      <c r="R245" s="57"/>
      <c r="S245" s="57"/>
      <c r="T245" s="57"/>
      <c r="U245" s="48">
        <f t="shared" si="3"/>
        <v>234372</v>
      </c>
    </row>
    <row r="246" spans="1:21" x14ac:dyDescent="0.2">
      <c r="A246" s="38" t="s">
        <v>29</v>
      </c>
      <c r="B246" s="89">
        <v>800186061</v>
      </c>
      <c r="C246" s="84" t="s">
        <v>351</v>
      </c>
      <c r="D246" s="80">
        <v>45439</v>
      </c>
      <c r="E246" s="81">
        <v>86068446</v>
      </c>
      <c r="F246" s="82" t="s">
        <v>520</v>
      </c>
      <c r="G246" s="83" t="s">
        <v>32</v>
      </c>
      <c r="H246" s="94"/>
      <c r="I246" s="94"/>
      <c r="J246" s="43"/>
      <c r="K246" s="57">
        <v>162859</v>
      </c>
      <c r="L246" s="43"/>
      <c r="M246" s="43"/>
      <c r="N246" s="43"/>
      <c r="O246" s="43"/>
      <c r="P246" s="57">
        <v>71513</v>
      </c>
      <c r="Q246" s="43"/>
      <c r="R246" s="43"/>
      <c r="S246" s="43"/>
      <c r="T246" s="43"/>
      <c r="U246" s="48">
        <f t="shared" si="3"/>
        <v>234372</v>
      </c>
    </row>
    <row r="247" spans="1:21" x14ac:dyDescent="0.2">
      <c r="A247" s="38" t="s">
        <v>29</v>
      </c>
      <c r="B247" s="38">
        <v>800186061</v>
      </c>
      <c r="C247" s="43" t="s">
        <v>74</v>
      </c>
      <c r="D247" s="34">
        <v>45440</v>
      </c>
      <c r="E247" s="35">
        <v>66771819</v>
      </c>
      <c r="F247" s="72" t="s">
        <v>521</v>
      </c>
      <c r="G247" s="62" t="s">
        <v>32</v>
      </c>
      <c r="H247" s="57"/>
      <c r="I247" s="57"/>
      <c r="J247" s="57"/>
      <c r="K247" s="57">
        <v>162859</v>
      </c>
      <c r="L247" s="57"/>
      <c r="M247" s="57"/>
      <c r="N247" s="57"/>
      <c r="O247" s="57"/>
      <c r="P247" s="57">
        <v>71513</v>
      </c>
      <c r="Q247" s="57"/>
      <c r="R247" s="57"/>
      <c r="S247" s="57"/>
      <c r="T247" s="57"/>
      <c r="U247" s="48">
        <f t="shared" si="3"/>
        <v>234372</v>
      </c>
    </row>
    <row r="248" spans="1:21" x14ac:dyDescent="0.2">
      <c r="A248" s="38" t="s">
        <v>29</v>
      </c>
      <c r="B248" s="38">
        <v>800186061</v>
      </c>
      <c r="C248" s="43" t="s">
        <v>302</v>
      </c>
      <c r="D248" s="34">
        <v>45440</v>
      </c>
      <c r="E248" s="35">
        <v>93394486</v>
      </c>
      <c r="F248" s="72" t="s">
        <v>522</v>
      </c>
      <c r="G248" s="62" t="s">
        <v>68</v>
      </c>
      <c r="H248" s="57"/>
      <c r="I248" s="57"/>
      <c r="J248" s="57"/>
      <c r="K248" s="57">
        <v>162859</v>
      </c>
      <c r="L248" s="57"/>
      <c r="M248" s="57"/>
      <c r="N248" s="57"/>
      <c r="O248" s="57"/>
      <c r="P248" s="57"/>
      <c r="Q248" s="57"/>
      <c r="R248" s="57"/>
      <c r="S248" s="57"/>
      <c r="T248" s="57"/>
      <c r="U248" s="48">
        <f t="shared" si="3"/>
        <v>162859</v>
      </c>
    </row>
    <row r="249" spans="1:21" x14ac:dyDescent="0.2">
      <c r="A249" s="38" t="s">
        <v>29</v>
      </c>
      <c r="B249" s="38">
        <v>800186061</v>
      </c>
      <c r="C249" s="56" t="s">
        <v>300</v>
      </c>
      <c r="D249" s="34">
        <v>45440</v>
      </c>
      <c r="E249" s="35">
        <v>1098668570</v>
      </c>
      <c r="F249" s="72" t="s">
        <v>523</v>
      </c>
      <c r="G249" s="62" t="s">
        <v>32</v>
      </c>
      <c r="H249" s="43"/>
      <c r="I249" s="43"/>
      <c r="J249" s="43"/>
      <c r="K249" s="57">
        <v>162859</v>
      </c>
      <c r="L249" s="43"/>
      <c r="M249" s="43"/>
      <c r="N249" s="43"/>
      <c r="O249" s="43"/>
      <c r="P249" s="43"/>
      <c r="Q249" s="43"/>
      <c r="R249" s="43"/>
      <c r="S249" s="43"/>
      <c r="T249" s="43"/>
      <c r="U249" s="48">
        <f t="shared" si="3"/>
        <v>162859</v>
      </c>
    </row>
    <row r="250" spans="1:21" x14ac:dyDescent="0.2">
      <c r="A250" s="38" t="s">
        <v>29</v>
      </c>
      <c r="B250" s="38">
        <v>800186061</v>
      </c>
      <c r="C250" s="43" t="s">
        <v>437</v>
      </c>
      <c r="D250" s="34">
        <v>45440</v>
      </c>
      <c r="E250" s="35">
        <v>10131630</v>
      </c>
      <c r="F250" s="72" t="s">
        <v>524</v>
      </c>
      <c r="G250" s="62" t="s">
        <v>525</v>
      </c>
      <c r="H250" s="57"/>
      <c r="I250" s="57"/>
      <c r="J250" s="57"/>
      <c r="K250" s="57">
        <v>162859</v>
      </c>
      <c r="L250" s="57"/>
      <c r="M250" s="57"/>
      <c r="N250" s="57"/>
      <c r="O250" s="57"/>
      <c r="P250" s="57"/>
      <c r="Q250" s="57"/>
      <c r="R250" s="57"/>
      <c r="S250" s="57"/>
      <c r="T250" s="57"/>
      <c r="U250" s="48">
        <f t="shared" si="3"/>
        <v>162859</v>
      </c>
    </row>
    <row r="251" spans="1:21" x14ac:dyDescent="0.2">
      <c r="A251" s="38" t="s">
        <v>29</v>
      </c>
      <c r="B251" s="38">
        <v>800186061</v>
      </c>
      <c r="C251" s="43" t="s">
        <v>60</v>
      </c>
      <c r="D251" s="34">
        <v>45440</v>
      </c>
      <c r="E251" s="35">
        <v>1065609602</v>
      </c>
      <c r="F251" s="72" t="s">
        <v>526</v>
      </c>
      <c r="G251" s="62" t="s">
        <v>70</v>
      </c>
      <c r="H251" s="57">
        <v>160401</v>
      </c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48">
        <f t="shared" si="3"/>
        <v>160401</v>
      </c>
    </row>
    <row r="252" spans="1:21" x14ac:dyDescent="0.2">
      <c r="A252" s="38" t="s">
        <v>29</v>
      </c>
      <c r="B252" s="38">
        <v>800186061</v>
      </c>
      <c r="C252" s="56" t="s">
        <v>611</v>
      </c>
      <c r="D252" s="34">
        <v>45440</v>
      </c>
      <c r="E252" s="35">
        <v>1116642298</v>
      </c>
      <c r="F252" s="72" t="s">
        <v>527</v>
      </c>
      <c r="G252" s="62" t="s">
        <v>34</v>
      </c>
      <c r="H252" s="43"/>
      <c r="I252" s="43"/>
      <c r="J252" s="43"/>
      <c r="K252" s="57">
        <v>162859</v>
      </c>
      <c r="L252" s="43"/>
      <c r="M252" s="43"/>
      <c r="N252" s="43"/>
      <c r="O252" s="43"/>
      <c r="P252" s="43"/>
      <c r="Q252" s="43"/>
      <c r="R252" s="43"/>
      <c r="S252" s="43"/>
      <c r="T252" s="43"/>
      <c r="U252" s="48">
        <f t="shared" si="3"/>
        <v>162859</v>
      </c>
    </row>
    <row r="253" spans="1:21" x14ac:dyDescent="0.2">
      <c r="A253" s="38" t="s">
        <v>29</v>
      </c>
      <c r="B253" s="38">
        <v>800186061</v>
      </c>
      <c r="C253" s="43" t="s">
        <v>54</v>
      </c>
      <c r="D253" s="34">
        <v>45440</v>
      </c>
      <c r="E253" s="35">
        <v>71261822</v>
      </c>
      <c r="F253" s="72" t="s">
        <v>528</v>
      </c>
      <c r="G253" s="62" t="s">
        <v>34</v>
      </c>
      <c r="H253" s="57">
        <v>160401</v>
      </c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48">
        <f t="shared" si="3"/>
        <v>160401</v>
      </c>
    </row>
    <row r="254" spans="1:21" x14ac:dyDescent="0.2">
      <c r="A254" s="38" t="s">
        <v>29</v>
      </c>
      <c r="B254" s="38">
        <v>800186061</v>
      </c>
      <c r="C254" s="43" t="s">
        <v>74</v>
      </c>
      <c r="D254" s="34">
        <v>45440</v>
      </c>
      <c r="E254" s="35">
        <v>10546254</v>
      </c>
      <c r="F254" s="72" t="s">
        <v>529</v>
      </c>
      <c r="G254" s="62" t="s">
        <v>32</v>
      </c>
      <c r="H254" s="57"/>
      <c r="I254" s="57"/>
      <c r="J254" s="57"/>
      <c r="K254" s="57">
        <v>162859</v>
      </c>
      <c r="L254" s="57"/>
      <c r="M254" s="57"/>
      <c r="N254" s="57"/>
      <c r="O254" s="57"/>
      <c r="P254" s="57">
        <v>71513</v>
      </c>
      <c r="Q254" s="57"/>
      <c r="R254" s="57"/>
      <c r="S254" s="57"/>
      <c r="T254" s="57"/>
      <c r="U254" s="48">
        <f t="shared" si="3"/>
        <v>234372</v>
      </c>
    </row>
    <row r="255" spans="1:21" x14ac:dyDescent="0.2">
      <c r="A255" s="85" t="s">
        <v>29</v>
      </c>
      <c r="B255" s="85">
        <v>800186061</v>
      </c>
      <c r="C255" s="77" t="s">
        <v>611</v>
      </c>
      <c r="D255" s="75">
        <v>45440</v>
      </c>
      <c r="E255" s="76">
        <v>1118556917</v>
      </c>
      <c r="F255" s="73" t="s">
        <v>530</v>
      </c>
      <c r="G255" s="66" t="s">
        <v>32</v>
      </c>
      <c r="H255" s="43"/>
      <c r="I255" s="43"/>
      <c r="J255" s="43"/>
      <c r="K255" s="57">
        <v>162859</v>
      </c>
      <c r="L255" s="43"/>
      <c r="M255" s="43"/>
      <c r="N255" s="43"/>
      <c r="O255" s="43"/>
      <c r="P255" s="43"/>
      <c r="Q255" s="43"/>
      <c r="R255" s="43"/>
      <c r="S255" s="43"/>
      <c r="T255" s="43"/>
      <c r="U255" s="48">
        <f t="shared" si="3"/>
        <v>162859</v>
      </c>
    </row>
    <row r="256" spans="1:21" x14ac:dyDescent="0.2">
      <c r="A256" s="38" t="s">
        <v>29</v>
      </c>
      <c r="B256" s="38">
        <v>800186061</v>
      </c>
      <c r="C256" s="43" t="s">
        <v>74</v>
      </c>
      <c r="D256" s="34">
        <v>45440</v>
      </c>
      <c r="E256" s="35">
        <v>76329235</v>
      </c>
      <c r="F256" s="35" t="s">
        <v>531</v>
      </c>
      <c r="G256" s="35" t="s">
        <v>32</v>
      </c>
      <c r="H256" s="57"/>
      <c r="I256" s="57"/>
      <c r="J256" s="57"/>
      <c r="K256" s="57">
        <v>162859</v>
      </c>
      <c r="L256" s="57"/>
      <c r="M256" s="57"/>
      <c r="N256" s="57"/>
      <c r="O256" s="57"/>
      <c r="P256" s="57"/>
      <c r="Q256" s="57"/>
      <c r="R256" s="57"/>
      <c r="S256" s="57"/>
      <c r="T256" s="57"/>
      <c r="U256" s="48">
        <f t="shared" si="3"/>
        <v>162859</v>
      </c>
    </row>
    <row r="257" spans="1:21" x14ac:dyDescent="0.2">
      <c r="A257" s="89" t="s">
        <v>29</v>
      </c>
      <c r="B257" s="89">
        <v>800186061</v>
      </c>
      <c r="C257" s="84" t="s">
        <v>300</v>
      </c>
      <c r="D257" s="80">
        <v>45440</v>
      </c>
      <c r="E257" s="81">
        <v>1098667775</v>
      </c>
      <c r="F257" s="82" t="s">
        <v>532</v>
      </c>
      <c r="G257" s="83" t="s">
        <v>59</v>
      </c>
      <c r="H257" s="43"/>
      <c r="I257" s="43"/>
      <c r="J257" s="43"/>
      <c r="K257" s="57">
        <v>162859</v>
      </c>
      <c r="L257" s="43"/>
      <c r="M257" s="43"/>
      <c r="N257" s="43"/>
      <c r="O257" s="43"/>
      <c r="P257" s="43"/>
      <c r="Q257" s="43"/>
      <c r="R257" s="43"/>
      <c r="S257" s="43"/>
      <c r="T257" s="43"/>
      <c r="U257" s="48">
        <f t="shared" si="3"/>
        <v>162859</v>
      </c>
    </row>
    <row r="258" spans="1:21" x14ac:dyDescent="0.2">
      <c r="A258" s="38" t="s">
        <v>29</v>
      </c>
      <c r="B258" s="38">
        <v>800186061</v>
      </c>
      <c r="C258" s="43" t="s">
        <v>302</v>
      </c>
      <c r="D258" s="34">
        <v>45440</v>
      </c>
      <c r="E258" s="35">
        <v>65779458</v>
      </c>
      <c r="F258" s="72" t="s">
        <v>533</v>
      </c>
      <c r="G258" s="62" t="s">
        <v>350</v>
      </c>
      <c r="H258" s="57"/>
      <c r="I258" s="57"/>
      <c r="J258" s="57"/>
      <c r="K258" s="57">
        <v>162859</v>
      </c>
      <c r="L258" s="57"/>
      <c r="M258" s="57"/>
      <c r="N258" s="57"/>
      <c r="O258" s="57"/>
      <c r="P258" s="57"/>
      <c r="Q258" s="57"/>
      <c r="R258" s="57"/>
      <c r="S258" s="57"/>
      <c r="T258" s="57"/>
      <c r="U258" s="48">
        <f t="shared" si="3"/>
        <v>162859</v>
      </c>
    </row>
    <row r="259" spans="1:21" x14ac:dyDescent="0.2">
      <c r="A259" s="38" t="s">
        <v>29</v>
      </c>
      <c r="B259" s="38">
        <v>800186061</v>
      </c>
      <c r="C259" s="43" t="s">
        <v>437</v>
      </c>
      <c r="D259" s="34">
        <v>45440</v>
      </c>
      <c r="E259" s="35">
        <v>41663657</v>
      </c>
      <c r="F259" s="72" t="s">
        <v>534</v>
      </c>
      <c r="G259" s="62" t="s">
        <v>144</v>
      </c>
      <c r="H259" s="57"/>
      <c r="I259" s="57"/>
      <c r="J259" s="57"/>
      <c r="K259" s="57">
        <v>162859</v>
      </c>
      <c r="L259" s="57"/>
      <c r="M259" s="57"/>
      <c r="N259" s="57"/>
      <c r="O259" s="57"/>
      <c r="P259" s="57">
        <v>71513</v>
      </c>
      <c r="Q259" s="57"/>
      <c r="R259" s="57"/>
      <c r="S259" s="57"/>
      <c r="T259" s="57"/>
      <c r="U259" s="48">
        <f t="shared" si="3"/>
        <v>234372</v>
      </c>
    </row>
    <row r="260" spans="1:21" x14ac:dyDescent="0.2">
      <c r="A260" s="38" t="s">
        <v>29</v>
      </c>
      <c r="B260" s="38">
        <v>800186061</v>
      </c>
      <c r="C260" s="56" t="s">
        <v>8</v>
      </c>
      <c r="D260" s="34">
        <v>45440</v>
      </c>
      <c r="E260" s="35">
        <v>64569861</v>
      </c>
      <c r="F260" s="72" t="s">
        <v>535</v>
      </c>
      <c r="G260" s="62" t="s">
        <v>32</v>
      </c>
      <c r="H260" s="43"/>
      <c r="I260" s="43"/>
      <c r="J260" s="43"/>
      <c r="K260" s="57">
        <v>162859</v>
      </c>
      <c r="L260" s="43"/>
      <c r="M260" s="43"/>
      <c r="N260" s="43"/>
      <c r="O260" s="43"/>
      <c r="P260" s="57">
        <v>71513</v>
      </c>
      <c r="Q260" s="43"/>
      <c r="R260" s="43"/>
      <c r="S260" s="43"/>
      <c r="T260" s="43"/>
      <c r="U260" s="48">
        <f t="shared" si="3"/>
        <v>234372</v>
      </c>
    </row>
    <row r="261" spans="1:21" x14ac:dyDescent="0.2">
      <c r="A261" s="38" t="s">
        <v>29</v>
      </c>
      <c r="B261" s="38">
        <v>800186061</v>
      </c>
      <c r="C261" s="56" t="s">
        <v>351</v>
      </c>
      <c r="D261" s="34">
        <v>45440</v>
      </c>
      <c r="E261" s="35">
        <v>40384161</v>
      </c>
      <c r="F261" s="72" t="s">
        <v>536</v>
      </c>
      <c r="G261" s="62" t="s">
        <v>34</v>
      </c>
      <c r="H261" s="43"/>
      <c r="I261" s="43"/>
      <c r="J261" s="43"/>
      <c r="K261" s="57">
        <v>162859</v>
      </c>
      <c r="L261" s="43"/>
      <c r="M261" s="43"/>
      <c r="N261" s="43"/>
      <c r="O261" s="43"/>
      <c r="P261" s="57">
        <v>71513</v>
      </c>
      <c r="Q261" s="43"/>
      <c r="R261" s="43"/>
      <c r="S261" s="43"/>
      <c r="T261" s="43"/>
      <c r="U261" s="48">
        <f t="shared" si="3"/>
        <v>234372</v>
      </c>
    </row>
    <row r="262" spans="1:21" x14ac:dyDescent="0.2">
      <c r="A262" s="38" t="s">
        <v>29</v>
      </c>
      <c r="B262" s="38">
        <v>800186061</v>
      </c>
      <c r="C262" s="43" t="s">
        <v>302</v>
      </c>
      <c r="D262" s="34">
        <v>45440</v>
      </c>
      <c r="E262" s="35">
        <v>12123679</v>
      </c>
      <c r="F262" s="72" t="s">
        <v>537</v>
      </c>
      <c r="G262" s="62" t="s">
        <v>32</v>
      </c>
      <c r="H262" s="57"/>
      <c r="I262" s="57"/>
      <c r="J262" s="57"/>
      <c r="K262" s="57">
        <v>162859</v>
      </c>
      <c r="L262" s="57"/>
      <c r="M262" s="57"/>
      <c r="N262" s="57"/>
      <c r="O262" s="57"/>
      <c r="P262" s="57">
        <v>71513</v>
      </c>
      <c r="Q262" s="57"/>
      <c r="R262" s="57"/>
      <c r="S262" s="57"/>
      <c r="T262" s="57"/>
      <c r="U262" s="48">
        <f t="shared" ref="U262:U318" si="4">SUM(H262:T262)</f>
        <v>234372</v>
      </c>
    </row>
    <row r="263" spans="1:21" x14ac:dyDescent="0.2">
      <c r="A263" s="85" t="s">
        <v>29</v>
      </c>
      <c r="B263" s="85">
        <v>800186061</v>
      </c>
      <c r="C263" s="77" t="s">
        <v>611</v>
      </c>
      <c r="D263" s="75">
        <v>45440</v>
      </c>
      <c r="E263" s="76">
        <v>74861686</v>
      </c>
      <c r="F263" s="73" t="s">
        <v>538</v>
      </c>
      <c r="G263" s="66" t="s">
        <v>33</v>
      </c>
      <c r="H263" s="43"/>
      <c r="I263" s="43"/>
      <c r="J263" s="43"/>
      <c r="K263" s="57">
        <v>162859</v>
      </c>
      <c r="L263" s="43"/>
      <c r="M263" s="43"/>
      <c r="N263" s="43"/>
      <c r="O263" s="43"/>
      <c r="P263" s="43"/>
      <c r="Q263" s="43"/>
      <c r="R263" s="43"/>
      <c r="S263" s="43"/>
      <c r="T263" s="43"/>
      <c r="U263" s="48">
        <f t="shared" si="4"/>
        <v>162859</v>
      </c>
    </row>
    <row r="264" spans="1:21" x14ac:dyDescent="0.2">
      <c r="A264" s="38" t="s">
        <v>29</v>
      </c>
      <c r="B264" s="38">
        <v>800186061</v>
      </c>
      <c r="C264" s="56" t="s">
        <v>611</v>
      </c>
      <c r="D264" s="34">
        <v>45440</v>
      </c>
      <c r="E264" s="35">
        <v>33645205</v>
      </c>
      <c r="F264" s="35" t="s">
        <v>539</v>
      </c>
      <c r="G264" s="35" t="s">
        <v>69</v>
      </c>
      <c r="H264" s="43"/>
      <c r="I264" s="43"/>
      <c r="J264" s="43"/>
      <c r="K264" s="57">
        <v>162859</v>
      </c>
      <c r="L264" s="43"/>
      <c r="M264" s="43"/>
      <c r="N264" s="43"/>
      <c r="O264" s="43"/>
      <c r="P264" s="43"/>
      <c r="Q264" s="43"/>
      <c r="R264" s="43"/>
      <c r="S264" s="43"/>
      <c r="T264" s="43"/>
      <c r="U264" s="48">
        <f t="shared" si="4"/>
        <v>162859</v>
      </c>
    </row>
    <row r="265" spans="1:21" x14ac:dyDescent="0.2">
      <c r="A265" s="89" t="s">
        <v>29</v>
      </c>
      <c r="B265" s="89">
        <v>800186061</v>
      </c>
      <c r="C265" s="87" t="s">
        <v>54</v>
      </c>
      <c r="D265" s="78">
        <v>45440</v>
      </c>
      <c r="E265" s="79">
        <v>1152199470</v>
      </c>
      <c r="F265" s="92" t="s">
        <v>540</v>
      </c>
      <c r="G265" s="74" t="s">
        <v>33</v>
      </c>
      <c r="H265" s="43"/>
      <c r="I265" s="43"/>
      <c r="J265" s="43"/>
      <c r="K265" s="57">
        <v>162859</v>
      </c>
      <c r="L265" s="43"/>
      <c r="M265" s="43"/>
      <c r="N265" s="43"/>
      <c r="O265" s="43"/>
      <c r="P265" s="57">
        <v>71513</v>
      </c>
      <c r="Q265" s="43"/>
      <c r="R265" s="43"/>
      <c r="S265" s="43"/>
      <c r="T265" s="43"/>
      <c r="U265" s="48">
        <f t="shared" si="4"/>
        <v>234372</v>
      </c>
    </row>
    <row r="266" spans="1:21" x14ac:dyDescent="0.2">
      <c r="A266" s="38" t="s">
        <v>29</v>
      </c>
      <c r="B266" s="38">
        <v>800186061</v>
      </c>
      <c r="C266" s="56" t="s">
        <v>65</v>
      </c>
      <c r="D266" s="34">
        <v>45441</v>
      </c>
      <c r="E266" s="35">
        <v>10547263</v>
      </c>
      <c r="F266" s="35" t="s">
        <v>541</v>
      </c>
      <c r="G266" s="35" t="s">
        <v>32</v>
      </c>
      <c r="H266" s="43"/>
      <c r="I266" s="43"/>
      <c r="J266" s="43"/>
      <c r="K266" s="57">
        <v>162859</v>
      </c>
      <c r="L266" s="43"/>
      <c r="M266" s="43"/>
      <c r="N266" s="43"/>
      <c r="O266" s="43"/>
      <c r="P266" s="57">
        <v>71513</v>
      </c>
      <c r="Q266" s="43"/>
      <c r="R266" s="43"/>
      <c r="S266" s="43"/>
      <c r="T266" s="43"/>
      <c r="U266" s="48">
        <f t="shared" si="4"/>
        <v>234372</v>
      </c>
    </row>
    <row r="267" spans="1:21" x14ac:dyDescent="0.2">
      <c r="A267" s="38" t="s">
        <v>29</v>
      </c>
      <c r="B267" s="38">
        <v>800186061</v>
      </c>
      <c r="C267" s="84" t="s">
        <v>54</v>
      </c>
      <c r="D267" s="80">
        <v>45441</v>
      </c>
      <c r="E267" s="81">
        <v>1110480007</v>
      </c>
      <c r="F267" s="82" t="s">
        <v>542</v>
      </c>
      <c r="G267" s="83" t="s">
        <v>350</v>
      </c>
      <c r="H267" s="43"/>
      <c r="I267" s="43"/>
      <c r="J267" s="43"/>
      <c r="K267" s="57">
        <v>162859</v>
      </c>
      <c r="L267" s="43"/>
      <c r="M267" s="43"/>
      <c r="N267" s="43"/>
      <c r="O267" s="43"/>
      <c r="P267" s="43"/>
      <c r="Q267" s="43"/>
      <c r="R267" s="43"/>
      <c r="S267" s="43"/>
      <c r="T267" s="43"/>
      <c r="U267" s="48">
        <f t="shared" si="4"/>
        <v>162859</v>
      </c>
    </row>
    <row r="268" spans="1:21" x14ac:dyDescent="0.2">
      <c r="A268" s="38" t="s">
        <v>29</v>
      </c>
      <c r="B268" s="38">
        <v>800186061</v>
      </c>
      <c r="C268" s="68" t="s">
        <v>612</v>
      </c>
      <c r="D268" s="75">
        <v>45441</v>
      </c>
      <c r="E268" s="76">
        <v>39207513</v>
      </c>
      <c r="F268" s="73" t="s">
        <v>543</v>
      </c>
      <c r="G268" s="66" t="s">
        <v>34</v>
      </c>
      <c r="H268" s="57"/>
      <c r="I268" s="57"/>
      <c r="J268" s="57"/>
      <c r="K268" s="57">
        <v>162859</v>
      </c>
      <c r="L268" s="57"/>
      <c r="M268" s="57"/>
      <c r="N268" s="57"/>
      <c r="O268" s="57"/>
      <c r="P268" s="57">
        <v>71513</v>
      </c>
      <c r="Q268" s="57"/>
      <c r="R268" s="57"/>
      <c r="S268" s="57"/>
      <c r="T268" s="57"/>
      <c r="U268" s="48">
        <f t="shared" si="4"/>
        <v>234372</v>
      </c>
    </row>
    <row r="269" spans="1:21" x14ac:dyDescent="0.2">
      <c r="A269" s="38" t="s">
        <v>29</v>
      </c>
      <c r="B269" s="38">
        <v>800186061</v>
      </c>
      <c r="C269" s="56" t="s">
        <v>299</v>
      </c>
      <c r="D269" s="34">
        <v>45441</v>
      </c>
      <c r="E269" s="35">
        <v>30402523</v>
      </c>
      <c r="F269" s="35" t="s">
        <v>544</v>
      </c>
      <c r="G269" s="35" t="s">
        <v>33</v>
      </c>
      <c r="H269" s="43"/>
      <c r="I269" s="43"/>
      <c r="J269" s="43"/>
      <c r="K269" s="57">
        <v>162859</v>
      </c>
      <c r="L269" s="43"/>
      <c r="M269" s="43"/>
      <c r="N269" s="43"/>
      <c r="O269" s="43"/>
      <c r="P269" s="43"/>
      <c r="Q269" s="43"/>
      <c r="R269" s="43"/>
      <c r="S269" s="43"/>
      <c r="T269" s="43"/>
      <c r="U269" s="48">
        <f t="shared" si="4"/>
        <v>162859</v>
      </c>
    </row>
    <row r="270" spans="1:21" x14ac:dyDescent="0.2">
      <c r="A270" s="38" t="s">
        <v>29</v>
      </c>
      <c r="B270" s="38">
        <v>800186061</v>
      </c>
      <c r="C270" s="56" t="s">
        <v>65</v>
      </c>
      <c r="D270" s="34">
        <v>45441</v>
      </c>
      <c r="E270" s="35">
        <v>76321061</v>
      </c>
      <c r="F270" s="35" t="s">
        <v>545</v>
      </c>
      <c r="G270" s="35" t="s">
        <v>32</v>
      </c>
      <c r="H270" s="43"/>
      <c r="I270" s="43"/>
      <c r="J270" s="43"/>
      <c r="K270" s="57">
        <v>162859</v>
      </c>
      <c r="L270" s="43"/>
      <c r="M270" s="43"/>
      <c r="N270" s="43"/>
      <c r="O270" s="43"/>
      <c r="P270" s="57">
        <v>71513</v>
      </c>
      <c r="Q270" s="43"/>
      <c r="R270" s="43"/>
      <c r="S270" s="43"/>
      <c r="T270" s="43"/>
      <c r="U270" s="48">
        <f t="shared" si="4"/>
        <v>234372</v>
      </c>
    </row>
    <row r="271" spans="1:21" x14ac:dyDescent="0.2">
      <c r="A271" s="38" t="s">
        <v>29</v>
      </c>
      <c r="B271" s="38">
        <v>800186061</v>
      </c>
      <c r="C271" s="43" t="s">
        <v>437</v>
      </c>
      <c r="D271" s="80">
        <v>45441</v>
      </c>
      <c r="E271" s="81">
        <v>25171592</v>
      </c>
      <c r="F271" s="82" t="s">
        <v>546</v>
      </c>
      <c r="G271" s="83" t="s">
        <v>547</v>
      </c>
      <c r="H271" s="57"/>
      <c r="I271" s="57"/>
      <c r="J271" s="57"/>
      <c r="K271" s="57">
        <v>162859</v>
      </c>
      <c r="L271" s="57"/>
      <c r="M271" s="57"/>
      <c r="N271" s="57"/>
      <c r="O271" s="57"/>
      <c r="P271" s="57"/>
      <c r="Q271" s="57"/>
      <c r="R271" s="57"/>
      <c r="S271" s="57"/>
      <c r="T271" s="57"/>
      <c r="U271" s="48">
        <f t="shared" si="4"/>
        <v>162859</v>
      </c>
    </row>
    <row r="272" spans="1:21" x14ac:dyDescent="0.2">
      <c r="A272" s="38" t="s">
        <v>29</v>
      </c>
      <c r="B272" s="38">
        <v>800186061</v>
      </c>
      <c r="C272" s="43" t="s">
        <v>305</v>
      </c>
      <c r="D272" s="34">
        <v>45441</v>
      </c>
      <c r="E272" s="35">
        <v>64559390</v>
      </c>
      <c r="F272" s="72" t="s">
        <v>548</v>
      </c>
      <c r="G272" s="62" t="s">
        <v>32</v>
      </c>
      <c r="H272" s="57"/>
      <c r="I272" s="57"/>
      <c r="J272" s="57"/>
      <c r="K272" s="57">
        <v>162859</v>
      </c>
      <c r="L272" s="57"/>
      <c r="M272" s="57"/>
      <c r="N272" s="57"/>
      <c r="O272" s="57"/>
      <c r="P272" s="57">
        <v>71513</v>
      </c>
      <c r="Q272" s="57"/>
      <c r="R272" s="57"/>
      <c r="S272" s="57"/>
      <c r="T272" s="57"/>
      <c r="U272" s="48">
        <f t="shared" si="4"/>
        <v>234372</v>
      </c>
    </row>
    <row r="273" spans="1:21" x14ac:dyDescent="0.2">
      <c r="A273" s="38" t="s">
        <v>29</v>
      </c>
      <c r="B273" s="38">
        <v>800186061</v>
      </c>
      <c r="C273" s="56" t="s">
        <v>65</v>
      </c>
      <c r="D273" s="34">
        <v>45441</v>
      </c>
      <c r="E273" s="35">
        <v>77027178</v>
      </c>
      <c r="F273" s="72" t="s">
        <v>549</v>
      </c>
      <c r="G273" s="62" t="s">
        <v>68</v>
      </c>
      <c r="H273" s="43"/>
      <c r="I273" s="43"/>
      <c r="J273" s="43"/>
      <c r="K273" s="57">
        <v>162859</v>
      </c>
      <c r="L273" s="43"/>
      <c r="M273" s="43"/>
      <c r="N273" s="43"/>
      <c r="O273" s="43"/>
      <c r="P273" s="57">
        <v>71513</v>
      </c>
      <c r="Q273" s="43"/>
      <c r="R273" s="43"/>
      <c r="S273" s="43"/>
      <c r="T273" s="43"/>
      <c r="U273" s="48">
        <f t="shared" si="4"/>
        <v>234372</v>
      </c>
    </row>
    <row r="274" spans="1:21" x14ac:dyDescent="0.2">
      <c r="A274" s="38" t="s">
        <v>29</v>
      </c>
      <c r="B274" s="38">
        <v>800186061</v>
      </c>
      <c r="C274" s="43" t="s">
        <v>612</v>
      </c>
      <c r="D274" s="34">
        <v>45441</v>
      </c>
      <c r="E274" s="35">
        <v>43677262</v>
      </c>
      <c r="F274" s="72" t="s">
        <v>550</v>
      </c>
      <c r="G274" s="62" t="s">
        <v>32</v>
      </c>
      <c r="H274" s="57"/>
      <c r="I274" s="57"/>
      <c r="J274" s="57"/>
      <c r="K274" s="57">
        <v>162859</v>
      </c>
      <c r="L274" s="57"/>
      <c r="M274" s="57"/>
      <c r="N274" s="57"/>
      <c r="O274" s="57"/>
      <c r="P274" s="57">
        <v>71513</v>
      </c>
      <c r="Q274" s="57"/>
      <c r="R274" s="57"/>
      <c r="S274" s="57"/>
      <c r="T274" s="57"/>
      <c r="U274" s="48">
        <f t="shared" si="4"/>
        <v>234372</v>
      </c>
    </row>
    <row r="275" spans="1:21" x14ac:dyDescent="0.2">
      <c r="A275" s="38" t="s">
        <v>29</v>
      </c>
      <c r="B275" s="38">
        <v>800186061</v>
      </c>
      <c r="C275" s="43" t="s">
        <v>437</v>
      </c>
      <c r="D275" s="34">
        <v>45441</v>
      </c>
      <c r="E275" s="35">
        <v>52498629</v>
      </c>
      <c r="F275" s="72" t="s">
        <v>551</v>
      </c>
      <c r="G275" s="62" t="s">
        <v>140</v>
      </c>
      <c r="H275" s="57"/>
      <c r="I275" s="57"/>
      <c r="J275" s="57"/>
      <c r="K275" s="57">
        <v>162859</v>
      </c>
      <c r="L275" s="57"/>
      <c r="M275" s="57"/>
      <c r="N275" s="57"/>
      <c r="O275" s="57"/>
      <c r="P275" s="57"/>
      <c r="Q275" s="57"/>
      <c r="R275" s="57"/>
      <c r="S275" s="57"/>
      <c r="T275" s="57"/>
      <c r="U275" s="48">
        <f t="shared" si="4"/>
        <v>162859</v>
      </c>
    </row>
    <row r="276" spans="1:21" x14ac:dyDescent="0.2">
      <c r="A276" s="38" t="s">
        <v>29</v>
      </c>
      <c r="B276" s="38">
        <v>800186061</v>
      </c>
      <c r="C276" s="43" t="s">
        <v>612</v>
      </c>
      <c r="D276" s="34">
        <v>45441</v>
      </c>
      <c r="E276" s="35">
        <v>71635466</v>
      </c>
      <c r="F276" s="72" t="s">
        <v>552</v>
      </c>
      <c r="G276" s="62" t="s">
        <v>199</v>
      </c>
      <c r="H276" s="57"/>
      <c r="I276" s="57"/>
      <c r="J276" s="57"/>
      <c r="K276" s="57">
        <v>162859</v>
      </c>
      <c r="L276" s="57"/>
      <c r="M276" s="57"/>
      <c r="N276" s="57"/>
      <c r="O276" s="57"/>
      <c r="P276" s="57">
        <v>71513</v>
      </c>
      <c r="Q276" s="57"/>
      <c r="R276" s="57"/>
      <c r="S276" s="57"/>
      <c r="T276" s="57"/>
      <c r="U276" s="48">
        <f t="shared" si="4"/>
        <v>234372</v>
      </c>
    </row>
    <row r="277" spans="1:21" x14ac:dyDescent="0.2">
      <c r="A277" s="38" t="s">
        <v>29</v>
      </c>
      <c r="B277" s="38">
        <v>800186061</v>
      </c>
      <c r="C277" s="43" t="s">
        <v>438</v>
      </c>
      <c r="D277" s="34">
        <v>45441</v>
      </c>
      <c r="E277" s="35">
        <v>40990731</v>
      </c>
      <c r="F277" s="72" t="s">
        <v>553</v>
      </c>
      <c r="G277" s="62" t="s">
        <v>32</v>
      </c>
      <c r="H277" s="57"/>
      <c r="I277" s="57"/>
      <c r="J277" s="57"/>
      <c r="K277" s="57">
        <v>162859</v>
      </c>
      <c r="L277" s="57"/>
      <c r="M277" s="57"/>
      <c r="N277" s="57"/>
      <c r="O277" s="57"/>
      <c r="P277" s="57"/>
      <c r="Q277" s="57"/>
      <c r="R277" s="57"/>
      <c r="S277" s="57"/>
      <c r="T277" s="57"/>
      <c r="U277" s="48">
        <f t="shared" si="4"/>
        <v>162859</v>
      </c>
    </row>
    <row r="278" spans="1:21" x14ac:dyDescent="0.2">
      <c r="A278" s="38" t="s">
        <v>29</v>
      </c>
      <c r="B278" s="38">
        <v>800186061</v>
      </c>
      <c r="C278" s="56" t="s">
        <v>54</v>
      </c>
      <c r="D278" s="34">
        <v>45441</v>
      </c>
      <c r="E278" s="35">
        <v>8160267</v>
      </c>
      <c r="F278" s="72" t="s">
        <v>554</v>
      </c>
      <c r="G278" s="62" t="s">
        <v>32</v>
      </c>
      <c r="H278" s="43"/>
      <c r="I278" s="43"/>
      <c r="J278" s="43"/>
      <c r="K278" s="57">
        <v>162859</v>
      </c>
      <c r="L278" s="43"/>
      <c r="M278" s="43"/>
      <c r="N278" s="43"/>
      <c r="O278" s="43"/>
      <c r="P278" s="57">
        <v>71513</v>
      </c>
      <c r="Q278" s="43"/>
      <c r="R278" s="43"/>
      <c r="S278" s="43"/>
      <c r="T278" s="43"/>
      <c r="U278" s="48">
        <f t="shared" si="4"/>
        <v>234372</v>
      </c>
    </row>
    <row r="279" spans="1:21" x14ac:dyDescent="0.2">
      <c r="A279" s="38" t="s">
        <v>29</v>
      </c>
      <c r="B279" s="38">
        <v>800186061</v>
      </c>
      <c r="C279" s="43" t="s">
        <v>612</v>
      </c>
      <c r="D279" s="34">
        <v>45441</v>
      </c>
      <c r="E279" s="35">
        <v>1037481827</v>
      </c>
      <c r="F279" s="72" t="s">
        <v>555</v>
      </c>
      <c r="G279" s="62" t="s">
        <v>32</v>
      </c>
      <c r="H279" s="57"/>
      <c r="I279" s="57"/>
      <c r="J279" s="57"/>
      <c r="K279" s="57">
        <v>162859</v>
      </c>
      <c r="L279" s="57"/>
      <c r="M279" s="57"/>
      <c r="N279" s="57"/>
      <c r="O279" s="57"/>
      <c r="P279" s="57">
        <v>71513</v>
      </c>
      <c r="Q279" s="57"/>
      <c r="R279" s="57"/>
      <c r="S279" s="57"/>
      <c r="T279" s="57"/>
      <c r="U279" s="48">
        <f t="shared" si="4"/>
        <v>234372</v>
      </c>
    </row>
    <row r="280" spans="1:21" x14ac:dyDescent="0.2">
      <c r="A280" s="38" t="s">
        <v>29</v>
      </c>
      <c r="B280" s="38">
        <v>800186061</v>
      </c>
      <c r="C280" s="43" t="s">
        <v>438</v>
      </c>
      <c r="D280" s="34">
        <v>45441</v>
      </c>
      <c r="E280" s="35">
        <v>40992464</v>
      </c>
      <c r="F280" s="72" t="s">
        <v>556</v>
      </c>
      <c r="G280" s="62" t="s">
        <v>32</v>
      </c>
      <c r="H280" s="57"/>
      <c r="I280" s="57"/>
      <c r="J280" s="57"/>
      <c r="K280" s="57">
        <v>162859</v>
      </c>
      <c r="L280" s="57"/>
      <c r="M280" s="57"/>
      <c r="N280" s="57"/>
      <c r="O280" s="57"/>
      <c r="P280" s="57"/>
      <c r="Q280" s="57"/>
      <c r="R280" s="57"/>
      <c r="S280" s="57"/>
      <c r="T280" s="57"/>
      <c r="U280" s="48">
        <f t="shared" si="4"/>
        <v>162859</v>
      </c>
    </row>
    <row r="281" spans="1:21" x14ac:dyDescent="0.2">
      <c r="A281" s="38" t="s">
        <v>29</v>
      </c>
      <c r="B281" s="38">
        <v>800186061</v>
      </c>
      <c r="C281" s="43" t="s">
        <v>613</v>
      </c>
      <c r="D281" s="34">
        <v>45441</v>
      </c>
      <c r="E281" s="35">
        <v>39429271</v>
      </c>
      <c r="F281" s="72" t="s">
        <v>557</v>
      </c>
      <c r="G281" s="62" t="s">
        <v>59</v>
      </c>
      <c r="H281" s="57">
        <v>160401</v>
      </c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48">
        <f t="shared" si="4"/>
        <v>160401</v>
      </c>
    </row>
    <row r="282" spans="1:21" x14ac:dyDescent="0.2">
      <c r="A282" s="38" t="s">
        <v>29</v>
      </c>
      <c r="B282" s="38">
        <v>800186061</v>
      </c>
      <c r="C282" s="56" t="s">
        <v>54</v>
      </c>
      <c r="D282" s="34">
        <v>45441</v>
      </c>
      <c r="E282" s="35">
        <v>1020401721</v>
      </c>
      <c r="F282" s="72" t="s">
        <v>558</v>
      </c>
      <c r="G282" s="62" t="s">
        <v>33</v>
      </c>
      <c r="H282" s="43"/>
      <c r="I282" s="43"/>
      <c r="J282" s="43"/>
      <c r="K282" s="57">
        <v>162859</v>
      </c>
      <c r="L282" s="43"/>
      <c r="M282" s="43"/>
      <c r="N282" s="43"/>
      <c r="O282" s="43"/>
      <c r="P282" s="57">
        <v>71513</v>
      </c>
      <c r="Q282" s="43"/>
      <c r="R282" s="43"/>
      <c r="S282" s="43"/>
      <c r="T282" s="43"/>
      <c r="U282" s="48">
        <f t="shared" si="4"/>
        <v>234372</v>
      </c>
    </row>
    <row r="283" spans="1:21" x14ac:dyDescent="0.2">
      <c r="A283" s="38" t="s">
        <v>29</v>
      </c>
      <c r="B283" s="38">
        <v>800186061</v>
      </c>
      <c r="C283" s="43" t="s">
        <v>305</v>
      </c>
      <c r="D283" s="34">
        <v>45441</v>
      </c>
      <c r="E283" s="35">
        <v>33101724</v>
      </c>
      <c r="F283" s="72" t="s">
        <v>559</v>
      </c>
      <c r="G283" s="62" t="s">
        <v>32</v>
      </c>
      <c r="H283" s="57"/>
      <c r="I283" s="57"/>
      <c r="J283" s="57"/>
      <c r="K283" s="57">
        <v>162859</v>
      </c>
      <c r="L283" s="57"/>
      <c r="M283" s="57"/>
      <c r="N283" s="57"/>
      <c r="O283" s="57"/>
      <c r="P283" s="57">
        <v>71513</v>
      </c>
      <c r="Q283" s="57"/>
      <c r="R283" s="57"/>
      <c r="S283" s="57"/>
      <c r="T283" s="57"/>
      <c r="U283" s="48">
        <f t="shared" si="4"/>
        <v>234372</v>
      </c>
    </row>
    <row r="284" spans="1:21" x14ac:dyDescent="0.2">
      <c r="A284" s="38" t="s">
        <v>29</v>
      </c>
      <c r="B284" s="38">
        <v>800186061</v>
      </c>
      <c r="C284" s="43" t="s">
        <v>612</v>
      </c>
      <c r="D284" s="34">
        <v>45441</v>
      </c>
      <c r="E284" s="35">
        <v>71938051</v>
      </c>
      <c r="F284" s="72" t="s">
        <v>560</v>
      </c>
      <c r="G284" s="62" t="s">
        <v>33</v>
      </c>
      <c r="H284" s="57"/>
      <c r="I284" s="57"/>
      <c r="J284" s="57"/>
      <c r="K284" s="57">
        <v>162859</v>
      </c>
      <c r="L284" s="57"/>
      <c r="M284" s="57"/>
      <c r="N284" s="57"/>
      <c r="O284" s="57"/>
      <c r="P284" s="57">
        <v>71513</v>
      </c>
      <c r="Q284" s="57"/>
      <c r="R284" s="57"/>
      <c r="S284" s="57"/>
      <c r="T284" s="57"/>
      <c r="U284" s="48">
        <f t="shared" si="4"/>
        <v>234372</v>
      </c>
    </row>
    <row r="285" spans="1:21" x14ac:dyDescent="0.2">
      <c r="A285" s="38" t="s">
        <v>29</v>
      </c>
      <c r="B285" s="38">
        <v>800186061</v>
      </c>
      <c r="C285" s="43" t="s">
        <v>305</v>
      </c>
      <c r="D285" s="34">
        <v>45441</v>
      </c>
      <c r="E285" s="35">
        <v>10878819</v>
      </c>
      <c r="F285" s="72" t="s">
        <v>561</v>
      </c>
      <c r="G285" s="62" t="s">
        <v>32</v>
      </c>
      <c r="H285" s="57"/>
      <c r="I285" s="57"/>
      <c r="J285" s="57"/>
      <c r="K285" s="57">
        <v>162859</v>
      </c>
      <c r="L285" s="57"/>
      <c r="M285" s="57"/>
      <c r="N285" s="57"/>
      <c r="O285" s="57"/>
      <c r="P285" s="57">
        <v>71513</v>
      </c>
      <c r="Q285" s="57"/>
      <c r="R285" s="57"/>
      <c r="S285" s="57"/>
      <c r="T285" s="57"/>
      <c r="U285" s="48">
        <f t="shared" si="4"/>
        <v>234372</v>
      </c>
    </row>
    <row r="286" spans="1:21" x14ac:dyDescent="0.2">
      <c r="A286" s="38" t="s">
        <v>29</v>
      </c>
      <c r="B286" s="38">
        <v>800186061</v>
      </c>
      <c r="C286" s="43" t="s">
        <v>612</v>
      </c>
      <c r="D286" s="34">
        <v>45441</v>
      </c>
      <c r="E286" s="35">
        <v>1045141283</v>
      </c>
      <c r="F286" s="72" t="s">
        <v>562</v>
      </c>
      <c r="G286" s="62" t="s">
        <v>68</v>
      </c>
      <c r="H286" s="57"/>
      <c r="I286" s="57"/>
      <c r="J286" s="57"/>
      <c r="K286" s="57">
        <v>162859</v>
      </c>
      <c r="L286" s="57"/>
      <c r="M286" s="57"/>
      <c r="N286" s="57"/>
      <c r="O286" s="57"/>
      <c r="P286" s="57"/>
      <c r="Q286" s="57"/>
      <c r="R286" s="57"/>
      <c r="S286" s="57"/>
      <c r="T286" s="57"/>
      <c r="U286" s="48">
        <f t="shared" si="4"/>
        <v>162859</v>
      </c>
    </row>
    <row r="287" spans="1:21" x14ac:dyDescent="0.2">
      <c r="A287" s="38" t="s">
        <v>29</v>
      </c>
      <c r="B287" s="38">
        <v>800186061</v>
      </c>
      <c r="C287" s="56" t="s">
        <v>54</v>
      </c>
      <c r="D287" s="34">
        <v>45441</v>
      </c>
      <c r="E287" s="35">
        <v>43613697</v>
      </c>
      <c r="F287" s="72" t="s">
        <v>563</v>
      </c>
      <c r="G287" s="62" t="s">
        <v>32</v>
      </c>
      <c r="H287" s="43"/>
      <c r="I287" s="43"/>
      <c r="J287" s="43"/>
      <c r="K287" s="57">
        <v>162859</v>
      </c>
      <c r="L287" s="43"/>
      <c r="M287" s="43"/>
      <c r="N287" s="43"/>
      <c r="O287" s="43"/>
      <c r="P287" s="57">
        <v>71513</v>
      </c>
      <c r="Q287" s="43"/>
      <c r="R287" s="43"/>
      <c r="S287" s="43"/>
      <c r="T287" s="43"/>
      <c r="U287" s="48">
        <f t="shared" si="4"/>
        <v>234372</v>
      </c>
    </row>
    <row r="288" spans="1:21" x14ac:dyDescent="0.2">
      <c r="A288" s="85" t="s">
        <v>29</v>
      </c>
      <c r="B288" s="85">
        <v>800186061</v>
      </c>
      <c r="C288" s="77" t="s">
        <v>351</v>
      </c>
      <c r="D288" s="75">
        <v>45441</v>
      </c>
      <c r="E288" s="76">
        <v>1121900661</v>
      </c>
      <c r="F288" s="73" t="s">
        <v>564</v>
      </c>
      <c r="G288" s="66" t="s">
        <v>69</v>
      </c>
      <c r="H288" s="43"/>
      <c r="I288" s="43"/>
      <c r="J288" s="43"/>
      <c r="K288" s="57">
        <v>162859</v>
      </c>
      <c r="L288" s="43"/>
      <c r="M288" s="43"/>
      <c r="N288" s="43"/>
      <c r="O288" s="43"/>
      <c r="P288" s="57"/>
      <c r="Q288" s="43"/>
      <c r="R288" s="43"/>
      <c r="S288" s="43"/>
      <c r="T288" s="43"/>
      <c r="U288" s="48">
        <f t="shared" si="4"/>
        <v>162859</v>
      </c>
    </row>
    <row r="289" spans="1:21" x14ac:dyDescent="0.2">
      <c r="A289" s="38" t="s">
        <v>29</v>
      </c>
      <c r="B289" s="38">
        <v>800186061</v>
      </c>
      <c r="C289" s="56" t="s">
        <v>611</v>
      </c>
      <c r="D289" s="34">
        <v>45442</v>
      </c>
      <c r="E289" s="35">
        <v>1098662294</v>
      </c>
      <c r="F289" s="35" t="s">
        <v>565</v>
      </c>
      <c r="G289" s="35" t="s">
        <v>33</v>
      </c>
      <c r="H289" s="43"/>
      <c r="I289" s="43"/>
      <c r="J289" s="43"/>
      <c r="K289" s="57">
        <v>162859</v>
      </c>
      <c r="L289" s="43"/>
      <c r="M289" s="43"/>
      <c r="N289" s="43"/>
      <c r="O289" s="43"/>
      <c r="P289" s="43"/>
      <c r="Q289" s="43"/>
      <c r="R289" s="43"/>
      <c r="S289" s="43"/>
      <c r="T289" s="43"/>
      <c r="U289" s="48">
        <f t="shared" si="4"/>
        <v>162859</v>
      </c>
    </row>
    <row r="290" spans="1:21" x14ac:dyDescent="0.2">
      <c r="A290" s="89" t="s">
        <v>29</v>
      </c>
      <c r="B290" s="89">
        <v>800186061</v>
      </c>
      <c r="C290" s="84" t="s">
        <v>54</v>
      </c>
      <c r="D290" s="80">
        <v>45442</v>
      </c>
      <c r="E290" s="81">
        <v>32142176</v>
      </c>
      <c r="F290" s="82" t="s">
        <v>566</v>
      </c>
      <c r="G290" s="83" t="s">
        <v>34</v>
      </c>
      <c r="H290" s="43"/>
      <c r="I290" s="43"/>
      <c r="J290" s="43"/>
      <c r="K290" s="57">
        <v>162859</v>
      </c>
      <c r="L290" s="43"/>
      <c r="M290" s="43"/>
      <c r="N290" s="43"/>
      <c r="O290" s="43"/>
      <c r="P290" s="43"/>
      <c r="Q290" s="43"/>
      <c r="R290" s="43"/>
      <c r="S290" s="43"/>
      <c r="T290" s="43"/>
      <c r="U290" s="48">
        <f t="shared" si="4"/>
        <v>162859</v>
      </c>
    </row>
    <row r="291" spans="1:21" x14ac:dyDescent="0.2">
      <c r="A291" s="38" t="s">
        <v>29</v>
      </c>
      <c r="B291" s="38">
        <v>800186061</v>
      </c>
      <c r="C291" s="43" t="s">
        <v>305</v>
      </c>
      <c r="D291" s="34">
        <v>45442</v>
      </c>
      <c r="E291" s="35">
        <v>64518090</v>
      </c>
      <c r="F291" s="72" t="s">
        <v>567</v>
      </c>
      <c r="G291" s="62" t="s">
        <v>34</v>
      </c>
      <c r="H291" s="57"/>
      <c r="I291" s="57"/>
      <c r="J291" s="57"/>
      <c r="K291" s="57">
        <v>162859</v>
      </c>
      <c r="L291" s="57"/>
      <c r="M291" s="57"/>
      <c r="N291" s="57"/>
      <c r="O291" s="57"/>
      <c r="P291" s="57">
        <v>71513</v>
      </c>
      <c r="Q291" s="57"/>
      <c r="R291" s="57"/>
      <c r="S291" s="57"/>
      <c r="T291" s="57"/>
      <c r="U291" s="48">
        <f t="shared" si="4"/>
        <v>234372</v>
      </c>
    </row>
    <row r="292" spans="1:21" x14ac:dyDescent="0.2">
      <c r="A292" s="85" t="s">
        <v>29</v>
      </c>
      <c r="B292" s="85">
        <v>800186061</v>
      </c>
      <c r="C292" s="77" t="s">
        <v>54</v>
      </c>
      <c r="D292" s="75">
        <v>45442</v>
      </c>
      <c r="E292" s="76">
        <v>43869594</v>
      </c>
      <c r="F292" s="73" t="s">
        <v>568</v>
      </c>
      <c r="G292" s="66" t="s">
        <v>71</v>
      </c>
      <c r="H292" s="43"/>
      <c r="I292" s="43"/>
      <c r="J292" s="43"/>
      <c r="K292" s="57">
        <v>162859</v>
      </c>
      <c r="L292" s="43"/>
      <c r="M292" s="43"/>
      <c r="N292" s="43"/>
      <c r="O292" s="43"/>
      <c r="P292" s="57">
        <v>71513</v>
      </c>
      <c r="Q292" s="43"/>
      <c r="R292" s="43"/>
      <c r="S292" s="43"/>
      <c r="T292" s="43"/>
      <c r="U292" s="48">
        <f t="shared" si="4"/>
        <v>234372</v>
      </c>
    </row>
    <row r="293" spans="1:21" x14ac:dyDescent="0.2">
      <c r="A293" s="38" t="s">
        <v>29</v>
      </c>
      <c r="B293" s="38">
        <v>800186061</v>
      </c>
      <c r="C293" s="56" t="s">
        <v>611</v>
      </c>
      <c r="D293" s="34">
        <v>45442</v>
      </c>
      <c r="E293" s="35">
        <v>53007501</v>
      </c>
      <c r="F293" s="35" t="s">
        <v>569</v>
      </c>
      <c r="G293" s="35" t="s">
        <v>32</v>
      </c>
      <c r="H293" s="43"/>
      <c r="I293" s="43"/>
      <c r="J293" s="43"/>
      <c r="K293" s="57">
        <v>162859</v>
      </c>
      <c r="L293" s="43"/>
      <c r="M293" s="43"/>
      <c r="N293" s="43"/>
      <c r="O293" s="43"/>
      <c r="P293" s="43"/>
      <c r="Q293" s="43"/>
      <c r="R293" s="43"/>
      <c r="S293" s="43"/>
      <c r="T293" s="43"/>
      <c r="U293" s="48">
        <f t="shared" si="4"/>
        <v>162859</v>
      </c>
    </row>
    <row r="294" spans="1:21" x14ac:dyDescent="0.2">
      <c r="A294" s="89" t="s">
        <v>29</v>
      </c>
      <c r="B294" s="89">
        <v>800186061</v>
      </c>
      <c r="C294" s="84" t="s">
        <v>8</v>
      </c>
      <c r="D294" s="80">
        <v>45442</v>
      </c>
      <c r="E294" s="81">
        <v>1072254324</v>
      </c>
      <c r="F294" s="82" t="s">
        <v>570</v>
      </c>
      <c r="G294" s="83" t="s">
        <v>32</v>
      </c>
      <c r="H294" s="43"/>
      <c r="I294" s="43"/>
      <c r="J294" s="43"/>
      <c r="K294" s="57">
        <v>162859</v>
      </c>
      <c r="L294" s="43"/>
      <c r="M294" s="43"/>
      <c r="N294" s="43"/>
      <c r="O294" s="43"/>
      <c r="P294" s="57"/>
      <c r="Q294" s="43"/>
      <c r="R294" s="43"/>
      <c r="S294" s="43"/>
      <c r="T294" s="43"/>
      <c r="U294" s="48">
        <f t="shared" si="4"/>
        <v>162859</v>
      </c>
    </row>
    <row r="295" spans="1:21" x14ac:dyDescent="0.2">
      <c r="A295" s="85" t="s">
        <v>29</v>
      </c>
      <c r="B295" s="85">
        <v>800186061</v>
      </c>
      <c r="C295" s="77" t="s">
        <v>351</v>
      </c>
      <c r="D295" s="75">
        <v>45442</v>
      </c>
      <c r="E295" s="76">
        <v>1032432140</v>
      </c>
      <c r="F295" s="73" t="s">
        <v>571</v>
      </c>
      <c r="G295" s="66" t="s">
        <v>35</v>
      </c>
      <c r="H295" s="68"/>
      <c r="I295" s="43"/>
      <c r="J295" s="43"/>
      <c r="K295" s="57">
        <v>162859</v>
      </c>
      <c r="L295" s="43"/>
      <c r="M295" s="43"/>
      <c r="N295" s="43"/>
      <c r="O295" s="43"/>
      <c r="P295" s="57"/>
      <c r="Q295" s="43"/>
      <c r="R295" s="43"/>
      <c r="S295" s="43"/>
      <c r="T295" s="43"/>
      <c r="U295" s="48">
        <f t="shared" si="4"/>
        <v>162859</v>
      </c>
    </row>
    <row r="296" spans="1:21" x14ac:dyDescent="0.2">
      <c r="A296" s="38" t="s">
        <v>29</v>
      </c>
      <c r="B296" s="38">
        <v>800186061</v>
      </c>
      <c r="C296" s="43" t="s">
        <v>77</v>
      </c>
      <c r="D296" s="34">
        <v>45442</v>
      </c>
      <c r="E296" s="35">
        <v>63533738</v>
      </c>
      <c r="F296" s="35" t="s">
        <v>572</v>
      </c>
      <c r="G296" s="35" t="s">
        <v>34</v>
      </c>
      <c r="H296" s="57"/>
      <c r="I296" s="57"/>
      <c r="J296" s="57"/>
      <c r="K296" s="57">
        <v>162859</v>
      </c>
      <c r="L296" s="57"/>
      <c r="M296" s="57"/>
      <c r="N296" s="57"/>
      <c r="O296" s="57"/>
      <c r="P296" s="57"/>
      <c r="Q296" s="57"/>
      <c r="R296" s="57"/>
      <c r="S296" s="57"/>
      <c r="T296" s="57"/>
      <c r="U296" s="48">
        <f t="shared" si="4"/>
        <v>162859</v>
      </c>
    </row>
    <row r="297" spans="1:21" x14ac:dyDescent="0.2">
      <c r="A297" s="89" t="s">
        <v>29</v>
      </c>
      <c r="B297" s="89">
        <v>800186061</v>
      </c>
      <c r="C297" s="94" t="s">
        <v>305</v>
      </c>
      <c r="D297" s="80">
        <v>45442</v>
      </c>
      <c r="E297" s="81">
        <v>1103095132</v>
      </c>
      <c r="F297" s="81" t="s">
        <v>573</v>
      </c>
      <c r="G297" s="81" t="s">
        <v>32</v>
      </c>
      <c r="H297" s="91"/>
      <c r="I297" s="57"/>
      <c r="J297" s="57"/>
      <c r="K297" s="57">
        <v>162859</v>
      </c>
      <c r="L297" s="57"/>
      <c r="M297" s="57"/>
      <c r="N297" s="57"/>
      <c r="O297" s="57"/>
      <c r="P297" s="57"/>
      <c r="Q297" s="57"/>
      <c r="R297" s="57"/>
      <c r="S297" s="57"/>
      <c r="T297" s="57"/>
      <c r="U297" s="48">
        <f t="shared" si="4"/>
        <v>162859</v>
      </c>
    </row>
    <row r="298" spans="1:21" x14ac:dyDescent="0.2">
      <c r="A298" s="38" t="s">
        <v>29</v>
      </c>
      <c r="B298" s="38">
        <v>800186061</v>
      </c>
      <c r="C298" s="43" t="s">
        <v>305</v>
      </c>
      <c r="D298" s="34">
        <v>45442</v>
      </c>
      <c r="E298" s="35">
        <v>30565041</v>
      </c>
      <c r="F298" s="35" t="s">
        <v>574</v>
      </c>
      <c r="G298" s="35" t="s">
        <v>32</v>
      </c>
      <c r="H298" s="57">
        <v>160401</v>
      </c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48">
        <f t="shared" si="4"/>
        <v>160401</v>
      </c>
    </row>
    <row r="299" spans="1:21" x14ac:dyDescent="0.2">
      <c r="A299" s="38" t="s">
        <v>29</v>
      </c>
      <c r="B299" s="38">
        <v>800186061</v>
      </c>
      <c r="C299" s="43" t="s">
        <v>74</v>
      </c>
      <c r="D299" s="34">
        <v>45442</v>
      </c>
      <c r="E299" s="35">
        <v>42022032</v>
      </c>
      <c r="F299" s="35" t="s">
        <v>575</v>
      </c>
      <c r="G299" s="35" t="s">
        <v>71</v>
      </c>
      <c r="H299" s="57"/>
      <c r="I299" s="57"/>
      <c r="J299" s="57"/>
      <c r="K299" s="57">
        <v>162859</v>
      </c>
      <c r="L299" s="57"/>
      <c r="M299" s="57"/>
      <c r="N299" s="57"/>
      <c r="O299" s="57"/>
      <c r="P299" s="57">
        <v>71513</v>
      </c>
      <c r="Q299" s="57"/>
      <c r="R299" s="57"/>
      <c r="S299" s="57"/>
      <c r="T299" s="57"/>
      <c r="U299" s="48">
        <f t="shared" si="4"/>
        <v>234372</v>
      </c>
    </row>
    <row r="300" spans="1:21" x14ac:dyDescent="0.2">
      <c r="A300" s="38" t="s">
        <v>29</v>
      </c>
      <c r="B300" s="38">
        <v>800186061</v>
      </c>
      <c r="C300" s="43" t="s">
        <v>305</v>
      </c>
      <c r="D300" s="34">
        <v>45442</v>
      </c>
      <c r="E300" s="35">
        <v>92540632</v>
      </c>
      <c r="F300" s="35" t="s">
        <v>576</v>
      </c>
      <c r="G300" s="35" t="s">
        <v>32</v>
      </c>
      <c r="H300" s="57"/>
      <c r="I300" s="57"/>
      <c r="J300" s="57"/>
      <c r="K300" s="57">
        <v>162859</v>
      </c>
      <c r="L300" s="57"/>
      <c r="M300" s="57"/>
      <c r="N300" s="57"/>
      <c r="O300" s="57"/>
      <c r="P300" s="57"/>
      <c r="Q300" s="57"/>
      <c r="R300" s="57"/>
      <c r="S300" s="57"/>
      <c r="T300" s="57"/>
      <c r="U300" s="48">
        <f t="shared" si="4"/>
        <v>162859</v>
      </c>
    </row>
    <row r="301" spans="1:21" x14ac:dyDescent="0.2">
      <c r="A301" s="89" t="s">
        <v>29</v>
      </c>
      <c r="B301" s="89">
        <v>800186061</v>
      </c>
      <c r="C301" s="84" t="s">
        <v>611</v>
      </c>
      <c r="D301" s="80">
        <v>45442</v>
      </c>
      <c r="E301" s="81">
        <v>1118540066</v>
      </c>
      <c r="F301" s="81" t="s">
        <v>577</v>
      </c>
      <c r="G301" s="81" t="s">
        <v>32</v>
      </c>
      <c r="H301" s="43"/>
      <c r="I301" s="43"/>
      <c r="J301" s="43"/>
      <c r="K301" s="57">
        <v>162859</v>
      </c>
      <c r="L301" s="43"/>
      <c r="M301" s="43"/>
      <c r="N301" s="43"/>
      <c r="O301" s="43"/>
      <c r="P301" s="43"/>
      <c r="Q301" s="43"/>
      <c r="R301" s="43"/>
      <c r="S301" s="43"/>
      <c r="T301" s="43"/>
      <c r="U301" s="48">
        <f t="shared" si="4"/>
        <v>162859</v>
      </c>
    </row>
    <row r="302" spans="1:21" x14ac:dyDescent="0.2">
      <c r="A302" s="89" t="s">
        <v>29</v>
      </c>
      <c r="B302" s="89">
        <v>800186061</v>
      </c>
      <c r="C302" s="84" t="s">
        <v>54</v>
      </c>
      <c r="D302" s="80">
        <v>45442</v>
      </c>
      <c r="E302" s="81">
        <v>43657254</v>
      </c>
      <c r="F302" s="82" t="s">
        <v>578</v>
      </c>
      <c r="G302" s="83" t="s">
        <v>34</v>
      </c>
      <c r="H302" s="43"/>
      <c r="I302" s="43"/>
      <c r="J302" s="43"/>
      <c r="K302" s="57">
        <v>162859</v>
      </c>
      <c r="L302" s="43"/>
      <c r="M302" s="43"/>
      <c r="N302" s="43"/>
      <c r="O302" s="43"/>
      <c r="P302" s="43"/>
      <c r="Q302" s="43"/>
      <c r="R302" s="43"/>
      <c r="S302" s="43"/>
      <c r="T302" s="43"/>
      <c r="U302" s="48">
        <f t="shared" si="4"/>
        <v>162859</v>
      </c>
    </row>
    <row r="303" spans="1:21" x14ac:dyDescent="0.2">
      <c r="A303" s="38" t="s">
        <v>29</v>
      </c>
      <c r="B303" s="38">
        <v>800186061</v>
      </c>
      <c r="C303" s="43" t="s">
        <v>302</v>
      </c>
      <c r="D303" s="34">
        <v>45442</v>
      </c>
      <c r="E303" s="35">
        <v>63311086</v>
      </c>
      <c r="F303" s="72" t="s">
        <v>579</v>
      </c>
      <c r="G303" s="62" t="s">
        <v>59</v>
      </c>
      <c r="H303" s="57"/>
      <c r="I303" s="57"/>
      <c r="J303" s="57"/>
      <c r="K303" s="57">
        <v>162859</v>
      </c>
      <c r="L303" s="57"/>
      <c r="M303" s="57"/>
      <c r="N303" s="57"/>
      <c r="O303" s="57"/>
      <c r="P303" s="57">
        <v>71513</v>
      </c>
      <c r="Q303" s="57"/>
      <c r="R303" s="57"/>
      <c r="S303" s="57"/>
      <c r="T303" s="57"/>
      <c r="U303" s="48">
        <f t="shared" si="4"/>
        <v>234372</v>
      </c>
    </row>
    <row r="304" spans="1:21" x14ac:dyDescent="0.2">
      <c r="A304" s="85" t="s">
        <v>29</v>
      </c>
      <c r="B304" s="85">
        <v>800186061</v>
      </c>
      <c r="C304" s="77" t="s">
        <v>351</v>
      </c>
      <c r="D304" s="64">
        <v>45442</v>
      </c>
      <c r="E304" s="65">
        <v>40334378</v>
      </c>
      <c r="F304" s="65" t="s">
        <v>580</v>
      </c>
      <c r="G304" s="65" t="s">
        <v>34</v>
      </c>
      <c r="H304" s="43"/>
      <c r="I304" s="43"/>
      <c r="J304" s="43"/>
      <c r="K304" s="57">
        <v>162859</v>
      </c>
      <c r="L304" s="43"/>
      <c r="M304" s="43"/>
      <c r="N304" s="43"/>
      <c r="O304" s="43"/>
      <c r="P304" s="57"/>
      <c r="Q304" s="43"/>
      <c r="R304" s="43"/>
      <c r="S304" s="43"/>
      <c r="T304" s="43"/>
      <c r="U304" s="48">
        <f t="shared" si="4"/>
        <v>162859</v>
      </c>
    </row>
    <row r="305" spans="1:21" x14ac:dyDescent="0.2">
      <c r="A305" s="38" t="s">
        <v>29</v>
      </c>
      <c r="B305" s="38">
        <v>800186061</v>
      </c>
      <c r="C305" s="43" t="s">
        <v>74</v>
      </c>
      <c r="D305" s="34">
        <v>45443</v>
      </c>
      <c r="E305" s="35">
        <v>98577369</v>
      </c>
      <c r="F305" s="35" t="s">
        <v>581</v>
      </c>
      <c r="G305" s="35" t="s">
        <v>34</v>
      </c>
      <c r="H305" s="57"/>
      <c r="I305" s="57"/>
      <c r="J305" s="57"/>
      <c r="K305" s="57">
        <v>162859</v>
      </c>
      <c r="L305" s="57"/>
      <c r="M305" s="57"/>
      <c r="N305" s="57"/>
      <c r="O305" s="57"/>
      <c r="P305" s="57">
        <v>71513</v>
      </c>
      <c r="Q305" s="57"/>
      <c r="R305" s="57"/>
      <c r="S305" s="57"/>
      <c r="T305" s="57"/>
      <c r="U305" s="48">
        <f t="shared" si="4"/>
        <v>234372</v>
      </c>
    </row>
    <row r="306" spans="1:21" x14ac:dyDescent="0.2">
      <c r="A306" s="38" t="s">
        <v>29</v>
      </c>
      <c r="B306" s="38">
        <v>800186061</v>
      </c>
      <c r="C306" s="43" t="s">
        <v>305</v>
      </c>
      <c r="D306" s="34">
        <v>45443</v>
      </c>
      <c r="E306" s="35">
        <v>92519943</v>
      </c>
      <c r="F306" s="35" t="s">
        <v>582</v>
      </c>
      <c r="G306" s="35" t="s">
        <v>34</v>
      </c>
      <c r="H306" s="57"/>
      <c r="I306" s="57"/>
      <c r="J306" s="57"/>
      <c r="K306" s="57">
        <v>162859</v>
      </c>
      <c r="L306" s="57"/>
      <c r="M306" s="57"/>
      <c r="N306" s="57"/>
      <c r="O306" s="57"/>
      <c r="P306" s="57">
        <v>71513</v>
      </c>
      <c r="Q306" s="57"/>
      <c r="R306" s="57"/>
      <c r="S306" s="57"/>
      <c r="T306" s="57"/>
      <c r="U306" s="48">
        <f t="shared" si="4"/>
        <v>234372</v>
      </c>
    </row>
    <row r="307" spans="1:21" x14ac:dyDescent="0.2">
      <c r="A307" s="89" t="s">
        <v>29</v>
      </c>
      <c r="B307" s="89">
        <v>800186061</v>
      </c>
      <c r="C307" s="84" t="s">
        <v>54</v>
      </c>
      <c r="D307" s="95">
        <v>45443</v>
      </c>
      <c r="E307" s="96">
        <v>70661324</v>
      </c>
      <c r="F307" s="96" t="s">
        <v>583</v>
      </c>
      <c r="G307" s="83" t="s">
        <v>68</v>
      </c>
      <c r="H307" s="43"/>
      <c r="I307" s="43"/>
      <c r="J307" s="43"/>
      <c r="K307" s="57">
        <v>162859</v>
      </c>
      <c r="L307" s="43"/>
      <c r="M307" s="43"/>
      <c r="N307" s="43"/>
      <c r="O307" s="43"/>
      <c r="P307" s="57">
        <v>71513</v>
      </c>
      <c r="Q307" s="43"/>
      <c r="R307" s="43"/>
      <c r="S307" s="43"/>
      <c r="T307" s="43"/>
      <c r="U307" s="48">
        <f t="shared" si="4"/>
        <v>234372</v>
      </c>
    </row>
    <row r="308" spans="1:21" x14ac:dyDescent="0.2">
      <c r="A308" s="38" t="s">
        <v>29</v>
      </c>
      <c r="B308" s="38">
        <v>800186061</v>
      </c>
      <c r="C308" s="56" t="s">
        <v>54</v>
      </c>
      <c r="D308" s="59">
        <v>45443</v>
      </c>
      <c r="E308" s="60">
        <v>30737300</v>
      </c>
      <c r="F308" s="60" t="s">
        <v>584</v>
      </c>
      <c r="G308" s="62" t="s">
        <v>32</v>
      </c>
      <c r="H308" s="43"/>
      <c r="I308" s="43"/>
      <c r="J308" s="43"/>
      <c r="K308" s="57">
        <v>162859</v>
      </c>
      <c r="L308" s="43"/>
      <c r="M308" s="43"/>
      <c r="N308" s="43"/>
      <c r="O308" s="43"/>
      <c r="P308" s="57">
        <v>71513</v>
      </c>
      <c r="Q308" s="43"/>
      <c r="R308" s="43"/>
      <c r="S308" s="43"/>
      <c r="T308" s="43"/>
      <c r="U308" s="48">
        <f t="shared" si="4"/>
        <v>234372</v>
      </c>
    </row>
    <row r="309" spans="1:21" x14ac:dyDescent="0.2">
      <c r="A309" s="38" t="s">
        <v>29</v>
      </c>
      <c r="B309" s="38">
        <v>800186061</v>
      </c>
      <c r="C309" s="56" t="s">
        <v>351</v>
      </c>
      <c r="D309" s="59">
        <v>45443</v>
      </c>
      <c r="E309" s="60">
        <v>42547099</v>
      </c>
      <c r="F309" s="60" t="s">
        <v>585</v>
      </c>
      <c r="G309" s="62" t="s">
        <v>33</v>
      </c>
      <c r="H309" s="43"/>
      <c r="I309" s="43"/>
      <c r="J309" s="43"/>
      <c r="K309" s="57">
        <v>162859</v>
      </c>
      <c r="L309" s="43"/>
      <c r="M309" s="43"/>
      <c r="N309" s="43"/>
      <c r="O309" s="43"/>
      <c r="P309" s="57"/>
      <c r="Q309" s="43"/>
      <c r="R309" s="43"/>
      <c r="S309" s="43"/>
      <c r="T309" s="43"/>
      <c r="U309" s="48">
        <f t="shared" si="4"/>
        <v>162859</v>
      </c>
    </row>
    <row r="310" spans="1:21" x14ac:dyDescent="0.2">
      <c r="A310" s="38" t="s">
        <v>29</v>
      </c>
      <c r="B310" s="38">
        <v>800186061</v>
      </c>
      <c r="C310" s="56" t="s">
        <v>351</v>
      </c>
      <c r="D310" s="59">
        <v>45443</v>
      </c>
      <c r="E310" s="60">
        <v>19016815</v>
      </c>
      <c r="F310" s="60" t="s">
        <v>586</v>
      </c>
      <c r="G310" s="62" t="s">
        <v>32</v>
      </c>
      <c r="H310" s="43"/>
      <c r="I310" s="43"/>
      <c r="J310" s="43"/>
      <c r="K310" s="57">
        <v>162859</v>
      </c>
      <c r="L310" s="43"/>
      <c r="M310" s="43"/>
      <c r="N310" s="43"/>
      <c r="O310" s="43"/>
      <c r="P310" s="57">
        <v>71513</v>
      </c>
      <c r="Q310" s="43"/>
      <c r="R310" s="43"/>
      <c r="S310" s="43"/>
      <c r="T310" s="43"/>
      <c r="U310" s="48">
        <f t="shared" si="4"/>
        <v>234372</v>
      </c>
    </row>
    <row r="311" spans="1:21" x14ac:dyDescent="0.2">
      <c r="A311" s="38" t="s">
        <v>29</v>
      </c>
      <c r="B311" s="38">
        <v>800186061</v>
      </c>
      <c r="C311" s="56" t="s">
        <v>54</v>
      </c>
      <c r="D311" s="59">
        <v>45443</v>
      </c>
      <c r="E311" s="60">
        <v>70470212</v>
      </c>
      <c r="F311" s="60" t="s">
        <v>587</v>
      </c>
      <c r="G311" s="62" t="s">
        <v>313</v>
      </c>
      <c r="H311" s="43"/>
      <c r="I311" s="43"/>
      <c r="J311" s="43"/>
      <c r="K311" s="57">
        <v>162859</v>
      </c>
      <c r="L311" s="43"/>
      <c r="M311" s="43"/>
      <c r="N311" s="43"/>
      <c r="O311" s="43"/>
      <c r="P311" s="57">
        <v>71513</v>
      </c>
      <c r="Q311" s="43"/>
      <c r="R311" s="43"/>
      <c r="S311" s="43"/>
      <c r="T311" s="43"/>
      <c r="U311" s="48">
        <f t="shared" si="4"/>
        <v>234372</v>
      </c>
    </row>
    <row r="312" spans="1:21" x14ac:dyDescent="0.2">
      <c r="A312" s="38" t="s">
        <v>29</v>
      </c>
      <c r="B312" s="38">
        <v>800186061</v>
      </c>
      <c r="C312" s="56" t="s">
        <v>351</v>
      </c>
      <c r="D312" s="59">
        <v>45443</v>
      </c>
      <c r="E312" s="60">
        <v>30937151</v>
      </c>
      <c r="F312" s="60" t="s">
        <v>588</v>
      </c>
      <c r="G312" s="62" t="s">
        <v>32</v>
      </c>
      <c r="H312" s="43"/>
      <c r="I312" s="43"/>
      <c r="J312" s="43"/>
      <c r="K312" s="57">
        <v>162859</v>
      </c>
      <c r="L312" s="43"/>
      <c r="M312" s="43"/>
      <c r="N312" s="43"/>
      <c r="O312" s="43"/>
      <c r="P312" s="57">
        <v>71513</v>
      </c>
      <c r="Q312" s="43"/>
      <c r="R312" s="43"/>
      <c r="S312" s="43"/>
      <c r="T312" s="43"/>
      <c r="U312" s="48">
        <f t="shared" si="4"/>
        <v>234372</v>
      </c>
    </row>
    <row r="313" spans="1:21" x14ac:dyDescent="0.2">
      <c r="A313" s="38" t="s">
        <v>29</v>
      </c>
      <c r="B313" s="38">
        <v>800186061</v>
      </c>
      <c r="C313" s="56" t="s">
        <v>73</v>
      </c>
      <c r="D313" s="64">
        <v>45443</v>
      </c>
      <c r="E313" s="65">
        <v>32704911</v>
      </c>
      <c r="F313" s="65" t="s">
        <v>589</v>
      </c>
      <c r="G313" s="66" t="s">
        <v>32</v>
      </c>
      <c r="H313" s="43"/>
      <c r="I313" s="43"/>
      <c r="J313" s="43"/>
      <c r="K313" s="57">
        <v>162859</v>
      </c>
      <c r="L313" s="43"/>
      <c r="M313" s="43"/>
      <c r="N313" s="43"/>
      <c r="O313" s="43"/>
      <c r="P313" s="57">
        <v>71513</v>
      </c>
      <c r="Q313" s="43"/>
      <c r="R313" s="43"/>
      <c r="S313" s="43"/>
      <c r="T313" s="43"/>
      <c r="U313" s="48">
        <f t="shared" si="4"/>
        <v>234372</v>
      </c>
    </row>
    <row r="314" spans="1:21" x14ac:dyDescent="0.2">
      <c r="A314" s="85" t="s">
        <v>29</v>
      </c>
      <c r="B314" s="85">
        <v>800186061</v>
      </c>
      <c r="C314" s="68" t="s">
        <v>437</v>
      </c>
      <c r="D314" s="75">
        <v>45443</v>
      </c>
      <c r="E314" s="76">
        <v>68295826</v>
      </c>
      <c r="F314" s="76" t="s">
        <v>590</v>
      </c>
      <c r="G314" s="76" t="s">
        <v>134</v>
      </c>
      <c r="H314" s="57"/>
      <c r="I314" s="57"/>
      <c r="J314" s="57"/>
      <c r="K314" s="57">
        <v>162859</v>
      </c>
      <c r="L314" s="57"/>
      <c r="M314" s="57"/>
      <c r="N314" s="57"/>
      <c r="O314" s="57"/>
      <c r="P314" s="57"/>
      <c r="Q314" s="57"/>
      <c r="R314" s="57"/>
      <c r="S314" s="57"/>
      <c r="T314" s="57"/>
      <c r="U314" s="48">
        <f t="shared" si="4"/>
        <v>162859</v>
      </c>
    </row>
    <row r="315" spans="1:21" x14ac:dyDescent="0.2">
      <c r="A315" s="38" t="s">
        <v>29</v>
      </c>
      <c r="B315" s="38">
        <v>800186061</v>
      </c>
      <c r="C315" s="43" t="s">
        <v>305</v>
      </c>
      <c r="D315" s="34">
        <v>45443</v>
      </c>
      <c r="E315" s="35">
        <v>92528941</v>
      </c>
      <c r="F315" s="35" t="s">
        <v>591</v>
      </c>
      <c r="G315" s="35" t="s">
        <v>592</v>
      </c>
      <c r="H315" s="57"/>
      <c r="I315" s="57"/>
      <c r="J315" s="57"/>
      <c r="K315" s="57">
        <v>162859</v>
      </c>
      <c r="L315" s="57"/>
      <c r="M315" s="57"/>
      <c r="N315" s="57"/>
      <c r="O315" s="57"/>
      <c r="P315" s="57"/>
      <c r="Q315" s="57"/>
      <c r="R315" s="57"/>
      <c r="S315" s="57"/>
      <c r="T315" s="57"/>
      <c r="U315" s="48">
        <f t="shared" si="4"/>
        <v>162859</v>
      </c>
    </row>
    <row r="316" spans="1:21" x14ac:dyDescent="0.2">
      <c r="A316" s="89" t="s">
        <v>29</v>
      </c>
      <c r="B316" s="89">
        <v>800186061</v>
      </c>
      <c r="C316" s="84" t="s">
        <v>611</v>
      </c>
      <c r="D316" s="80">
        <v>45443</v>
      </c>
      <c r="E316" s="81">
        <v>1115853459</v>
      </c>
      <c r="F316" s="81" t="s">
        <v>593</v>
      </c>
      <c r="G316" s="81" t="s">
        <v>32</v>
      </c>
      <c r="H316" s="43"/>
      <c r="I316" s="43"/>
      <c r="J316" s="43"/>
      <c r="K316" s="57">
        <v>162859</v>
      </c>
      <c r="L316" s="43"/>
      <c r="M316" s="43"/>
      <c r="N316" s="43"/>
      <c r="O316" s="43"/>
      <c r="P316" s="43"/>
      <c r="Q316" s="43"/>
      <c r="R316" s="43"/>
      <c r="S316" s="43"/>
      <c r="T316" s="43"/>
      <c r="U316" s="48">
        <f t="shared" si="4"/>
        <v>162859</v>
      </c>
    </row>
    <row r="317" spans="1:21" x14ac:dyDescent="0.2">
      <c r="A317" s="89" t="s">
        <v>29</v>
      </c>
      <c r="B317" s="89">
        <v>800186061</v>
      </c>
      <c r="C317" s="84" t="s">
        <v>73</v>
      </c>
      <c r="D317" s="80">
        <v>45443</v>
      </c>
      <c r="E317" s="81">
        <v>32657572</v>
      </c>
      <c r="F317" s="81" t="s">
        <v>594</v>
      </c>
      <c r="G317" s="81" t="s">
        <v>595</v>
      </c>
      <c r="H317" s="43"/>
      <c r="I317" s="43"/>
      <c r="J317" s="43"/>
      <c r="K317" s="57">
        <v>162859</v>
      </c>
      <c r="L317" s="43"/>
      <c r="M317" s="43"/>
      <c r="N317" s="43"/>
      <c r="O317" s="43"/>
      <c r="P317" s="57">
        <v>71513</v>
      </c>
      <c r="Q317" s="43"/>
      <c r="R317" s="43"/>
      <c r="S317" s="43"/>
      <c r="T317" s="43"/>
      <c r="U317" s="48">
        <f t="shared" si="4"/>
        <v>234372</v>
      </c>
    </row>
    <row r="318" spans="1:21" x14ac:dyDescent="0.2">
      <c r="A318" s="38" t="s">
        <v>29</v>
      </c>
      <c r="B318" s="38">
        <v>800186061</v>
      </c>
      <c r="C318" s="56" t="s">
        <v>615</v>
      </c>
      <c r="D318" s="34">
        <v>45421</v>
      </c>
      <c r="E318" s="35">
        <v>51964374</v>
      </c>
      <c r="F318" s="35" t="s">
        <v>616</v>
      </c>
      <c r="G318" s="81" t="s">
        <v>595</v>
      </c>
      <c r="H318" s="43"/>
      <c r="I318" s="43"/>
      <c r="J318" s="43"/>
      <c r="K318" s="57"/>
      <c r="L318" s="43"/>
      <c r="M318" s="43"/>
      <c r="N318" s="43"/>
      <c r="O318" s="43"/>
      <c r="P318" s="57"/>
      <c r="Q318" s="43"/>
      <c r="R318" s="43"/>
      <c r="S318" s="57">
        <v>1038048</v>
      </c>
      <c r="T318" s="43"/>
      <c r="U318" s="48">
        <f t="shared" si="4"/>
        <v>1038048</v>
      </c>
    </row>
    <row r="319" spans="1:21" x14ac:dyDescent="0.2">
      <c r="C319" s="29"/>
      <c r="H319" s="90">
        <f>SUM(H5:H317)</f>
        <v>6255639</v>
      </c>
      <c r="I319" s="90">
        <f t="shared" ref="I319:T319" si="5">SUM(I5:I317)</f>
        <v>346360</v>
      </c>
      <c r="J319" s="90">
        <f t="shared" si="5"/>
        <v>88716</v>
      </c>
      <c r="K319" s="90">
        <f t="shared" si="5"/>
        <v>43809071</v>
      </c>
      <c r="L319" s="90">
        <f t="shared" si="5"/>
        <v>0</v>
      </c>
      <c r="M319" s="90">
        <f t="shared" si="5"/>
        <v>0</v>
      </c>
      <c r="N319" s="90">
        <f t="shared" si="5"/>
        <v>0</v>
      </c>
      <c r="O319" s="90">
        <f t="shared" si="5"/>
        <v>362727</v>
      </c>
      <c r="P319" s="90">
        <f t="shared" si="5"/>
        <v>11513593</v>
      </c>
      <c r="Q319" s="90">
        <f t="shared" si="5"/>
        <v>0</v>
      </c>
      <c r="R319" s="90">
        <f t="shared" si="5"/>
        <v>0</v>
      </c>
      <c r="S319" s="90">
        <v>1038048</v>
      </c>
      <c r="T319" s="90">
        <f t="shared" si="5"/>
        <v>0</v>
      </c>
      <c r="U319" s="90">
        <f>SUM(U5:U318)</f>
        <v>63414154</v>
      </c>
    </row>
    <row r="320" spans="1:21" x14ac:dyDescent="0.2">
      <c r="C320" s="29"/>
    </row>
    <row r="321" spans="3:3" x14ac:dyDescent="0.2">
      <c r="C321" s="29"/>
    </row>
  </sheetData>
  <autoFilter ref="A4:U319" xr:uid="{00000000-0001-0000-0200-000000000000}"/>
  <mergeCells count="3">
    <mergeCell ref="A1:U1"/>
    <mergeCell ref="A2:U2"/>
    <mergeCell ref="A3:U3"/>
  </mergeCells>
  <conditionalFormatting sqref="E1:E1048576">
    <cfRule type="duplicateValues" dxfId="49" priority="1"/>
    <cfRule type="duplicateValues" dxfId="48" priority="2"/>
    <cfRule type="duplicateValues" dxfId="47" priority="5"/>
    <cfRule type="duplicateValues" dxfId="46" priority="6"/>
  </conditionalFormatting>
  <conditionalFormatting sqref="E135:E168">
    <cfRule type="duplicateValues" dxfId="45" priority="25"/>
  </conditionalFormatting>
  <conditionalFormatting sqref="E304">
    <cfRule type="duplicateValues" dxfId="44" priority="14"/>
  </conditionalFormatting>
  <conditionalFormatting sqref="E305:E306">
    <cfRule type="duplicateValues" dxfId="43" priority="13"/>
  </conditionalFormatting>
  <conditionalFormatting sqref="E307:E309">
    <cfRule type="duplicateValues" dxfId="42" priority="12"/>
  </conditionalFormatting>
  <conditionalFormatting sqref="E310:E312">
    <cfRule type="duplicateValues" dxfId="41" priority="11"/>
  </conditionalFormatting>
  <conditionalFormatting sqref="E313:E314">
    <cfRule type="duplicateValues" dxfId="40" priority="10"/>
  </conditionalFormatting>
  <conditionalFormatting sqref="E315">
    <cfRule type="duplicateValues" dxfId="39" priority="9"/>
  </conditionalFormatting>
  <conditionalFormatting sqref="E316">
    <cfRule type="duplicateValues" dxfId="38" priority="8"/>
  </conditionalFormatting>
  <conditionalFormatting sqref="E317:E318">
    <cfRule type="duplicateValues" dxfId="37" priority="7"/>
  </conditionalFormatting>
  <conditionalFormatting sqref="E319:E1048576 E1:E303">
    <cfRule type="duplicateValues" dxfId="36" priority="15"/>
    <cfRule type="duplicateValues" dxfId="35" priority="16"/>
  </conditionalFormatting>
  <conditionalFormatting sqref="E319:E1048576 E169:E303 E1:E4">
    <cfRule type="duplicateValues" dxfId="34" priority="409"/>
    <cfRule type="duplicateValues" dxfId="33" priority="408"/>
  </conditionalFormatting>
  <conditionalFormatting sqref="E319:E1048576 E169:E303 E1:E134">
    <cfRule type="duplicateValues" dxfId="32" priority="445"/>
    <cfRule type="duplicateValues" dxfId="31" priority="416"/>
    <cfRule type="duplicateValues" dxfId="30" priority="417"/>
    <cfRule type="duplicateValues" dxfId="29" priority="418"/>
    <cfRule type="duplicateValues" dxfId="28" priority="419"/>
    <cfRule type="duplicateValues" dxfId="27" priority="420"/>
    <cfRule type="duplicateValues" dxfId="26" priority="421"/>
    <cfRule type="duplicateValues" dxfId="25" priority="422"/>
    <cfRule type="duplicateValues" dxfId="24" priority="423"/>
    <cfRule type="duplicateValues" dxfId="23" priority="424"/>
    <cfRule type="duplicateValues" dxfId="22" priority="425"/>
    <cfRule type="duplicateValues" dxfId="21" priority="426"/>
    <cfRule type="duplicateValues" dxfId="20" priority="427"/>
    <cfRule type="duplicateValues" dxfId="19" priority="428"/>
    <cfRule type="duplicateValues" dxfId="18" priority="429"/>
    <cfRule type="duplicateValues" dxfId="17" priority="430"/>
    <cfRule type="duplicateValues" dxfId="16" priority="431"/>
    <cfRule type="duplicateValues" dxfId="15" priority="432"/>
    <cfRule type="duplicateValues" dxfId="14" priority="433"/>
    <cfRule type="duplicateValues" dxfId="13" priority="434"/>
    <cfRule type="duplicateValues" dxfId="12" priority="435"/>
    <cfRule type="duplicateValues" dxfId="11" priority="436"/>
    <cfRule type="duplicateValues" dxfId="10" priority="437"/>
    <cfRule type="duplicateValues" dxfId="9" priority="438"/>
    <cfRule type="duplicateValues" dxfId="8" priority="439"/>
    <cfRule type="duplicateValues" dxfId="7" priority="440"/>
    <cfRule type="duplicateValues" dxfId="6" priority="441"/>
    <cfRule type="duplicateValues" dxfId="5" priority="442"/>
    <cfRule type="duplicateValues" dxfId="4" priority="443"/>
    <cfRule type="duplicateValues" dxfId="3" priority="444"/>
  </conditionalFormatting>
  <conditionalFormatting sqref="E319:E1048576 E169:E303">
    <cfRule type="duplicateValues" dxfId="2" priority="539"/>
  </conditionalFormatting>
  <conditionalFormatting sqref="E319:E1048576 E172:E303">
    <cfRule type="duplicateValues" dxfId="1" priority="542"/>
  </conditionalFormatting>
  <conditionalFormatting sqref="F1:F1048576">
    <cfRule type="duplicateValues" dxfId="0" priority="4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RESUMEN FACTURACION</vt:lpstr>
      <vt:lpstr>RESUMEN REGIONAL</vt:lpstr>
      <vt:lpstr>BOGOTA DC</vt:lpstr>
      <vt:lpstr>RED NACIONAL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Gerizim</cp:lastModifiedBy>
  <dcterms:created xsi:type="dcterms:W3CDTF">2022-11-09T20:12:31Z</dcterms:created>
  <dcterms:modified xsi:type="dcterms:W3CDTF">2024-06-04T19:48:18Z</dcterms:modified>
</cp:coreProperties>
</file>