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ibliotecasmedellin-my.sharepoint.com/personal/juridica3_bpp_gov_co/Documents/Trabajo/2024/3. PROCESOS DE CONTRATACIÓN/2. MINIMA CUANTIA/6. SILLA DE RUEDAS/"/>
    </mc:Choice>
  </mc:AlternateContent>
  <xr:revisionPtr revIDLastSave="1157" documentId="8_{1BF437E3-3902-4F22-80B4-01FFBED3329B}" xr6:coauthVersionLast="47" xr6:coauthVersionMax="47" xr10:uidLastSave="{F71F00BC-869F-4B84-ADE0-D96E38125E0E}"/>
  <bookViews>
    <workbookView xWindow="-120" yWindow="-120" windowWidth="20730" windowHeight="11160" xr2:uid="{08D678FE-B3D5-440F-8E0C-2C7DB5AF3370}"/>
  </bookViews>
  <sheets>
    <sheet name="ESTUDIO DE MERCADO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7" i="1" l="1"/>
  <c r="G27" i="1"/>
  <c r="K4" i="1"/>
  <c r="K5" i="1"/>
  <c r="K6" i="1"/>
  <c r="K7" i="1"/>
  <c r="K27" i="1" s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F27" i="1" l="1"/>
  <c r="E27" i="1"/>
  <c r="D27" i="1"/>
</calcChain>
</file>

<file path=xl/sharedStrings.xml><?xml version="1.0" encoding="utf-8"?>
<sst xmlns="http://schemas.openxmlformats.org/spreadsheetml/2006/main" count="47" uniqueCount="44">
  <si>
    <t>ESTUDIO DE MERCADO</t>
  </si>
  <si>
    <t>ITEM</t>
  </si>
  <si>
    <t>IMAGEN REFERENCIA</t>
  </si>
  <si>
    <t>COTIZACION 1</t>
  </si>
  <si>
    <t>COTIZACION 2</t>
  </si>
  <si>
    <t>COTIZACION 3</t>
  </si>
  <si>
    <t>PROMEDIO</t>
  </si>
  <si>
    <t>TOTAL</t>
  </si>
  <si>
    <t>VALOR UNITARIO IVA INCLUIDO</t>
  </si>
  <si>
    <t>Suministro e Instalacion de empuñaduras</t>
  </si>
  <si>
    <t>Suministro e Instalación de ruedas traseras de radios 24''</t>
  </si>
  <si>
    <t>Suministro e Instalación de ruedas traseras de pasta 24''</t>
  </si>
  <si>
    <t>Suministro e Instalación de ruedas traseras de pasta 18''</t>
  </si>
  <si>
    <t>Suministro e Instalación de rebordes para empujar</t>
  </si>
  <si>
    <t>Suministro e Instalación de frenos en acero</t>
  </si>
  <si>
    <t>Suministro e Instalación de ruedas delanteras</t>
  </si>
  <si>
    <t>Suministro e Instalación de apoyapies en aluminio removibles</t>
  </si>
  <si>
    <t>Suministro e Instalación de apoyapies en composite o plásticos removibles</t>
  </si>
  <si>
    <t>Suministro e Instalación de correa de pantorrilla</t>
  </si>
  <si>
    <t>Suministro e Instalación del asiento en lona impermeable</t>
  </si>
  <si>
    <t>Suministro e Instalación del asiento en cuero sintético</t>
  </si>
  <si>
    <t xml:space="preserve">Suministro e Instalación de Apoyabrazos </t>
  </si>
  <si>
    <t>Suministro e Instalación de Espaldar en lona impermeable</t>
  </si>
  <si>
    <t>Suministro e Instalación de Espaldar en cuero sintético</t>
  </si>
  <si>
    <t>Suministro e Instalación de llanta traseras inflables 24''</t>
  </si>
  <si>
    <t>Suministro e Instalación de llanta traseras maciza 24''</t>
  </si>
  <si>
    <t>Suministro e Instalación de llanta traseras inflables 18''</t>
  </si>
  <si>
    <t>Suministro e Instalación de llanta traseras maciza 18''</t>
  </si>
  <si>
    <t>Suministro e instalación de Tenedor en Acero</t>
  </si>
  <si>
    <t>Suministro e Instalación de rodamientos</t>
  </si>
  <si>
    <t>Mantenimiento General (revisión de silla de ruedas y sus componentes para definir el estado)</t>
  </si>
  <si>
    <t>Suministro Silla de ruedas nueva convecional</t>
  </si>
  <si>
    <t>VALOR UNITARIO  IVA INCLUIDO</t>
  </si>
  <si>
    <t>COTIZACION 4</t>
  </si>
  <si>
    <t>https://www.walmart.com.mx/ip/cuidado-del-cabello/empunaduras-para-sillas-de-ruedas-empunaduras-universales-para-sillas-de-ruedas-ergonomicas-reemplazo-de-punos-para-sillas-de-ruedas-antideslizantes-comodo-agarre-facil-sunnimix-empunaduras-para-sillas-de-ruedas/00075303133525</t>
  </si>
  <si>
    <t>LINK COTIZACION 4</t>
  </si>
  <si>
    <t>COTIZACION 5</t>
  </si>
  <si>
    <t>LINK COTIZACION 5</t>
  </si>
  <si>
    <t>https://traumasur.com/producto/llanta-trasera-para-silla-de-ruedas-estandar/</t>
  </si>
  <si>
    <t>https://sillasderuedascali.com/producto/rueda-8delantera-maciza/</t>
  </si>
  <si>
    <t>https://www.ortopedialorenzi.com/productos/ruleman-para-ruedas-de-60cm-a879-de-care-quip/</t>
  </si>
  <si>
    <t>https://gontocal.com/product-silfab-s301146-2308120701374372.h</t>
  </si>
  <si>
    <t>https://www.ortopedialorenzi.com/productos/respaldo-para-silla-de-ruedas-rn-ledesma/</t>
  </si>
  <si>
    <t>DESCRIPCION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</si>
</sst>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&quot;$&quot;\ #,##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5" fillId="0" borderId="0" xfId="0" applyFont="1" applyAlignment="1">
      <alignment vertical="center"/>
    </xf>
    <xf numFmtId="165" fontId="0" fillId="0" borderId="0" xfId="0" applyNumberFormat="1" applyAlignment="1">
      <alignment horizontal="center" vertical="center"/>
    </xf>
    <xf numFmtId="165" fontId="0" fillId="0" borderId="0" xfId="0" applyNumberFormat="1"/>
    <xf numFmtId="44" fontId="0" fillId="0" borderId="0" xfId="1" applyFont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3" fillId="0" borderId="10" xfId="0" applyFont="1" applyBorder="1"/>
    <xf numFmtId="164" fontId="3" fillId="0" borderId="2" xfId="0" applyNumberFormat="1" applyFont="1" applyBorder="1" applyAlignment="1">
      <alignment vertical="center"/>
    </xf>
    <xf numFmtId="0" fontId="7" fillId="0" borderId="4" xfId="3" applyNumberFormat="1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/>
    </xf>
    <xf numFmtId="164" fontId="7" fillId="0" borderId="1" xfId="3" applyNumberFormat="1" applyFont="1" applyFill="1" applyBorder="1" applyAlignment="1">
      <alignment horizontal="center" vertical="center" wrapText="1"/>
    </xf>
    <xf numFmtId="0" fontId="8" fillId="0" borderId="21" xfId="0" applyFont="1" applyBorder="1" applyAlignment="1">
      <alignment horizontal="left" vertical="center" wrapText="1"/>
    </xf>
    <xf numFmtId="0" fontId="9" fillId="0" borderId="15" xfId="0" applyFont="1" applyBorder="1" applyAlignment="1">
      <alignment horizontal="center" vertical="center"/>
    </xf>
    <xf numFmtId="164" fontId="9" fillId="0" borderId="3" xfId="1" applyNumberFormat="1" applyFont="1" applyFill="1" applyBorder="1" applyAlignment="1">
      <alignment horizontal="center" vertical="center"/>
    </xf>
    <xf numFmtId="164" fontId="9" fillId="0" borderId="4" xfId="1" applyNumberFormat="1" applyFont="1" applyFill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164" fontId="9" fillId="0" borderId="9" xfId="1" applyNumberFormat="1" applyFont="1" applyFill="1" applyBorder="1" applyAlignment="1">
      <alignment horizontal="center" vertical="center"/>
    </xf>
    <xf numFmtId="164" fontId="9" fillId="0" borderId="1" xfId="1" applyNumberFormat="1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7" xfId="0" applyFont="1" applyBorder="1"/>
    <xf numFmtId="164" fontId="9" fillId="0" borderId="11" xfId="1" applyNumberFormat="1" applyFont="1" applyFill="1" applyBorder="1" applyAlignment="1">
      <alignment horizontal="center" vertical="center"/>
    </xf>
    <xf numFmtId="164" fontId="9" fillId="0" borderId="18" xfId="1" applyNumberFormat="1" applyFont="1" applyFill="1" applyBorder="1" applyAlignment="1">
      <alignment horizontal="center" vertical="center"/>
    </xf>
    <xf numFmtId="164" fontId="9" fillId="0" borderId="19" xfId="1" applyNumberFormat="1" applyFont="1" applyFill="1" applyBorder="1" applyAlignment="1">
      <alignment horizontal="center" vertical="center"/>
    </xf>
    <xf numFmtId="165" fontId="9" fillId="0" borderId="7" xfId="0" applyNumberFormat="1" applyFont="1" applyBorder="1"/>
    <xf numFmtId="165" fontId="9" fillId="0" borderId="10" xfId="0" applyNumberFormat="1" applyFont="1" applyBorder="1"/>
    <xf numFmtId="164" fontId="9" fillId="0" borderId="28" xfId="1" applyNumberFormat="1" applyFont="1" applyBorder="1" applyAlignment="1">
      <alignment horizontal="center" vertical="center"/>
    </xf>
    <xf numFmtId="0" fontId="9" fillId="0" borderId="0" xfId="0" applyFont="1"/>
    <xf numFmtId="164" fontId="9" fillId="0" borderId="29" xfId="1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8" fillId="0" borderId="30" xfId="0" applyFont="1" applyBorder="1" applyAlignment="1">
      <alignment horizontal="left" vertical="center" wrapText="1"/>
    </xf>
    <xf numFmtId="0" fontId="8" fillId="0" borderId="31" xfId="0" applyFont="1" applyBorder="1" applyAlignment="1">
      <alignment horizontal="left" vertical="center" wrapText="1"/>
    </xf>
    <xf numFmtId="0" fontId="8" fillId="0" borderId="32" xfId="0" applyFont="1" applyBorder="1" applyAlignment="1">
      <alignment horizontal="left" vertical="center" wrapText="1"/>
    </xf>
    <xf numFmtId="0" fontId="9" fillId="0" borderId="33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vertical="center"/>
    </xf>
    <xf numFmtId="0" fontId="6" fillId="0" borderId="8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</cellXfs>
  <cellStyles count="4">
    <cellStyle name="Hipervínculo" xfId="3" builtinId="8"/>
    <cellStyle name="Hyperlink" xfId="2" xr:uid="{00000000-000B-0000-0000-000008000000}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png"/><Relationship Id="rId5" Type="http://schemas.openxmlformats.org/officeDocument/2006/relationships/image" Target="../media/image5.jpe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248932</xdr:colOff>
      <xdr:row>3</xdr:row>
      <xdr:rowOff>292154</xdr:rowOff>
    </xdr:from>
    <xdr:to>
      <xdr:col>2</xdr:col>
      <xdr:colOff>1414344</xdr:colOff>
      <xdr:row>3</xdr:row>
      <xdr:rowOff>1395257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E660D17A-8300-C41A-4502-61A2C31448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94111" y="1544011"/>
          <a:ext cx="1165412" cy="1103103"/>
        </a:xfrm>
        <a:prstGeom prst="rect">
          <a:avLst/>
        </a:prstGeom>
      </xdr:spPr>
    </xdr:pic>
    <xdr:clientData/>
  </xdr:twoCellAnchor>
  <xdr:twoCellAnchor editAs="oneCell">
    <xdr:from>
      <xdr:col>2</xdr:col>
      <xdr:colOff>324970</xdr:colOff>
      <xdr:row>4</xdr:row>
      <xdr:rowOff>22413</xdr:rowOff>
    </xdr:from>
    <xdr:to>
      <xdr:col>2</xdr:col>
      <xdr:colOff>1400735</xdr:colOff>
      <xdr:row>4</xdr:row>
      <xdr:rowOff>1163048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E5C0586D-ECF2-689D-DD17-7237C3EF4B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77117" y="1949825"/>
          <a:ext cx="1075765" cy="1140635"/>
        </a:xfrm>
        <a:prstGeom prst="rect">
          <a:avLst/>
        </a:prstGeom>
      </xdr:spPr>
    </xdr:pic>
    <xdr:clientData/>
  </xdr:twoCellAnchor>
  <xdr:twoCellAnchor editAs="oneCell">
    <xdr:from>
      <xdr:col>2</xdr:col>
      <xdr:colOff>257737</xdr:colOff>
      <xdr:row>5</xdr:row>
      <xdr:rowOff>22413</xdr:rowOff>
    </xdr:from>
    <xdr:to>
      <xdr:col>2</xdr:col>
      <xdr:colOff>1423149</xdr:colOff>
      <xdr:row>5</xdr:row>
      <xdr:rowOff>1219323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22C46D6-E0CD-E8E5-9AD5-25F1920B69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109884" y="3193678"/>
          <a:ext cx="1165412" cy="1196910"/>
        </a:xfrm>
        <a:prstGeom prst="rect">
          <a:avLst/>
        </a:prstGeom>
      </xdr:spPr>
    </xdr:pic>
    <xdr:clientData/>
  </xdr:twoCellAnchor>
  <xdr:twoCellAnchor editAs="oneCell">
    <xdr:from>
      <xdr:col>2</xdr:col>
      <xdr:colOff>324970</xdr:colOff>
      <xdr:row>6</xdr:row>
      <xdr:rowOff>11206</xdr:rowOff>
    </xdr:from>
    <xdr:to>
      <xdr:col>2</xdr:col>
      <xdr:colOff>1490382</xdr:colOff>
      <xdr:row>6</xdr:row>
      <xdr:rowOff>1208116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69DE5B6B-3B9F-4B2C-B362-D6E1BC221A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177117" y="4426324"/>
          <a:ext cx="1165412" cy="1196910"/>
        </a:xfrm>
        <a:prstGeom prst="rect">
          <a:avLst/>
        </a:prstGeom>
      </xdr:spPr>
    </xdr:pic>
    <xdr:clientData/>
  </xdr:twoCellAnchor>
  <xdr:twoCellAnchor editAs="oneCell">
    <xdr:from>
      <xdr:col>2</xdr:col>
      <xdr:colOff>203639</xdr:colOff>
      <xdr:row>7</xdr:row>
      <xdr:rowOff>72258</xdr:rowOff>
    </xdr:from>
    <xdr:to>
      <xdr:col>2</xdr:col>
      <xdr:colOff>1503521</xdr:colOff>
      <xdr:row>7</xdr:row>
      <xdr:rowOff>1167903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4F4B6067-5F47-5DC6-E094-58A0A9C136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051536" y="5708430"/>
          <a:ext cx="1299882" cy="1095645"/>
        </a:xfrm>
        <a:prstGeom prst="rect">
          <a:avLst/>
        </a:prstGeom>
      </xdr:spPr>
    </xdr:pic>
    <xdr:clientData/>
  </xdr:twoCellAnchor>
  <xdr:twoCellAnchor>
    <xdr:from>
      <xdr:col>2</xdr:col>
      <xdr:colOff>1254672</xdr:colOff>
      <xdr:row>7</xdr:row>
      <xdr:rowOff>177362</xdr:rowOff>
    </xdr:from>
    <xdr:to>
      <xdr:col>2</xdr:col>
      <xdr:colOff>1648810</xdr:colOff>
      <xdr:row>7</xdr:row>
      <xdr:rowOff>413845</xdr:rowOff>
    </xdr:to>
    <xdr:cxnSp macro="">
      <xdr:nvCxnSpPr>
        <xdr:cNvPr id="13" name="Conector recto de flecha 12">
          <a:extLst>
            <a:ext uri="{FF2B5EF4-FFF2-40B4-BE49-F238E27FC236}">
              <a16:creationId xmlns:a16="http://schemas.microsoft.com/office/drawing/2014/main" id="{6960749E-078D-B92A-BFFE-7D55803B1BF8}"/>
            </a:ext>
          </a:extLst>
        </xdr:cNvPr>
        <xdr:cNvCxnSpPr/>
      </xdr:nvCxnSpPr>
      <xdr:spPr>
        <a:xfrm flipH="1">
          <a:off x="6102569" y="5813534"/>
          <a:ext cx="394138" cy="236483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381000</xdr:colOff>
      <xdr:row>8</xdr:row>
      <xdr:rowOff>67235</xdr:rowOff>
    </xdr:from>
    <xdr:to>
      <xdr:col>2</xdr:col>
      <xdr:colOff>1333500</xdr:colOff>
      <xdr:row>8</xdr:row>
      <xdr:rowOff>1171602</xdr:rowOff>
    </xdr:to>
    <xdr:pic>
      <xdr:nvPicPr>
        <xdr:cNvPr id="14" name="Imagen 13" descr="2x Accesorios De Freno De Mano Para Silla De Ruedas Pieza De | Cuotas sin  interés">
          <a:extLst>
            <a:ext uri="{FF2B5EF4-FFF2-40B4-BE49-F238E27FC236}">
              <a16:creationId xmlns:a16="http://schemas.microsoft.com/office/drawing/2014/main" id="{E15A4907-BC07-3C42-4DE3-6FD59DE73F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3147" y="6970059"/>
          <a:ext cx="952500" cy="11043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112058</xdr:colOff>
      <xdr:row>9</xdr:row>
      <xdr:rowOff>150884</xdr:rowOff>
    </xdr:from>
    <xdr:to>
      <xdr:col>2</xdr:col>
      <xdr:colOff>1615888</xdr:colOff>
      <xdr:row>9</xdr:row>
      <xdr:rowOff>1192306</xdr:rowOff>
    </xdr:to>
    <xdr:pic>
      <xdr:nvPicPr>
        <xdr:cNvPr id="15" name="Imagen 14" descr="Rueda Delantera para Silla De Ruedas 2 CADA 6 Inch 7 Inch 8 Inch Wheelchair  Front Wheel Neumático De Goma Dura Eje De 516Carga Máxima 120 Kg - Yaxa  Colombia">
          <a:extLst>
            <a:ext uri="{FF2B5EF4-FFF2-40B4-BE49-F238E27FC236}">
              <a16:creationId xmlns:a16="http://schemas.microsoft.com/office/drawing/2014/main" id="{D4532D75-A5F8-AC6F-32DA-C8A77CAFCC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4205" y="8297560"/>
          <a:ext cx="1503830" cy="10414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10</xdr:row>
      <xdr:rowOff>304800</xdr:rowOff>
    </xdr:to>
    <xdr:sp macro="" textlink="">
      <xdr:nvSpPr>
        <xdr:cNvPr id="1027" name="AutoShape 3" descr="Imagen 1 de 10 de Reposapiés Para Silla De Ruedas Sillas De Ruedas Manuales">
          <a:extLst>
            <a:ext uri="{FF2B5EF4-FFF2-40B4-BE49-F238E27FC236}">
              <a16:creationId xmlns:a16="http://schemas.microsoft.com/office/drawing/2014/main" id="{9D51AAA1-FEB5-D51B-47DC-E5CC3304FA92}"/>
            </a:ext>
          </a:extLst>
        </xdr:cNvPr>
        <xdr:cNvSpPr>
          <a:spLocks noChangeAspect="1" noChangeArrowheads="1"/>
        </xdr:cNvSpPr>
      </xdr:nvSpPr>
      <xdr:spPr bwMode="auto">
        <a:xfrm>
          <a:off x="4848225" y="9344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225136</xdr:colOff>
      <xdr:row>10</xdr:row>
      <xdr:rowOff>190500</xdr:rowOff>
    </xdr:from>
    <xdr:to>
      <xdr:col>2</xdr:col>
      <xdr:colOff>1472045</xdr:colOff>
      <xdr:row>10</xdr:row>
      <xdr:rowOff>1155715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527CE4FF-D5B4-7407-9250-9566219448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074227" y="9611591"/>
          <a:ext cx="1246909" cy="965215"/>
        </a:xfrm>
        <a:prstGeom prst="rect">
          <a:avLst/>
        </a:prstGeom>
      </xdr:spPr>
    </xdr:pic>
    <xdr:clientData/>
  </xdr:twoCellAnchor>
  <xdr:twoCellAnchor editAs="oneCell">
    <xdr:from>
      <xdr:col>2</xdr:col>
      <xdr:colOff>51956</xdr:colOff>
      <xdr:row>11</xdr:row>
      <xdr:rowOff>69274</xdr:rowOff>
    </xdr:from>
    <xdr:to>
      <xdr:col>2</xdr:col>
      <xdr:colOff>1564436</xdr:colOff>
      <xdr:row>11</xdr:row>
      <xdr:rowOff>1177638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E822DB8E-507E-5A69-113D-9563A8D06D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901047" y="10737274"/>
          <a:ext cx="1512480" cy="1108364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190500</xdr:colOff>
      <xdr:row>12</xdr:row>
      <xdr:rowOff>28575</xdr:rowOff>
    </xdr:from>
    <xdr:to>
      <xdr:col>2</xdr:col>
      <xdr:colOff>1428750</xdr:colOff>
      <xdr:row>12</xdr:row>
      <xdr:rowOff>1152525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902D8267-2AA1-E4D7-38CB-04AAC584B212}"/>
            </a:ext>
            <a:ext uri="{147F2762-F138-4A5C-976F-8EAC2B608ADB}">
              <a16:predDERef xmlns:a16="http://schemas.microsoft.com/office/drawing/2014/main" pred="{E822DB8E-507E-5A69-113D-9563A8D06D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5038725" y="12230100"/>
          <a:ext cx="1238250" cy="112395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</xdr:row>
      <xdr:rowOff>0</xdr:rowOff>
    </xdr:from>
    <xdr:to>
      <xdr:col>11</xdr:col>
      <xdr:colOff>304800</xdr:colOff>
      <xdr:row>13</xdr:row>
      <xdr:rowOff>304800</xdr:rowOff>
    </xdr:to>
    <xdr:sp macro="" textlink="">
      <xdr:nvSpPr>
        <xdr:cNvPr id="1028" name="AutoShape 4" descr="SILLA DE RUEDAS MODELO STANDAR TIPO ESCRITORIO REF. MC903 - IMPOCOR">
          <a:extLst>
            <a:ext uri="{FF2B5EF4-FFF2-40B4-BE49-F238E27FC236}">
              <a16:creationId xmlns:a16="http://schemas.microsoft.com/office/drawing/2014/main" id="{0C7ECB4A-71A9-6566-F927-E7B5FB827703}"/>
            </a:ext>
          </a:extLst>
        </xdr:cNvPr>
        <xdr:cNvSpPr>
          <a:spLocks noChangeAspect="1" noChangeArrowheads="1"/>
        </xdr:cNvSpPr>
      </xdr:nvSpPr>
      <xdr:spPr bwMode="auto">
        <a:xfrm>
          <a:off x="13306425" y="13058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15</xdr:row>
      <xdr:rowOff>0</xdr:rowOff>
    </xdr:from>
    <xdr:to>
      <xdr:col>2</xdr:col>
      <xdr:colOff>304800</xdr:colOff>
      <xdr:row>15</xdr:row>
      <xdr:rowOff>304800</xdr:rowOff>
    </xdr:to>
    <xdr:sp macro="" textlink="">
      <xdr:nvSpPr>
        <xdr:cNvPr id="1029" name="AutoShape 5">
          <a:extLst>
            <a:ext uri="{FF2B5EF4-FFF2-40B4-BE49-F238E27FC236}">
              <a16:creationId xmlns:a16="http://schemas.microsoft.com/office/drawing/2014/main" id="{5E665122-33A7-9091-5A24-C4B7DF54C9C1}"/>
            </a:ext>
          </a:extLst>
        </xdr:cNvPr>
        <xdr:cNvSpPr>
          <a:spLocks noChangeAspect="1" noChangeArrowheads="1"/>
        </xdr:cNvSpPr>
      </xdr:nvSpPr>
      <xdr:spPr bwMode="auto">
        <a:xfrm>
          <a:off x="4848225" y="15535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81643</xdr:colOff>
      <xdr:row>13</xdr:row>
      <xdr:rowOff>40822</xdr:rowOff>
    </xdr:from>
    <xdr:to>
      <xdr:col>2</xdr:col>
      <xdr:colOff>1592036</xdr:colOff>
      <xdr:row>13</xdr:row>
      <xdr:rowOff>1158513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19E00CD2-DB74-7ED5-610D-74C0440201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925786" y="13103679"/>
          <a:ext cx="1510393" cy="1117691"/>
        </a:xfrm>
        <a:prstGeom prst="rect">
          <a:avLst/>
        </a:prstGeom>
      </xdr:spPr>
    </xdr:pic>
    <xdr:clientData/>
  </xdr:twoCellAnchor>
  <xdr:twoCellAnchor editAs="oneCell">
    <xdr:from>
      <xdr:col>2</xdr:col>
      <xdr:colOff>228601</xdr:colOff>
      <xdr:row>16</xdr:row>
      <xdr:rowOff>66676</xdr:rowOff>
    </xdr:from>
    <xdr:to>
      <xdr:col>2</xdr:col>
      <xdr:colOff>1447801</xdr:colOff>
      <xdr:row>16</xdr:row>
      <xdr:rowOff>1212134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EF2B4D55-EAF4-A0FF-91F5-AC8A95A9B9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5076826" y="16840201"/>
          <a:ext cx="1219200" cy="1145458"/>
        </a:xfrm>
        <a:prstGeom prst="rect">
          <a:avLst/>
        </a:prstGeom>
      </xdr:spPr>
    </xdr:pic>
    <xdr:clientData/>
  </xdr:twoCellAnchor>
  <xdr:twoCellAnchor editAs="oneCell">
    <xdr:from>
      <xdr:col>2</xdr:col>
      <xdr:colOff>371475</xdr:colOff>
      <xdr:row>14</xdr:row>
      <xdr:rowOff>28575</xdr:rowOff>
    </xdr:from>
    <xdr:to>
      <xdr:col>2</xdr:col>
      <xdr:colOff>1290148</xdr:colOff>
      <xdr:row>14</xdr:row>
      <xdr:rowOff>1171575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6ADE4251-33B3-5CF3-39A9-0C2061C78F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5219700" y="14325600"/>
          <a:ext cx="918673" cy="1143000"/>
        </a:xfrm>
        <a:prstGeom prst="rect">
          <a:avLst/>
        </a:prstGeom>
      </xdr:spPr>
    </xdr:pic>
    <xdr:clientData/>
  </xdr:twoCellAnchor>
  <xdr:twoCellAnchor editAs="oneCell">
    <xdr:from>
      <xdr:col>2</xdr:col>
      <xdr:colOff>405093</xdr:colOff>
      <xdr:row>17</xdr:row>
      <xdr:rowOff>28575</xdr:rowOff>
    </xdr:from>
    <xdr:to>
      <xdr:col>2</xdr:col>
      <xdr:colOff>1323766</xdr:colOff>
      <xdr:row>17</xdr:row>
      <xdr:rowOff>1171575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4DF51CBD-C92F-4A9A-9604-89593EA58C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5257240" y="18126075"/>
          <a:ext cx="918673" cy="1143000"/>
        </a:xfrm>
        <a:prstGeom prst="rect">
          <a:avLst/>
        </a:prstGeom>
      </xdr:spPr>
    </xdr:pic>
    <xdr:clientData/>
  </xdr:twoCellAnchor>
  <xdr:twoCellAnchor editAs="oneCell">
    <xdr:from>
      <xdr:col>2</xdr:col>
      <xdr:colOff>280148</xdr:colOff>
      <xdr:row>19</xdr:row>
      <xdr:rowOff>44823</xdr:rowOff>
    </xdr:from>
    <xdr:to>
      <xdr:col>2</xdr:col>
      <xdr:colOff>1445560</xdr:colOff>
      <xdr:row>19</xdr:row>
      <xdr:rowOff>1216038</xdr:rowOff>
    </xdr:to>
    <xdr:pic>
      <xdr:nvPicPr>
        <xdr:cNvPr id="30" name="Imagen 29" descr="LLANTA MACIZA P.U. PARA SILLA DE RUEDAS MANUAL – Praxis">
          <a:extLst>
            <a:ext uri="{FF2B5EF4-FFF2-40B4-BE49-F238E27FC236}">
              <a16:creationId xmlns:a16="http://schemas.microsoft.com/office/drawing/2014/main" id="{E4C292AB-081B-050D-B5EA-0006D3A084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32295" y="20630029"/>
          <a:ext cx="1165412" cy="11712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349676</xdr:colOff>
      <xdr:row>18</xdr:row>
      <xdr:rowOff>33617</xdr:rowOff>
    </xdr:from>
    <xdr:to>
      <xdr:col>2</xdr:col>
      <xdr:colOff>1378324</xdr:colOff>
      <xdr:row>18</xdr:row>
      <xdr:rowOff>1200578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7AACE172-168D-5613-7B55-DF2E7A4264B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4"/>
        <a:srcRect b="15819"/>
        <a:stretch/>
      </xdr:blipFill>
      <xdr:spPr>
        <a:xfrm>
          <a:off x="5201823" y="19374970"/>
          <a:ext cx="1028648" cy="1166961"/>
        </a:xfrm>
        <a:prstGeom prst="rect">
          <a:avLst/>
        </a:prstGeom>
      </xdr:spPr>
    </xdr:pic>
    <xdr:clientData/>
  </xdr:twoCellAnchor>
  <xdr:twoCellAnchor editAs="oneCell">
    <xdr:from>
      <xdr:col>2</xdr:col>
      <xdr:colOff>347382</xdr:colOff>
      <xdr:row>21</xdr:row>
      <xdr:rowOff>0</xdr:rowOff>
    </xdr:from>
    <xdr:to>
      <xdr:col>2</xdr:col>
      <xdr:colOff>1376030</xdr:colOff>
      <xdr:row>21</xdr:row>
      <xdr:rowOff>1166961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C46F772D-D3A0-40B9-B567-EACC805D748D}"/>
            </a:ext>
            <a:ext uri="{147F2762-F138-4A5C-976F-8EAC2B608ADB}">
              <a16:predDERef xmlns:a16="http://schemas.microsoft.com/office/drawing/2014/main" pred="{7AACE172-168D-5613-7B55-DF2E7A4264B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4"/>
        <a:srcRect b="15819"/>
        <a:stretch/>
      </xdr:blipFill>
      <xdr:spPr>
        <a:xfrm>
          <a:off x="5199529" y="21873883"/>
          <a:ext cx="1028648" cy="1166961"/>
        </a:xfrm>
        <a:prstGeom prst="rect">
          <a:avLst/>
        </a:prstGeom>
      </xdr:spPr>
    </xdr:pic>
    <xdr:clientData/>
  </xdr:twoCellAnchor>
  <xdr:twoCellAnchor editAs="oneCell">
    <xdr:from>
      <xdr:col>2</xdr:col>
      <xdr:colOff>302559</xdr:colOff>
      <xdr:row>21</xdr:row>
      <xdr:rowOff>33618</xdr:rowOff>
    </xdr:from>
    <xdr:to>
      <xdr:col>2</xdr:col>
      <xdr:colOff>1467971</xdr:colOff>
      <xdr:row>21</xdr:row>
      <xdr:rowOff>1204833</xdr:rowOff>
    </xdr:to>
    <xdr:pic>
      <xdr:nvPicPr>
        <xdr:cNvPr id="33" name="Imagen 32" descr="LLANTA MACIZA P.U. PARA SILLA DE RUEDAS MANUAL – Praxis">
          <a:extLst>
            <a:ext uri="{FF2B5EF4-FFF2-40B4-BE49-F238E27FC236}">
              <a16:creationId xmlns:a16="http://schemas.microsoft.com/office/drawing/2014/main" id="{55135BE2-1184-46A3-A148-F3C6E9F529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4706" y="23106530"/>
          <a:ext cx="1165412" cy="11712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259772</xdr:colOff>
      <xdr:row>22</xdr:row>
      <xdr:rowOff>86592</xdr:rowOff>
    </xdr:from>
    <xdr:to>
      <xdr:col>2</xdr:col>
      <xdr:colOff>1506681</xdr:colOff>
      <xdr:row>22</xdr:row>
      <xdr:rowOff>1110774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BD419310-D5C1-362F-FCF1-FB69C7D48A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5108863" y="24470592"/>
          <a:ext cx="1246909" cy="1024182"/>
        </a:xfrm>
        <a:prstGeom prst="rect">
          <a:avLst/>
        </a:prstGeom>
      </xdr:spPr>
    </xdr:pic>
    <xdr:clientData/>
  </xdr:twoCellAnchor>
  <xdr:twoCellAnchor editAs="oneCell">
    <xdr:from>
      <xdr:col>2</xdr:col>
      <xdr:colOff>280147</xdr:colOff>
      <xdr:row>23</xdr:row>
      <xdr:rowOff>33617</xdr:rowOff>
    </xdr:from>
    <xdr:to>
      <xdr:col>2</xdr:col>
      <xdr:colOff>1456764</xdr:colOff>
      <xdr:row>23</xdr:row>
      <xdr:rowOff>1190459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FA1D3F5E-2691-F463-E757-71020B6C96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132294" y="25594235"/>
          <a:ext cx="1176617" cy="1156842"/>
        </a:xfrm>
        <a:prstGeom prst="rect">
          <a:avLst/>
        </a:prstGeom>
      </xdr:spPr>
    </xdr:pic>
    <xdr:clientData/>
  </xdr:twoCellAnchor>
  <xdr:twoCellAnchor editAs="oneCell">
    <xdr:from>
      <xdr:col>2</xdr:col>
      <xdr:colOff>299357</xdr:colOff>
      <xdr:row>15</xdr:row>
      <xdr:rowOff>54429</xdr:rowOff>
    </xdr:from>
    <xdr:to>
      <xdr:col>2</xdr:col>
      <xdr:colOff>1455964</xdr:colOff>
      <xdr:row>15</xdr:row>
      <xdr:rowOff>1211036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B74B26B2-E9A5-A447-5E4E-A3BA52FD5D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5143500" y="15593786"/>
          <a:ext cx="1156607" cy="1156607"/>
        </a:xfrm>
        <a:prstGeom prst="rect">
          <a:avLst/>
        </a:prstGeom>
      </xdr:spPr>
    </xdr:pic>
    <xdr:clientData/>
  </xdr:twoCellAnchor>
  <xdr:twoCellAnchor editAs="oneCell">
    <xdr:from>
      <xdr:col>2</xdr:col>
      <xdr:colOff>349676</xdr:colOff>
      <xdr:row>20</xdr:row>
      <xdr:rowOff>33617</xdr:rowOff>
    </xdr:from>
    <xdr:to>
      <xdr:col>2</xdr:col>
      <xdr:colOff>1378324</xdr:colOff>
      <xdr:row>20</xdr:row>
      <xdr:rowOff>1200578</xdr:rowOff>
    </xdr:to>
    <xdr:pic>
      <xdr:nvPicPr>
        <xdr:cNvPr id="2" name="Imagen 30">
          <a:extLst>
            <a:ext uri="{FF2B5EF4-FFF2-40B4-BE49-F238E27FC236}">
              <a16:creationId xmlns:a16="http://schemas.microsoft.com/office/drawing/2014/main" id="{311EAEC8-48BD-4E34-AB79-80A8BE434702}"/>
            </a:ext>
            <a:ext uri="{147F2762-F138-4A5C-976F-8EAC2B608ADB}">
              <a16:predDERef xmlns:a16="http://schemas.microsoft.com/office/drawing/2014/main" pred="{B74B26B2-E9A5-A447-5E4E-A3BA52FD5D0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4"/>
        <a:srcRect b="15819"/>
        <a:stretch/>
      </xdr:blipFill>
      <xdr:spPr>
        <a:xfrm>
          <a:off x="2588051" y="20217092"/>
          <a:ext cx="1028648" cy="1166961"/>
        </a:xfrm>
        <a:prstGeom prst="rect">
          <a:avLst/>
        </a:prstGeom>
      </xdr:spPr>
    </xdr:pic>
    <xdr:clientData/>
  </xdr:twoCellAnchor>
  <xdr:twoCellAnchor editAs="oneCell">
    <xdr:from>
      <xdr:col>2</xdr:col>
      <xdr:colOff>219077</xdr:colOff>
      <xdr:row>24</xdr:row>
      <xdr:rowOff>47626</xdr:rowOff>
    </xdr:from>
    <xdr:to>
      <xdr:col>2</xdr:col>
      <xdr:colOff>1525469</xdr:colOff>
      <xdr:row>25</xdr:row>
      <xdr:rowOff>9525</xdr:rowOff>
    </xdr:to>
    <xdr:pic>
      <xdr:nvPicPr>
        <xdr:cNvPr id="38" name="Imagen 37" descr="SILLA DE RUEDAS CONVENCIONAL FIJA (24″) – Praxis">
          <a:extLst>
            <a:ext uri="{FF2B5EF4-FFF2-40B4-BE49-F238E27FC236}">
              <a16:creationId xmlns:a16="http://schemas.microsoft.com/office/drawing/2014/main" id="{5701EA8C-FD37-486A-B4E8-9011FE6C4DB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8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6901" t="13249" r="7337" b="7294"/>
        <a:stretch/>
      </xdr:blipFill>
      <xdr:spPr bwMode="auto">
        <a:xfrm>
          <a:off x="5067302" y="26717626"/>
          <a:ext cx="1306392" cy="12001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https://sillasderuedascali.com/producto/rueda-8delantera-maciza/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traumasur.com/producto/llanta-trasera-para-silla-de-ruedas-estandar/" TargetMode="External"/><Relationship Id="rId1" Type="http://schemas.openxmlformats.org/officeDocument/2006/relationships/hyperlink" Target="https://www.walmart.com.mx/ip/cuidado-del-cabello/empunaduras-para-sillas-de-ruedas-empunaduras-universales-para-sillas-de-ruedas-ergonomicas-reemplazo-de-punos-para-sillas-de-ruedas-antideslizantes-comodo-agarre-facil-sunnimix-empunaduras-para-sillas-de-ruedas/00075303133525" TargetMode="External"/><Relationship Id="rId6" Type="http://schemas.openxmlformats.org/officeDocument/2006/relationships/hyperlink" Target="https://www.ortopedialorenzi.com/productos/respaldo-para-silla-de-ruedas-rn-ledesma/" TargetMode="External"/><Relationship Id="rId5" Type="http://schemas.openxmlformats.org/officeDocument/2006/relationships/hyperlink" Target="https://gontocal.com/product-silfab-s301146-2308120701374372.h" TargetMode="External"/><Relationship Id="rId4" Type="http://schemas.openxmlformats.org/officeDocument/2006/relationships/hyperlink" Target="https://www.ortopedialorenzi.com/productos/ruleman-para-ruedas-de-60cm-a879-de-care-qui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67B86-DBA7-4752-BBA9-5A8845D9F096}">
  <dimension ref="A1:L33"/>
  <sheetViews>
    <sheetView tabSelected="1" zoomScale="70" zoomScaleNormal="70" workbookViewId="0">
      <selection activeCell="G11" sqref="G11"/>
    </sheetView>
  </sheetViews>
  <sheetFormatPr baseColWidth="10" defaultColWidth="11.42578125" defaultRowHeight="15" x14ac:dyDescent="0.25"/>
  <cols>
    <col min="1" max="1" width="6.7109375" customWidth="1"/>
    <col min="2" max="2" width="33.5703125" style="8" customWidth="1"/>
    <col min="3" max="3" width="25.28515625" customWidth="1"/>
    <col min="4" max="4" width="17.5703125" customWidth="1"/>
    <col min="5" max="8" width="16.7109375" customWidth="1"/>
    <col min="9" max="9" width="30.140625" customWidth="1"/>
    <col min="10" max="10" width="20.5703125" customWidth="1"/>
    <col min="11" max="11" width="18.28515625" style="1" customWidth="1"/>
    <col min="12" max="12" width="13.140625" bestFit="1" customWidth="1"/>
    <col min="15" max="15" width="17.28515625" customWidth="1"/>
    <col min="16" max="16" width="15.5703125" customWidth="1"/>
    <col min="17" max="17" width="16.140625" customWidth="1"/>
  </cols>
  <sheetData>
    <row r="1" spans="1:12" ht="29.25" thickBot="1" x14ac:dyDescent="0.3">
      <c r="A1" s="46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8"/>
    </row>
    <row r="2" spans="1:12" ht="15.75" thickBot="1" x14ac:dyDescent="0.3">
      <c r="A2" s="49" t="s">
        <v>1</v>
      </c>
      <c r="B2" s="51" t="s">
        <v>43</v>
      </c>
      <c r="C2" s="53" t="s">
        <v>2</v>
      </c>
      <c r="D2" s="5" t="s">
        <v>3</v>
      </c>
      <c r="E2" s="6" t="s">
        <v>4</v>
      </c>
      <c r="F2" s="6" t="s">
        <v>5</v>
      </c>
      <c r="G2" s="6" t="s">
        <v>33</v>
      </c>
      <c r="H2" s="6" t="s">
        <v>36</v>
      </c>
      <c r="I2" s="55" t="s">
        <v>35</v>
      </c>
      <c r="J2" s="55" t="s">
        <v>37</v>
      </c>
      <c r="K2" s="55" t="s">
        <v>6</v>
      </c>
    </row>
    <row r="3" spans="1:12" s="2" customFormat="1" ht="60.75" customHeight="1" thickBot="1" x14ac:dyDescent="0.3">
      <c r="A3" s="50"/>
      <c r="B3" s="52"/>
      <c r="C3" s="54"/>
      <c r="D3" s="14" t="s">
        <v>8</v>
      </c>
      <c r="E3" s="13" t="s">
        <v>32</v>
      </c>
      <c r="F3" s="14" t="s">
        <v>8</v>
      </c>
      <c r="G3" s="14" t="s">
        <v>8</v>
      </c>
      <c r="H3" s="14" t="s">
        <v>8</v>
      </c>
      <c r="I3" s="56"/>
      <c r="J3" s="56"/>
      <c r="K3" s="56"/>
    </row>
    <row r="4" spans="1:12" s="2" customFormat="1" ht="202.5" customHeight="1" thickBot="1" x14ac:dyDescent="0.3">
      <c r="A4" s="43">
        <v>1</v>
      </c>
      <c r="B4" s="20" t="s">
        <v>9</v>
      </c>
      <c r="C4" s="21"/>
      <c r="D4" s="22"/>
      <c r="E4" s="23">
        <v>155703.16999999998</v>
      </c>
      <c r="F4" s="23"/>
      <c r="G4" s="23">
        <v>189000</v>
      </c>
      <c r="H4" s="23"/>
      <c r="I4" s="17" t="s">
        <v>34</v>
      </c>
      <c r="J4" s="17"/>
      <c r="K4" s="35">
        <f>AVERAGE(D4:H4)</f>
        <v>172351.58499999999</v>
      </c>
      <c r="L4" s="12"/>
    </row>
    <row r="5" spans="1:12" s="2" customFormat="1" ht="97.5" customHeight="1" thickBot="1" x14ac:dyDescent="0.3">
      <c r="A5" s="44">
        <v>2</v>
      </c>
      <c r="B5" s="39" t="s">
        <v>10</v>
      </c>
      <c r="C5" s="24"/>
      <c r="D5" s="25"/>
      <c r="E5" s="26"/>
      <c r="F5" s="26">
        <v>199000</v>
      </c>
      <c r="G5" s="26">
        <v>180000</v>
      </c>
      <c r="H5" s="26"/>
      <c r="I5" s="19" t="s">
        <v>38</v>
      </c>
      <c r="J5" s="18"/>
      <c r="K5" s="35">
        <f t="shared" ref="K5:K25" si="0">AVERAGE(D5:H5)</f>
        <v>189500</v>
      </c>
      <c r="L5" s="12"/>
    </row>
    <row r="6" spans="1:12" s="2" customFormat="1" ht="113.25" customHeight="1" thickBot="1" x14ac:dyDescent="0.3">
      <c r="A6" s="44">
        <v>3</v>
      </c>
      <c r="B6" s="39" t="s">
        <v>11</v>
      </c>
      <c r="C6" s="27"/>
      <c r="D6" s="25">
        <v>205275</v>
      </c>
      <c r="E6" s="26"/>
      <c r="F6" s="26">
        <v>199000</v>
      </c>
      <c r="G6" s="26"/>
      <c r="H6" s="26"/>
      <c r="I6" s="18"/>
      <c r="J6" s="18"/>
      <c r="K6" s="35">
        <f t="shared" si="0"/>
        <v>202137.5</v>
      </c>
      <c r="L6" s="12"/>
    </row>
    <row r="7" spans="1:12" s="2" customFormat="1" ht="113.25" customHeight="1" thickBot="1" x14ac:dyDescent="0.3">
      <c r="A7" s="44">
        <v>4</v>
      </c>
      <c r="B7" s="40" t="s">
        <v>12</v>
      </c>
      <c r="C7" s="28"/>
      <c r="D7" s="25">
        <v>236810</v>
      </c>
      <c r="E7" s="26"/>
      <c r="F7" s="26">
        <v>260000</v>
      </c>
      <c r="G7" s="26"/>
      <c r="H7" s="26"/>
      <c r="I7" s="18"/>
      <c r="J7" s="18"/>
      <c r="K7" s="35">
        <f t="shared" si="0"/>
        <v>248405</v>
      </c>
      <c r="L7" s="12"/>
    </row>
    <row r="8" spans="1:12" s="2" customFormat="1" ht="97.5" customHeight="1" thickBot="1" x14ac:dyDescent="0.3">
      <c r="A8" s="44">
        <v>5</v>
      </c>
      <c r="B8" s="41" t="s">
        <v>13</v>
      </c>
      <c r="C8" s="28"/>
      <c r="D8" s="25">
        <v>134470</v>
      </c>
      <c r="E8" s="26"/>
      <c r="F8" s="26">
        <v>160000</v>
      </c>
      <c r="G8" s="26"/>
      <c r="H8" s="26"/>
      <c r="I8" s="18"/>
      <c r="J8" s="18"/>
      <c r="K8" s="35">
        <f t="shared" si="0"/>
        <v>147235</v>
      </c>
      <c r="L8" s="12"/>
    </row>
    <row r="9" spans="1:12" s="2" customFormat="1" ht="97.5" customHeight="1" thickBot="1" x14ac:dyDescent="0.4">
      <c r="A9" s="44">
        <v>6</v>
      </c>
      <c r="B9" s="41" t="s">
        <v>14</v>
      </c>
      <c r="C9" s="29"/>
      <c r="D9" s="25"/>
      <c r="E9" s="26">
        <v>81812.5</v>
      </c>
      <c r="F9" s="26">
        <v>75000</v>
      </c>
      <c r="G9" s="26"/>
      <c r="H9" s="26"/>
      <c r="I9" s="18"/>
      <c r="J9" s="18"/>
      <c r="K9" s="35">
        <f t="shared" si="0"/>
        <v>78406.25</v>
      </c>
      <c r="L9" s="12"/>
    </row>
    <row r="10" spans="1:12" s="2" customFormat="1" ht="97.5" customHeight="1" thickBot="1" x14ac:dyDescent="0.4">
      <c r="A10" s="44">
        <v>7</v>
      </c>
      <c r="B10" s="41" t="s">
        <v>15</v>
      </c>
      <c r="C10" s="29"/>
      <c r="D10" s="25"/>
      <c r="E10" s="26"/>
      <c r="F10" s="26">
        <v>49900</v>
      </c>
      <c r="G10" s="26">
        <v>45000</v>
      </c>
      <c r="H10" s="26"/>
      <c r="I10" s="19" t="s">
        <v>39</v>
      </c>
      <c r="J10" s="18"/>
      <c r="K10" s="35">
        <f t="shared" si="0"/>
        <v>47450</v>
      </c>
      <c r="L10" s="12"/>
    </row>
    <row r="11" spans="1:12" s="2" customFormat="1" ht="97.5" customHeight="1" thickBot="1" x14ac:dyDescent="0.4">
      <c r="A11" s="44">
        <v>8</v>
      </c>
      <c r="B11" s="41" t="s">
        <v>16</v>
      </c>
      <c r="C11" s="29"/>
      <c r="D11" s="25">
        <v>86275</v>
      </c>
      <c r="E11" s="26"/>
      <c r="F11" s="26">
        <v>89900</v>
      </c>
      <c r="G11" s="26"/>
      <c r="H11" s="26"/>
      <c r="I11" s="18"/>
      <c r="J11" s="18"/>
      <c r="K11" s="35">
        <f t="shared" si="0"/>
        <v>88087.5</v>
      </c>
      <c r="L11" s="12"/>
    </row>
    <row r="12" spans="1:12" s="2" customFormat="1" ht="97.5" customHeight="1" thickBot="1" x14ac:dyDescent="0.3">
      <c r="A12" s="44">
        <v>9</v>
      </c>
      <c r="B12" s="41" t="s">
        <v>17</v>
      </c>
      <c r="C12" s="28"/>
      <c r="D12" s="25">
        <v>214200</v>
      </c>
      <c r="E12" s="26">
        <v>238000</v>
      </c>
      <c r="F12" s="26"/>
      <c r="G12" s="26"/>
      <c r="H12" s="26"/>
      <c r="I12" s="18"/>
      <c r="J12" s="18"/>
      <c r="K12" s="35">
        <f t="shared" si="0"/>
        <v>226100</v>
      </c>
      <c r="L12" s="12"/>
    </row>
    <row r="13" spans="1:12" s="2" customFormat="1" ht="97.5" customHeight="1" thickBot="1" x14ac:dyDescent="0.3">
      <c r="A13" s="44">
        <v>10</v>
      </c>
      <c r="B13" s="41" t="s">
        <v>18</v>
      </c>
      <c r="C13" s="28"/>
      <c r="D13" s="25">
        <v>49980</v>
      </c>
      <c r="E13" s="26"/>
      <c r="F13" s="26">
        <v>49000</v>
      </c>
      <c r="G13" s="26"/>
      <c r="H13" s="26"/>
      <c r="I13" s="18"/>
      <c r="J13" s="18"/>
      <c r="K13" s="35">
        <f t="shared" si="0"/>
        <v>49490</v>
      </c>
      <c r="L13" s="12"/>
    </row>
    <row r="14" spans="1:12" s="2" customFormat="1" ht="97.5" customHeight="1" thickBot="1" x14ac:dyDescent="0.4">
      <c r="A14" s="44">
        <v>11</v>
      </c>
      <c r="B14" s="41" t="s">
        <v>19</v>
      </c>
      <c r="C14" s="29"/>
      <c r="D14" s="25">
        <v>65450</v>
      </c>
      <c r="E14" s="26"/>
      <c r="F14" s="26">
        <v>65000</v>
      </c>
      <c r="G14" s="26"/>
      <c r="H14" s="26"/>
      <c r="I14" s="18"/>
      <c r="J14" s="18"/>
      <c r="K14" s="35">
        <f t="shared" si="0"/>
        <v>65225</v>
      </c>
      <c r="L14" s="12"/>
    </row>
    <row r="15" spans="1:12" s="2" customFormat="1" ht="105" customHeight="1" thickBot="1" x14ac:dyDescent="0.3">
      <c r="A15" s="44">
        <v>12</v>
      </c>
      <c r="B15" s="41" t="s">
        <v>20</v>
      </c>
      <c r="C15" s="28"/>
      <c r="D15" s="25">
        <v>111503</v>
      </c>
      <c r="E15" s="30"/>
      <c r="F15" s="30">
        <v>90000</v>
      </c>
      <c r="G15" s="26"/>
      <c r="H15" s="26"/>
      <c r="I15" s="19"/>
      <c r="J15" s="19"/>
      <c r="K15" s="35">
        <f t="shared" si="0"/>
        <v>100751.5</v>
      </c>
      <c r="L15" s="12"/>
    </row>
    <row r="16" spans="1:12" s="2" customFormat="1" ht="97.5" customHeight="1" thickBot="1" x14ac:dyDescent="0.4">
      <c r="A16" s="44">
        <v>13</v>
      </c>
      <c r="B16" s="41" t="s">
        <v>21</v>
      </c>
      <c r="C16" s="29"/>
      <c r="D16" s="25"/>
      <c r="E16" s="26">
        <v>37187.5</v>
      </c>
      <c r="F16" s="26">
        <v>35000</v>
      </c>
      <c r="G16" s="26"/>
      <c r="H16" s="26"/>
      <c r="I16" s="18"/>
      <c r="J16" s="18"/>
      <c r="K16" s="35">
        <f t="shared" si="0"/>
        <v>36093.75</v>
      </c>
      <c r="L16" s="12"/>
    </row>
    <row r="17" spans="1:12" s="2" customFormat="1" ht="97.5" customHeight="1" thickBot="1" x14ac:dyDescent="0.3">
      <c r="A17" s="44">
        <v>14</v>
      </c>
      <c r="B17" s="41" t="s">
        <v>22</v>
      </c>
      <c r="C17" s="28"/>
      <c r="D17" s="25">
        <v>64379</v>
      </c>
      <c r="E17" s="26"/>
      <c r="F17" s="26">
        <v>65000</v>
      </c>
      <c r="G17" s="26"/>
      <c r="H17" s="26"/>
      <c r="I17" s="18"/>
      <c r="J17" s="18"/>
      <c r="K17" s="35">
        <f t="shared" si="0"/>
        <v>64689.5</v>
      </c>
      <c r="L17" s="12"/>
    </row>
    <row r="18" spans="1:12" s="2" customFormat="1" ht="103.5" customHeight="1" thickBot="1" x14ac:dyDescent="0.3">
      <c r="A18" s="44">
        <v>15</v>
      </c>
      <c r="B18" s="41" t="s">
        <v>23</v>
      </c>
      <c r="C18" s="28"/>
      <c r="D18" s="25"/>
      <c r="E18" s="26"/>
      <c r="F18" s="26"/>
      <c r="G18" s="26">
        <v>36269</v>
      </c>
      <c r="H18" s="26">
        <v>23400</v>
      </c>
      <c r="I18" s="19" t="s">
        <v>41</v>
      </c>
      <c r="J18" s="19" t="s">
        <v>42</v>
      </c>
      <c r="K18" s="35">
        <f t="shared" si="0"/>
        <v>29834.5</v>
      </c>
      <c r="L18" s="12"/>
    </row>
    <row r="19" spans="1:12" s="2" customFormat="1" ht="97.5" customHeight="1" thickBot="1" x14ac:dyDescent="0.3">
      <c r="A19" s="44">
        <v>16</v>
      </c>
      <c r="B19" s="41" t="s">
        <v>24</v>
      </c>
      <c r="C19" s="28"/>
      <c r="D19" s="25">
        <v>327250</v>
      </c>
      <c r="E19" s="26">
        <v>290062.5</v>
      </c>
      <c r="F19" s="26">
        <v>285500</v>
      </c>
      <c r="G19" s="26"/>
      <c r="H19" s="26"/>
      <c r="I19" s="18"/>
      <c r="J19" s="18"/>
      <c r="K19" s="35">
        <f t="shared" si="0"/>
        <v>300937.5</v>
      </c>
      <c r="L19" s="12"/>
    </row>
    <row r="20" spans="1:12" s="2" customFormat="1" ht="97.5" customHeight="1" thickBot="1" x14ac:dyDescent="0.4">
      <c r="A20" s="44">
        <v>17</v>
      </c>
      <c r="B20" s="41" t="s">
        <v>25</v>
      </c>
      <c r="C20" s="29"/>
      <c r="D20" s="25">
        <v>206584</v>
      </c>
      <c r="E20" s="26">
        <v>185937.5</v>
      </c>
      <c r="F20" s="26"/>
      <c r="G20" s="26"/>
      <c r="H20" s="26"/>
      <c r="I20" s="18"/>
      <c r="J20" s="18"/>
      <c r="K20" s="35">
        <f t="shared" si="0"/>
        <v>196260.75</v>
      </c>
      <c r="L20" s="12"/>
    </row>
    <row r="21" spans="1:12" s="2" customFormat="1" ht="97.5" customHeight="1" thickBot="1" x14ac:dyDescent="0.3">
      <c r="A21" s="44">
        <v>18</v>
      </c>
      <c r="B21" s="41" t="s">
        <v>26</v>
      </c>
      <c r="C21" s="28"/>
      <c r="D21" s="25">
        <v>328440</v>
      </c>
      <c r="E21" s="26"/>
      <c r="F21" s="26">
        <v>245000</v>
      </c>
      <c r="G21" s="26"/>
      <c r="H21" s="26"/>
      <c r="I21" s="18"/>
      <c r="J21" s="18"/>
      <c r="K21" s="35">
        <f t="shared" si="0"/>
        <v>286720</v>
      </c>
      <c r="L21" s="12"/>
    </row>
    <row r="22" spans="1:12" s="2" customFormat="1" ht="97.5" customHeight="1" thickBot="1" x14ac:dyDescent="0.3">
      <c r="A22" s="44">
        <v>19</v>
      </c>
      <c r="B22" s="41" t="s">
        <v>27</v>
      </c>
      <c r="C22" s="28"/>
      <c r="D22" s="25">
        <v>204680</v>
      </c>
      <c r="E22" s="26">
        <v>238000</v>
      </c>
      <c r="F22" s="26"/>
      <c r="G22" s="26"/>
      <c r="H22" s="26"/>
      <c r="I22" s="18"/>
      <c r="J22" s="18"/>
      <c r="K22" s="35">
        <f t="shared" si="0"/>
        <v>221340</v>
      </c>
      <c r="L22" s="12"/>
    </row>
    <row r="23" spans="1:12" s="2" customFormat="1" ht="97.5" customHeight="1" thickBot="1" x14ac:dyDescent="0.3">
      <c r="A23" s="44">
        <v>20</v>
      </c>
      <c r="B23" s="41" t="s">
        <v>28</v>
      </c>
      <c r="C23" s="28"/>
      <c r="D23" s="25"/>
      <c r="E23" s="26">
        <v>66937.5</v>
      </c>
      <c r="F23" s="26">
        <v>70000</v>
      </c>
      <c r="G23" s="26"/>
      <c r="H23" s="26"/>
      <c r="I23" s="18"/>
      <c r="J23" s="18"/>
      <c r="K23" s="35">
        <f t="shared" si="0"/>
        <v>68468.75</v>
      </c>
      <c r="L23" s="12"/>
    </row>
    <row r="24" spans="1:12" s="2" customFormat="1" ht="97.5" customHeight="1" thickBot="1" x14ac:dyDescent="0.3">
      <c r="A24" s="44">
        <v>21</v>
      </c>
      <c r="B24" s="41" t="s">
        <v>29</v>
      </c>
      <c r="C24" s="28"/>
      <c r="D24" s="25"/>
      <c r="E24" s="26"/>
      <c r="F24" s="26">
        <v>15500</v>
      </c>
      <c r="G24" s="26">
        <v>14100</v>
      </c>
      <c r="H24" s="26"/>
      <c r="I24" s="19" t="s">
        <v>40</v>
      </c>
      <c r="J24" s="18"/>
      <c r="K24" s="35">
        <f t="shared" si="0"/>
        <v>14800</v>
      </c>
      <c r="L24" s="12"/>
    </row>
    <row r="25" spans="1:12" s="2" customFormat="1" ht="97.5" customHeight="1" thickBot="1" x14ac:dyDescent="0.4">
      <c r="A25" s="44">
        <v>22</v>
      </c>
      <c r="B25" s="39" t="s">
        <v>31</v>
      </c>
      <c r="C25" s="36"/>
      <c r="D25" s="25">
        <v>715000</v>
      </c>
      <c r="E25" s="26">
        <v>669375</v>
      </c>
      <c r="F25" s="26"/>
      <c r="G25" s="26"/>
      <c r="H25" s="26"/>
      <c r="I25" s="26"/>
      <c r="J25" s="26"/>
      <c r="K25" s="35">
        <f t="shared" si="0"/>
        <v>692187.5</v>
      </c>
      <c r="L25" s="12"/>
    </row>
    <row r="26" spans="1:12" s="2" customFormat="1" ht="97.5" customHeight="1" thickBot="1" x14ac:dyDescent="0.3">
      <c r="A26" s="44">
        <v>23</v>
      </c>
      <c r="B26" s="39" t="s">
        <v>30</v>
      </c>
      <c r="C26" s="24"/>
      <c r="D26" s="31">
        <v>94962</v>
      </c>
      <c r="E26" s="32"/>
      <c r="F26" s="32">
        <v>95000</v>
      </c>
      <c r="G26" s="32"/>
      <c r="H26" s="32"/>
      <c r="I26" s="32"/>
      <c r="J26" s="32"/>
      <c r="K26" s="37">
        <f>AVERAGE(D26:H26)</f>
        <v>94981</v>
      </c>
      <c r="L26" s="12"/>
    </row>
    <row r="27" spans="1:12" s="9" customFormat="1" ht="21.75" thickBot="1" x14ac:dyDescent="0.4">
      <c r="A27" s="45"/>
      <c r="B27" s="42"/>
      <c r="C27" s="38"/>
      <c r="D27" s="33">
        <f>SUM(D4:D26)</f>
        <v>3045258</v>
      </c>
      <c r="E27" s="33">
        <f>SUM(E4:E26)</f>
        <v>1963015.67</v>
      </c>
      <c r="F27" s="33">
        <f>SUM(F4:F26)</f>
        <v>2047800</v>
      </c>
      <c r="G27" s="33">
        <f>SUM(G4:G26)</f>
        <v>464369</v>
      </c>
      <c r="H27" s="33">
        <f>SUM(H4:H26)</f>
        <v>23400</v>
      </c>
      <c r="I27" s="34"/>
      <c r="J27" s="15" t="s">
        <v>7</v>
      </c>
      <c r="K27" s="16">
        <f>SUM(K4:K26)</f>
        <v>3621452.585</v>
      </c>
    </row>
    <row r="28" spans="1:12" x14ac:dyDescent="0.25">
      <c r="B28" s="7"/>
      <c r="C28" s="3"/>
      <c r="D28" s="4"/>
      <c r="E28" s="4"/>
      <c r="F28" s="4"/>
      <c r="G28" s="4"/>
      <c r="H28" s="4"/>
      <c r="I28" s="4"/>
      <c r="J28" s="4"/>
      <c r="K28" s="4"/>
    </row>
    <row r="29" spans="1:12" x14ac:dyDescent="0.25">
      <c r="B29" s="7"/>
      <c r="C29" s="3"/>
      <c r="D29" s="3"/>
      <c r="E29" s="10"/>
      <c r="F29" s="3"/>
      <c r="G29" s="3"/>
      <c r="H29" s="3"/>
      <c r="I29" s="3"/>
      <c r="J29" s="3"/>
      <c r="K29" s="3"/>
    </row>
    <row r="30" spans="1:12" x14ac:dyDescent="0.25">
      <c r="B30" s="7"/>
      <c r="C30" s="3"/>
      <c r="D30" s="3"/>
      <c r="E30" s="3"/>
      <c r="F30" s="3"/>
      <c r="G30" s="3"/>
      <c r="H30" s="3"/>
      <c r="I30" s="3"/>
      <c r="J30" s="3"/>
      <c r="K30" s="3"/>
    </row>
    <row r="31" spans="1:12" x14ac:dyDescent="0.25">
      <c r="B31" s="7"/>
      <c r="C31" s="3"/>
      <c r="D31" s="3"/>
      <c r="E31" s="3"/>
      <c r="F31" s="3"/>
      <c r="G31" s="3"/>
      <c r="H31" s="3"/>
      <c r="I31" s="3"/>
      <c r="J31" s="3"/>
      <c r="K31" s="3"/>
    </row>
    <row r="33" spans="5:5" x14ac:dyDescent="0.25">
      <c r="E33" s="11"/>
    </row>
  </sheetData>
  <mergeCells count="7">
    <mergeCell ref="A1:K1"/>
    <mergeCell ref="A2:A3"/>
    <mergeCell ref="B2:B3"/>
    <mergeCell ref="C2:C3"/>
    <mergeCell ref="K2:K3"/>
    <mergeCell ref="I2:I3"/>
    <mergeCell ref="J2:J3"/>
  </mergeCells>
  <hyperlinks>
    <hyperlink ref="I4" r:id="rId1" display="https://www.walmart.com.mx/ip/cuidado-del-cabello/empunaduras-para-sillas-de-ruedas-empunaduras-universales-para-sillas-de-ruedas-ergonomicas-reemplazo-de-punos-para-sillas-de-ruedas-antideslizantes-comodo-agarre-facil-sunnimix-empunaduras-para-sillas-de-ruedas/00075303133525" xr:uid="{88AE3217-3D0D-4B4F-8598-DF9A4EFEE3E8}"/>
    <hyperlink ref="I5" r:id="rId2" xr:uid="{5007237D-29F0-4177-9042-5FF98701157F}"/>
    <hyperlink ref="I10" r:id="rId3" xr:uid="{8818630C-AC98-414F-AEF9-87307C7741DE}"/>
    <hyperlink ref="I24" r:id="rId4" xr:uid="{DAA132C3-2EEE-4ACC-80DE-9F8A1C1AE94D}"/>
    <hyperlink ref="I18" r:id="rId5" xr:uid="{560A8C88-F59D-4489-AC3D-F821A195D497}"/>
    <hyperlink ref="J18" r:id="rId6" xr:uid="{CA5D3A67-6E74-4CD4-BF8A-676C5400A3AD}"/>
  </hyperlinks>
  <pageMargins left="0.7" right="0.7" top="0.75" bottom="0.75" header="0.3" footer="0.3"/>
  <pageSetup paperSize="9" orientation="portrait" r:id="rId7"/>
  <drawing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Carlos Palacios</dc:creator>
  <cp:keywords/>
  <dc:description/>
  <cp:lastModifiedBy>Marisol Echeverri Diaz</cp:lastModifiedBy>
  <cp:revision/>
  <dcterms:created xsi:type="dcterms:W3CDTF">2023-04-14T14:19:01Z</dcterms:created>
  <dcterms:modified xsi:type="dcterms:W3CDTF">2024-06-27T21:03:11Z</dcterms:modified>
  <cp:category/>
  <cp:contentStatus/>
</cp:coreProperties>
</file>