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\Desktop\URT CONTRATACIÓN\Infraestrucutra_2024\Inicio\"/>
    </mc:Choice>
  </mc:AlternateContent>
  <bookViews>
    <workbookView xWindow="0" yWindow="0" windowWidth="20490" windowHeight="7650"/>
  </bookViews>
  <sheets>
    <sheet name="INFORMATIVO PRECIOS OFERTADOS" sheetId="1" r:id="rId1"/>
  </sheets>
  <externalReferences>
    <externalReference r:id="rId2"/>
  </externalReferences>
  <definedNames>
    <definedName name="_xlnm.Print_Area" localSheetId="0">'INFORMATIVO PRECIOS OFERTADOS'!$A$1:$F$33</definedName>
    <definedName name="_xlnm.Print_Titles" localSheetId="0">'INFORMATIVO PRECIOS OFERTADOS'!#REF!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1" l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11" i="1" l="1"/>
  <c r="F30" i="1" l="1"/>
  <c r="F31" i="1"/>
  <c r="F18" i="1"/>
  <c r="F22" i="1"/>
  <c r="F26" i="1"/>
  <c r="F32" i="1"/>
  <c r="F20" i="1"/>
  <c r="F28" i="1"/>
  <c r="F21" i="1"/>
  <c r="F29" i="1"/>
  <c r="F19" i="1"/>
  <c r="F23" i="1"/>
  <c r="F27" i="1"/>
  <c r="F33" i="1"/>
  <c r="F24" i="1"/>
  <c r="F25" i="1"/>
</calcChain>
</file>

<file path=xl/comments1.xml><?xml version="1.0" encoding="utf-8"?>
<comments xmlns="http://schemas.openxmlformats.org/spreadsheetml/2006/main">
  <authors>
    <author>MARIO F. ORJUELA DE LA TORRE</author>
  </authors>
  <commentList>
    <comment ref="E9" authorId="0" shapeId="0">
      <text>
        <r>
          <rPr>
            <b/>
            <sz val="9"/>
            <color rgb="FF000000"/>
            <rFont val="Tahoma"/>
            <family val="2"/>
          </rPr>
          <t xml:space="preserve">DILIGENCIE AQUÍ EL VALOR DE SU OFERTA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<sst xmlns="http://schemas.openxmlformats.org/spreadsheetml/2006/main" count="49" uniqueCount="33">
  <si>
    <t>DESCRIPCIÓN</t>
  </si>
  <si>
    <t>PROCESO:</t>
  </si>
  <si>
    <t>OBJETO:</t>
  </si>
  <si>
    <t>UNIDAD DE MEDIDA</t>
  </si>
  <si>
    <t>ÍTEMS</t>
  </si>
  <si>
    <t xml:space="preserve">VALOR UNITARIO OFERTADO </t>
  </si>
  <si>
    <t>VALOR OFERTADO</t>
  </si>
  <si>
    <t>PORCENTAJE O TASA DE DESCUENTO OFERTADA</t>
  </si>
  <si>
    <t xml:space="preserve">VALOR PROPUESTA ECONOMICA </t>
  </si>
  <si>
    <t>VALOR UNITARIO (ESTIMADO)</t>
  </si>
  <si>
    <t>CANTIDADES</t>
  </si>
  <si>
    <t>Nota: La propuesta con el menor precio, y cuya verificación de los requisitos habilitantes resulte como CUMPLE, se colocará en el campo VALOR OFERTADO de este Anexo - con el fin de obtener valores unitarios de cada ítem requerido, con los cuales se adjudicará y ejecutará el contrato.</t>
  </si>
  <si>
    <t>SELECCIÓN ABREVIADA POR SUBASTA INVERSA
ANEXO INFORMATIVO DE PRECIOS UNITARIOS OFICIALES Y OFERTADOS</t>
  </si>
  <si>
    <t>MANTENIMIENTO PREVENTIVO - MANTENIMIENTO DE EQUIPOS Y ACCESORIOS (INCLUYE MANO DE OBRA)</t>
  </si>
  <si>
    <t>SELECCIÓN ABREVIADA POR SUBASTA INVERSA</t>
  </si>
  <si>
    <t>SI-URT-10-2024</t>
  </si>
  <si>
    <t>Contratar el Servicio de mantenimiento Preventivo, Correctivo y Mejoras a la plataforma para la infraestructura tecnológica de la Unidad Administrativa Especial de Gestión de Restitución de Tierras Despojadas.</t>
  </si>
  <si>
    <t>IMPRESORAS DE RED HP 4555 - DELL B5465                                                                                      IMPRESORA HP E62555DNLEXMARK MX 711 / 721-OKI MPS 5502</t>
  </si>
  <si>
    <t>IMPRESORAS PEQUEÑAS HP COLOR</t>
  </si>
  <si>
    <t>IMPRESORAS ZEBRA</t>
  </si>
  <si>
    <t>ESCANER PORTABLE CANON P201 Y HP 1000 KODAK I940</t>
  </si>
  <si>
    <t xml:space="preserve">ESCANER KODAK I 3400 </t>
  </si>
  <si>
    <t xml:space="preserve">ESCANER HP 7000-7500-8500 ESCANER FUJITSU FI 7600 </t>
  </si>
  <si>
    <t>EQUIPOS DE COMPUTO COMPUMAX DELL LENOVO TODO EN UNO JANUS PC-SMART HP</t>
  </si>
  <si>
    <t xml:space="preserve">PORTATILES PC SMART -HP - DELL LENOVO </t>
  </si>
  <si>
    <t>VIDEO BEAM</t>
  </si>
  <si>
    <t>PLOTER</t>
  </si>
  <si>
    <t>POWEREDGE M620, POWEREDGE M630, POWEREDGE M830, POWEREDGE T420, SERVIDOR TORRE DELL</t>
  </si>
  <si>
    <t>NAS DELL STORAGE NX3230</t>
  </si>
  <si>
    <t>NAS PEGASUS PRO R8</t>
  </si>
  <si>
    <t>MACBOOK PRO (RETINA 2015), IMAC (RETINA 5K 2014), IMAC (RETINA 2019)</t>
  </si>
  <si>
    <t>UPS APC 40 KVA</t>
  </si>
  <si>
    <t>AIRES ACONDICIONADOS APC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</si>
</sst>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 * #,##0_ ;_ * \-#,##0_ ;_ * &quot;-&quot;??_ ;_ @_ "/>
    <numFmt numFmtId="168" formatCode="_-* #,##0.00\ &quot;Pts&quot;_-;\-* #,##0.00\ &quot;Pts&quot;_-;_-* &quot;-&quot;??\ &quot;Pts&quot;_-;_-@_-"/>
    <numFmt numFmtId="169" formatCode="_ * #,##0.00_ ;_ * \-#,##0.00_ ;_ * &quot;-&quot;??_ ;_ @_ "/>
    <numFmt numFmtId="170" formatCode="_-[$$-240A]\ * #,##0.00_-;\-[$$-240A]\ * #,##0.00_-;_-[$$-240A]\ * &quot;-&quot;??_-;_-@_-"/>
    <numFmt numFmtId="171" formatCode="#,###.00\ &quot;COP&quot;"/>
    <numFmt numFmtId="172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9"/>
      <color theme="1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7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rgb="FF00B0F0"/>
      </right>
      <top/>
      <bottom style="dashed">
        <color rgb="FF00B0F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71" fontId="11" fillId="0" borderId="0" applyFont="0" applyFill="0" applyBorder="0" applyAlignment="0" applyProtection="0"/>
    <xf numFmtId="49" fontId="12" fillId="0" borderId="0" applyFill="0" applyBorder="0" applyProtection="0">
      <alignment horizontal="left" vertical="center"/>
    </xf>
    <xf numFmtId="44" fontId="1" fillId="0" borderId="0" applyFont="0" applyFill="0" applyBorder="0" applyAlignment="0" applyProtection="0"/>
  </cellStyleXfs>
  <cellXfs count="38">
    <xf numFmtId="0" fontId="0" fillId="0" borderId="0" xfId="0"/>
    <xf numFmtId="170" fontId="2" fillId="5" borderId="9" xfId="5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vertical="center" wrapText="1"/>
    </xf>
    <xf numFmtId="170" fontId="2" fillId="6" borderId="10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Alignment="1">
      <alignment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1" fontId="5" fillId="0" borderId="6" xfId="49" applyFont="1" applyFill="1" applyBorder="1" applyAlignment="1" applyProtection="1">
      <alignment horizontal="center" vertical="center" wrapText="1"/>
    </xf>
    <xf numFmtId="41" fontId="1" fillId="0" borderId="0" xfId="49" applyFont="1" applyAlignment="1" applyProtection="1">
      <alignment horizontal="center" vertical="center" wrapText="1"/>
    </xf>
    <xf numFmtId="165" fontId="1" fillId="0" borderId="0" xfId="1" applyFont="1" applyAlignment="1" applyProtection="1">
      <alignment vertical="center" wrapText="1"/>
    </xf>
    <xf numFmtId="10" fontId="2" fillId="5" borderId="9" xfId="5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0" xfId="0" applyFont="1" applyAlignment="1" applyProtection="1">
      <alignment wrapText="1"/>
      <protection hidden="1"/>
    </xf>
    <xf numFmtId="9" fontId="10" fillId="5" borderId="9" xfId="50" applyFont="1" applyFill="1" applyBorder="1" applyAlignment="1" applyProtection="1">
      <alignment horizontal="center" vertical="center" wrapText="1"/>
      <protection hidden="1"/>
    </xf>
    <xf numFmtId="0" fontId="5" fillId="3" borderId="11" xfId="0" applyFont="1" applyFill="1" applyBorder="1" applyAlignment="1" applyProtection="1">
      <alignment horizontal="center" vertical="center" wrapText="1"/>
      <protection hidden="1"/>
    </xf>
    <xf numFmtId="0" fontId="2" fillId="0" borderId="11" xfId="0" applyFont="1" applyBorder="1" applyAlignment="1" applyProtection="1">
      <alignment horizontal="center" vertical="center" wrapText="1"/>
      <protection hidden="1"/>
    </xf>
    <xf numFmtId="170" fontId="1" fillId="7" borderId="13" xfId="51" applyNumberFormat="1" applyFont="1" applyFill="1" applyBorder="1" applyAlignment="1" applyProtection="1">
      <alignment vertical="center" wrapText="1"/>
      <protection hidden="1"/>
    </xf>
    <xf numFmtId="41" fontId="0" fillId="0" borderId="0" xfId="49" applyFont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>
      <alignment horizontal="center" vertical="center" wrapText="1"/>
    </xf>
    <xf numFmtId="0" fontId="13" fillId="9" borderId="11" xfId="0" applyFont="1" applyFill="1" applyBorder="1" applyAlignment="1">
      <alignment horizontal="center" vertical="center" wrapText="1"/>
    </xf>
    <xf numFmtId="172" fontId="2" fillId="0" borderId="11" xfId="54" applyNumberFormat="1" applyFont="1" applyBorder="1" applyAlignment="1" applyProtection="1">
      <alignment horizontal="center" vertical="center" wrapText="1"/>
      <protection hidden="1"/>
    </xf>
    <xf numFmtId="0" fontId="14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5" fillId="3" borderId="11" xfId="0" applyFont="1" applyFill="1" applyBorder="1" applyAlignment="1" applyProtection="1">
      <alignment horizontal="center" vertical="center" wrapText="1"/>
      <protection hidden="1"/>
    </xf>
    <xf numFmtId="0" fontId="1" fillId="8" borderId="0" xfId="0" applyFont="1" applyFill="1" applyAlignment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  <protection hidden="1"/>
    </xf>
    <xf numFmtId="41" fontId="6" fillId="0" borderId="2" xfId="49" applyFont="1" applyFill="1" applyBorder="1" applyAlignment="1" applyProtection="1">
      <alignment horizontal="center" vertical="center" wrapText="1"/>
    </xf>
    <xf numFmtId="41" fontId="6" fillId="0" borderId="4" xfId="49" applyFont="1" applyFill="1" applyBorder="1" applyAlignment="1" applyProtection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</cellXfs>
  <cellStyles count="55">
    <cellStyle name="BodyStyle" xfId="53"/>
    <cellStyle name="Currency" xfId="52"/>
    <cellStyle name="Millares" xfId="1" builtinId="3"/>
    <cellStyle name="Millares [0]" xfId="49" builtinId="6"/>
    <cellStyle name="Millares 10" xfId="3"/>
    <cellStyle name="Millares 11" xfId="4"/>
    <cellStyle name="Millares 11 2" xfId="5"/>
    <cellStyle name="Millares 2" xfId="6"/>
    <cellStyle name="Millares 2 2" xfId="7"/>
    <cellStyle name="Millares 2 3" xfId="8"/>
    <cellStyle name="Millares 3" xfId="9"/>
    <cellStyle name="Millares 3 2" xfId="10"/>
    <cellStyle name="Millares 3 3" xfId="11"/>
    <cellStyle name="Millares 4" xfId="12"/>
    <cellStyle name="Millares 5" xfId="13"/>
    <cellStyle name="Millares 5 2" xfId="14"/>
    <cellStyle name="Millares 5 3" xfId="15"/>
    <cellStyle name="Millares 6" xfId="16"/>
    <cellStyle name="Millares 6 2" xfId="17"/>
    <cellStyle name="Millares 6 3" xfId="18"/>
    <cellStyle name="Millares 7" xfId="19"/>
    <cellStyle name="Millares 7 2" xfId="20"/>
    <cellStyle name="Millares 7 3" xfId="21"/>
    <cellStyle name="Millares 8" xfId="22"/>
    <cellStyle name="Millares 8 2" xfId="23"/>
    <cellStyle name="Millares 8 3" xfId="24"/>
    <cellStyle name="Millares 9" xfId="25"/>
    <cellStyle name="Moneda" xfId="54" builtinId="4"/>
    <cellStyle name="Moneda [0]" xfId="51" builtinId="7"/>
    <cellStyle name="Moneda 10" xfId="26"/>
    <cellStyle name="Moneda 11" xfId="27"/>
    <cellStyle name="Moneda 11 2" xfId="28"/>
    <cellStyle name="Moneda 2" xfId="29"/>
    <cellStyle name="Moneda 2 2" xfId="30"/>
    <cellStyle name="Moneda 2 3" xfId="31"/>
    <cellStyle name="Moneda 3" xfId="32"/>
    <cellStyle name="Moneda 4" xfId="33"/>
    <cellStyle name="Moneda 5" xfId="34"/>
    <cellStyle name="Moneda 6" xfId="35"/>
    <cellStyle name="Moneda 7" xfId="36"/>
    <cellStyle name="Moneda 8" xfId="37"/>
    <cellStyle name="Moneda 9" xfId="38"/>
    <cellStyle name="Normal" xfId="0" builtinId="0"/>
    <cellStyle name="Normal 2" xfId="39"/>
    <cellStyle name="Normal 3" xfId="2"/>
    <cellStyle name="Normal 3 2" xfId="40"/>
    <cellStyle name="Normal 4" xfId="41"/>
    <cellStyle name="Normal 5" xfId="42"/>
    <cellStyle name="Normal 5 2" xfId="43"/>
    <cellStyle name="Normal 6" xfId="44"/>
    <cellStyle name="Porcentaje" xfId="50" builtinId="5"/>
    <cellStyle name="Porcentual 2" xfId="45"/>
    <cellStyle name="Porcentual 3" xfId="46"/>
    <cellStyle name="Porcentual 4" xfId="47"/>
    <cellStyle name="Porcentual 4 2" xfId="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/Desktop/URT%20CONTRATACI&#211;N/Infraestrucutra_2024/Planeaci&#243;n/CUADRO%20COMPARATIVO%20-%20IT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COMPARATIVO"/>
      <sheetName val="IT"/>
    </sheetNames>
    <sheetDataSet>
      <sheetData sheetId="0"/>
      <sheetData sheetId="1">
        <row r="5">
          <cell r="J5">
            <v>322297</v>
          </cell>
        </row>
        <row r="6">
          <cell r="J6">
            <v>239762</v>
          </cell>
        </row>
        <row r="7">
          <cell r="J7">
            <v>165831</v>
          </cell>
        </row>
        <row r="8">
          <cell r="J8">
            <v>265518</v>
          </cell>
        </row>
        <row r="9">
          <cell r="J9">
            <v>193649</v>
          </cell>
        </row>
        <row r="10">
          <cell r="J10">
            <v>223607</v>
          </cell>
        </row>
        <row r="11">
          <cell r="J11">
            <v>152480</v>
          </cell>
        </row>
        <row r="12">
          <cell r="J12">
            <v>198997</v>
          </cell>
        </row>
        <row r="13">
          <cell r="J13">
            <v>159687</v>
          </cell>
        </row>
        <row r="14">
          <cell r="J14">
            <v>614003</v>
          </cell>
        </row>
        <row r="15">
          <cell r="J15">
            <v>530551</v>
          </cell>
        </row>
        <row r="16">
          <cell r="J16">
            <v>672309</v>
          </cell>
        </row>
        <row r="17">
          <cell r="J17">
            <v>672309</v>
          </cell>
        </row>
        <row r="18">
          <cell r="J18">
            <v>396863</v>
          </cell>
        </row>
        <row r="19">
          <cell r="J19">
            <v>1284523</v>
          </cell>
        </row>
        <row r="20">
          <cell r="J20">
            <v>1296148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10"/>
  <sheetViews>
    <sheetView showGridLines="0" tabSelected="1" zoomScale="85" zoomScaleNormal="85" zoomScaleSheetLayoutView="90" workbookViewId="0">
      <selection activeCell="F9" sqref="F9"/>
    </sheetView>
  </sheetViews>
  <sheetFormatPr baseColWidth="10" defaultColWidth="11.42578125" defaultRowHeight="15" x14ac:dyDescent="0.25"/>
  <cols>
    <col min="1" max="1" width="11.42578125" style="8" customWidth="1"/>
    <col min="2" max="2" width="79.7109375" style="2" customWidth="1"/>
    <col min="3" max="3" width="20" style="9" customWidth="1"/>
    <col min="4" max="4" width="23.85546875" style="2" customWidth="1"/>
    <col min="5" max="5" width="39" style="2" customWidth="1"/>
    <col min="6" max="6" width="34.42578125" style="2" customWidth="1"/>
    <col min="7" max="7" width="11.42578125" style="2" customWidth="1"/>
    <col min="8" max="16384" width="11.42578125" style="2"/>
  </cols>
  <sheetData>
    <row r="1" spans="1:17" x14ac:dyDescent="0.25">
      <c r="A1" s="29"/>
      <c r="B1" s="31" t="s">
        <v>12</v>
      </c>
      <c r="C1" s="31"/>
    </row>
    <row r="2" spans="1:17" x14ac:dyDescent="0.25">
      <c r="A2" s="30"/>
      <c r="B2" s="32"/>
      <c r="C2" s="32"/>
      <c r="D2" s="4" t="s">
        <v>1</v>
      </c>
      <c r="E2" s="5" t="s">
        <v>15</v>
      </c>
    </row>
    <row r="3" spans="1:17" x14ac:dyDescent="0.25">
      <c r="A3" s="19"/>
      <c r="B3" s="6"/>
      <c r="C3" s="6"/>
      <c r="D3" s="6"/>
      <c r="E3" s="6"/>
    </row>
    <row r="4" spans="1:17" ht="86.25" customHeight="1" x14ac:dyDescent="0.25">
      <c r="A4" s="7" t="s">
        <v>2</v>
      </c>
      <c r="B4" s="33" t="s">
        <v>16</v>
      </c>
      <c r="C4" s="34"/>
      <c r="D4" s="34"/>
      <c r="E4" s="35"/>
      <c r="H4" s="27" t="s">
        <v>11</v>
      </c>
      <c r="I4" s="27"/>
      <c r="J4" s="27"/>
      <c r="K4" s="27"/>
      <c r="L4" s="27"/>
      <c r="M4" s="27"/>
      <c r="N4" s="27"/>
      <c r="O4" s="27"/>
      <c r="P4" s="27"/>
      <c r="Q4" s="27"/>
    </row>
    <row r="5" spans="1:17" x14ac:dyDescent="0.25">
      <c r="A5" s="19"/>
      <c r="B5" s="6"/>
      <c r="C5" s="6"/>
      <c r="D5" s="6"/>
      <c r="E5" s="6"/>
      <c r="H5" s="27"/>
      <c r="I5" s="27"/>
      <c r="J5" s="27"/>
      <c r="K5" s="27"/>
      <c r="L5" s="27"/>
      <c r="M5" s="27"/>
      <c r="N5" s="27"/>
      <c r="O5" s="27"/>
      <c r="P5" s="27"/>
      <c r="Q5" s="27"/>
    </row>
    <row r="6" spans="1:17" ht="15.75" thickBot="1" x14ac:dyDescent="0.3">
      <c r="A6" s="19"/>
      <c r="B6" s="6"/>
      <c r="C6" s="6"/>
      <c r="D6" s="6"/>
      <c r="E6" s="6"/>
      <c r="H6" s="27"/>
      <c r="I6" s="27"/>
      <c r="J6" s="27"/>
      <c r="K6" s="27"/>
      <c r="L6" s="27"/>
      <c r="M6" s="27"/>
      <c r="N6" s="27"/>
      <c r="O6" s="27"/>
      <c r="P6" s="27"/>
      <c r="Q6" s="27"/>
    </row>
    <row r="7" spans="1:17" ht="15.75" thickBot="1" x14ac:dyDescent="0.3">
      <c r="A7" s="19"/>
      <c r="B7" s="36" t="s">
        <v>8</v>
      </c>
      <c r="C7" s="36"/>
      <c r="D7" s="36"/>
      <c r="E7" s="1">
        <v>7388534</v>
      </c>
      <c r="H7" s="27"/>
      <c r="I7" s="27"/>
      <c r="J7" s="27"/>
      <c r="K7" s="27"/>
      <c r="L7" s="27"/>
      <c r="M7" s="27"/>
      <c r="N7" s="27"/>
      <c r="O7" s="27"/>
      <c r="P7" s="27"/>
      <c r="Q7" s="27"/>
    </row>
    <row r="8" spans="1:17" ht="15.75" thickBot="1" x14ac:dyDescent="0.3">
      <c r="A8" s="19"/>
      <c r="B8" s="6"/>
      <c r="C8" s="6"/>
      <c r="D8" s="6"/>
      <c r="E8" s="6"/>
      <c r="H8" s="27"/>
      <c r="I8" s="27"/>
      <c r="J8" s="27"/>
      <c r="K8" s="27"/>
      <c r="L8" s="27"/>
      <c r="M8" s="27"/>
      <c r="N8" s="27"/>
      <c r="O8" s="27"/>
      <c r="P8" s="27"/>
      <c r="Q8" s="27"/>
    </row>
    <row r="9" spans="1:17" ht="15.75" thickBot="1" x14ac:dyDescent="0.3">
      <c r="A9" s="19"/>
      <c r="B9" s="37" t="s">
        <v>6</v>
      </c>
      <c r="C9" s="37"/>
      <c r="D9" s="37"/>
      <c r="E9" s="3">
        <v>3049413.34</v>
      </c>
      <c r="H9" s="27"/>
      <c r="I9" s="27"/>
      <c r="J9" s="27"/>
      <c r="K9" s="27"/>
      <c r="L9" s="27"/>
      <c r="M9" s="27"/>
      <c r="N9" s="27"/>
      <c r="O9" s="27"/>
      <c r="P9" s="27"/>
      <c r="Q9" s="27"/>
    </row>
    <row r="10" spans="1:17" ht="15.75" thickBot="1" x14ac:dyDescent="0.3">
      <c r="A10" s="19"/>
      <c r="B10" s="6"/>
      <c r="C10" s="6"/>
      <c r="D10" s="6"/>
      <c r="E10" s="6"/>
      <c r="H10" s="27"/>
      <c r="I10" s="27"/>
      <c r="J10" s="27"/>
      <c r="K10" s="27"/>
      <c r="L10" s="27"/>
      <c r="M10" s="27"/>
      <c r="N10" s="27"/>
      <c r="O10" s="27"/>
      <c r="P10" s="27"/>
      <c r="Q10" s="27"/>
    </row>
    <row r="11" spans="1:17" ht="15.75" thickBot="1" x14ac:dyDescent="0.3">
      <c r="A11" s="19"/>
      <c r="B11" s="28" t="s">
        <v>7</v>
      </c>
      <c r="C11" s="28"/>
      <c r="D11" s="28"/>
      <c r="E11" s="10">
        <f>IF(E9=D3,"",ROUNDUP(1-(E9/E7),4))</f>
        <v>0.58730000000000004</v>
      </c>
      <c r="F11" s="11"/>
    </row>
    <row r="12" spans="1:17" ht="15.75" thickBot="1" x14ac:dyDescent="0.3">
      <c r="A12" s="19"/>
      <c r="B12" s="12"/>
      <c r="C12" s="12"/>
      <c r="D12" s="12"/>
      <c r="E12" s="12"/>
      <c r="F12" s="11"/>
    </row>
    <row r="13" spans="1:17" ht="15.75" thickBot="1" x14ac:dyDescent="0.3">
      <c r="A13" s="19"/>
      <c r="B13" s="28" t="s">
        <v>14</v>
      </c>
      <c r="C13" s="28"/>
      <c r="D13" s="28"/>
      <c r="E13" s="13">
        <v>0.02</v>
      </c>
      <c r="F13" s="11"/>
    </row>
    <row r="14" spans="1:17" x14ac:dyDescent="0.25">
      <c r="A14" s="19"/>
      <c r="B14" s="12"/>
      <c r="C14" s="12"/>
      <c r="D14" s="12"/>
      <c r="E14" s="12"/>
      <c r="F14" s="11"/>
    </row>
    <row r="15" spans="1:17" x14ac:dyDescent="0.25">
      <c r="A15" s="19"/>
      <c r="B15" s="12"/>
      <c r="C15" s="12"/>
      <c r="D15" s="12"/>
      <c r="E15" s="12"/>
      <c r="F15" s="11"/>
    </row>
    <row r="16" spans="1:17" x14ac:dyDescent="0.25">
      <c r="A16" s="17"/>
      <c r="B16" s="26" t="s">
        <v>13</v>
      </c>
      <c r="C16" s="26"/>
      <c r="D16" s="26"/>
      <c r="E16" s="26"/>
      <c r="F16" s="11"/>
    </row>
    <row r="17" spans="1:6" ht="51.75" customHeight="1" x14ac:dyDescent="0.25">
      <c r="A17" s="20" t="s">
        <v>4</v>
      </c>
      <c r="B17" s="14" t="s">
        <v>0</v>
      </c>
      <c r="C17" s="14" t="s">
        <v>3</v>
      </c>
      <c r="D17" s="15" t="s">
        <v>10</v>
      </c>
      <c r="E17" s="15" t="s">
        <v>9</v>
      </c>
      <c r="F17" s="14" t="s">
        <v>5</v>
      </c>
    </row>
    <row r="18" spans="1:6" ht="51.75" customHeight="1" x14ac:dyDescent="0.25">
      <c r="A18" s="20">
        <v>1</v>
      </c>
      <c r="B18" s="22" t="s">
        <v>17</v>
      </c>
      <c r="C18" s="25" t="s">
        <v>3</v>
      </c>
      <c r="D18" s="18">
        <v>1</v>
      </c>
      <c r="E18" s="21">
        <f>[1]IT!J5</f>
        <v>322297</v>
      </c>
      <c r="F18" s="16">
        <f t="shared" ref="F18:F32" si="0">IF($E$9=$D$3,"",ROUNDDOWN(E18-(E18*$E$11),0))</f>
        <v>133011</v>
      </c>
    </row>
    <row r="19" spans="1:6" ht="51.75" customHeight="1" x14ac:dyDescent="0.25">
      <c r="A19" s="20">
        <v>2</v>
      </c>
      <c r="B19" s="23" t="s">
        <v>18</v>
      </c>
      <c r="C19" s="25" t="s">
        <v>3</v>
      </c>
      <c r="D19" s="18">
        <v>1</v>
      </c>
      <c r="E19" s="21">
        <f>[1]IT!J6</f>
        <v>239762</v>
      </c>
      <c r="F19" s="16">
        <f t="shared" si="0"/>
        <v>98949</v>
      </c>
    </row>
    <row r="20" spans="1:6" ht="51.75" customHeight="1" x14ac:dyDescent="0.25">
      <c r="A20" s="20">
        <v>3</v>
      </c>
      <c r="B20" s="23" t="s">
        <v>19</v>
      </c>
      <c r="C20" s="25" t="s">
        <v>3</v>
      </c>
      <c r="D20" s="18">
        <v>1</v>
      </c>
      <c r="E20" s="21">
        <f>[1]IT!J7</f>
        <v>165831</v>
      </c>
      <c r="F20" s="16">
        <f t="shared" si="0"/>
        <v>68438</v>
      </c>
    </row>
    <row r="21" spans="1:6" ht="51.75" customHeight="1" x14ac:dyDescent="0.25">
      <c r="A21" s="20">
        <v>4</v>
      </c>
      <c r="B21" s="23" t="s">
        <v>20</v>
      </c>
      <c r="C21" s="25" t="s">
        <v>3</v>
      </c>
      <c r="D21" s="18">
        <v>1</v>
      </c>
      <c r="E21" s="21">
        <f>[1]IT!J8</f>
        <v>265518</v>
      </c>
      <c r="F21" s="16">
        <f t="shared" si="0"/>
        <v>109579</v>
      </c>
    </row>
    <row r="22" spans="1:6" ht="51.75" customHeight="1" x14ac:dyDescent="0.25">
      <c r="A22" s="20">
        <v>5</v>
      </c>
      <c r="B22" s="22" t="s">
        <v>21</v>
      </c>
      <c r="C22" s="25" t="s">
        <v>3</v>
      </c>
      <c r="D22" s="18">
        <v>1</v>
      </c>
      <c r="E22" s="21">
        <f>[1]IT!J9</f>
        <v>193649</v>
      </c>
      <c r="F22" s="16">
        <f t="shared" si="0"/>
        <v>79918</v>
      </c>
    </row>
    <row r="23" spans="1:6" ht="51.75" customHeight="1" x14ac:dyDescent="0.25">
      <c r="A23" s="20">
        <v>6</v>
      </c>
      <c r="B23" s="23" t="s">
        <v>22</v>
      </c>
      <c r="C23" s="25" t="s">
        <v>3</v>
      </c>
      <c r="D23" s="18">
        <v>1</v>
      </c>
      <c r="E23" s="21">
        <f>[1]IT!J10</f>
        <v>223607</v>
      </c>
      <c r="F23" s="16">
        <f t="shared" si="0"/>
        <v>92282</v>
      </c>
    </row>
    <row r="24" spans="1:6" ht="51.75" customHeight="1" x14ac:dyDescent="0.25">
      <c r="A24" s="20">
        <v>7</v>
      </c>
      <c r="B24" s="22" t="s">
        <v>23</v>
      </c>
      <c r="C24" s="25" t="s">
        <v>3</v>
      </c>
      <c r="D24" s="18">
        <v>1</v>
      </c>
      <c r="E24" s="21">
        <f>[1]IT!J11</f>
        <v>152480</v>
      </c>
      <c r="F24" s="16">
        <f t="shared" si="0"/>
        <v>62928</v>
      </c>
    </row>
    <row r="25" spans="1:6" ht="51.75" customHeight="1" x14ac:dyDescent="0.25">
      <c r="A25" s="20">
        <v>8</v>
      </c>
      <c r="B25" s="23" t="s">
        <v>24</v>
      </c>
      <c r="C25" s="25" t="s">
        <v>3</v>
      </c>
      <c r="D25" s="18">
        <v>1</v>
      </c>
      <c r="E25" s="21">
        <f>[1]IT!J12</f>
        <v>198997</v>
      </c>
      <c r="F25" s="16">
        <f t="shared" si="0"/>
        <v>82126</v>
      </c>
    </row>
    <row r="26" spans="1:6" ht="51.75" customHeight="1" x14ac:dyDescent="0.25">
      <c r="A26" s="20">
        <v>9</v>
      </c>
      <c r="B26" s="22" t="s">
        <v>25</v>
      </c>
      <c r="C26" s="25" t="s">
        <v>3</v>
      </c>
      <c r="D26" s="18">
        <v>1</v>
      </c>
      <c r="E26" s="21">
        <f>[1]IT!J13</f>
        <v>159687</v>
      </c>
      <c r="F26" s="16">
        <f t="shared" si="0"/>
        <v>65902</v>
      </c>
    </row>
    <row r="27" spans="1:6" ht="51.75" customHeight="1" x14ac:dyDescent="0.25">
      <c r="A27" s="20">
        <v>10</v>
      </c>
      <c r="B27" s="22" t="s">
        <v>26</v>
      </c>
      <c r="C27" s="25" t="s">
        <v>3</v>
      </c>
      <c r="D27" s="18">
        <v>1</v>
      </c>
      <c r="E27" s="21">
        <f>[1]IT!J14</f>
        <v>614003</v>
      </c>
      <c r="F27" s="16">
        <f t="shared" si="0"/>
        <v>253399</v>
      </c>
    </row>
    <row r="28" spans="1:6" ht="51.75" customHeight="1" x14ac:dyDescent="0.25">
      <c r="A28" s="20">
        <v>11</v>
      </c>
      <c r="B28" s="22" t="s">
        <v>27</v>
      </c>
      <c r="C28" s="25" t="s">
        <v>3</v>
      </c>
      <c r="D28" s="18">
        <v>1</v>
      </c>
      <c r="E28" s="21">
        <f>[1]IT!J15</f>
        <v>530551</v>
      </c>
      <c r="F28" s="16">
        <f t="shared" si="0"/>
        <v>218958</v>
      </c>
    </row>
    <row r="29" spans="1:6" ht="51.75" customHeight="1" x14ac:dyDescent="0.25">
      <c r="A29" s="20">
        <v>12</v>
      </c>
      <c r="B29" s="22" t="s">
        <v>28</v>
      </c>
      <c r="C29" s="25" t="s">
        <v>3</v>
      </c>
      <c r="D29" s="18">
        <v>1</v>
      </c>
      <c r="E29" s="21">
        <f>[1]IT!J16</f>
        <v>672309</v>
      </c>
      <c r="F29" s="16">
        <f t="shared" si="0"/>
        <v>277461</v>
      </c>
    </row>
    <row r="30" spans="1:6" ht="51.75" customHeight="1" x14ac:dyDescent="0.25">
      <c r="A30" s="20">
        <v>13</v>
      </c>
      <c r="B30" s="22" t="s">
        <v>29</v>
      </c>
      <c r="C30" s="25" t="s">
        <v>3</v>
      </c>
      <c r="D30" s="18">
        <v>1</v>
      </c>
      <c r="E30" s="21">
        <f>[1]IT!J17</f>
        <v>672309</v>
      </c>
      <c r="F30" s="16">
        <f t="shared" si="0"/>
        <v>277461</v>
      </c>
    </row>
    <row r="31" spans="1:6" ht="51.75" customHeight="1" x14ac:dyDescent="0.25">
      <c r="A31" s="20">
        <v>14</v>
      </c>
      <c r="B31" s="22" t="s">
        <v>30</v>
      </c>
      <c r="C31" s="25" t="s">
        <v>3</v>
      </c>
      <c r="D31" s="18">
        <v>1</v>
      </c>
      <c r="E31" s="21">
        <f>[1]IT!J18</f>
        <v>396863</v>
      </c>
      <c r="F31" s="16">
        <f t="shared" si="0"/>
        <v>163785</v>
      </c>
    </row>
    <row r="32" spans="1:6" ht="51.75" customHeight="1" x14ac:dyDescent="0.25">
      <c r="A32" s="20">
        <v>15</v>
      </c>
      <c r="B32" s="22" t="s">
        <v>31</v>
      </c>
      <c r="C32" s="25" t="s">
        <v>3</v>
      </c>
      <c r="D32" s="18">
        <v>1</v>
      </c>
      <c r="E32" s="21">
        <f>[1]IT!J19</f>
        <v>1284523</v>
      </c>
      <c r="F32" s="16">
        <f t="shared" si="0"/>
        <v>530122</v>
      </c>
    </row>
    <row r="33" spans="1:6" ht="74.25" customHeight="1" x14ac:dyDescent="0.25">
      <c r="A33" s="20">
        <v>16</v>
      </c>
      <c r="B33" s="24" t="s">
        <v>32</v>
      </c>
      <c r="C33" s="25" t="s">
        <v>3</v>
      </c>
      <c r="D33" s="18">
        <v>1</v>
      </c>
      <c r="E33" s="21">
        <f>[1]IT!J20</f>
        <v>1296148</v>
      </c>
      <c r="F33" s="16">
        <f t="shared" ref="F33" si="1">IF($E$9=$D$3,"",ROUNDDOWN(E33-(E33*$E$11),0))</f>
        <v>534920</v>
      </c>
    </row>
    <row r="34" spans="1:6" ht="87.75" customHeight="1" x14ac:dyDescent="0.25">
      <c r="A34" s="19"/>
      <c r="C34" s="2"/>
    </row>
    <row r="35" spans="1:6" ht="68.25" customHeight="1" x14ac:dyDescent="0.25">
      <c r="A35" s="19"/>
      <c r="C35" s="2"/>
    </row>
    <row r="36" spans="1:6" x14ac:dyDescent="0.25">
      <c r="A36" s="19"/>
      <c r="C36" s="2"/>
    </row>
    <row r="37" spans="1:6" ht="15" customHeight="1" x14ac:dyDescent="0.25">
      <c r="A37" s="19"/>
      <c r="C37" s="2"/>
    </row>
    <row r="38" spans="1:6" x14ac:dyDescent="0.25">
      <c r="A38" s="19"/>
      <c r="C38" s="2"/>
    </row>
    <row r="39" spans="1:6" x14ac:dyDescent="0.25">
      <c r="A39" s="19"/>
      <c r="C39" s="2"/>
    </row>
    <row r="40" spans="1:6" x14ac:dyDescent="0.25">
      <c r="A40" s="19"/>
      <c r="C40" s="2"/>
    </row>
    <row r="41" spans="1:6" ht="15" customHeight="1" x14ac:dyDescent="0.25">
      <c r="A41" s="19"/>
      <c r="C41" s="2"/>
    </row>
    <row r="42" spans="1:6" x14ac:dyDescent="0.25">
      <c r="A42" s="19"/>
      <c r="C42" s="2"/>
    </row>
    <row r="43" spans="1:6" x14ac:dyDescent="0.25">
      <c r="A43" s="19"/>
      <c r="C43" s="2"/>
    </row>
    <row r="44" spans="1:6" x14ac:dyDescent="0.25">
      <c r="A44" s="19"/>
      <c r="C44" s="2"/>
    </row>
    <row r="45" spans="1:6" ht="15" customHeight="1" x14ac:dyDescent="0.25">
      <c r="A45" s="19"/>
      <c r="C45" s="2"/>
    </row>
    <row r="46" spans="1:6" x14ac:dyDescent="0.25">
      <c r="A46" s="19"/>
      <c r="C46" s="2"/>
    </row>
    <row r="47" spans="1:6" x14ac:dyDescent="0.25">
      <c r="A47" s="19"/>
      <c r="C47" s="2"/>
    </row>
    <row r="48" spans="1:6" x14ac:dyDescent="0.25">
      <c r="A48" s="19"/>
      <c r="C48" s="2"/>
    </row>
    <row r="49" spans="1:3" ht="15" customHeight="1" x14ac:dyDescent="0.25">
      <c r="A49" s="19"/>
      <c r="C49" s="2"/>
    </row>
    <row r="50" spans="1:3" ht="51.75" customHeight="1" x14ac:dyDescent="0.25">
      <c r="A50" s="19"/>
      <c r="C50" s="2"/>
    </row>
    <row r="51" spans="1:3" ht="63.75" customHeight="1" x14ac:dyDescent="0.25">
      <c r="A51" s="19"/>
      <c r="C51" s="2"/>
    </row>
    <row r="52" spans="1:3" ht="45.75" customHeight="1" x14ac:dyDescent="0.25">
      <c r="A52" s="19"/>
      <c r="C52" s="2"/>
    </row>
    <row r="53" spans="1:3" ht="68.25" customHeight="1" x14ac:dyDescent="0.25">
      <c r="A53" s="19"/>
      <c r="C53" s="2"/>
    </row>
    <row r="54" spans="1:3" ht="87.75" customHeight="1" x14ac:dyDescent="0.25">
      <c r="A54" s="19"/>
      <c r="C54" s="2"/>
    </row>
    <row r="55" spans="1:3" ht="68.25" customHeight="1" x14ac:dyDescent="0.25">
      <c r="A55" s="19"/>
      <c r="C55" s="2"/>
    </row>
    <row r="56" spans="1:3" ht="63.75" customHeight="1" x14ac:dyDescent="0.25">
      <c r="A56" s="19"/>
      <c r="C56" s="2"/>
    </row>
    <row r="57" spans="1:3" ht="45.75" customHeight="1" x14ac:dyDescent="0.25">
      <c r="A57" s="19"/>
      <c r="C57" s="2"/>
    </row>
    <row r="58" spans="1:3" ht="68.25" customHeight="1" x14ac:dyDescent="0.25">
      <c r="A58" s="19"/>
      <c r="C58" s="2"/>
    </row>
    <row r="59" spans="1:3" ht="87.75" customHeight="1" x14ac:dyDescent="0.25">
      <c r="A59" s="19"/>
      <c r="C59" s="2"/>
    </row>
    <row r="60" spans="1:3" ht="68.25" customHeight="1" x14ac:dyDescent="0.25">
      <c r="A60" s="19"/>
      <c r="C60" s="2"/>
    </row>
    <row r="61" spans="1:3" ht="87.75" customHeight="1" x14ac:dyDescent="0.25">
      <c r="A61" s="19"/>
      <c r="C61" s="2"/>
    </row>
    <row r="62" spans="1:3" x14ac:dyDescent="0.25">
      <c r="A62" s="19"/>
      <c r="C62" s="2"/>
    </row>
    <row r="63" spans="1:3" ht="15" customHeight="1" x14ac:dyDescent="0.25">
      <c r="A63" s="19"/>
      <c r="C63" s="2"/>
    </row>
    <row r="64" spans="1:3" ht="51.75" customHeight="1" x14ac:dyDescent="0.25">
      <c r="A64" s="19"/>
      <c r="C64" s="2"/>
    </row>
    <row r="65" spans="1:3" ht="63.75" customHeight="1" x14ac:dyDescent="0.25">
      <c r="A65" s="19"/>
      <c r="C65" s="2"/>
    </row>
    <row r="66" spans="1:3" ht="45.75" customHeight="1" x14ac:dyDescent="0.25">
      <c r="A66" s="19"/>
      <c r="C66" s="2"/>
    </row>
    <row r="67" spans="1:3" ht="68.25" customHeight="1" x14ac:dyDescent="0.25">
      <c r="A67" s="19"/>
      <c r="C67" s="2"/>
    </row>
    <row r="68" spans="1:3" ht="87.75" customHeight="1" x14ac:dyDescent="0.25">
      <c r="A68" s="19"/>
      <c r="C68" s="2"/>
    </row>
    <row r="69" spans="1:3" ht="68.25" customHeight="1" x14ac:dyDescent="0.25">
      <c r="A69" s="19"/>
      <c r="C69" s="2"/>
    </row>
    <row r="70" spans="1:3" x14ac:dyDescent="0.25">
      <c r="A70" s="19"/>
      <c r="C70" s="2"/>
    </row>
    <row r="71" spans="1:3" ht="15" customHeight="1" x14ac:dyDescent="0.25">
      <c r="A71" s="19"/>
      <c r="C71" s="2"/>
    </row>
    <row r="72" spans="1:3" ht="51.75" customHeight="1" x14ac:dyDescent="0.25">
      <c r="A72" s="19"/>
      <c r="C72" s="2"/>
    </row>
    <row r="73" spans="1:3" ht="63.75" customHeight="1" x14ac:dyDescent="0.25">
      <c r="A73" s="19"/>
      <c r="C73" s="2"/>
    </row>
    <row r="74" spans="1:3" ht="45.75" customHeight="1" x14ac:dyDescent="0.25">
      <c r="A74" s="19"/>
      <c r="C74" s="2"/>
    </row>
    <row r="75" spans="1:3" ht="68.25" customHeight="1" x14ac:dyDescent="0.25">
      <c r="A75" s="19"/>
      <c r="C75" s="2"/>
    </row>
    <row r="76" spans="1:3" ht="87.75" customHeight="1" x14ac:dyDescent="0.25">
      <c r="A76" s="19"/>
      <c r="C76" s="2"/>
    </row>
    <row r="77" spans="1:3" ht="87.75" customHeight="1" x14ac:dyDescent="0.25">
      <c r="A77" s="19"/>
      <c r="C77" s="2"/>
    </row>
    <row r="78" spans="1:3" ht="68.25" customHeight="1" x14ac:dyDescent="0.25">
      <c r="A78" s="19"/>
      <c r="C78" s="2"/>
    </row>
    <row r="79" spans="1:3" x14ac:dyDescent="0.25">
      <c r="A79" s="19"/>
      <c r="C79" s="2"/>
    </row>
    <row r="80" spans="1:3" ht="15" customHeight="1" x14ac:dyDescent="0.25">
      <c r="A80" s="19"/>
      <c r="C80" s="2"/>
    </row>
    <row r="81" spans="1:3" ht="51.75" customHeight="1" x14ac:dyDescent="0.25">
      <c r="A81" s="19"/>
      <c r="C81" s="2"/>
    </row>
    <row r="82" spans="1:3" ht="63.75" customHeight="1" x14ac:dyDescent="0.25">
      <c r="A82" s="19"/>
      <c r="C82" s="2"/>
    </row>
    <row r="83" spans="1:3" ht="45.75" customHeight="1" x14ac:dyDescent="0.25">
      <c r="A83" s="19"/>
      <c r="C83" s="2"/>
    </row>
    <row r="84" spans="1:3" ht="68.25" customHeight="1" x14ac:dyDescent="0.25">
      <c r="A84" s="19"/>
      <c r="C84" s="2"/>
    </row>
    <row r="85" spans="1:3" ht="87.75" customHeight="1" x14ac:dyDescent="0.25">
      <c r="A85" s="19"/>
      <c r="C85" s="2"/>
    </row>
    <row r="86" spans="1:3" ht="87.75" customHeight="1" x14ac:dyDescent="0.25">
      <c r="A86" s="19"/>
      <c r="C86" s="2"/>
    </row>
    <row r="87" spans="1:3" ht="87.75" customHeight="1" x14ac:dyDescent="0.25">
      <c r="A87" s="19"/>
      <c r="C87" s="2"/>
    </row>
    <row r="88" spans="1:3" ht="68.25" customHeight="1" x14ac:dyDescent="0.25">
      <c r="A88" s="19"/>
      <c r="C88" s="2"/>
    </row>
    <row r="89" spans="1:3" x14ac:dyDescent="0.25">
      <c r="A89" s="19"/>
      <c r="C89" s="2"/>
    </row>
    <row r="90" spans="1:3" ht="15" customHeight="1" x14ac:dyDescent="0.25">
      <c r="A90" s="19"/>
      <c r="C90" s="2"/>
    </row>
    <row r="91" spans="1:3" ht="51.75" customHeight="1" x14ac:dyDescent="0.25">
      <c r="A91" s="19"/>
      <c r="C91" s="2"/>
    </row>
    <row r="92" spans="1:3" ht="63.75" customHeight="1" x14ac:dyDescent="0.25">
      <c r="A92" s="19"/>
      <c r="C92" s="2"/>
    </row>
    <row r="93" spans="1:3" ht="45.75" customHeight="1" x14ac:dyDescent="0.25">
      <c r="A93" s="19"/>
      <c r="C93" s="2"/>
    </row>
    <row r="94" spans="1:3" ht="68.25" customHeight="1" x14ac:dyDescent="0.25">
      <c r="A94" s="19"/>
      <c r="C94" s="2"/>
    </row>
    <row r="95" spans="1:3" ht="87.75" customHeight="1" x14ac:dyDescent="0.25">
      <c r="A95" s="19"/>
      <c r="C95" s="2"/>
    </row>
    <row r="96" spans="1:3" ht="87.75" customHeight="1" x14ac:dyDescent="0.25">
      <c r="A96" s="19"/>
      <c r="C96" s="2"/>
    </row>
    <row r="97" spans="1:3" ht="87.75" customHeight="1" x14ac:dyDescent="0.25">
      <c r="A97" s="19"/>
      <c r="C97" s="2"/>
    </row>
    <row r="98" spans="1:3" ht="87.75" customHeight="1" x14ac:dyDescent="0.25">
      <c r="A98" s="19"/>
      <c r="C98" s="2"/>
    </row>
    <row r="99" spans="1:3" ht="68.25" customHeight="1" x14ac:dyDescent="0.25">
      <c r="A99" s="19"/>
      <c r="C99" s="2"/>
    </row>
    <row r="100" spans="1:3" x14ac:dyDescent="0.25">
      <c r="A100" s="19"/>
      <c r="C100" s="2"/>
    </row>
    <row r="101" spans="1:3" ht="15" customHeight="1" x14ac:dyDescent="0.25">
      <c r="A101" s="19"/>
      <c r="C101" s="2"/>
    </row>
    <row r="102" spans="1:3" ht="51.75" customHeight="1" x14ac:dyDescent="0.25">
      <c r="A102" s="19"/>
      <c r="C102" s="2"/>
    </row>
    <row r="103" spans="1:3" ht="63.75" customHeight="1" x14ac:dyDescent="0.25">
      <c r="A103" s="19"/>
      <c r="C103" s="2"/>
    </row>
    <row r="104" spans="1:3" ht="45.75" customHeight="1" x14ac:dyDescent="0.25">
      <c r="A104" s="19"/>
      <c r="C104" s="2"/>
    </row>
    <row r="105" spans="1:3" ht="68.25" customHeight="1" x14ac:dyDescent="0.25">
      <c r="A105" s="19"/>
      <c r="C105" s="2"/>
    </row>
    <row r="106" spans="1:3" ht="87.75" customHeight="1" x14ac:dyDescent="0.25">
      <c r="A106" s="19"/>
      <c r="C106" s="2"/>
    </row>
    <row r="107" spans="1:3" ht="87.75" customHeight="1" x14ac:dyDescent="0.25">
      <c r="A107" s="19"/>
      <c r="C107" s="2"/>
    </row>
    <row r="108" spans="1:3" ht="87.75" customHeight="1" x14ac:dyDescent="0.25">
      <c r="A108" s="19"/>
      <c r="C108" s="2"/>
    </row>
    <row r="109" spans="1:3" ht="68.25" customHeight="1" x14ac:dyDescent="0.25">
      <c r="A109" s="19"/>
      <c r="C109" s="2"/>
    </row>
    <row r="110" spans="1:3" x14ac:dyDescent="0.25">
      <c r="A110" s="19"/>
      <c r="C110" s="2"/>
    </row>
    <row r="111" spans="1:3" ht="15" customHeight="1" x14ac:dyDescent="0.25">
      <c r="A111" s="19"/>
      <c r="C111" s="2"/>
    </row>
    <row r="112" spans="1:3" ht="51.75" customHeight="1" x14ac:dyDescent="0.25">
      <c r="A112" s="19"/>
      <c r="C112" s="2"/>
    </row>
    <row r="113" spans="1:3" ht="63.75" customHeight="1" x14ac:dyDescent="0.25">
      <c r="A113" s="19"/>
      <c r="C113" s="2"/>
    </row>
    <row r="114" spans="1:3" ht="45.75" customHeight="1" x14ac:dyDescent="0.25">
      <c r="A114" s="19"/>
      <c r="C114" s="2"/>
    </row>
    <row r="115" spans="1:3" ht="68.25" customHeight="1" x14ac:dyDescent="0.25">
      <c r="A115" s="19"/>
      <c r="C115" s="2"/>
    </row>
    <row r="116" spans="1:3" ht="87.75" customHeight="1" x14ac:dyDescent="0.25">
      <c r="A116" s="19"/>
      <c r="C116" s="2"/>
    </row>
    <row r="117" spans="1:3" ht="87.75" customHeight="1" x14ac:dyDescent="0.25">
      <c r="A117" s="19"/>
      <c r="C117" s="2"/>
    </row>
    <row r="118" spans="1:3" ht="87.75" customHeight="1" x14ac:dyDescent="0.25">
      <c r="A118" s="19"/>
      <c r="C118" s="2"/>
    </row>
    <row r="119" spans="1:3" ht="87.75" customHeight="1" x14ac:dyDescent="0.25">
      <c r="A119" s="19"/>
      <c r="C119" s="2"/>
    </row>
    <row r="120" spans="1:3" ht="87.75" customHeight="1" x14ac:dyDescent="0.25">
      <c r="A120" s="19"/>
      <c r="C120" s="2"/>
    </row>
    <row r="121" spans="1:3" ht="87.75" customHeight="1" x14ac:dyDescent="0.25">
      <c r="A121" s="19"/>
      <c r="C121" s="2"/>
    </row>
    <row r="122" spans="1:3" ht="87.75" customHeight="1" x14ac:dyDescent="0.25">
      <c r="A122" s="19"/>
      <c r="C122" s="2"/>
    </row>
    <row r="123" spans="1:3" ht="87.75" customHeight="1" x14ac:dyDescent="0.25">
      <c r="A123" s="19"/>
      <c r="C123" s="2"/>
    </row>
    <row r="124" spans="1:3" ht="87.75" customHeight="1" x14ac:dyDescent="0.25">
      <c r="A124" s="19"/>
      <c r="C124" s="2"/>
    </row>
    <row r="125" spans="1:3" ht="87.75" customHeight="1" x14ac:dyDescent="0.25">
      <c r="A125" s="19"/>
      <c r="C125" s="2"/>
    </row>
    <row r="126" spans="1:3" ht="87.75" customHeight="1" x14ac:dyDescent="0.25">
      <c r="A126" s="19"/>
      <c r="C126" s="2"/>
    </row>
    <row r="127" spans="1:3" ht="87.75" customHeight="1" x14ac:dyDescent="0.25">
      <c r="A127" s="19"/>
      <c r="C127" s="2"/>
    </row>
    <row r="128" spans="1:3" ht="87.75" customHeight="1" x14ac:dyDescent="0.25">
      <c r="A128" s="19"/>
      <c r="C128" s="2"/>
    </row>
    <row r="129" spans="1:3" ht="87.75" customHeight="1" x14ac:dyDescent="0.25">
      <c r="A129" s="19"/>
      <c r="C129" s="2"/>
    </row>
    <row r="130" spans="1:3" ht="87.75" customHeight="1" x14ac:dyDescent="0.25">
      <c r="A130" s="19"/>
      <c r="C130" s="2"/>
    </row>
    <row r="131" spans="1:3" ht="68.25" customHeight="1" x14ac:dyDescent="0.25">
      <c r="A131" s="19"/>
      <c r="C131" s="2"/>
    </row>
    <row r="132" spans="1:3" x14ac:dyDescent="0.25">
      <c r="A132" s="19"/>
      <c r="C132" s="2"/>
    </row>
    <row r="133" spans="1:3" ht="15" customHeight="1" x14ac:dyDescent="0.25">
      <c r="A133" s="19"/>
      <c r="C133" s="2"/>
    </row>
    <row r="134" spans="1:3" ht="51.75" customHeight="1" x14ac:dyDescent="0.25">
      <c r="A134" s="19"/>
      <c r="C134" s="2"/>
    </row>
    <row r="135" spans="1:3" ht="63.75" customHeight="1" x14ac:dyDescent="0.25">
      <c r="A135" s="19"/>
      <c r="C135" s="2"/>
    </row>
    <row r="136" spans="1:3" ht="45.75" customHeight="1" x14ac:dyDescent="0.25">
      <c r="A136" s="19"/>
      <c r="C136" s="2"/>
    </row>
    <row r="137" spans="1:3" ht="68.25" customHeight="1" x14ac:dyDescent="0.25">
      <c r="A137" s="19"/>
      <c r="C137" s="2"/>
    </row>
    <row r="138" spans="1:3" ht="87.75" customHeight="1" x14ac:dyDescent="0.25">
      <c r="A138" s="19"/>
      <c r="C138" s="2"/>
    </row>
    <row r="139" spans="1:3" ht="87.75" customHeight="1" x14ac:dyDescent="0.25">
      <c r="A139" s="19"/>
      <c r="C139" s="2"/>
    </row>
    <row r="140" spans="1:3" ht="87.75" customHeight="1" x14ac:dyDescent="0.25">
      <c r="A140" s="19"/>
      <c r="C140" s="2"/>
    </row>
    <row r="141" spans="1:3" ht="87.75" customHeight="1" x14ac:dyDescent="0.25">
      <c r="A141" s="19"/>
      <c r="C141" s="2"/>
    </row>
    <row r="142" spans="1:3" ht="87.75" customHeight="1" x14ac:dyDescent="0.25">
      <c r="A142" s="19"/>
      <c r="C142" s="2"/>
    </row>
    <row r="143" spans="1:3" ht="87.75" customHeight="1" x14ac:dyDescent="0.25">
      <c r="A143" s="19"/>
      <c r="C143" s="2"/>
    </row>
    <row r="144" spans="1:3" ht="68.25" customHeight="1" x14ac:dyDescent="0.25">
      <c r="A144" s="19"/>
      <c r="C144" s="2"/>
    </row>
    <row r="145" spans="1:3" x14ac:dyDescent="0.25">
      <c r="A145" s="19"/>
      <c r="C145" s="2"/>
    </row>
    <row r="146" spans="1:3" ht="15" customHeight="1" x14ac:dyDescent="0.25">
      <c r="A146" s="19"/>
      <c r="C146" s="2"/>
    </row>
    <row r="147" spans="1:3" x14ac:dyDescent="0.25">
      <c r="A147" s="19"/>
      <c r="C147" s="2"/>
    </row>
    <row r="148" spans="1:3" x14ac:dyDescent="0.25">
      <c r="A148" s="19"/>
      <c r="C148" s="2"/>
    </row>
    <row r="149" spans="1:3" x14ac:dyDescent="0.25">
      <c r="A149" s="19"/>
      <c r="C149" s="2"/>
    </row>
    <row r="150" spans="1:3" ht="15" customHeight="1" x14ac:dyDescent="0.25">
      <c r="A150" s="19"/>
      <c r="C150" s="2"/>
    </row>
    <row r="151" spans="1:3" ht="51.75" customHeight="1" x14ac:dyDescent="0.25">
      <c r="A151" s="19"/>
      <c r="C151" s="2"/>
    </row>
    <row r="152" spans="1:3" ht="63.75" customHeight="1" x14ac:dyDescent="0.25">
      <c r="A152" s="19"/>
      <c r="C152" s="2"/>
    </row>
    <row r="153" spans="1:3" ht="45.75" customHeight="1" x14ac:dyDescent="0.25">
      <c r="A153" s="19"/>
      <c r="C153" s="2"/>
    </row>
    <row r="154" spans="1:3" ht="68.25" customHeight="1" x14ac:dyDescent="0.25">
      <c r="A154" s="19"/>
      <c r="C154" s="2"/>
    </row>
    <row r="155" spans="1:3" ht="87.75" customHeight="1" x14ac:dyDescent="0.25">
      <c r="A155" s="19"/>
      <c r="C155" s="2"/>
    </row>
    <row r="156" spans="1:3" ht="87.75" customHeight="1" x14ac:dyDescent="0.25">
      <c r="A156" s="19"/>
      <c r="C156" s="2"/>
    </row>
    <row r="157" spans="1:3" ht="87.75" customHeight="1" x14ac:dyDescent="0.25">
      <c r="A157" s="19"/>
      <c r="C157" s="2"/>
    </row>
    <row r="158" spans="1:3" ht="87.75" customHeight="1" x14ac:dyDescent="0.25">
      <c r="A158" s="19"/>
      <c r="C158" s="2"/>
    </row>
    <row r="159" spans="1:3" ht="87.75" customHeight="1" x14ac:dyDescent="0.25">
      <c r="A159" s="19"/>
      <c r="C159" s="2"/>
    </row>
    <row r="160" spans="1:3" ht="87.75" customHeight="1" x14ac:dyDescent="0.25">
      <c r="A160" s="19"/>
      <c r="C160" s="2"/>
    </row>
    <row r="161" spans="1:3" ht="87.75" customHeight="1" x14ac:dyDescent="0.25">
      <c r="A161" s="19"/>
      <c r="C161" s="2"/>
    </row>
    <row r="162" spans="1:3" ht="87.75" customHeight="1" x14ac:dyDescent="0.25">
      <c r="A162" s="19"/>
      <c r="C162" s="2"/>
    </row>
    <row r="163" spans="1:3" ht="87.75" customHeight="1" x14ac:dyDescent="0.25">
      <c r="A163" s="19"/>
      <c r="C163" s="2"/>
    </row>
    <row r="164" spans="1:3" ht="87.75" customHeight="1" x14ac:dyDescent="0.25">
      <c r="A164" s="19"/>
      <c r="C164" s="2"/>
    </row>
    <row r="165" spans="1:3" ht="87.75" customHeight="1" x14ac:dyDescent="0.25">
      <c r="A165" s="19"/>
      <c r="C165" s="2"/>
    </row>
    <row r="166" spans="1:3" ht="87.75" customHeight="1" x14ac:dyDescent="0.25">
      <c r="A166" s="19"/>
      <c r="C166" s="2"/>
    </row>
    <row r="167" spans="1:3" ht="87.75" customHeight="1" x14ac:dyDescent="0.25">
      <c r="A167" s="19"/>
      <c r="C167" s="2"/>
    </row>
    <row r="168" spans="1:3" ht="87.75" customHeight="1" x14ac:dyDescent="0.25">
      <c r="A168" s="19"/>
      <c r="C168" s="2"/>
    </row>
    <row r="169" spans="1:3" ht="87.75" customHeight="1" x14ac:dyDescent="0.25">
      <c r="A169" s="19"/>
      <c r="C169" s="2"/>
    </row>
    <row r="170" spans="1:3" ht="68.25" customHeight="1" x14ac:dyDescent="0.25">
      <c r="A170" s="19"/>
      <c r="C170" s="2"/>
    </row>
    <row r="171" spans="1:3" x14ac:dyDescent="0.25">
      <c r="A171" s="19"/>
      <c r="C171" s="2"/>
    </row>
    <row r="172" spans="1:3" ht="15" customHeight="1" x14ac:dyDescent="0.25">
      <c r="A172" s="19"/>
      <c r="C172" s="2"/>
    </row>
    <row r="173" spans="1:3" ht="51.75" customHeight="1" x14ac:dyDescent="0.25">
      <c r="A173" s="19"/>
      <c r="C173" s="2"/>
    </row>
    <row r="174" spans="1:3" ht="63.75" customHeight="1" x14ac:dyDescent="0.25">
      <c r="A174" s="19"/>
      <c r="C174" s="2"/>
    </row>
    <row r="175" spans="1:3" ht="45.75" customHeight="1" x14ac:dyDescent="0.25">
      <c r="A175" s="19"/>
      <c r="C175" s="2"/>
    </row>
    <row r="176" spans="1:3" ht="68.25" customHeight="1" x14ac:dyDescent="0.25">
      <c r="A176" s="19"/>
      <c r="C176" s="2"/>
    </row>
    <row r="177" spans="1:3" ht="87.75" customHeight="1" x14ac:dyDescent="0.25">
      <c r="A177" s="19"/>
      <c r="C177" s="2"/>
    </row>
    <row r="178" spans="1:3" ht="87.75" customHeight="1" x14ac:dyDescent="0.25">
      <c r="A178" s="19"/>
      <c r="C178" s="2"/>
    </row>
    <row r="179" spans="1:3" ht="87.75" customHeight="1" x14ac:dyDescent="0.25">
      <c r="A179" s="19"/>
      <c r="C179" s="2"/>
    </row>
    <row r="180" spans="1:3" ht="87.75" customHeight="1" x14ac:dyDescent="0.25">
      <c r="A180" s="19"/>
      <c r="C180" s="2"/>
    </row>
    <row r="181" spans="1:3" ht="87.75" customHeight="1" x14ac:dyDescent="0.25">
      <c r="A181" s="19"/>
      <c r="C181" s="2"/>
    </row>
    <row r="182" spans="1:3" x14ac:dyDescent="0.25">
      <c r="A182" s="19"/>
      <c r="C182" s="2"/>
    </row>
    <row r="183" spans="1:3" ht="15" customHeight="1" x14ac:dyDescent="0.25">
      <c r="A183" s="19"/>
      <c r="C183" s="2"/>
    </row>
    <row r="184" spans="1:3" ht="51.75" customHeight="1" x14ac:dyDescent="0.25">
      <c r="A184" s="19"/>
      <c r="C184" s="2"/>
    </row>
    <row r="185" spans="1:3" ht="63.75" customHeight="1" x14ac:dyDescent="0.25">
      <c r="A185" s="19"/>
      <c r="C185" s="2"/>
    </row>
    <row r="186" spans="1:3" ht="45.75" customHeight="1" x14ac:dyDescent="0.25">
      <c r="A186" s="19"/>
      <c r="C186" s="2"/>
    </row>
    <row r="187" spans="1:3" ht="68.25" customHeight="1" x14ac:dyDescent="0.25">
      <c r="A187" s="19"/>
      <c r="C187" s="2"/>
    </row>
    <row r="188" spans="1:3" ht="87.75" customHeight="1" x14ac:dyDescent="0.25">
      <c r="A188" s="19"/>
      <c r="C188" s="2"/>
    </row>
    <row r="189" spans="1:3" ht="87.75" customHeight="1" x14ac:dyDescent="0.25">
      <c r="A189" s="19"/>
      <c r="C189" s="2"/>
    </row>
    <row r="190" spans="1:3" ht="87.75" customHeight="1" x14ac:dyDescent="0.25">
      <c r="A190" s="19"/>
      <c r="C190" s="2"/>
    </row>
    <row r="191" spans="1:3" ht="87.75" customHeight="1" x14ac:dyDescent="0.25">
      <c r="A191" s="19"/>
      <c r="C191" s="2"/>
    </row>
    <row r="192" spans="1:3" ht="87.75" customHeight="1" x14ac:dyDescent="0.25">
      <c r="A192" s="19"/>
      <c r="C192" s="2"/>
    </row>
    <row r="193" spans="1:3" ht="87.75" customHeight="1" x14ac:dyDescent="0.25">
      <c r="A193" s="19"/>
      <c r="C193" s="2"/>
    </row>
    <row r="194" spans="1:3" ht="87.75" customHeight="1" x14ac:dyDescent="0.25">
      <c r="A194" s="19"/>
      <c r="C194" s="2"/>
    </row>
    <row r="195" spans="1:3" ht="87.75" customHeight="1" x14ac:dyDescent="0.25">
      <c r="A195" s="19"/>
      <c r="C195" s="2"/>
    </row>
    <row r="196" spans="1:3" ht="87.75" customHeight="1" x14ac:dyDescent="0.25">
      <c r="A196" s="19"/>
      <c r="C196" s="2"/>
    </row>
    <row r="197" spans="1:3" ht="87.75" customHeight="1" x14ac:dyDescent="0.25">
      <c r="A197" s="19"/>
      <c r="C197" s="2"/>
    </row>
    <row r="198" spans="1:3" ht="87.75" customHeight="1" x14ac:dyDescent="0.25">
      <c r="A198" s="19"/>
      <c r="C198" s="2"/>
    </row>
    <row r="199" spans="1:3" x14ac:dyDescent="0.25">
      <c r="A199" s="19"/>
      <c r="C199" s="2"/>
    </row>
    <row r="200" spans="1:3" ht="15" customHeight="1" x14ac:dyDescent="0.25">
      <c r="A200" s="19"/>
      <c r="C200" s="2"/>
    </row>
    <row r="201" spans="1:3" x14ac:dyDescent="0.25">
      <c r="A201" s="19"/>
      <c r="C201" s="2"/>
    </row>
    <row r="202" spans="1:3" x14ac:dyDescent="0.25">
      <c r="A202" s="19"/>
      <c r="C202" s="2"/>
    </row>
    <row r="203" spans="1:3" x14ac:dyDescent="0.25">
      <c r="A203" s="19"/>
      <c r="C203" s="2"/>
    </row>
    <row r="204" spans="1:3" ht="15" customHeight="1" x14ac:dyDescent="0.25">
      <c r="A204" s="19"/>
      <c r="C204" s="2"/>
    </row>
    <row r="205" spans="1:3" x14ac:dyDescent="0.25">
      <c r="A205" s="19"/>
      <c r="C205" s="2"/>
    </row>
    <row r="206" spans="1:3" x14ac:dyDescent="0.25">
      <c r="A206" s="19"/>
      <c r="C206" s="2"/>
    </row>
    <row r="207" spans="1:3" x14ac:dyDescent="0.25">
      <c r="A207" s="19"/>
      <c r="C207" s="2"/>
    </row>
    <row r="208" spans="1:3" ht="15" customHeight="1" x14ac:dyDescent="0.25">
      <c r="A208" s="19"/>
      <c r="C208" s="2"/>
    </row>
    <row r="209" spans="1:3" x14ac:dyDescent="0.25">
      <c r="A209" s="19"/>
      <c r="C209" s="2"/>
    </row>
    <row r="210" spans="1:3" x14ac:dyDescent="0.25">
      <c r="A210" s="19"/>
      <c r="C210" s="2"/>
    </row>
  </sheetData>
  <protectedRanges>
    <protectedRange algorithmName="SHA-512" hashValue="viY+TZ7uCWyL3p7T81jsW0mGa57ppey+QQoDfa8K+BaQHUTA5Y/13NnEpOcH0jHzi96X0Uh9H6bjLBY2PHmaGA==" saltValue="6+lnMFrWYjWsdZfqz8jiUQ==" spinCount="100000" sqref="E9" name="Rango1"/>
  </protectedRanges>
  <mergeCells count="9">
    <mergeCell ref="B16:E16"/>
    <mergeCell ref="H4:Q10"/>
    <mergeCell ref="B11:D11"/>
    <mergeCell ref="B13:D13"/>
    <mergeCell ref="A1:A2"/>
    <mergeCell ref="B1:C2"/>
    <mergeCell ref="B4:E4"/>
    <mergeCell ref="B7:D7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fitToHeight="3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1edfe22-ec7c-47f2-8950-4c71fcc4c62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D6D01132A51A4A8C0171D327729AD5" ma:contentTypeVersion="15" ma:contentTypeDescription="Create a new document." ma:contentTypeScope="" ma:versionID="12db05eeb3ea51972c0d4f15fdc6d766">
  <xsd:schema xmlns:xsd="http://www.w3.org/2001/XMLSchema" xmlns:xs="http://www.w3.org/2001/XMLSchema" xmlns:p="http://schemas.microsoft.com/office/2006/metadata/properties" xmlns:ns3="71edfe22-ec7c-47f2-8950-4c71fcc4c62d" xmlns:ns4="854d2cb9-a331-4e6e-b342-350947a3d31d" targetNamespace="http://schemas.microsoft.com/office/2006/metadata/properties" ma:root="true" ma:fieldsID="b8b8d3154a00b0fe03fa9dc479316401" ns3:_="" ns4:_="">
    <xsd:import namespace="71edfe22-ec7c-47f2-8950-4c71fcc4c62d"/>
    <xsd:import namespace="854d2cb9-a331-4e6e-b342-350947a3d3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edfe22-ec7c-47f2-8950-4c71fcc4c6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4d2cb9-a331-4e6e-b342-350947a3d31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A86C50-A7A7-4153-A61F-E0C13F2BE2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66A1A1-1C32-4DC7-9876-8C5A01647BB2}">
  <ds:schemaRefs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854d2cb9-a331-4e6e-b342-350947a3d31d"/>
    <ds:schemaRef ds:uri="http://schemas.microsoft.com/office/infopath/2007/PartnerControls"/>
    <ds:schemaRef ds:uri="71edfe22-ec7c-47f2-8950-4c71fcc4c62d"/>
  </ds:schemaRefs>
</ds:datastoreItem>
</file>

<file path=customXml/itemProps3.xml><?xml version="1.0" encoding="utf-8"?>
<ds:datastoreItem xmlns:ds="http://schemas.openxmlformats.org/officeDocument/2006/customXml" ds:itemID="{4CA5EDF5-8400-4BB9-9761-3EBC9D771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edfe22-ec7c-47f2-8950-4c71fcc4c62d"/>
    <ds:schemaRef ds:uri="854d2cb9-a331-4e6e-b342-350947a3d3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INFORMATIVO PRECIOS OFERTADOS</vt:lpstr>
      <vt:lpstr>'INFORMATIVO PRECIOS OFERTADOS'!Área_de_impresión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glinares</dc:creator>
  <cp:lastModifiedBy>Juan</cp:lastModifiedBy>
  <cp:lastPrinted>2020-04-15T01:46:43Z</cp:lastPrinted>
  <dcterms:created xsi:type="dcterms:W3CDTF">2012-03-21T19:07:05Z</dcterms:created>
  <dcterms:modified xsi:type="dcterms:W3CDTF">2024-07-03T14:07:05Z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0x01010093D6D01132A51A4A8C0171D327729AD5</vt:lpwstr>
  </property>
</Properties>
</file>