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mendeza\OneDrive - Servicio Nacional de Aprendizaje\Nueva carpeta\FORMATOS\FORMATOS\"/>
    </mc:Choice>
  </mc:AlternateContent>
  <xr:revisionPtr revIDLastSave="0" documentId="13_ncr:1_{9649FEB7-CBDD-4AA8-98DC-1D7EC84386A7}" xr6:coauthVersionLast="47" xr6:coauthVersionMax="47" xr10:uidLastSave="{00000000-0000-0000-0000-000000000000}"/>
  <bookViews>
    <workbookView xWindow="-120" yWindow="-120" windowWidth="29040" windowHeight="15840" firstSheet="1" activeTab="2" xr2:uid="{00000000-000D-0000-FFFF-FFFF00000000}"/>
  </bookViews>
  <sheets>
    <sheet name="Hoja1" sheetId="4" state="hidden" r:id="rId1"/>
    <sheet name="RESPONSABLE IVA" sheetId="9" r:id="rId2"/>
    <sheet name="NO RESPONSABLE IVA" sheetId="10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00" i="10" l="1"/>
  <c r="I100" i="9"/>
  <c r="D21" i="4" l="1"/>
  <c r="G8" i="4"/>
  <c r="K8" i="4"/>
  <c r="M8" i="4"/>
  <c r="O8" i="4"/>
  <c r="D8" i="4"/>
  <c r="G17" i="4"/>
  <c r="I17" i="4"/>
  <c r="K17" i="4"/>
  <c r="M17" i="4"/>
  <c r="D17" i="4"/>
  <c r="E13" i="4"/>
  <c r="E17" i="4" s="1"/>
  <c r="I6" i="4"/>
  <c r="I8" i="4" s="1"/>
  <c r="I21" i="4" s="1"/>
  <c r="E6" i="4"/>
  <c r="E8" i="4" s="1"/>
  <c r="K21" i="4" l="1"/>
  <c r="E21" i="4"/>
  <c r="M21" i="4"/>
  <c r="G21" i="4"/>
</calcChain>
</file>

<file path=xl/sharedStrings.xml><?xml version="1.0" encoding="utf-8"?>
<sst xmlns="http://schemas.openxmlformats.org/spreadsheetml/2006/main" count="617" uniqueCount="205">
  <si>
    <t>QUIEN SOLICITA:</t>
  </si>
  <si>
    <t>Vo.Bo.</t>
  </si>
  <si>
    <r>
      <rPr>
        <b/>
        <sz val="11"/>
        <color theme="1"/>
        <rFont val="Arial"/>
        <family val="2"/>
      </rPr>
      <t xml:space="preserve">ANA SILVIA CAMACHO   </t>
    </r>
    <r>
      <rPr>
        <sz val="11"/>
        <color theme="1"/>
        <rFont val="Arial"/>
        <family val="2"/>
      </rPr>
      <t xml:space="preserve">                                                Representante del Comité de Dotación </t>
    </r>
  </si>
  <si>
    <r>
      <rPr>
        <b/>
        <sz val="11"/>
        <color theme="1"/>
        <rFont val="Arial"/>
        <family val="2"/>
      </rPr>
      <t xml:space="preserve">MARIA TERESA RIOS ORTIZ  </t>
    </r>
    <r>
      <rPr>
        <sz val="11"/>
        <color theme="1"/>
        <rFont val="Arial"/>
        <family val="2"/>
      </rPr>
      <t xml:space="preserve">                                     Representante del Comité de Dotación </t>
    </r>
  </si>
  <si>
    <t>CARGO</t>
  </si>
  <si>
    <t xml:space="preserve">MUJER </t>
  </si>
  <si>
    <t xml:space="preserve">PANTALON </t>
  </si>
  <si>
    <t xml:space="preserve">ZAPATOS CUERO </t>
  </si>
  <si>
    <t xml:space="preserve">OVEROL </t>
  </si>
  <si>
    <t xml:space="preserve">ANTIFLUIDO </t>
  </si>
  <si>
    <t xml:space="preserve">HOMBRES </t>
  </si>
  <si>
    <t xml:space="preserve">ZAPATOS DE CUERO </t>
  </si>
  <si>
    <t xml:space="preserve">CONDUCTORES </t>
  </si>
  <si>
    <t xml:space="preserve">TRABAJADOR DE CAMPO </t>
  </si>
  <si>
    <t xml:space="preserve">OPERARIO </t>
  </si>
  <si>
    <t xml:space="preserve">OFICAL DE MANTENIMIENTO </t>
  </si>
  <si>
    <t xml:space="preserve">TOTALES </t>
  </si>
  <si>
    <t xml:space="preserve">ELEMENTOS </t>
  </si>
  <si>
    <t>ASEADOR</t>
  </si>
  <si>
    <t>N/A</t>
  </si>
  <si>
    <t xml:space="preserve">CAMISA CABALLERO </t>
  </si>
  <si>
    <t>CAMISA  DAMA</t>
  </si>
  <si>
    <t>VESTIDO CALLE  DAMA</t>
  </si>
  <si>
    <t xml:space="preserve">VESTIDO CALLE CABALLERO  </t>
  </si>
  <si>
    <t xml:space="preserve">PANTALON DAMA </t>
  </si>
  <si>
    <t xml:space="preserve">NECESIDADES DE ROPA DE TRABAJO PARA LOS TRABAJADORES OFICIALES DEL SENA REGIONAL MAGDALENA </t>
  </si>
  <si>
    <t xml:space="preserve">Gestion del Talento Humano </t>
  </si>
  <si>
    <t xml:space="preserve">WENDY CAROLINA FERNANDEZ BRAVO                                                              PROFESIONAL GRADO 01                                                                                            </t>
  </si>
  <si>
    <t xml:space="preserve">CARLOS MARIO GARCIA                                                                                    TECNICO   GRADO 02                                                                                            </t>
  </si>
  <si>
    <t>FECHA 26 DE FEBRERO DE 2020</t>
  </si>
  <si>
    <t xml:space="preserve">CAMISA DAMA / CABALLERO </t>
  </si>
  <si>
    <t>ZAPATO CUERO DAMA/CABALLERO</t>
  </si>
  <si>
    <t>PANTALON  DAMA / CABALLERO</t>
  </si>
  <si>
    <t>VESTIDO CALLE  DAMA/CABALLERO</t>
  </si>
  <si>
    <r>
      <rPr>
        <b/>
        <sz val="10"/>
        <color theme="1"/>
        <rFont val="Arial"/>
        <family val="2"/>
      </rPr>
      <t xml:space="preserve">MARIA BEATRIZ SALJA CAMPO       </t>
    </r>
    <r>
      <rPr>
        <sz val="10"/>
        <color theme="1"/>
        <rFont val="Arial"/>
        <family val="2"/>
      </rPr>
      <t xml:space="preserve">                                                   COORDINADORA GRUPO DE APOYO ADMINISTRATIVO MIXTO</t>
    </r>
  </si>
  <si>
    <t>VALOR TOTAL</t>
  </si>
  <si>
    <t>ITEM</t>
  </si>
  <si>
    <t xml:space="preserve">DESCRIPCION DE LA NECESIDAD </t>
  </si>
  <si>
    <t>REGIONAL MAGDALENA</t>
  </si>
  <si>
    <t>CENTRO ACUICOLA Y AGROINDUSTRIAL DE GAIRA</t>
  </si>
  <si>
    <t>VALOR TOTAL EN PESOS:</t>
  </si>
  <si>
    <t>VALOR TOTAL EN LETRAS:</t>
  </si>
  <si>
    <t>FIRMA PERSONA NATURAL</t>
  </si>
  <si>
    <t xml:space="preserve">CANTIDAD </t>
  </si>
  <si>
    <t>UNIDAD MEDIDA</t>
  </si>
  <si>
    <t>BIEN O SERVICIO</t>
  </si>
  <si>
    <t>VALOR UNITARIO</t>
  </si>
  <si>
    <t>% IVA</t>
  </si>
  <si>
    <t>VALOR UNITARIO + IVA</t>
  </si>
  <si>
    <t>Valor Máximo a Ofertar por Ítem</t>
  </si>
  <si>
    <t>OFERTA ECONÓMICA RESPONSABLE DE IVA</t>
  </si>
  <si>
    <t>OFERTA ECONÓMICA NO RESPONSABLE DE IVA</t>
  </si>
  <si>
    <t>El suscrito, obrando en representación de _______________________, ofrezco como oferta económica para contratar con el Centro Acuicola y Agroindustrial de Gaira del SENA Regional Magdalena dentro del proceso No. ____________________, el valor total de ______________($________________)</t>
  </si>
  <si>
    <t>Valor Máximo (IVA incluido) a Ofertar por Ítem</t>
  </si>
  <si>
    <t>FIRMA REPRESENTANTE LEGAL</t>
  </si>
  <si>
    <t xml:space="preserve">ACOPLE </t>
  </si>
  <si>
    <t xml:space="preserve">ACOPLE LAVAMANOS </t>
  </si>
  <si>
    <t>UNIDAD</t>
  </si>
  <si>
    <t>ACOPLE</t>
  </si>
  <si>
    <t>ACOPLE SANITARIO</t>
  </si>
  <si>
    <t>ADAPTADOR</t>
  </si>
  <si>
    <t xml:space="preserve">ADAPTADOR HEMBRA PVC PRESION Ø 1/2" CON FORME A LA NTC </t>
  </si>
  <si>
    <t>ADAPTADOR MACHO CPVC Ø 3/4"</t>
  </si>
  <si>
    <t>ADAPTADOR MACHO CVPC Ø 1/2"</t>
  </si>
  <si>
    <t>BOMBILLOS</t>
  </si>
  <si>
    <t>BOMBILLOS LED 9 VATIOS</t>
  </si>
  <si>
    <t>BREAKER</t>
  </si>
  <si>
    <t xml:space="preserve">BREAKER ENCHUFABLE 15 AMP </t>
  </si>
  <si>
    <t xml:space="preserve">BREAKER ENCHUFABLE 20 AMP </t>
  </si>
  <si>
    <t xml:space="preserve">BROCHA </t>
  </si>
  <si>
    <t>BROCHA MONA DE 3"</t>
  </si>
  <si>
    <t>BROCHA MONA DE 4"</t>
  </si>
  <si>
    <t>BROCHA MONA DE 5"</t>
  </si>
  <si>
    <t>BUJE</t>
  </si>
  <si>
    <t>BUJE CPCV PRESION REDUCIDO Ø 3/4" X 1/2"</t>
  </si>
  <si>
    <t xml:space="preserve">CABLE </t>
  </si>
  <si>
    <t>CABLE DE COBRE Nº 10 AWG AISLADO NEGRO THWN X 100 METROS</t>
  </si>
  <si>
    <t xml:space="preserve">CABLE DE COBRE Nº 12 AWG AISLADO AMARRILLO THWN  X 100 METROS </t>
  </si>
  <si>
    <t xml:space="preserve">CABLE DE COBRE Nº 12 AWG AISLADO BLAMCO  THWN  X 100 METROS </t>
  </si>
  <si>
    <t xml:space="preserve">CABLE DE COBRE Nº 12 AWG AISLADO AZUL  THWN  X 100 METROS </t>
  </si>
  <si>
    <t xml:space="preserve">CABLE DE COBRE Nº 12 AWG AISLADO VERDE  THWN  X 100 METROS </t>
  </si>
  <si>
    <t>CADENA METALICA</t>
  </si>
  <si>
    <t>Cadena metálica Eslabonada Alta Resistencia ½. X METRO</t>
  </si>
  <si>
    <t>METROS</t>
  </si>
  <si>
    <t>CANDADO</t>
  </si>
  <si>
    <t>CANDADO GRANDE, Altura x Ancho: 29 cm x 28 cm, Material: Metal, Peso: 1 kg</t>
  </si>
  <si>
    <t xml:space="preserve">UNIDAD </t>
  </si>
  <si>
    <t>CEMENTO</t>
  </si>
  <si>
    <t>CEMENTO GRIS. USO GENERAL X 50 KG</t>
  </si>
  <si>
    <t>CEMENTO BLANCO</t>
  </si>
  <si>
    <t>CEMENTO BLANCO X 20 KG</t>
  </si>
  <si>
    <t xml:space="preserve">CERRADURA </t>
  </si>
  <si>
    <t>CERRADURA ESCRITORIO</t>
  </si>
  <si>
    <t>CERRADURA PARA PUERTAS DE VIDRIO TEMPLADO</t>
  </si>
  <si>
    <t>CERRADURA</t>
  </si>
  <si>
    <t>CERRADURA PICO LORO</t>
  </si>
  <si>
    <t xml:space="preserve">CERRADURAS </t>
  </si>
  <si>
    <t xml:space="preserve">CERRADURAS DE POMO </t>
  </si>
  <si>
    <t xml:space="preserve">CINTA </t>
  </si>
  <si>
    <t>CINTA DE ENMASCAR 1/2"</t>
  </si>
  <si>
    <t>CINTA</t>
  </si>
  <si>
    <t>CINTA DE ENMASCAR 3/4"</t>
  </si>
  <si>
    <t>CINTA DE ENMASCARAR 2 PULG</t>
  </si>
  <si>
    <t>CINTA MALLA PARA ESQUINEROS</t>
  </si>
  <si>
    <t>CINTA SCOTH 23 ELECTRICA  AUTOFUNDENTE</t>
  </si>
  <si>
    <t>CINTA DOBLE FAS</t>
  </si>
  <si>
    <t>CINTA TEFLON ALTA DENSIDAD</t>
  </si>
  <si>
    <t>CODO</t>
  </si>
  <si>
    <t>CODO CPVC PRESION 90° Ø 1/2'' NTC</t>
  </si>
  <si>
    <t>CODO CPVC PRESION 90° Ø 3/4'' NTC</t>
  </si>
  <si>
    <t xml:space="preserve">CONTROL  </t>
  </si>
  <si>
    <t>CONTROL  3/4 BRONCE   LISO DE 1/2</t>
  </si>
  <si>
    <t xml:space="preserve">CONTROL </t>
  </si>
  <si>
    <t>CONTROL  3/4 PVC  LISO DE 1/2</t>
  </si>
  <si>
    <t xml:space="preserve">ESTRUCTURA </t>
  </si>
  <si>
    <t>ESTRUCTURA  OMEGA</t>
  </si>
  <si>
    <t>ESTUCO</t>
  </si>
  <si>
    <t>ESTUCO ACRILICO POR KILO</t>
  </si>
  <si>
    <t>FLEXOMETRO</t>
  </si>
  <si>
    <t>FLEXOMETRO. Cinta métrica con botón de tranca, Gancho Cero Absoluto permite mayor precisión, Resorte tratado a calor para una vida útil mayor, Cinta recubierta con Nylon, Caja ABS de alto impacto con cubierta de goma cómoda y resistente a impactos. Largo de la hoja: 8 m, Ancho de la hoja: 26 "</t>
  </si>
  <si>
    <t>GRIFERIA</t>
  </si>
  <si>
    <t>GRIFERIA SANITARIA COMPLETA</t>
  </si>
  <si>
    <t>PAQUETE/KIT</t>
  </si>
  <si>
    <t> SEGUETA</t>
  </si>
  <si>
    <t>HOJA DE SEGUETA DE 24 DPP X 12 PAQUETE 10 UNIDADES</t>
  </si>
  <si>
    <t>IMPERMEABILIZANTE</t>
  </si>
  <si>
    <t>IMPERMEABILIZANTE PARA CUBIERTAS Y TERRAZAS X 18 KG</t>
  </si>
  <si>
    <t>INTERRUPTOR</t>
  </si>
  <si>
    <t>INTERRUPTOR SENCILLO CONMUTABLE 15 A PARA ILUMINACION</t>
  </si>
  <si>
    <t>LAMINA FIBROCEMENTO</t>
  </si>
  <si>
    <t>LAMINA FIBROCEMENTO 4MM</t>
  </si>
  <si>
    <t xml:space="preserve">LAMINA FIBROCEMENTO </t>
  </si>
  <si>
    <t>LAMINA FIBROCEMENTO 6MM</t>
  </si>
  <si>
    <t>LAMINA FIBROCEMENTO 8MM</t>
  </si>
  <si>
    <t xml:space="preserve">LAMINA YESO CARTON </t>
  </si>
  <si>
    <t>LAMINA YESO CARTON 1/2"</t>
  </si>
  <si>
    <t xml:space="preserve">LAMINA YESOCARTON </t>
  </si>
  <si>
    <t>LAMINA YESOCARTON 3/8</t>
  </si>
  <si>
    <t>LAMPARA</t>
  </si>
  <si>
    <t>LAMPARA LED DE SOBREPONER REDONDAS 25 CMS</t>
  </si>
  <si>
    <t>LAMPARAS DE EMPOTRAR REDONDAS 25 CMS</t>
  </si>
  <si>
    <t>LAMPARA LED 18 W 120 CM</t>
  </si>
  <si>
    <t xml:space="preserve">Lija </t>
  </si>
  <si>
    <t>Lija de agua grano medio (80, 100, 120)</t>
  </si>
  <si>
    <t>Lija de agua grano grueso (40, 50 y 60)</t>
  </si>
  <si>
    <t>Lija de agua grano  fino (150, 180 y 220)</t>
  </si>
  <si>
    <t>Lija para metal grano medio (100 a 120)</t>
  </si>
  <si>
    <t>LLAVE</t>
  </si>
  <si>
    <t>LLAVE DE CIERRE RAPIDO X 1"</t>
  </si>
  <si>
    <t>PANEL</t>
  </si>
  <si>
    <t>PANEL LED 38 WATT 60X60 EMPOTRAR</t>
  </si>
  <si>
    <t>PANEL LED 38 WATT 60X60 SOBREPONER</t>
  </si>
  <si>
    <t>PEGANTE</t>
  </si>
  <si>
    <t>PEGANTE SINTISOLDA 24 HORAS</t>
  </si>
  <si>
    <t>GALON PEGANTE PVC X 1/4</t>
  </si>
  <si>
    <t>PINTURA</t>
  </si>
  <si>
    <t>PINTURAVINILITEX  TIPO 1 COLOR BLANCO GALON</t>
  </si>
  <si>
    <t>PINTURA ANTICORROSIVA.GALON</t>
  </si>
  <si>
    <t xml:space="preserve">PINTURA </t>
  </si>
  <si>
    <t>PINTURA EPOXICA GALON</t>
  </si>
  <si>
    <t>PINTURA REFLECTIVA GALON</t>
  </si>
  <si>
    <t xml:space="preserve">CATALIZADOR </t>
  </si>
  <si>
    <t>CATALIZADOR PINTURA EPOXICA GALON</t>
  </si>
  <si>
    <t xml:space="preserve">REDUCCION </t>
  </si>
  <si>
    <t>REDUCCION DE  3/4 A 1/2</t>
  </si>
  <si>
    <t>REDUCCION DE 1 A 3/4</t>
  </si>
  <si>
    <t>RODILLO</t>
  </si>
  <si>
    <t>RODILLO DE FELPA LISO DE 9 X 3/8"</t>
  </si>
  <si>
    <t>SIKA TECHO GALON</t>
  </si>
  <si>
    <t>TAPON PVC</t>
  </si>
  <si>
    <t>TAPON SOLDADO CVPC Ø 1/2" NTC</t>
  </si>
  <si>
    <t>TAPON PVC  LISO DE 1/2</t>
  </si>
  <si>
    <t xml:space="preserve"> TAPON PVC LISO 3/4</t>
  </si>
  <si>
    <t>TAPON ROSCADO 3/4"</t>
  </si>
  <si>
    <t>TAPON ROSCADO 1/2"</t>
  </si>
  <si>
    <t>TEE PVC</t>
  </si>
  <si>
    <t>TEE PVC  Ø 1/2"</t>
  </si>
  <si>
    <t>TEE PVC Ø 3/4"</t>
  </si>
  <si>
    <t>TOMACORRIENTE</t>
  </si>
  <si>
    <t>TOMACORRIENTE DOBLE CON POLO A TIERRA 15A 120V</t>
  </si>
  <si>
    <t>TOMACORRIENTE GFCI</t>
  </si>
  <si>
    <t xml:space="preserve">TORNILLO DRYWALL </t>
  </si>
  <si>
    <t>TORNILLO DRYWALL 1/8 X 3</t>
  </si>
  <si>
    <t xml:space="preserve">TORNILLO </t>
  </si>
  <si>
    <t>TORNILLO GOLOSO LAMINA 3/16x 1/2</t>
  </si>
  <si>
    <t>TORNILLO GOLOSO LAMINA 1/4 x 1</t>
  </si>
  <si>
    <t>TORNILLO GOLOSO LAMINA 1/4 x 1/2</t>
  </si>
  <si>
    <t>TUBERIA</t>
  </si>
  <si>
    <t>TUBERIA PVC PRESION Ø 1/2" X 6 M</t>
  </si>
  <si>
    <t>TUBERIA PVC PRESION Ø 3/4" X 6 M</t>
  </si>
  <si>
    <t>UNION</t>
  </si>
  <si>
    <t>UNION PVC Ø 1/2" CONFORME NTC</t>
  </si>
  <si>
    <t>UNION PVC Ø 3/4" CONFORME NTC</t>
  </si>
  <si>
    <t>YESO</t>
  </si>
  <si>
    <t>YESO ELEMENTO PARA CONSTRUCCION X 25 KG</t>
  </si>
  <si>
    <t>874.91</t>
  </si>
  <si>
    <t>915.25</t>
  </si>
  <si>
    <t>124.55</t>
  </si>
  <si>
    <t>117.81</t>
  </si>
  <si>
    <t>270.57</t>
  </si>
  <si>
    <t>114.64</t>
  </si>
  <si>
    <t>730.18</t>
  </si>
  <si>
    <t>SERVICIO NACIONAL DE APRENDIZAJE</t>
  </si>
  <si>
    <t>DIRECCIÓN REGIONAL MAGDALENA</t>
  </si>
  <si>
    <t>El suscrito, obrando en representación de _______________________, ofrezco como oferta económica para contratar con el SENA Regional Magdalena dentro del proceso No. ____________________, el valor total de ______________($________________) incluido el IVA.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</si>
</sst>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_ &quot;$&quot;\ * #,##0_ ;_ &quot;$&quot;\ * \-#,##0_ ;_ &quot;$&quot;\ * &quot;-&quot;??_ ;_ @_ "/>
    <numFmt numFmtId="168" formatCode="_ * ###,0&quot;.&quot;00_ ;_ * \-###,0&quot;.&quot;00_ ;_ * &quot;-&quot;??_ ;_ @_ "/>
    <numFmt numFmtId="169" formatCode="_ &quot;$&quot;\ * #,##0.00_ ;_ &quot;$&quot;\ * \-#,##0.00_ ;_ &quot;$&quot;\ * &quot;-&quot;??_ ;_ @_ "/>
    <numFmt numFmtId="170" formatCode="###,0&quot;.&quot;00\ &quot;€&quot;;\-###,0&quot;.&quot;00\ &quot;€&quot;"/>
    <numFmt numFmtId="171" formatCode="_-* #,##0_-;\-* #,##0_-;_-* &quot;-&quot;??_-;_-@_-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8"/>
      <color rgb="FF000000"/>
      <name val="Calibri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31">
    <xf numFmtId="0" fontId="0" fillId="0" borderId="0"/>
    <xf numFmtId="0" fontId="2" fillId="0" borderId="0"/>
    <xf numFmtId="0" fontId="1" fillId="0" borderId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5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0" fontId="2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4" xfId="0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16" fillId="0" borderId="0" xfId="0" applyFont="1" applyAlignment="1">
      <alignment vertical="center" wrapText="1"/>
    </xf>
    <xf numFmtId="171" fontId="16" fillId="0" borderId="0" xfId="0" applyNumberFormat="1" applyFont="1" applyAlignment="1">
      <alignment vertical="center" wrapText="1"/>
    </xf>
    <xf numFmtId="0" fontId="16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 wrapText="1"/>
    </xf>
    <xf numFmtId="171" fontId="19" fillId="0" borderId="0" xfId="0" applyNumberFormat="1" applyFont="1" applyAlignment="1">
      <alignment vertical="center" wrapText="1"/>
    </xf>
    <xf numFmtId="0" fontId="18" fillId="15" borderId="0" xfId="0" applyFont="1" applyFill="1" applyAlignment="1">
      <alignment horizontal="center" vertical="center" wrapText="1"/>
    </xf>
    <xf numFmtId="0" fontId="18" fillId="17" borderId="18" xfId="0" applyFont="1" applyFill="1" applyBorder="1" applyAlignment="1">
      <alignment horizontal="center" vertical="center" wrapText="1"/>
    </xf>
    <xf numFmtId="0" fontId="20" fillId="15" borderId="19" xfId="1" applyFont="1" applyFill="1" applyBorder="1" applyAlignment="1">
      <alignment horizontal="center" vertical="center" wrapText="1"/>
    </xf>
    <xf numFmtId="0" fontId="20" fillId="15" borderId="20" xfId="1" applyFont="1" applyFill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15" borderId="20" xfId="0" applyFont="1" applyFill="1" applyBorder="1" applyAlignment="1">
      <alignment horizontal="center" vertical="center" wrapText="1"/>
    </xf>
    <xf numFmtId="0" fontId="18" fillId="15" borderId="21" xfId="0" applyFont="1" applyFill="1" applyBorder="1" applyAlignment="1">
      <alignment horizontal="center" vertical="center" wrapText="1"/>
    </xf>
    <xf numFmtId="0" fontId="16" fillId="0" borderId="24" xfId="0" applyFont="1" applyBorder="1" applyAlignment="1">
      <alignment vertical="center" wrapText="1"/>
    </xf>
    <xf numFmtId="171" fontId="19" fillId="0" borderId="25" xfId="0" applyNumberFormat="1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3" fillId="0" borderId="0" xfId="0" applyFont="1" applyAlignment="1">
      <alignment horizontal="center" vertical="center"/>
    </xf>
    <xf numFmtId="171" fontId="19" fillId="0" borderId="0" xfId="0" applyNumberFormat="1" applyFont="1" applyAlignment="1">
      <alignment horizontal="center" vertical="center" wrapText="1"/>
    </xf>
    <xf numFmtId="171" fontId="16" fillId="0" borderId="0" xfId="0" applyNumberFormat="1" applyFont="1" applyAlignment="1">
      <alignment horizontal="center" vertical="center" wrapText="1"/>
    </xf>
    <xf numFmtId="0" fontId="9" fillId="0" borderId="0" xfId="0" applyFont="1"/>
    <xf numFmtId="0" fontId="18" fillId="15" borderId="26" xfId="0" applyFont="1" applyFill="1" applyBorder="1" applyAlignment="1">
      <alignment horizontal="center" vertical="center" wrapText="1"/>
    </xf>
    <xf numFmtId="0" fontId="18" fillId="15" borderId="27" xfId="0" applyFont="1" applyFill="1" applyBorder="1" applyAlignment="1">
      <alignment horizontal="center" vertical="center" wrapText="1"/>
    </xf>
    <xf numFmtId="0" fontId="25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vertical="center"/>
    </xf>
    <xf numFmtId="0" fontId="26" fillId="0" borderId="29" xfId="0" applyFont="1" applyBorder="1" applyAlignment="1">
      <alignment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26" fillId="0" borderId="28" xfId="0" applyFont="1" applyBorder="1" applyAlignment="1">
      <alignment vertical="center" wrapText="1"/>
    </xf>
    <xf numFmtId="0" fontId="26" fillId="0" borderId="30" xfId="0" applyFont="1" applyBorder="1" applyAlignment="1">
      <alignment vertical="center" wrapText="1"/>
    </xf>
    <xf numFmtId="0" fontId="26" fillId="0" borderId="31" xfId="0" applyFont="1" applyBorder="1" applyAlignment="1">
      <alignment vertical="center" wrapText="1"/>
    </xf>
    <xf numFmtId="0" fontId="26" fillId="0" borderId="0" xfId="0" applyFont="1" applyAlignment="1">
      <alignment vertical="center"/>
    </xf>
    <xf numFmtId="0" fontId="27" fillId="0" borderId="29" xfId="0" applyFont="1" applyBorder="1" applyAlignment="1">
      <alignment vertical="center"/>
    </xf>
    <xf numFmtId="0" fontId="26" fillId="0" borderId="28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31" xfId="0" applyFont="1" applyBorder="1" applyAlignment="1">
      <alignment vertical="center"/>
    </xf>
    <xf numFmtId="43" fontId="0" fillId="0" borderId="0" xfId="130" applyFont="1" applyAlignment="1">
      <alignment vertical="center"/>
    </xf>
    <xf numFmtId="43" fontId="0" fillId="17" borderId="0" xfId="130" applyFont="1" applyFill="1" applyAlignment="1">
      <alignment vertical="center"/>
    </xf>
    <xf numFmtId="43" fontId="0" fillId="17" borderId="0" xfId="130" applyFont="1" applyFill="1" applyAlignment="1">
      <alignment horizontal="right" vertical="center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left"/>
    </xf>
    <xf numFmtId="0" fontId="17" fillId="16" borderId="4" xfId="0" applyFont="1" applyFill="1" applyBorder="1" applyAlignment="1">
      <alignment horizontal="center"/>
    </xf>
    <xf numFmtId="0" fontId="0" fillId="15" borderId="4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10" fillId="16" borderId="15" xfId="0" applyFont="1" applyFill="1" applyBorder="1" applyAlignment="1">
      <alignment horizontal="center"/>
    </xf>
    <xf numFmtId="0" fontId="10" fillId="16" borderId="16" xfId="0" applyFont="1" applyFill="1" applyBorder="1" applyAlignment="1">
      <alignment horizontal="center"/>
    </xf>
    <xf numFmtId="0" fontId="10" fillId="16" borderId="4" xfId="0" applyFont="1" applyFill="1" applyBorder="1" applyAlignment="1">
      <alignment horizontal="center"/>
    </xf>
    <xf numFmtId="0" fontId="0" fillId="16" borderId="4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6" fillId="16" borderId="4" xfId="0" applyFont="1" applyFill="1" applyBorder="1" applyAlignment="1">
      <alignment horizontal="center"/>
    </xf>
    <xf numFmtId="0" fontId="11" fillId="16" borderId="15" xfId="0" applyFont="1" applyFill="1" applyBorder="1" applyAlignment="1">
      <alignment horizontal="center"/>
    </xf>
    <xf numFmtId="0" fontId="11" fillId="16" borderId="17" xfId="0" applyFont="1" applyFill="1" applyBorder="1" applyAlignment="1">
      <alignment horizontal="center"/>
    </xf>
    <xf numFmtId="0" fontId="11" fillId="16" borderId="16" xfId="0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15" borderId="15" xfId="0" applyFill="1" applyBorder="1" applyAlignment="1">
      <alignment horizontal="center"/>
    </xf>
    <xf numFmtId="0" fontId="0" fillId="15" borderId="16" xfId="0" applyFill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wrapText="1"/>
    </xf>
    <xf numFmtId="0" fontId="12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 wrapText="1"/>
    </xf>
  </cellXfs>
  <cellStyles count="131">
    <cellStyle name="20% - Énfasis1 2" xfId="3" xr:uid="{00000000-0005-0000-0000-000000000000}"/>
    <cellStyle name="20% - Énfasis1 3" xfId="4" xr:uid="{00000000-0005-0000-0000-000001000000}"/>
    <cellStyle name="20% - Énfasis1 4" xfId="5" xr:uid="{00000000-0005-0000-0000-000002000000}"/>
    <cellStyle name="20% - Énfasis2 2" xfId="6" xr:uid="{00000000-0005-0000-0000-000003000000}"/>
    <cellStyle name="20% - Énfasis2 3" xfId="7" xr:uid="{00000000-0005-0000-0000-000004000000}"/>
    <cellStyle name="20% - Énfasis2 4" xfId="8" xr:uid="{00000000-0005-0000-0000-000005000000}"/>
    <cellStyle name="20% - Énfasis3 2" xfId="9" xr:uid="{00000000-0005-0000-0000-000006000000}"/>
    <cellStyle name="20% - Énfasis3 3" xfId="10" xr:uid="{00000000-0005-0000-0000-000007000000}"/>
    <cellStyle name="20% - Énfasis3 4" xfId="11" xr:uid="{00000000-0005-0000-0000-000008000000}"/>
    <cellStyle name="20% - Énfasis4 2" xfId="12" xr:uid="{00000000-0005-0000-0000-000009000000}"/>
    <cellStyle name="20% - Énfasis4 3" xfId="13" xr:uid="{00000000-0005-0000-0000-00000A000000}"/>
    <cellStyle name="20% - Énfasis4 4" xfId="14" xr:uid="{00000000-0005-0000-0000-00000B000000}"/>
    <cellStyle name="20% - Énfasis5 2" xfId="15" xr:uid="{00000000-0005-0000-0000-00000C000000}"/>
    <cellStyle name="20% - Énfasis5 3" xfId="16" xr:uid="{00000000-0005-0000-0000-00000D000000}"/>
    <cellStyle name="20% - Énfasis5 4" xfId="17" xr:uid="{00000000-0005-0000-0000-00000E000000}"/>
    <cellStyle name="20% - Énfasis6 2" xfId="18" xr:uid="{00000000-0005-0000-0000-00000F000000}"/>
    <cellStyle name="20% - Énfasis6 3" xfId="19" xr:uid="{00000000-0005-0000-0000-000010000000}"/>
    <cellStyle name="20% - Énfasis6 4" xfId="20" xr:uid="{00000000-0005-0000-0000-000011000000}"/>
    <cellStyle name="40% - Énfasis1 2" xfId="21" xr:uid="{00000000-0005-0000-0000-000012000000}"/>
    <cellStyle name="40% - Énfasis1 3" xfId="22" xr:uid="{00000000-0005-0000-0000-000013000000}"/>
    <cellStyle name="40% - Énfasis1 4" xfId="23" xr:uid="{00000000-0005-0000-0000-000014000000}"/>
    <cellStyle name="40% - Énfasis2 2" xfId="24" xr:uid="{00000000-0005-0000-0000-000015000000}"/>
    <cellStyle name="40% - Énfasis2 3" xfId="25" xr:uid="{00000000-0005-0000-0000-000016000000}"/>
    <cellStyle name="40% - Énfasis2 4" xfId="26" xr:uid="{00000000-0005-0000-0000-000017000000}"/>
    <cellStyle name="40% - Énfasis3 2" xfId="27" xr:uid="{00000000-0005-0000-0000-000018000000}"/>
    <cellStyle name="40% - Énfasis3 3" xfId="28" xr:uid="{00000000-0005-0000-0000-000019000000}"/>
    <cellStyle name="40% - Énfasis3 4" xfId="29" xr:uid="{00000000-0005-0000-0000-00001A000000}"/>
    <cellStyle name="40% - Énfasis4 2" xfId="30" xr:uid="{00000000-0005-0000-0000-00001B000000}"/>
    <cellStyle name="40% - Énfasis4 3" xfId="31" xr:uid="{00000000-0005-0000-0000-00001C000000}"/>
    <cellStyle name="40% - Énfasis4 4" xfId="32" xr:uid="{00000000-0005-0000-0000-00001D000000}"/>
    <cellStyle name="40% - Énfasis5 2" xfId="33" xr:uid="{00000000-0005-0000-0000-00001E000000}"/>
    <cellStyle name="40% - Énfasis5 3" xfId="34" xr:uid="{00000000-0005-0000-0000-00001F000000}"/>
    <cellStyle name="40% - Énfasis5 4" xfId="35" xr:uid="{00000000-0005-0000-0000-000020000000}"/>
    <cellStyle name="40% - Énfasis6 2" xfId="36" xr:uid="{00000000-0005-0000-0000-000021000000}"/>
    <cellStyle name="40% - Énfasis6 3" xfId="37" xr:uid="{00000000-0005-0000-0000-000022000000}"/>
    <cellStyle name="40% - Énfasis6 4" xfId="38" xr:uid="{00000000-0005-0000-0000-000023000000}"/>
    <cellStyle name="Excel_BuiltIn_TableStyleLight1" xfId="39" xr:uid="{00000000-0005-0000-0000-000024000000}"/>
    <cellStyle name="Hipervínculo 2" xfId="40" xr:uid="{00000000-0005-0000-0000-000025000000}"/>
    <cellStyle name="Hipervínculo 2 2" xfId="41" xr:uid="{00000000-0005-0000-0000-000026000000}"/>
    <cellStyle name="Hipervínculo 3" xfId="42" xr:uid="{00000000-0005-0000-0000-000027000000}"/>
    <cellStyle name="Millares" xfId="130" builtinId="3"/>
    <cellStyle name="Millares 2" xfId="43" xr:uid="{00000000-0005-0000-0000-000029000000}"/>
    <cellStyle name="Millares 2 2" xfId="44" xr:uid="{00000000-0005-0000-0000-00002A000000}"/>
    <cellStyle name="Millares 3" xfId="45" xr:uid="{00000000-0005-0000-0000-00002B000000}"/>
    <cellStyle name="Millares 3 2" xfId="46" xr:uid="{00000000-0005-0000-0000-00002C000000}"/>
    <cellStyle name="Millares 3 3" xfId="47" xr:uid="{00000000-0005-0000-0000-00002D000000}"/>
    <cellStyle name="Millares 4" xfId="48" xr:uid="{00000000-0005-0000-0000-00002E000000}"/>
    <cellStyle name="Millares 4 2" xfId="49" xr:uid="{00000000-0005-0000-0000-00002F000000}"/>
    <cellStyle name="Millares 5" xfId="50" xr:uid="{00000000-0005-0000-0000-000030000000}"/>
    <cellStyle name="Millares 6" xfId="51" xr:uid="{00000000-0005-0000-0000-000031000000}"/>
    <cellStyle name="Moneda 2" xfId="52" xr:uid="{00000000-0005-0000-0000-000032000000}"/>
    <cellStyle name="Moneda 2 2" xfId="53" xr:uid="{00000000-0005-0000-0000-000033000000}"/>
    <cellStyle name="Moneda 2 2 2" xfId="54" xr:uid="{00000000-0005-0000-0000-000034000000}"/>
    <cellStyle name="Moneda 2 2 3" xfId="55" xr:uid="{00000000-0005-0000-0000-000035000000}"/>
    <cellStyle name="Moneda 2 3" xfId="56" xr:uid="{00000000-0005-0000-0000-000036000000}"/>
    <cellStyle name="Moneda 2 3 2" xfId="57" xr:uid="{00000000-0005-0000-0000-000037000000}"/>
    <cellStyle name="Moneda 2 3 3" xfId="58" xr:uid="{00000000-0005-0000-0000-000038000000}"/>
    <cellStyle name="Moneda 2 4" xfId="59" xr:uid="{00000000-0005-0000-0000-000039000000}"/>
    <cellStyle name="Moneda 3" xfId="60" xr:uid="{00000000-0005-0000-0000-00003A000000}"/>
    <cellStyle name="Moneda 3 2" xfId="61" xr:uid="{00000000-0005-0000-0000-00003B000000}"/>
    <cellStyle name="Moneda 4" xfId="62" xr:uid="{00000000-0005-0000-0000-00003C000000}"/>
    <cellStyle name="Moneda 4 2" xfId="63" xr:uid="{00000000-0005-0000-0000-00003D000000}"/>
    <cellStyle name="Moneda 4 2 2" xfId="64" xr:uid="{00000000-0005-0000-0000-00003E000000}"/>
    <cellStyle name="Moneda 4 2 2 2" xfId="65" xr:uid="{00000000-0005-0000-0000-00003F000000}"/>
    <cellStyle name="Moneda 4 2 2 3" xfId="66" xr:uid="{00000000-0005-0000-0000-000040000000}"/>
    <cellStyle name="Moneda 4 2 3" xfId="67" xr:uid="{00000000-0005-0000-0000-000041000000}"/>
    <cellStyle name="Moneda 4 2 4" xfId="68" xr:uid="{00000000-0005-0000-0000-000042000000}"/>
    <cellStyle name="Moneda 4 2 5" xfId="69" xr:uid="{00000000-0005-0000-0000-000043000000}"/>
    <cellStyle name="Moneda 4 3" xfId="70" xr:uid="{00000000-0005-0000-0000-000044000000}"/>
    <cellStyle name="Moneda 4 3 2" xfId="71" xr:uid="{00000000-0005-0000-0000-000045000000}"/>
    <cellStyle name="Moneda 4 3 2 2" xfId="72" xr:uid="{00000000-0005-0000-0000-000046000000}"/>
    <cellStyle name="Moneda 4 3 2 3" xfId="73" xr:uid="{00000000-0005-0000-0000-000047000000}"/>
    <cellStyle name="Moneda 4 3 3" xfId="74" xr:uid="{00000000-0005-0000-0000-000048000000}"/>
    <cellStyle name="Moneda 4 3 4" xfId="75" xr:uid="{00000000-0005-0000-0000-000049000000}"/>
    <cellStyle name="Moneda 4 3 5" xfId="76" xr:uid="{00000000-0005-0000-0000-00004A000000}"/>
    <cellStyle name="Moneda 4 4" xfId="77" xr:uid="{00000000-0005-0000-0000-00004B000000}"/>
    <cellStyle name="Moneda 5" xfId="78" xr:uid="{00000000-0005-0000-0000-00004C000000}"/>
    <cellStyle name="Moneda 5 2" xfId="79" xr:uid="{00000000-0005-0000-0000-00004D000000}"/>
    <cellStyle name="Moneda 6" xfId="80" xr:uid="{00000000-0005-0000-0000-00004E000000}"/>
    <cellStyle name="Moneda 6 2" xfId="81" xr:uid="{00000000-0005-0000-0000-00004F000000}"/>
    <cellStyle name="Moneda 6 2 2" xfId="82" xr:uid="{00000000-0005-0000-0000-000050000000}"/>
    <cellStyle name="Moneda 6 2 3" xfId="83" xr:uid="{00000000-0005-0000-0000-000051000000}"/>
    <cellStyle name="Moneda 6 3" xfId="84" xr:uid="{00000000-0005-0000-0000-000052000000}"/>
    <cellStyle name="Moneda 6 4" xfId="85" xr:uid="{00000000-0005-0000-0000-000053000000}"/>
    <cellStyle name="Moneda 7" xfId="86" xr:uid="{00000000-0005-0000-0000-000054000000}"/>
    <cellStyle name="Normal" xfId="0" builtinId="0"/>
    <cellStyle name="Normal 2" xfId="1" xr:uid="{00000000-0005-0000-0000-000056000000}"/>
    <cellStyle name="Normal 2 2" xfId="87" xr:uid="{00000000-0005-0000-0000-000057000000}"/>
    <cellStyle name="Normal 2 2 2" xfId="88" xr:uid="{00000000-0005-0000-0000-000058000000}"/>
    <cellStyle name="Normal 2 2 3" xfId="129" xr:uid="{00000000-0005-0000-0000-000059000000}"/>
    <cellStyle name="Normal 2 3" xfId="89" xr:uid="{00000000-0005-0000-0000-00005A000000}"/>
    <cellStyle name="Normal 2 3 2" xfId="90" xr:uid="{00000000-0005-0000-0000-00005B000000}"/>
    <cellStyle name="Normal 2 3 3" xfId="91" xr:uid="{00000000-0005-0000-0000-00005C000000}"/>
    <cellStyle name="Normal 3" xfId="92" xr:uid="{00000000-0005-0000-0000-00005D000000}"/>
    <cellStyle name="Normal 3 2" xfId="93" xr:uid="{00000000-0005-0000-0000-00005E000000}"/>
    <cellStyle name="Normal 3 2 2" xfId="94" xr:uid="{00000000-0005-0000-0000-00005F000000}"/>
    <cellStyle name="Normal 3 2 2 2" xfId="95" xr:uid="{00000000-0005-0000-0000-000060000000}"/>
    <cellStyle name="Normal 3 2 2 3" xfId="96" xr:uid="{00000000-0005-0000-0000-000061000000}"/>
    <cellStyle name="Normal 3 2 3" xfId="97" xr:uid="{00000000-0005-0000-0000-000062000000}"/>
    <cellStyle name="Normal 3 2 4" xfId="98" xr:uid="{00000000-0005-0000-0000-000063000000}"/>
    <cellStyle name="Normal 3 2 5" xfId="99" xr:uid="{00000000-0005-0000-0000-000064000000}"/>
    <cellStyle name="Normal 3 3" xfId="100" xr:uid="{00000000-0005-0000-0000-000065000000}"/>
    <cellStyle name="Normal 3 3 2" xfId="101" xr:uid="{00000000-0005-0000-0000-000066000000}"/>
    <cellStyle name="Normal 3 3 2 2" xfId="102" xr:uid="{00000000-0005-0000-0000-000067000000}"/>
    <cellStyle name="Normal 3 3 2 3" xfId="103" xr:uid="{00000000-0005-0000-0000-000068000000}"/>
    <cellStyle name="Normal 3 3 3" xfId="104" xr:uid="{00000000-0005-0000-0000-000069000000}"/>
    <cellStyle name="Normal 3 3 4" xfId="105" xr:uid="{00000000-0005-0000-0000-00006A000000}"/>
    <cellStyle name="Normal 4" xfId="106" xr:uid="{00000000-0005-0000-0000-00006B000000}"/>
    <cellStyle name="Normal 4 2" xfId="107" xr:uid="{00000000-0005-0000-0000-00006C000000}"/>
    <cellStyle name="Normal 4 2 2" xfId="108" xr:uid="{00000000-0005-0000-0000-00006D000000}"/>
    <cellStyle name="Normal 4 2 3" xfId="109" xr:uid="{00000000-0005-0000-0000-00006E000000}"/>
    <cellStyle name="Normal 4 2 4" xfId="110" xr:uid="{00000000-0005-0000-0000-00006F000000}"/>
    <cellStyle name="Normal 4 3" xfId="111" xr:uid="{00000000-0005-0000-0000-000070000000}"/>
    <cellStyle name="Normal 4 3 2" xfId="112" xr:uid="{00000000-0005-0000-0000-000071000000}"/>
    <cellStyle name="Normal 4 4" xfId="113" xr:uid="{00000000-0005-0000-0000-000072000000}"/>
    <cellStyle name="Normal 4 5" xfId="114" xr:uid="{00000000-0005-0000-0000-000073000000}"/>
    <cellStyle name="Normal 5" xfId="115" xr:uid="{00000000-0005-0000-0000-000074000000}"/>
    <cellStyle name="Normal 5 2" xfId="128" xr:uid="{00000000-0005-0000-0000-000075000000}"/>
    <cellStyle name="Normal 6" xfId="116" xr:uid="{00000000-0005-0000-0000-000076000000}"/>
    <cellStyle name="Normal 6 2" xfId="117" xr:uid="{00000000-0005-0000-0000-000077000000}"/>
    <cellStyle name="Normal 6 3" xfId="118" xr:uid="{00000000-0005-0000-0000-000078000000}"/>
    <cellStyle name="Normal 7" xfId="2" xr:uid="{00000000-0005-0000-0000-000079000000}"/>
    <cellStyle name="Normal 8" xfId="119" xr:uid="{00000000-0005-0000-0000-00007A000000}"/>
    <cellStyle name="Notas 2" xfId="120" xr:uid="{00000000-0005-0000-0000-00007B000000}"/>
    <cellStyle name="Notas 2 2" xfId="121" xr:uid="{00000000-0005-0000-0000-00007C000000}"/>
    <cellStyle name="Notas 2 3" xfId="122" xr:uid="{00000000-0005-0000-0000-00007D000000}"/>
    <cellStyle name="Notas 3" xfId="123" xr:uid="{00000000-0005-0000-0000-00007E000000}"/>
    <cellStyle name="Porcentaje 2" xfId="124" xr:uid="{00000000-0005-0000-0000-00007F000000}"/>
    <cellStyle name="Porcentaje 2 2" xfId="125" xr:uid="{00000000-0005-0000-0000-000080000000}"/>
    <cellStyle name="Porcentaje 2 3" xfId="126" xr:uid="{00000000-0005-0000-0000-000081000000}"/>
    <cellStyle name="Porcentaje 3" xfId="127" xr:uid="{00000000-0005-0000-0000-000082000000}"/>
  </cellStyles>
  <dxfs count="0"/>
  <tableStyles count="0" defaultTableStyle="TableStyleMedium2" defaultPivotStyle="PivotStyleLight16"/>
  <colors>
    <mruColors>
      <color rgb="FF9FF62A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33"/>
  <sheetViews>
    <sheetView workbookViewId="0">
      <selection activeCell="F35" sqref="F35"/>
    </sheetView>
  </sheetViews>
  <sheetFormatPr baseColWidth="10" defaultRowHeight="15" x14ac:dyDescent="0.25"/>
  <cols>
    <col min="6" max="6" width="14.85546875" customWidth="1"/>
    <col min="12" max="12" width="12.140625" customWidth="1"/>
  </cols>
  <sheetData>
    <row r="1" spans="1:16" x14ac:dyDescent="0.25">
      <c r="A1" s="50" t="s">
        <v>25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</row>
    <row r="2" spans="1:16" x14ac:dyDescent="0.2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6" x14ac:dyDescent="0.25">
      <c r="A3" s="51" t="s">
        <v>29</v>
      </c>
      <c r="B3" s="51"/>
      <c r="C3" s="51"/>
      <c r="D3" s="51"/>
      <c r="E3" s="51"/>
    </row>
    <row r="4" spans="1:16" x14ac:dyDescent="0.25">
      <c r="A4" s="59"/>
      <c r="B4" s="59"/>
      <c r="C4" s="59"/>
      <c r="D4" s="59"/>
      <c r="E4" s="60" t="s">
        <v>22</v>
      </c>
      <c r="F4" s="61"/>
      <c r="G4" s="60" t="s">
        <v>24</v>
      </c>
      <c r="H4" s="61"/>
      <c r="I4" s="60" t="s">
        <v>11</v>
      </c>
      <c r="J4" s="61"/>
      <c r="K4" s="60" t="s">
        <v>8</v>
      </c>
      <c r="L4" s="61"/>
      <c r="M4" s="60" t="s">
        <v>21</v>
      </c>
      <c r="N4" s="61"/>
      <c r="O4" s="60" t="s">
        <v>9</v>
      </c>
      <c r="P4" s="61"/>
    </row>
    <row r="5" spans="1:16" x14ac:dyDescent="0.25">
      <c r="A5" s="54" t="s">
        <v>4</v>
      </c>
      <c r="B5" s="54"/>
      <c r="C5" s="54"/>
      <c r="D5" s="1" t="s">
        <v>5</v>
      </c>
      <c r="E5" s="62"/>
      <c r="F5" s="63"/>
      <c r="G5" s="62"/>
      <c r="H5" s="63"/>
      <c r="I5" s="62"/>
      <c r="J5" s="63"/>
      <c r="K5" s="62"/>
      <c r="L5" s="63"/>
      <c r="M5" s="62"/>
      <c r="N5" s="63"/>
      <c r="O5" s="62"/>
      <c r="P5" s="63"/>
    </row>
    <row r="6" spans="1:16" x14ac:dyDescent="0.25">
      <c r="A6" s="54" t="s">
        <v>18</v>
      </c>
      <c r="B6" s="54"/>
      <c r="C6" s="54"/>
      <c r="D6" s="1">
        <v>5</v>
      </c>
      <c r="E6" s="54">
        <f>D6*5</f>
        <v>25</v>
      </c>
      <c r="F6" s="54"/>
      <c r="G6" s="53" t="s">
        <v>19</v>
      </c>
      <c r="H6" s="53"/>
      <c r="I6" s="70">
        <f>D6*4</f>
        <v>20</v>
      </c>
      <c r="J6" s="71"/>
      <c r="K6" s="53" t="s">
        <v>19</v>
      </c>
      <c r="L6" s="53"/>
      <c r="M6" s="53" t="s">
        <v>19</v>
      </c>
      <c r="N6" s="53"/>
      <c r="O6" s="54">
        <v>4</v>
      </c>
      <c r="P6" s="54"/>
    </row>
    <row r="7" spans="1:16" x14ac:dyDescent="0.25">
      <c r="A7" s="54" t="s">
        <v>15</v>
      </c>
      <c r="B7" s="54"/>
      <c r="C7" s="54"/>
      <c r="D7" s="1">
        <v>1</v>
      </c>
      <c r="E7" s="54">
        <v>0</v>
      </c>
      <c r="F7" s="54"/>
      <c r="G7" s="54">
        <v>5</v>
      </c>
      <c r="H7" s="54"/>
      <c r="I7" s="68">
        <v>4</v>
      </c>
      <c r="J7" s="69"/>
      <c r="K7" s="54">
        <v>2</v>
      </c>
      <c r="L7" s="54"/>
      <c r="M7" s="54">
        <v>5</v>
      </c>
      <c r="N7" s="54"/>
      <c r="O7" s="54">
        <v>0</v>
      </c>
      <c r="P7" s="54"/>
    </row>
    <row r="8" spans="1:16" ht="23.25" x14ac:dyDescent="0.35">
      <c r="A8" s="65" t="s">
        <v>16</v>
      </c>
      <c r="B8" s="66"/>
      <c r="C8" s="67"/>
      <c r="D8" s="3">
        <f>SUM(D6:D7)</f>
        <v>6</v>
      </c>
      <c r="E8" s="55">
        <f>SUM(E5:F7)</f>
        <v>25</v>
      </c>
      <c r="F8" s="56"/>
      <c r="G8" s="55">
        <f>SUM(G5:H7)</f>
        <v>5</v>
      </c>
      <c r="H8" s="56"/>
      <c r="I8" s="55">
        <f>SUM(I5:J7)</f>
        <v>24</v>
      </c>
      <c r="J8" s="56"/>
      <c r="K8" s="55">
        <f>SUM(K5:L7)</f>
        <v>2</v>
      </c>
      <c r="L8" s="56"/>
      <c r="M8" s="55">
        <f>SUM(M5:N7)</f>
        <v>5</v>
      </c>
      <c r="N8" s="56"/>
      <c r="O8" s="55">
        <f>SUM(O5:P7)</f>
        <v>4</v>
      </c>
      <c r="P8" s="56"/>
    </row>
    <row r="11" spans="1:16" x14ac:dyDescent="0.25">
      <c r="A11" s="59"/>
      <c r="B11" s="59"/>
      <c r="C11" s="59"/>
      <c r="D11" s="59"/>
      <c r="E11" s="60" t="s">
        <v>23</v>
      </c>
      <c r="F11" s="61"/>
      <c r="G11" s="60" t="s">
        <v>6</v>
      </c>
      <c r="H11" s="61"/>
      <c r="I11" s="60" t="s">
        <v>7</v>
      </c>
      <c r="J11" s="61"/>
      <c r="K11" s="60" t="s">
        <v>20</v>
      </c>
      <c r="L11" s="61"/>
      <c r="M11" s="60" t="s">
        <v>8</v>
      </c>
      <c r="N11" s="61"/>
      <c r="O11" s="54"/>
      <c r="P11" s="54"/>
    </row>
    <row r="12" spans="1:16" x14ac:dyDescent="0.25">
      <c r="A12" s="54" t="s">
        <v>4</v>
      </c>
      <c r="B12" s="54"/>
      <c r="C12" s="54"/>
      <c r="D12" s="1" t="s">
        <v>10</v>
      </c>
      <c r="E12" s="62"/>
      <c r="F12" s="63"/>
      <c r="G12" s="62"/>
      <c r="H12" s="63"/>
      <c r="I12" s="62"/>
      <c r="J12" s="63"/>
      <c r="K12" s="62"/>
      <c r="L12" s="63"/>
      <c r="M12" s="62"/>
      <c r="N12" s="63"/>
      <c r="O12" s="54"/>
      <c r="P12" s="54"/>
    </row>
    <row r="13" spans="1:16" x14ac:dyDescent="0.25">
      <c r="A13" s="54" t="s">
        <v>12</v>
      </c>
      <c r="B13" s="54"/>
      <c r="C13" s="54"/>
      <c r="D13" s="1">
        <v>3</v>
      </c>
      <c r="E13" s="54">
        <f>D13*4</f>
        <v>12</v>
      </c>
      <c r="F13" s="54"/>
      <c r="G13" s="53" t="s">
        <v>19</v>
      </c>
      <c r="H13" s="53"/>
      <c r="I13" s="68">
        <v>6</v>
      </c>
      <c r="J13" s="69"/>
      <c r="K13" s="54">
        <v>9</v>
      </c>
      <c r="L13" s="54"/>
      <c r="M13" s="54">
        <v>9</v>
      </c>
      <c r="N13" s="54"/>
      <c r="O13" s="54"/>
      <c r="P13" s="54"/>
    </row>
    <row r="14" spans="1:16" x14ac:dyDescent="0.25">
      <c r="A14" s="54" t="s">
        <v>13</v>
      </c>
      <c r="B14" s="54"/>
      <c r="C14" s="54"/>
      <c r="D14" s="1">
        <v>5</v>
      </c>
      <c r="E14" s="53" t="s">
        <v>19</v>
      </c>
      <c r="F14" s="53"/>
      <c r="G14" s="54">
        <v>25</v>
      </c>
      <c r="H14" s="54"/>
      <c r="I14" s="68">
        <v>20</v>
      </c>
      <c r="J14" s="69"/>
      <c r="K14" s="54">
        <v>25</v>
      </c>
      <c r="L14" s="54"/>
      <c r="M14" s="54">
        <v>10</v>
      </c>
      <c r="N14" s="54"/>
      <c r="O14" s="54"/>
      <c r="P14" s="54"/>
    </row>
    <row r="15" spans="1:16" x14ac:dyDescent="0.25">
      <c r="A15" s="54" t="s">
        <v>14</v>
      </c>
      <c r="B15" s="54"/>
      <c r="C15" s="54"/>
      <c r="D15" s="1">
        <v>1</v>
      </c>
      <c r="E15" s="53" t="s">
        <v>19</v>
      </c>
      <c r="F15" s="53"/>
      <c r="G15" s="54">
        <v>5</v>
      </c>
      <c r="H15" s="54"/>
      <c r="I15" s="68">
        <v>4</v>
      </c>
      <c r="J15" s="69"/>
      <c r="K15" s="54">
        <v>5</v>
      </c>
      <c r="L15" s="54"/>
      <c r="M15" s="54">
        <v>2</v>
      </c>
      <c r="N15" s="54"/>
      <c r="O15" s="54"/>
      <c r="P15" s="54"/>
    </row>
    <row r="16" spans="1:16" x14ac:dyDescent="0.25">
      <c r="A16" s="54" t="s">
        <v>15</v>
      </c>
      <c r="B16" s="54"/>
      <c r="C16" s="54"/>
      <c r="D16" s="1">
        <v>5</v>
      </c>
      <c r="E16" s="54">
        <v>0</v>
      </c>
      <c r="F16" s="54"/>
      <c r="G16" s="54">
        <v>25</v>
      </c>
      <c r="H16" s="54"/>
      <c r="I16" s="68">
        <v>20</v>
      </c>
      <c r="J16" s="69"/>
      <c r="K16" s="54">
        <v>25</v>
      </c>
      <c r="L16" s="54"/>
      <c r="M16" s="54">
        <v>10</v>
      </c>
      <c r="N16" s="54"/>
      <c r="O16" s="54"/>
      <c r="P16" s="54"/>
    </row>
    <row r="17" spans="1:16" ht="23.25" x14ac:dyDescent="0.35">
      <c r="A17" s="57" t="s">
        <v>16</v>
      </c>
      <c r="B17" s="57"/>
      <c r="C17" s="57"/>
      <c r="D17" s="3">
        <f>SUM(D13:D16)</f>
        <v>14</v>
      </c>
      <c r="E17" s="55">
        <f>SUM(E13:F16)</f>
        <v>12</v>
      </c>
      <c r="F17" s="56"/>
      <c r="G17" s="55">
        <f>SUM(G13:H16)</f>
        <v>55</v>
      </c>
      <c r="H17" s="56"/>
      <c r="I17" s="55">
        <f>SUM(I13:J16)</f>
        <v>50</v>
      </c>
      <c r="J17" s="56"/>
      <c r="K17" s="55">
        <f>SUM(K13:L16)</f>
        <v>64</v>
      </c>
      <c r="L17" s="56"/>
      <c r="M17" s="55">
        <f>SUM(M13:N16)</f>
        <v>31</v>
      </c>
      <c r="N17" s="56"/>
      <c r="O17" s="54"/>
      <c r="P17" s="54"/>
    </row>
    <row r="20" spans="1:16" x14ac:dyDescent="0.25">
      <c r="A20" s="58" t="s">
        <v>17</v>
      </c>
      <c r="B20" s="58"/>
      <c r="C20" s="58"/>
      <c r="D20" s="58"/>
      <c r="E20" s="52" t="s">
        <v>33</v>
      </c>
      <c r="F20" s="52"/>
      <c r="G20" s="52" t="s">
        <v>32</v>
      </c>
      <c r="H20" s="52"/>
      <c r="I20" s="52" t="s">
        <v>31</v>
      </c>
      <c r="J20" s="52"/>
      <c r="K20" s="64" t="s">
        <v>30</v>
      </c>
      <c r="L20" s="64"/>
      <c r="M20" s="58" t="s">
        <v>8</v>
      </c>
      <c r="N20" s="58"/>
      <c r="O20" s="58" t="s">
        <v>9</v>
      </c>
      <c r="P20" s="58"/>
    </row>
    <row r="21" spans="1:16" x14ac:dyDescent="0.25">
      <c r="A21" s="58" t="s">
        <v>16</v>
      </c>
      <c r="B21" s="58"/>
      <c r="C21" s="58"/>
      <c r="D21" s="2">
        <f>SUM(D13:D16,D6:D7)</f>
        <v>20</v>
      </c>
      <c r="E21" s="58">
        <f>SUM(E17,E8)</f>
        <v>37</v>
      </c>
      <c r="F21" s="58"/>
      <c r="G21" s="58">
        <f>G17+G8</f>
        <v>60</v>
      </c>
      <c r="H21" s="58"/>
      <c r="I21" s="58">
        <f>I17+I8</f>
        <v>74</v>
      </c>
      <c r="J21" s="58"/>
      <c r="K21" s="58">
        <f>K17+M8</f>
        <v>69</v>
      </c>
      <c r="L21" s="58"/>
      <c r="M21" s="58">
        <f>K8+M17</f>
        <v>33</v>
      </c>
      <c r="N21" s="58"/>
      <c r="O21" s="58">
        <v>4</v>
      </c>
      <c r="P21" s="58"/>
    </row>
    <row r="23" spans="1:16" ht="15" customHeight="1" x14ac:dyDescent="0.25">
      <c r="A23" s="72" t="s">
        <v>0</v>
      </c>
      <c r="B23" s="73"/>
      <c r="C23" s="78" t="s">
        <v>3</v>
      </c>
      <c r="D23" s="78"/>
      <c r="E23" s="78"/>
      <c r="F23" s="78"/>
      <c r="G23" s="78"/>
      <c r="H23" s="54"/>
      <c r="I23" s="54"/>
      <c r="J23" s="54"/>
      <c r="K23" s="54"/>
    </row>
    <row r="24" spans="1:16" x14ac:dyDescent="0.25">
      <c r="A24" s="82"/>
      <c r="B24" s="83"/>
      <c r="C24" s="78"/>
      <c r="D24" s="78"/>
      <c r="E24" s="78"/>
      <c r="F24" s="78"/>
      <c r="G24" s="78"/>
      <c r="H24" s="54"/>
      <c r="I24" s="54"/>
      <c r="J24" s="54"/>
      <c r="K24" s="54"/>
    </row>
    <row r="25" spans="1:16" ht="15" customHeight="1" x14ac:dyDescent="0.25">
      <c r="A25" s="72" t="s">
        <v>0</v>
      </c>
      <c r="B25" s="73"/>
      <c r="C25" s="78" t="s">
        <v>2</v>
      </c>
      <c r="D25" s="78"/>
      <c r="E25" s="78"/>
      <c r="F25" s="78"/>
      <c r="G25" s="78"/>
      <c r="H25" s="54"/>
      <c r="I25" s="54"/>
      <c r="J25" s="54"/>
      <c r="K25" s="54"/>
    </row>
    <row r="26" spans="1:16" x14ac:dyDescent="0.25">
      <c r="A26" s="80"/>
      <c r="B26" s="81"/>
      <c r="C26" s="78"/>
      <c r="D26" s="78"/>
      <c r="E26" s="78"/>
      <c r="F26" s="78"/>
      <c r="G26" s="78"/>
      <c r="H26" s="54"/>
      <c r="I26" s="54"/>
      <c r="J26" s="54"/>
      <c r="K26" s="54"/>
    </row>
    <row r="27" spans="1:16" ht="3" customHeight="1" x14ac:dyDescent="0.25">
      <c r="A27" s="82"/>
      <c r="B27" s="83"/>
      <c r="C27" s="78"/>
      <c r="D27" s="78"/>
      <c r="E27" s="78"/>
      <c r="F27" s="78"/>
      <c r="G27" s="78"/>
      <c r="H27" s="54"/>
      <c r="I27" s="54"/>
      <c r="J27" s="54"/>
      <c r="K27" s="54"/>
    </row>
    <row r="28" spans="1:16" x14ac:dyDescent="0.25">
      <c r="A28" s="72" t="s">
        <v>1</v>
      </c>
      <c r="B28" s="73"/>
      <c r="C28" s="79" t="s">
        <v>34</v>
      </c>
      <c r="D28" s="79"/>
      <c r="E28" s="79"/>
      <c r="F28" s="79"/>
      <c r="G28" s="79"/>
      <c r="H28" s="54"/>
      <c r="I28" s="54"/>
      <c r="J28" s="54"/>
      <c r="K28" s="54"/>
    </row>
    <row r="29" spans="1:16" ht="21" customHeight="1" thickBot="1" x14ac:dyDescent="0.3">
      <c r="A29" s="74"/>
      <c r="B29" s="75"/>
      <c r="C29" s="79"/>
      <c r="D29" s="79"/>
      <c r="E29" s="79"/>
      <c r="F29" s="79"/>
      <c r="G29" s="79"/>
      <c r="H29" s="54"/>
      <c r="I29" s="54"/>
      <c r="J29" s="54"/>
      <c r="K29" s="54"/>
    </row>
    <row r="30" spans="1:16" ht="15" customHeight="1" x14ac:dyDescent="0.25">
      <c r="A30" s="72" t="s">
        <v>26</v>
      </c>
      <c r="B30" s="73"/>
      <c r="C30" s="76" t="s">
        <v>27</v>
      </c>
      <c r="D30" s="77"/>
      <c r="E30" s="77"/>
      <c r="F30" s="77"/>
      <c r="G30" s="77"/>
      <c r="H30" s="54"/>
      <c r="I30" s="54"/>
      <c r="J30" s="54"/>
      <c r="K30" s="54"/>
    </row>
    <row r="31" spans="1:16" ht="15.75" thickBot="1" x14ac:dyDescent="0.3">
      <c r="A31" s="74"/>
      <c r="B31" s="75"/>
      <c r="C31" s="77"/>
      <c r="D31" s="77"/>
      <c r="E31" s="77"/>
      <c r="F31" s="77"/>
      <c r="G31" s="77"/>
      <c r="H31" s="54"/>
      <c r="I31" s="54"/>
      <c r="J31" s="54"/>
      <c r="K31" s="54"/>
    </row>
    <row r="32" spans="1:16" x14ac:dyDescent="0.25">
      <c r="A32" s="72" t="s">
        <v>26</v>
      </c>
      <c r="B32" s="73"/>
      <c r="C32" s="76" t="s">
        <v>28</v>
      </c>
      <c r="D32" s="77"/>
      <c r="E32" s="77"/>
      <c r="F32" s="77"/>
      <c r="G32" s="77"/>
      <c r="H32" s="54"/>
      <c r="I32" s="54"/>
      <c r="J32" s="54"/>
      <c r="K32" s="54"/>
    </row>
    <row r="33" spans="1:11" ht="15.75" thickBot="1" x14ac:dyDescent="0.3">
      <c r="A33" s="74"/>
      <c r="B33" s="75"/>
      <c r="C33" s="77"/>
      <c r="D33" s="77"/>
      <c r="E33" s="77"/>
      <c r="F33" s="77"/>
      <c r="G33" s="77"/>
      <c r="H33" s="54"/>
      <c r="I33" s="54"/>
      <c r="J33" s="54"/>
      <c r="K33" s="54"/>
    </row>
  </sheetData>
  <mergeCells count="104">
    <mergeCell ref="A30:B31"/>
    <mergeCell ref="C30:G31"/>
    <mergeCell ref="A32:B33"/>
    <mergeCell ref="C32:G33"/>
    <mergeCell ref="H23:K24"/>
    <mergeCell ref="H25:K27"/>
    <mergeCell ref="H28:K29"/>
    <mergeCell ref="H30:K31"/>
    <mergeCell ref="H32:K33"/>
    <mergeCell ref="C23:G24"/>
    <mergeCell ref="C25:G27"/>
    <mergeCell ref="C28:G29"/>
    <mergeCell ref="A25:B27"/>
    <mergeCell ref="A28:B29"/>
    <mergeCell ref="A23:B24"/>
    <mergeCell ref="M4:N5"/>
    <mergeCell ref="O4:P5"/>
    <mergeCell ref="E11:F12"/>
    <mergeCell ref="G11:H12"/>
    <mergeCell ref="I11:J12"/>
    <mergeCell ref="K11:L12"/>
    <mergeCell ref="M11:N12"/>
    <mergeCell ref="O8:P8"/>
    <mergeCell ref="K8:L8"/>
    <mergeCell ref="E8:F8"/>
    <mergeCell ref="I6:J6"/>
    <mergeCell ref="I7:J7"/>
    <mergeCell ref="O12:P12"/>
    <mergeCell ref="I13:J13"/>
    <mergeCell ref="I14:J14"/>
    <mergeCell ref="I8:J8"/>
    <mergeCell ref="E16:F16"/>
    <mergeCell ref="G16:H16"/>
    <mergeCell ref="K16:L16"/>
    <mergeCell ref="M16:N16"/>
    <mergeCell ref="O16:P16"/>
    <mergeCell ref="O20:P20"/>
    <mergeCell ref="E17:F17"/>
    <mergeCell ref="G17:H17"/>
    <mergeCell ref="K17:L17"/>
    <mergeCell ref="M17:N17"/>
    <mergeCell ref="G15:H15"/>
    <mergeCell ref="K15:L15"/>
    <mergeCell ref="M15:N15"/>
    <mergeCell ref="O15:P15"/>
    <mergeCell ref="A21:C21"/>
    <mergeCell ref="E21:F21"/>
    <mergeCell ref="G21:H21"/>
    <mergeCell ref="I21:J21"/>
    <mergeCell ref="K21:L21"/>
    <mergeCell ref="M21:N21"/>
    <mergeCell ref="O21:P21"/>
    <mergeCell ref="I15:J15"/>
    <mergeCell ref="I16:J16"/>
    <mergeCell ref="I17:J17"/>
    <mergeCell ref="I20:J20"/>
    <mergeCell ref="A4:D4"/>
    <mergeCell ref="A11:D11"/>
    <mergeCell ref="O11:P11"/>
    <mergeCell ref="O6:P6"/>
    <mergeCell ref="O7:P7"/>
    <mergeCell ref="E4:F5"/>
    <mergeCell ref="G4:H5"/>
    <mergeCell ref="I4:J5"/>
    <mergeCell ref="M20:N20"/>
    <mergeCell ref="K20:L20"/>
    <mergeCell ref="M6:N6"/>
    <mergeCell ref="M7:N7"/>
    <mergeCell ref="M8:N8"/>
    <mergeCell ref="K6:L6"/>
    <mergeCell ref="K7:L7"/>
    <mergeCell ref="K4:L5"/>
    <mergeCell ref="O17:P17"/>
    <mergeCell ref="E14:F14"/>
    <mergeCell ref="G14:H14"/>
    <mergeCell ref="K14:L14"/>
    <mergeCell ref="M14:N14"/>
    <mergeCell ref="O14:P14"/>
    <mergeCell ref="E15:F15"/>
    <mergeCell ref="A8:C8"/>
    <mergeCell ref="A1:P2"/>
    <mergeCell ref="A3:E3"/>
    <mergeCell ref="G20:H20"/>
    <mergeCell ref="E20:F20"/>
    <mergeCell ref="G6:H6"/>
    <mergeCell ref="G7:H7"/>
    <mergeCell ref="G8:H8"/>
    <mergeCell ref="E6:F6"/>
    <mergeCell ref="E7:F7"/>
    <mergeCell ref="A17:C17"/>
    <mergeCell ref="A12:C12"/>
    <mergeCell ref="A13:C13"/>
    <mergeCell ref="A14:C14"/>
    <mergeCell ref="A15:C15"/>
    <mergeCell ref="A16:C16"/>
    <mergeCell ref="A20:D20"/>
    <mergeCell ref="A5:C5"/>
    <mergeCell ref="A6:C6"/>
    <mergeCell ref="A7:C7"/>
    <mergeCell ref="E13:F13"/>
    <mergeCell ref="G13:H13"/>
    <mergeCell ref="K13:L13"/>
    <mergeCell ref="M13:N13"/>
    <mergeCell ref="O13:P13"/>
  </mergeCells>
  <pageMargins left="0.7" right="0.7" top="0.75" bottom="0.75" header="0.3" footer="0.3"/>
  <pageSetup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490C5-B884-492E-8318-276549DD47DC}">
  <dimension ref="A2:M115"/>
  <sheetViews>
    <sheetView topLeftCell="A67" zoomScale="80" zoomScaleNormal="80" workbookViewId="0">
      <selection activeCell="K13" sqref="K13:K99"/>
    </sheetView>
  </sheetViews>
  <sheetFormatPr baseColWidth="10" defaultColWidth="11.42578125" defaultRowHeight="12" x14ac:dyDescent="0.25"/>
  <cols>
    <col min="1" max="1" width="7.7109375" style="4" customWidth="1"/>
    <col min="2" max="2" width="31.85546875" style="4" customWidth="1"/>
    <col min="3" max="3" width="59.42578125" style="4" customWidth="1"/>
    <col min="4" max="4" width="24" style="4" customWidth="1"/>
    <col min="5" max="5" width="13.85546875" style="4" customWidth="1"/>
    <col min="6" max="6" width="14.28515625" style="4" customWidth="1"/>
    <col min="7" max="7" width="9.42578125" style="4" customWidth="1"/>
    <col min="8" max="8" width="15.5703125" style="4" customWidth="1"/>
    <col min="9" max="9" width="14.5703125" style="4" customWidth="1"/>
    <col min="10" max="10" width="6" style="4" customWidth="1"/>
    <col min="11" max="11" width="20.5703125" style="6" customWidth="1"/>
    <col min="12" max="16384" width="11.42578125" style="4"/>
  </cols>
  <sheetData>
    <row r="2" spans="1:13" ht="15" x14ac:dyDescent="0.25">
      <c r="B2" s="9"/>
      <c r="C2" s="9"/>
      <c r="D2" s="9"/>
      <c r="E2" s="9"/>
      <c r="F2" s="9"/>
      <c r="G2" s="9"/>
      <c r="H2" s="9"/>
      <c r="I2" s="9"/>
      <c r="J2" s="9"/>
      <c r="K2" s="26"/>
      <c r="L2" s="9"/>
      <c r="M2" s="9"/>
    </row>
    <row r="3" spans="1:13" ht="15" x14ac:dyDescent="0.25">
      <c r="B3"/>
      <c r="C3"/>
      <c r="D3"/>
      <c r="E3"/>
      <c r="F3"/>
      <c r="G3"/>
      <c r="H3" s="9"/>
      <c r="I3" s="9"/>
      <c r="J3" s="9"/>
      <c r="K3" s="26"/>
      <c r="L3" s="9"/>
      <c r="M3" s="9"/>
    </row>
    <row r="4" spans="1:13" ht="21" x14ac:dyDescent="0.25">
      <c r="B4" s="86" t="s">
        <v>202</v>
      </c>
      <c r="C4" s="86"/>
      <c r="D4" s="86"/>
      <c r="E4" s="86"/>
      <c r="F4" s="86"/>
      <c r="G4" s="86"/>
      <c r="H4" s="86"/>
      <c r="I4" s="86"/>
      <c r="J4" s="86"/>
      <c r="K4" s="86"/>
      <c r="L4" s="11"/>
      <c r="M4" s="11"/>
    </row>
    <row r="5" spans="1:13" ht="21" x14ac:dyDescent="0.25">
      <c r="B5" s="86" t="s">
        <v>203</v>
      </c>
      <c r="C5" s="86"/>
      <c r="D5" s="86"/>
      <c r="E5" s="86"/>
      <c r="F5" s="86"/>
      <c r="G5" s="86"/>
      <c r="H5" s="86"/>
      <c r="I5" s="86"/>
      <c r="J5" s="86"/>
      <c r="K5" s="86"/>
      <c r="L5" s="11"/>
      <c r="M5" s="11"/>
    </row>
    <row r="6" spans="1:13" ht="21" x14ac:dyDescent="0.25">
      <c r="B6" s="10"/>
      <c r="C6" s="10"/>
      <c r="D6" s="10"/>
      <c r="E6" s="10"/>
      <c r="F6" s="10"/>
      <c r="G6" s="10"/>
      <c r="H6" s="10"/>
      <c r="I6" s="12"/>
      <c r="J6" s="12"/>
      <c r="K6" s="27"/>
      <c r="L6" s="12"/>
      <c r="M6" s="12"/>
    </row>
    <row r="7" spans="1:13" ht="21" x14ac:dyDescent="0.25">
      <c r="B7" s="87" t="s">
        <v>50</v>
      </c>
      <c r="C7" s="87"/>
      <c r="D7" s="87"/>
      <c r="E7" s="87"/>
      <c r="F7" s="87"/>
      <c r="G7" s="87"/>
      <c r="H7" s="87"/>
      <c r="I7" s="87"/>
      <c r="J7" s="87"/>
      <c r="K7" s="87"/>
      <c r="L7" s="13"/>
      <c r="M7" s="13"/>
    </row>
    <row r="8" spans="1:13" ht="21" x14ac:dyDescent="0.35">
      <c r="B8" s="14"/>
      <c r="C8" s="14"/>
      <c r="D8" s="14"/>
      <c r="E8" s="14"/>
      <c r="F8" s="14"/>
      <c r="G8" s="14"/>
      <c r="H8" s="14"/>
      <c r="I8" s="12"/>
      <c r="J8" s="12"/>
      <c r="K8" s="27"/>
      <c r="L8" s="12"/>
      <c r="M8" s="12"/>
    </row>
    <row r="9" spans="1:13" ht="92.1" customHeight="1" x14ac:dyDescent="0.25">
      <c r="B9" s="88" t="s">
        <v>204</v>
      </c>
      <c r="C9" s="88"/>
      <c r="D9" s="88"/>
      <c r="E9" s="88"/>
      <c r="F9" s="88"/>
      <c r="G9" s="88"/>
      <c r="H9" s="88"/>
      <c r="I9" s="88"/>
      <c r="J9" s="88"/>
      <c r="K9" s="88"/>
      <c r="L9" s="15"/>
      <c r="M9" s="15"/>
    </row>
    <row r="10" spans="1:13" ht="21.9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</row>
    <row r="11" spans="1:13" ht="23.45" customHeight="1" thickBo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</row>
    <row r="12" spans="1:13" ht="40.5" customHeight="1" thickBot="1" x14ac:dyDescent="0.3">
      <c r="A12" s="19" t="s">
        <v>36</v>
      </c>
      <c r="B12" s="20" t="s">
        <v>45</v>
      </c>
      <c r="C12" s="21" t="s">
        <v>37</v>
      </c>
      <c r="D12" s="21" t="s">
        <v>44</v>
      </c>
      <c r="E12" s="21" t="s">
        <v>43</v>
      </c>
      <c r="F12" s="22" t="s">
        <v>46</v>
      </c>
      <c r="G12" s="22" t="s">
        <v>47</v>
      </c>
      <c r="H12" s="22" t="s">
        <v>48</v>
      </c>
      <c r="I12" s="23" t="s">
        <v>35</v>
      </c>
      <c r="J12" s="17"/>
      <c r="K12" s="18" t="s">
        <v>53</v>
      </c>
    </row>
    <row r="13" spans="1:13" ht="15.75" thickBot="1" x14ac:dyDescent="0.3">
      <c r="A13" s="33">
        <v>1</v>
      </c>
      <c r="B13" s="34" t="s">
        <v>55</v>
      </c>
      <c r="C13" s="35" t="s">
        <v>56</v>
      </c>
      <c r="D13" s="36" t="s">
        <v>57</v>
      </c>
      <c r="E13" s="37">
        <v>1</v>
      </c>
      <c r="F13" s="31"/>
      <c r="G13" s="31"/>
      <c r="H13" s="31"/>
      <c r="I13" s="32"/>
      <c r="J13" s="17"/>
      <c r="K13" s="48">
        <v>11917.45</v>
      </c>
    </row>
    <row r="14" spans="1:13" ht="15.75" thickBot="1" x14ac:dyDescent="0.3">
      <c r="A14" s="33">
        <v>2</v>
      </c>
      <c r="B14" s="34" t="s">
        <v>58</v>
      </c>
      <c r="C14" s="35" t="s">
        <v>59</v>
      </c>
      <c r="D14" s="37" t="s">
        <v>57</v>
      </c>
      <c r="E14" s="37">
        <v>1</v>
      </c>
      <c r="F14" s="31"/>
      <c r="G14" s="31"/>
      <c r="H14" s="31"/>
      <c r="I14" s="32"/>
      <c r="J14" s="17"/>
      <c r="K14" s="49">
        <v>11282.79</v>
      </c>
    </row>
    <row r="15" spans="1:13" ht="15.75" thickBot="1" x14ac:dyDescent="0.3">
      <c r="A15" s="33">
        <v>3</v>
      </c>
      <c r="B15" s="35" t="s">
        <v>60</v>
      </c>
      <c r="C15" s="35" t="s">
        <v>61</v>
      </c>
      <c r="D15" s="37" t="s">
        <v>57</v>
      </c>
      <c r="E15" s="37">
        <v>1</v>
      </c>
      <c r="F15" s="31"/>
      <c r="G15" s="31"/>
      <c r="H15" s="31"/>
      <c r="I15" s="32"/>
      <c r="J15" s="17"/>
      <c r="K15" s="49" t="s">
        <v>195</v>
      </c>
    </row>
    <row r="16" spans="1:13" ht="15.75" thickBot="1" x14ac:dyDescent="0.3">
      <c r="A16" s="33">
        <v>4</v>
      </c>
      <c r="B16" s="35" t="s">
        <v>60</v>
      </c>
      <c r="C16" s="35" t="s">
        <v>62</v>
      </c>
      <c r="D16" s="37" t="s">
        <v>57</v>
      </c>
      <c r="E16" s="37">
        <v>1</v>
      </c>
      <c r="F16" s="31"/>
      <c r="G16" s="31"/>
      <c r="H16" s="31"/>
      <c r="I16" s="32"/>
      <c r="J16" s="17"/>
      <c r="K16" s="49">
        <v>1948.67</v>
      </c>
    </row>
    <row r="17" spans="1:11" ht="15.75" thickBot="1" x14ac:dyDescent="0.3">
      <c r="A17" s="33">
        <v>5</v>
      </c>
      <c r="B17" s="35" t="s">
        <v>60</v>
      </c>
      <c r="C17" s="35" t="s">
        <v>63</v>
      </c>
      <c r="D17" s="37" t="s">
        <v>57</v>
      </c>
      <c r="E17" s="37">
        <v>1</v>
      </c>
      <c r="F17" s="31"/>
      <c r="G17" s="31"/>
      <c r="H17" s="31"/>
      <c r="I17" s="32"/>
      <c r="J17" s="17"/>
      <c r="K17" s="49" t="s">
        <v>196</v>
      </c>
    </row>
    <row r="18" spans="1:11" ht="15.75" thickBot="1" x14ac:dyDescent="0.3">
      <c r="A18" s="33">
        <v>6</v>
      </c>
      <c r="B18" s="34" t="s">
        <v>64</v>
      </c>
      <c r="C18" s="34" t="s">
        <v>65</v>
      </c>
      <c r="D18" s="37" t="s">
        <v>57</v>
      </c>
      <c r="E18" s="37">
        <v>1</v>
      </c>
      <c r="F18" s="31"/>
      <c r="G18" s="31"/>
      <c r="H18" s="31"/>
      <c r="I18" s="32"/>
      <c r="J18" s="17"/>
      <c r="K18" s="49">
        <v>12976.67</v>
      </c>
    </row>
    <row r="19" spans="1:11" ht="15.75" thickBot="1" x14ac:dyDescent="0.3">
      <c r="A19" s="33">
        <v>7</v>
      </c>
      <c r="B19" s="38" t="s">
        <v>66</v>
      </c>
      <c r="C19" s="39" t="s">
        <v>67</v>
      </c>
      <c r="D19" s="37" t="s">
        <v>57</v>
      </c>
      <c r="E19" s="37">
        <v>1</v>
      </c>
      <c r="F19" s="31"/>
      <c r="G19" s="31"/>
      <c r="H19" s="31"/>
      <c r="I19" s="32"/>
      <c r="J19" s="17"/>
      <c r="K19" s="49">
        <v>33242.379999999997</v>
      </c>
    </row>
    <row r="20" spans="1:11" ht="15.75" thickBot="1" x14ac:dyDescent="0.3">
      <c r="A20" s="33">
        <v>8</v>
      </c>
      <c r="B20" s="40" t="s">
        <v>66</v>
      </c>
      <c r="C20" s="35" t="s">
        <v>68</v>
      </c>
      <c r="D20" s="37" t="s">
        <v>57</v>
      </c>
      <c r="E20" s="37">
        <v>1</v>
      </c>
      <c r="F20" s="31"/>
      <c r="G20" s="31"/>
      <c r="H20" s="31"/>
      <c r="I20" s="32"/>
      <c r="J20" s="17"/>
      <c r="K20" s="49">
        <v>33242.379999999997</v>
      </c>
    </row>
    <row r="21" spans="1:11" ht="15.75" thickBot="1" x14ac:dyDescent="0.3">
      <c r="A21" s="33">
        <v>9</v>
      </c>
      <c r="B21" s="34" t="s">
        <v>69</v>
      </c>
      <c r="C21" s="34" t="s">
        <v>70</v>
      </c>
      <c r="D21" s="37" t="s">
        <v>57</v>
      </c>
      <c r="E21" s="37">
        <v>1</v>
      </c>
      <c r="F21" s="31"/>
      <c r="G21" s="31"/>
      <c r="H21" s="31"/>
      <c r="I21" s="32"/>
      <c r="J21" s="17"/>
      <c r="K21" s="49">
        <v>20193.330000000002</v>
      </c>
    </row>
    <row r="22" spans="1:11" ht="15.75" thickBot="1" x14ac:dyDescent="0.3">
      <c r="A22" s="33">
        <v>10</v>
      </c>
      <c r="B22" s="34" t="s">
        <v>69</v>
      </c>
      <c r="C22" s="34" t="s">
        <v>71</v>
      </c>
      <c r="D22" s="37" t="s">
        <v>57</v>
      </c>
      <c r="E22" s="37">
        <v>1</v>
      </c>
      <c r="F22" s="31"/>
      <c r="G22" s="31"/>
      <c r="H22" s="31"/>
      <c r="I22" s="32"/>
      <c r="J22" s="17"/>
      <c r="K22" s="49">
        <v>25410</v>
      </c>
    </row>
    <row r="23" spans="1:11" ht="15.75" thickBot="1" x14ac:dyDescent="0.3">
      <c r="A23" s="33">
        <v>11</v>
      </c>
      <c r="B23" s="34" t="s">
        <v>69</v>
      </c>
      <c r="C23" s="34" t="s">
        <v>72</v>
      </c>
      <c r="D23" s="37" t="s">
        <v>57</v>
      </c>
      <c r="E23" s="37">
        <v>1</v>
      </c>
      <c r="F23" s="31"/>
      <c r="G23" s="31"/>
      <c r="H23" s="31"/>
      <c r="I23" s="32"/>
      <c r="J23" s="17"/>
      <c r="K23" s="49">
        <v>31583.33</v>
      </c>
    </row>
    <row r="24" spans="1:11" ht="15.75" thickBot="1" x14ac:dyDescent="0.3">
      <c r="A24" s="33">
        <v>12</v>
      </c>
      <c r="B24" s="35" t="s">
        <v>73</v>
      </c>
      <c r="C24" s="35" t="s">
        <v>74</v>
      </c>
      <c r="D24" s="37" t="s">
        <v>57</v>
      </c>
      <c r="E24" s="37">
        <v>1</v>
      </c>
      <c r="F24" s="31"/>
      <c r="G24" s="31"/>
      <c r="H24" s="31"/>
      <c r="I24" s="32"/>
      <c r="J24" s="17"/>
      <c r="K24" s="49">
        <v>1790.84</v>
      </c>
    </row>
    <row r="25" spans="1:11" ht="15.75" thickBot="1" x14ac:dyDescent="0.3">
      <c r="A25" s="33">
        <v>13</v>
      </c>
      <c r="B25" s="35" t="s">
        <v>75</v>
      </c>
      <c r="C25" s="35" t="s">
        <v>76</v>
      </c>
      <c r="D25" s="37" t="s">
        <v>57</v>
      </c>
      <c r="E25" s="37">
        <v>1</v>
      </c>
      <c r="F25" s="31"/>
      <c r="G25" s="31"/>
      <c r="H25" s="31"/>
      <c r="I25" s="32"/>
      <c r="J25" s="17"/>
      <c r="K25" s="49">
        <v>583050.04</v>
      </c>
    </row>
    <row r="26" spans="1:11" ht="15.75" thickBot="1" x14ac:dyDescent="0.3">
      <c r="A26" s="33">
        <v>14</v>
      </c>
      <c r="B26" s="35" t="s">
        <v>75</v>
      </c>
      <c r="C26" s="35" t="s">
        <v>77</v>
      </c>
      <c r="D26" s="37" t="s">
        <v>57</v>
      </c>
      <c r="E26" s="37">
        <v>1</v>
      </c>
      <c r="F26" s="31"/>
      <c r="G26" s="31"/>
      <c r="H26" s="31"/>
      <c r="I26" s="32"/>
      <c r="J26" s="17"/>
      <c r="K26" s="49">
        <v>345700.08</v>
      </c>
    </row>
    <row r="27" spans="1:11" ht="15.75" thickBot="1" x14ac:dyDescent="0.3">
      <c r="A27" s="33">
        <v>15</v>
      </c>
      <c r="B27" s="35" t="s">
        <v>75</v>
      </c>
      <c r="C27" s="35" t="s">
        <v>78</v>
      </c>
      <c r="D27" s="37" t="s">
        <v>57</v>
      </c>
      <c r="E27" s="37">
        <v>1</v>
      </c>
      <c r="F27" s="31"/>
      <c r="G27" s="31"/>
      <c r="H27" s="31"/>
      <c r="I27" s="32"/>
      <c r="J27" s="17"/>
      <c r="K27" s="49">
        <v>345700.08</v>
      </c>
    </row>
    <row r="28" spans="1:11" ht="15.75" thickBot="1" x14ac:dyDescent="0.3">
      <c r="A28" s="33">
        <v>16</v>
      </c>
      <c r="B28" s="38" t="s">
        <v>75</v>
      </c>
      <c r="C28" s="35" t="s">
        <v>79</v>
      </c>
      <c r="D28" s="37" t="s">
        <v>57</v>
      </c>
      <c r="E28" s="37">
        <v>1</v>
      </c>
      <c r="F28" s="31"/>
      <c r="G28" s="31"/>
      <c r="H28" s="31"/>
      <c r="I28" s="32"/>
      <c r="J28" s="17"/>
      <c r="K28" s="49">
        <v>328430.06</v>
      </c>
    </row>
    <row r="29" spans="1:11" ht="15.75" thickBot="1" x14ac:dyDescent="0.3">
      <c r="A29" s="33">
        <v>17</v>
      </c>
      <c r="B29" s="40" t="s">
        <v>75</v>
      </c>
      <c r="C29" s="35" t="s">
        <v>80</v>
      </c>
      <c r="D29" s="37" t="s">
        <v>57</v>
      </c>
      <c r="E29" s="37">
        <v>1</v>
      </c>
      <c r="F29" s="31"/>
      <c r="G29" s="31"/>
      <c r="H29" s="31"/>
      <c r="I29" s="32"/>
      <c r="J29" s="17"/>
      <c r="K29" s="49">
        <v>328430.06</v>
      </c>
    </row>
    <row r="30" spans="1:11" ht="15.75" thickBot="1" x14ac:dyDescent="0.3">
      <c r="A30" s="33">
        <v>18</v>
      </c>
      <c r="B30" s="35" t="s">
        <v>81</v>
      </c>
      <c r="C30" s="35" t="s">
        <v>82</v>
      </c>
      <c r="D30" s="37" t="s">
        <v>83</v>
      </c>
      <c r="E30" s="37">
        <v>1</v>
      </c>
      <c r="F30" s="31"/>
      <c r="G30" s="31"/>
      <c r="H30" s="31"/>
      <c r="I30" s="32"/>
      <c r="J30" s="17"/>
      <c r="K30" s="49">
        <v>204009.63</v>
      </c>
    </row>
    <row r="31" spans="1:11" ht="25.5" customHeight="1" thickBot="1" x14ac:dyDescent="0.3">
      <c r="A31" s="33">
        <v>19</v>
      </c>
      <c r="B31" s="35" t="s">
        <v>84</v>
      </c>
      <c r="C31" s="35" t="s">
        <v>85</v>
      </c>
      <c r="D31" s="37" t="s">
        <v>86</v>
      </c>
      <c r="E31" s="37">
        <v>1</v>
      </c>
      <c r="F31" s="31"/>
      <c r="G31" s="31"/>
      <c r="H31" s="31"/>
      <c r="I31" s="32"/>
      <c r="J31" s="17"/>
      <c r="K31" s="49">
        <v>93383.64</v>
      </c>
    </row>
    <row r="32" spans="1:11" ht="15.75" thickBot="1" x14ac:dyDescent="0.3">
      <c r="A32" s="33">
        <v>20</v>
      </c>
      <c r="B32" s="41" t="s">
        <v>87</v>
      </c>
      <c r="C32" s="35" t="s">
        <v>88</v>
      </c>
      <c r="D32" s="37" t="s">
        <v>57</v>
      </c>
      <c r="E32" s="37">
        <v>1</v>
      </c>
      <c r="F32" s="31"/>
      <c r="G32" s="31"/>
      <c r="H32" s="31"/>
      <c r="I32" s="32"/>
      <c r="J32" s="17"/>
      <c r="K32" s="49">
        <v>49463.97</v>
      </c>
    </row>
    <row r="33" spans="1:11" ht="15.75" thickBot="1" x14ac:dyDescent="0.3">
      <c r="A33" s="33">
        <v>21</v>
      </c>
      <c r="B33" s="40" t="s">
        <v>89</v>
      </c>
      <c r="C33" s="35" t="s">
        <v>90</v>
      </c>
      <c r="D33" s="37" t="s">
        <v>57</v>
      </c>
      <c r="E33" s="37">
        <v>1</v>
      </c>
      <c r="F33" s="31"/>
      <c r="G33" s="31"/>
      <c r="H33" s="31"/>
      <c r="I33" s="32"/>
      <c r="J33" s="17"/>
      <c r="K33" s="49">
        <v>82550</v>
      </c>
    </row>
    <row r="34" spans="1:11" ht="15.75" thickBot="1" x14ac:dyDescent="0.3">
      <c r="A34" s="33">
        <v>22</v>
      </c>
      <c r="B34" s="35" t="s">
        <v>91</v>
      </c>
      <c r="C34" s="35" t="s">
        <v>92</v>
      </c>
      <c r="D34" s="37" t="s">
        <v>57</v>
      </c>
      <c r="E34" s="37">
        <v>1</v>
      </c>
      <c r="F34" s="31"/>
      <c r="G34" s="31"/>
      <c r="H34" s="31"/>
      <c r="I34" s="32"/>
      <c r="J34" s="17"/>
      <c r="K34" s="49">
        <v>24903.33</v>
      </c>
    </row>
    <row r="35" spans="1:11" ht="15.75" thickBot="1" x14ac:dyDescent="0.3">
      <c r="A35" s="33">
        <v>23</v>
      </c>
      <c r="B35" s="35" t="s">
        <v>91</v>
      </c>
      <c r="C35" s="35" t="s">
        <v>93</v>
      </c>
      <c r="D35" s="37" t="s">
        <v>57</v>
      </c>
      <c r="E35" s="37">
        <v>1</v>
      </c>
      <c r="F35" s="31"/>
      <c r="G35" s="31"/>
      <c r="H35" s="31"/>
      <c r="I35" s="32"/>
      <c r="J35" s="17"/>
      <c r="K35" s="49">
        <v>162250.1</v>
      </c>
    </row>
    <row r="36" spans="1:11" ht="15.75" thickBot="1" x14ac:dyDescent="0.3">
      <c r="A36" s="33">
        <v>24</v>
      </c>
      <c r="B36" s="42" t="s">
        <v>94</v>
      </c>
      <c r="C36" s="39" t="s">
        <v>95</v>
      </c>
      <c r="D36" s="37" t="s">
        <v>57</v>
      </c>
      <c r="E36" s="37">
        <v>1</v>
      </c>
      <c r="F36" s="31"/>
      <c r="G36" s="31"/>
      <c r="H36" s="31"/>
      <c r="I36" s="32"/>
      <c r="J36" s="17"/>
      <c r="K36" s="49">
        <v>101112.55</v>
      </c>
    </row>
    <row r="37" spans="1:11" ht="15.75" thickBot="1" x14ac:dyDescent="0.3">
      <c r="A37" s="33">
        <v>25</v>
      </c>
      <c r="B37" s="40" t="s">
        <v>96</v>
      </c>
      <c r="C37" s="35" t="s">
        <v>97</v>
      </c>
      <c r="D37" s="37" t="s">
        <v>57</v>
      </c>
      <c r="E37" s="37">
        <v>1</v>
      </c>
      <c r="F37" s="31"/>
      <c r="G37" s="31"/>
      <c r="H37" s="31"/>
      <c r="I37" s="32"/>
      <c r="J37" s="17"/>
      <c r="K37" s="49">
        <v>59920</v>
      </c>
    </row>
    <row r="38" spans="1:11" ht="15.75" thickBot="1" x14ac:dyDescent="0.3">
      <c r="A38" s="33">
        <v>26</v>
      </c>
      <c r="B38" s="34" t="s">
        <v>98</v>
      </c>
      <c r="C38" s="35" t="s">
        <v>99</v>
      </c>
      <c r="D38" s="37" t="s">
        <v>57</v>
      </c>
      <c r="E38" s="37">
        <v>1</v>
      </c>
      <c r="F38" s="31"/>
      <c r="G38" s="31"/>
      <c r="H38" s="31"/>
      <c r="I38" s="32"/>
      <c r="J38" s="17"/>
      <c r="K38" s="49">
        <v>3587.52</v>
      </c>
    </row>
    <row r="39" spans="1:11" ht="15.75" thickBot="1" x14ac:dyDescent="0.3">
      <c r="A39" s="33">
        <v>27</v>
      </c>
      <c r="B39" s="34" t="s">
        <v>100</v>
      </c>
      <c r="C39" s="35" t="s">
        <v>101</v>
      </c>
      <c r="D39" s="37" t="s">
        <v>57</v>
      </c>
      <c r="E39" s="37">
        <v>1</v>
      </c>
      <c r="F39" s="31"/>
      <c r="G39" s="31"/>
      <c r="H39" s="31"/>
      <c r="I39" s="32"/>
      <c r="J39" s="17"/>
      <c r="K39" s="49">
        <v>9949.59</v>
      </c>
    </row>
    <row r="40" spans="1:11" ht="15.75" thickBot="1" x14ac:dyDescent="0.3">
      <c r="A40" s="33">
        <v>28</v>
      </c>
      <c r="B40" s="34" t="s">
        <v>100</v>
      </c>
      <c r="C40" s="43" t="s">
        <v>102</v>
      </c>
      <c r="D40" s="37" t="s">
        <v>57</v>
      </c>
      <c r="E40" s="37">
        <v>1</v>
      </c>
      <c r="F40" s="31"/>
      <c r="G40" s="31"/>
      <c r="H40" s="31"/>
      <c r="I40" s="32"/>
      <c r="J40" s="17"/>
      <c r="K40" s="49">
        <v>11937.04</v>
      </c>
    </row>
    <row r="41" spans="1:11" ht="15.75" thickBot="1" x14ac:dyDescent="0.3">
      <c r="A41" s="33">
        <v>29</v>
      </c>
      <c r="B41" s="34" t="s">
        <v>98</v>
      </c>
      <c r="C41" s="35" t="s">
        <v>103</v>
      </c>
      <c r="D41" s="37" t="s">
        <v>57</v>
      </c>
      <c r="E41" s="37">
        <v>1</v>
      </c>
      <c r="F41" s="31"/>
      <c r="G41" s="31"/>
      <c r="H41" s="31"/>
      <c r="I41" s="32"/>
      <c r="J41" s="17"/>
      <c r="K41" s="49">
        <v>18313.310000000001</v>
      </c>
    </row>
    <row r="42" spans="1:11" ht="15.75" thickBot="1" x14ac:dyDescent="0.3">
      <c r="A42" s="33">
        <v>30</v>
      </c>
      <c r="B42" s="42" t="s">
        <v>100</v>
      </c>
      <c r="C42" s="44" t="s">
        <v>104</v>
      </c>
      <c r="D42" s="37" t="s">
        <v>57</v>
      </c>
      <c r="E42" s="37">
        <v>1</v>
      </c>
      <c r="F42" s="31"/>
      <c r="G42" s="31"/>
      <c r="H42" s="31"/>
      <c r="I42" s="32"/>
      <c r="J42" s="17"/>
      <c r="K42" s="49">
        <v>139150</v>
      </c>
    </row>
    <row r="43" spans="1:11" ht="15.75" thickBot="1" x14ac:dyDescent="0.3">
      <c r="A43" s="33">
        <v>31</v>
      </c>
      <c r="B43" s="45" t="s">
        <v>100</v>
      </c>
      <c r="C43" s="35" t="s">
        <v>105</v>
      </c>
      <c r="D43" s="37" t="s">
        <v>57</v>
      </c>
      <c r="E43" s="37">
        <v>1</v>
      </c>
      <c r="F43" s="31"/>
      <c r="G43" s="31"/>
      <c r="H43" s="31"/>
      <c r="I43" s="32"/>
      <c r="J43" s="17"/>
      <c r="K43" s="49">
        <v>76516.67</v>
      </c>
    </row>
    <row r="44" spans="1:11" ht="15" customHeight="1" thickBot="1" x14ac:dyDescent="0.3">
      <c r="A44" s="33">
        <v>32</v>
      </c>
      <c r="B44" s="35" t="s">
        <v>100</v>
      </c>
      <c r="C44" s="35" t="s">
        <v>106</v>
      </c>
      <c r="D44" s="37" t="s">
        <v>57</v>
      </c>
      <c r="E44" s="37">
        <v>1</v>
      </c>
      <c r="F44" s="31"/>
      <c r="G44" s="31"/>
      <c r="H44" s="31"/>
      <c r="I44" s="32"/>
      <c r="J44" s="17"/>
      <c r="K44" s="49">
        <v>14480</v>
      </c>
    </row>
    <row r="45" spans="1:11" ht="15.75" thickBot="1" x14ac:dyDescent="0.3">
      <c r="A45" s="33">
        <v>33</v>
      </c>
      <c r="B45" s="35" t="s">
        <v>107</v>
      </c>
      <c r="C45" s="35" t="s">
        <v>108</v>
      </c>
      <c r="D45" s="37" t="s">
        <v>57</v>
      </c>
      <c r="E45" s="37">
        <v>1</v>
      </c>
      <c r="F45" s="31"/>
      <c r="G45" s="31"/>
      <c r="H45" s="31"/>
      <c r="I45" s="32"/>
      <c r="J45" s="17"/>
      <c r="K45" s="49">
        <v>3836.33</v>
      </c>
    </row>
    <row r="46" spans="1:11" ht="15.75" thickBot="1" x14ac:dyDescent="0.3">
      <c r="A46" s="33">
        <v>34</v>
      </c>
      <c r="B46" s="35" t="s">
        <v>107</v>
      </c>
      <c r="C46" s="35" t="s">
        <v>109</v>
      </c>
      <c r="D46" s="37" t="s">
        <v>57</v>
      </c>
      <c r="E46" s="37">
        <v>1</v>
      </c>
      <c r="F46" s="31"/>
      <c r="G46" s="31"/>
      <c r="H46" s="31"/>
      <c r="I46" s="32"/>
      <c r="J46" s="17"/>
      <c r="K46" s="49">
        <v>5418.86</v>
      </c>
    </row>
    <row r="47" spans="1:11" ht="15.75" thickBot="1" x14ac:dyDescent="0.3">
      <c r="A47" s="33">
        <v>35</v>
      </c>
      <c r="B47" s="34" t="s">
        <v>110</v>
      </c>
      <c r="C47" s="35" t="s">
        <v>111</v>
      </c>
      <c r="D47" s="37" t="s">
        <v>57</v>
      </c>
      <c r="E47" s="37">
        <v>1</v>
      </c>
      <c r="F47" s="31"/>
      <c r="G47" s="31"/>
      <c r="H47" s="31"/>
      <c r="I47" s="32"/>
      <c r="J47" s="17"/>
      <c r="K47" s="49">
        <v>82169.33</v>
      </c>
    </row>
    <row r="48" spans="1:11" ht="15.75" thickBot="1" x14ac:dyDescent="0.3">
      <c r="A48" s="33">
        <v>36</v>
      </c>
      <c r="B48" s="34" t="s">
        <v>112</v>
      </c>
      <c r="C48" s="35" t="s">
        <v>113</v>
      </c>
      <c r="D48" s="37" t="s">
        <v>57</v>
      </c>
      <c r="E48" s="37">
        <v>1</v>
      </c>
      <c r="F48" s="31"/>
      <c r="G48" s="31"/>
      <c r="H48" s="31"/>
      <c r="I48" s="32"/>
      <c r="J48" s="17"/>
      <c r="K48" s="49">
        <v>19908.63</v>
      </c>
    </row>
    <row r="49" spans="1:11" ht="15.75" thickBot="1" x14ac:dyDescent="0.3">
      <c r="A49" s="33">
        <v>37</v>
      </c>
      <c r="B49" s="34" t="s">
        <v>114</v>
      </c>
      <c r="C49" s="35" t="s">
        <v>115</v>
      </c>
      <c r="D49" s="37" t="s">
        <v>57</v>
      </c>
      <c r="E49" s="37">
        <v>1</v>
      </c>
      <c r="F49" s="31"/>
      <c r="G49" s="31"/>
      <c r="H49" s="31"/>
      <c r="I49" s="32"/>
      <c r="J49" s="17"/>
      <c r="K49" s="49">
        <v>11536.65</v>
      </c>
    </row>
    <row r="50" spans="1:11" ht="15.75" thickBot="1" x14ac:dyDescent="0.3">
      <c r="A50" s="33">
        <v>38</v>
      </c>
      <c r="B50" s="34" t="s">
        <v>116</v>
      </c>
      <c r="C50" s="35" t="s">
        <v>117</v>
      </c>
      <c r="D50" s="37" t="s">
        <v>57</v>
      </c>
      <c r="E50" s="37">
        <v>1</v>
      </c>
      <c r="F50" s="31"/>
      <c r="G50" s="31"/>
      <c r="H50" s="31"/>
      <c r="I50" s="32"/>
      <c r="J50" s="17"/>
      <c r="K50" s="49">
        <v>5833.19</v>
      </c>
    </row>
    <row r="51" spans="1:11" ht="49.5" customHeight="1" thickBot="1" x14ac:dyDescent="0.3">
      <c r="A51" s="33">
        <v>39</v>
      </c>
      <c r="B51" s="35" t="s">
        <v>118</v>
      </c>
      <c r="C51" s="35" t="s">
        <v>119</v>
      </c>
      <c r="D51" s="37" t="s">
        <v>57</v>
      </c>
      <c r="E51" s="37">
        <v>1</v>
      </c>
      <c r="F51" s="31"/>
      <c r="G51" s="31"/>
      <c r="H51" s="31"/>
      <c r="I51" s="32"/>
      <c r="J51" s="17"/>
      <c r="K51" s="49">
        <v>57920.08</v>
      </c>
    </row>
    <row r="52" spans="1:11" ht="15.75" thickBot="1" x14ac:dyDescent="0.3">
      <c r="A52" s="33">
        <v>40</v>
      </c>
      <c r="B52" s="42" t="s">
        <v>120</v>
      </c>
      <c r="C52" s="44" t="s">
        <v>121</v>
      </c>
      <c r="D52" s="37" t="s">
        <v>122</v>
      </c>
      <c r="E52" s="37">
        <v>1</v>
      </c>
      <c r="F52" s="31"/>
      <c r="G52" s="31"/>
      <c r="H52" s="31"/>
      <c r="I52" s="32"/>
      <c r="J52" s="17"/>
      <c r="K52" s="49">
        <v>182764</v>
      </c>
    </row>
    <row r="53" spans="1:11" ht="15.75" thickBot="1" x14ac:dyDescent="0.3">
      <c r="A53" s="33">
        <v>41</v>
      </c>
      <c r="B53" s="40" t="s">
        <v>123</v>
      </c>
      <c r="C53" s="35" t="s">
        <v>124</v>
      </c>
      <c r="D53" s="37" t="s">
        <v>57</v>
      </c>
      <c r="E53" s="37">
        <v>1</v>
      </c>
      <c r="F53" s="31"/>
      <c r="G53" s="31"/>
      <c r="H53" s="31"/>
      <c r="I53" s="32"/>
      <c r="J53" s="17"/>
      <c r="K53" s="49">
        <v>107049.23</v>
      </c>
    </row>
    <row r="54" spans="1:11" ht="15.75" thickBot="1" x14ac:dyDescent="0.3">
      <c r="A54" s="33">
        <v>42</v>
      </c>
      <c r="B54" s="35" t="s">
        <v>125</v>
      </c>
      <c r="C54" s="35" t="s">
        <v>126</v>
      </c>
      <c r="D54" s="37" t="s">
        <v>57</v>
      </c>
      <c r="E54" s="37">
        <v>1</v>
      </c>
      <c r="F54" s="31"/>
      <c r="G54" s="31"/>
      <c r="H54" s="31"/>
      <c r="I54" s="32"/>
      <c r="J54" s="17"/>
      <c r="K54" s="49">
        <v>206962.37</v>
      </c>
    </row>
    <row r="55" spans="1:11" ht="15.75" thickBot="1" x14ac:dyDescent="0.3">
      <c r="A55" s="33">
        <v>43</v>
      </c>
      <c r="B55" s="38" t="s">
        <v>127</v>
      </c>
      <c r="C55" s="35" t="s">
        <v>128</v>
      </c>
      <c r="D55" s="37" t="s">
        <v>57</v>
      </c>
      <c r="E55" s="37">
        <v>1</v>
      </c>
      <c r="F55" s="31"/>
      <c r="G55" s="31"/>
      <c r="H55" s="31"/>
      <c r="I55" s="32"/>
      <c r="J55" s="17"/>
      <c r="K55" s="49">
        <v>15545.37</v>
      </c>
    </row>
    <row r="56" spans="1:11" ht="15.75" thickBot="1" x14ac:dyDescent="0.3">
      <c r="A56" s="33">
        <v>44</v>
      </c>
      <c r="B56" s="45" t="s">
        <v>129</v>
      </c>
      <c r="C56" s="35" t="s">
        <v>130</v>
      </c>
      <c r="D56" s="37" t="s">
        <v>57</v>
      </c>
      <c r="E56" s="37">
        <v>1</v>
      </c>
      <c r="F56" s="31"/>
      <c r="G56" s="31"/>
      <c r="H56" s="31"/>
      <c r="I56" s="32"/>
      <c r="J56" s="17"/>
      <c r="K56" s="49">
        <v>89355.12</v>
      </c>
    </row>
    <row r="57" spans="1:11" ht="15.75" thickBot="1" x14ac:dyDescent="0.3">
      <c r="A57" s="33">
        <v>45</v>
      </c>
      <c r="B57" s="34" t="s">
        <v>131</v>
      </c>
      <c r="C57" s="35" t="s">
        <v>132</v>
      </c>
      <c r="D57" s="37" t="s">
        <v>57</v>
      </c>
      <c r="E57" s="37">
        <v>1</v>
      </c>
      <c r="F57" s="31"/>
      <c r="G57" s="31"/>
      <c r="H57" s="31"/>
      <c r="I57" s="32"/>
      <c r="J57" s="17"/>
      <c r="K57" s="49">
        <v>101883.33</v>
      </c>
    </row>
    <row r="58" spans="1:11" ht="15.75" thickBot="1" x14ac:dyDescent="0.3">
      <c r="A58" s="33">
        <v>46</v>
      </c>
      <c r="B58" s="34" t="s">
        <v>131</v>
      </c>
      <c r="C58" s="35" t="s">
        <v>133</v>
      </c>
      <c r="D58" s="37" t="s">
        <v>57</v>
      </c>
      <c r="E58" s="37">
        <v>1</v>
      </c>
      <c r="F58" s="31"/>
      <c r="G58" s="31"/>
      <c r="H58" s="31"/>
      <c r="I58" s="32"/>
      <c r="J58" s="17"/>
      <c r="K58" s="49">
        <v>144280</v>
      </c>
    </row>
    <row r="59" spans="1:11" ht="15.75" thickBot="1" x14ac:dyDescent="0.3">
      <c r="A59" s="33">
        <v>47</v>
      </c>
      <c r="B59" s="34" t="s">
        <v>134</v>
      </c>
      <c r="C59" s="35" t="s">
        <v>135</v>
      </c>
      <c r="D59" s="37" t="s">
        <v>57</v>
      </c>
      <c r="E59" s="37">
        <v>1</v>
      </c>
      <c r="F59" s="31"/>
      <c r="G59" s="31"/>
      <c r="H59" s="31"/>
      <c r="I59" s="32"/>
      <c r="J59" s="17"/>
      <c r="K59" s="49">
        <v>65242.11</v>
      </c>
    </row>
    <row r="60" spans="1:11" ht="15.75" thickBot="1" x14ac:dyDescent="0.3">
      <c r="A60" s="33">
        <v>48</v>
      </c>
      <c r="B60" s="34" t="s">
        <v>136</v>
      </c>
      <c r="C60" s="35" t="s">
        <v>137</v>
      </c>
      <c r="D60" s="37" t="s">
        <v>57</v>
      </c>
      <c r="E60" s="37">
        <v>1</v>
      </c>
      <c r="F60" s="31"/>
      <c r="G60" s="31"/>
      <c r="H60" s="31"/>
      <c r="I60" s="32"/>
      <c r="J60" s="17"/>
      <c r="K60" s="49">
        <v>64802.5</v>
      </c>
    </row>
    <row r="61" spans="1:11" ht="15.75" thickBot="1" x14ac:dyDescent="0.3">
      <c r="A61" s="33">
        <v>49</v>
      </c>
      <c r="B61" s="34" t="s">
        <v>138</v>
      </c>
      <c r="C61" s="34" t="s">
        <v>139</v>
      </c>
      <c r="D61" s="37" t="s">
        <v>57</v>
      </c>
      <c r="E61" s="37">
        <v>1</v>
      </c>
      <c r="F61" s="31"/>
      <c r="G61" s="31"/>
      <c r="H61" s="31"/>
      <c r="I61" s="32"/>
      <c r="J61" s="17"/>
      <c r="K61" s="49">
        <v>43100</v>
      </c>
    </row>
    <row r="62" spans="1:11" ht="15.75" thickBot="1" x14ac:dyDescent="0.3">
      <c r="A62" s="33">
        <v>50</v>
      </c>
      <c r="B62" s="42" t="s">
        <v>138</v>
      </c>
      <c r="C62" s="44" t="s">
        <v>140</v>
      </c>
      <c r="D62" s="37" t="s">
        <v>57</v>
      </c>
      <c r="E62" s="37">
        <v>1</v>
      </c>
      <c r="F62" s="31"/>
      <c r="G62" s="31"/>
      <c r="H62" s="31"/>
      <c r="I62" s="32"/>
      <c r="J62" s="17"/>
      <c r="K62" s="49">
        <v>39336.67</v>
      </c>
    </row>
    <row r="63" spans="1:11" ht="15.75" thickBot="1" x14ac:dyDescent="0.3">
      <c r="A63" s="33">
        <v>51</v>
      </c>
      <c r="B63" s="45" t="s">
        <v>138</v>
      </c>
      <c r="C63" s="35" t="s">
        <v>141</v>
      </c>
      <c r="D63" s="37" t="s">
        <v>57</v>
      </c>
      <c r="E63" s="37">
        <v>1</v>
      </c>
      <c r="F63" s="31"/>
      <c r="G63" s="31"/>
      <c r="H63" s="31"/>
      <c r="I63" s="32"/>
      <c r="J63" s="17"/>
      <c r="K63" s="49">
        <v>27990</v>
      </c>
    </row>
    <row r="64" spans="1:11" ht="15.75" thickBot="1" x14ac:dyDescent="0.3">
      <c r="A64" s="33">
        <v>52</v>
      </c>
      <c r="B64" s="35" t="s">
        <v>142</v>
      </c>
      <c r="C64" s="35" t="s">
        <v>143</v>
      </c>
      <c r="D64" s="37" t="s">
        <v>57</v>
      </c>
      <c r="E64" s="37">
        <v>1</v>
      </c>
      <c r="F64" s="31"/>
      <c r="G64" s="31"/>
      <c r="H64" s="31"/>
      <c r="I64" s="32"/>
      <c r="J64" s="17"/>
      <c r="K64" s="49">
        <v>4642.1899999999996</v>
      </c>
    </row>
    <row r="65" spans="1:11" ht="15.75" thickBot="1" x14ac:dyDescent="0.3">
      <c r="A65" s="33">
        <v>53</v>
      </c>
      <c r="B65" s="35" t="s">
        <v>142</v>
      </c>
      <c r="C65" s="35" t="s">
        <v>144</v>
      </c>
      <c r="D65" s="37" t="s">
        <v>57</v>
      </c>
      <c r="E65" s="37">
        <v>1</v>
      </c>
      <c r="F65" s="31"/>
      <c r="G65" s="31"/>
      <c r="H65" s="31"/>
      <c r="I65" s="32"/>
      <c r="J65" s="17"/>
      <c r="K65" s="49">
        <v>4642.1899999999996</v>
      </c>
    </row>
    <row r="66" spans="1:11" ht="15.75" thickBot="1" x14ac:dyDescent="0.3">
      <c r="A66" s="33">
        <v>54</v>
      </c>
      <c r="B66" s="35" t="s">
        <v>142</v>
      </c>
      <c r="C66" s="35" t="s">
        <v>145</v>
      </c>
      <c r="D66" s="37" t="s">
        <v>57</v>
      </c>
      <c r="E66" s="37">
        <v>1</v>
      </c>
      <c r="F66" s="31"/>
      <c r="G66" s="31"/>
      <c r="H66" s="31"/>
      <c r="I66" s="32"/>
      <c r="J66" s="17"/>
      <c r="K66" s="49">
        <v>4642.1899999999996</v>
      </c>
    </row>
    <row r="67" spans="1:11" ht="15.75" thickBot="1" x14ac:dyDescent="0.3">
      <c r="A67" s="33">
        <v>55</v>
      </c>
      <c r="B67" s="38" t="s">
        <v>142</v>
      </c>
      <c r="C67" s="39" t="s">
        <v>146</v>
      </c>
      <c r="D67" s="37"/>
      <c r="E67" s="37">
        <v>1</v>
      </c>
      <c r="F67" s="31"/>
      <c r="G67" s="31"/>
      <c r="H67" s="31"/>
      <c r="I67" s="32"/>
      <c r="J67" s="17"/>
      <c r="K67" s="49">
        <v>4642.1899999999996</v>
      </c>
    </row>
    <row r="68" spans="1:11" ht="15.75" thickBot="1" x14ac:dyDescent="0.3">
      <c r="A68" s="33">
        <v>56</v>
      </c>
      <c r="B68" s="45" t="s">
        <v>147</v>
      </c>
      <c r="C68" s="34" t="s">
        <v>148</v>
      </c>
      <c r="D68" s="37" t="s">
        <v>57</v>
      </c>
      <c r="E68" s="37">
        <v>1</v>
      </c>
      <c r="F68" s="31"/>
      <c r="G68" s="31"/>
      <c r="H68" s="31"/>
      <c r="I68" s="32"/>
      <c r="J68" s="17"/>
      <c r="K68" s="49">
        <v>64254.04</v>
      </c>
    </row>
    <row r="69" spans="1:11" ht="15.75" thickBot="1" x14ac:dyDescent="0.3">
      <c r="A69" s="33">
        <v>57</v>
      </c>
      <c r="B69" s="34" t="s">
        <v>149</v>
      </c>
      <c r="C69" s="34" t="s">
        <v>150</v>
      </c>
      <c r="D69" s="37" t="s">
        <v>57</v>
      </c>
      <c r="E69" s="37">
        <v>1</v>
      </c>
      <c r="F69" s="31"/>
      <c r="G69" s="31"/>
      <c r="H69" s="31"/>
      <c r="I69" s="32"/>
      <c r="J69" s="17"/>
      <c r="K69" s="49">
        <v>217640</v>
      </c>
    </row>
    <row r="70" spans="1:11" ht="15.75" thickBot="1" x14ac:dyDescent="0.3">
      <c r="A70" s="33">
        <v>58</v>
      </c>
      <c r="B70" s="34" t="s">
        <v>149</v>
      </c>
      <c r="C70" s="34" t="s">
        <v>151</v>
      </c>
      <c r="D70" s="37" t="s">
        <v>57</v>
      </c>
      <c r="E70" s="37">
        <v>1</v>
      </c>
      <c r="F70" s="31"/>
      <c r="G70" s="31"/>
      <c r="H70" s="31"/>
      <c r="I70" s="32"/>
      <c r="J70" s="17"/>
      <c r="K70" s="49">
        <v>233506.67</v>
      </c>
    </row>
    <row r="71" spans="1:11" ht="15.75" thickBot="1" x14ac:dyDescent="0.3">
      <c r="A71" s="33">
        <v>59</v>
      </c>
      <c r="B71" s="34" t="s">
        <v>152</v>
      </c>
      <c r="C71" s="34" t="s">
        <v>153</v>
      </c>
      <c r="D71" s="37" t="s">
        <v>57</v>
      </c>
      <c r="E71" s="37">
        <v>1</v>
      </c>
      <c r="F71" s="31"/>
      <c r="G71" s="31"/>
      <c r="H71" s="31"/>
      <c r="I71" s="32"/>
      <c r="J71" s="17"/>
      <c r="K71" s="49">
        <v>31460</v>
      </c>
    </row>
    <row r="72" spans="1:11" ht="15.75" thickBot="1" x14ac:dyDescent="0.3">
      <c r="A72" s="33">
        <v>60</v>
      </c>
      <c r="B72" s="34" t="s">
        <v>152</v>
      </c>
      <c r="C72" s="34" t="s">
        <v>154</v>
      </c>
      <c r="D72" s="37" t="s">
        <v>57</v>
      </c>
      <c r="E72" s="37">
        <v>1</v>
      </c>
      <c r="F72" s="31"/>
      <c r="G72" s="31"/>
      <c r="H72" s="31"/>
      <c r="I72" s="32"/>
      <c r="J72" s="17"/>
      <c r="K72" s="49">
        <v>221453.33</v>
      </c>
    </row>
    <row r="73" spans="1:11" ht="15.75" thickBot="1" x14ac:dyDescent="0.3">
      <c r="A73" s="33">
        <v>61</v>
      </c>
      <c r="B73" s="35" t="s">
        <v>155</v>
      </c>
      <c r="C73" s="35" t="s">
        <v>156</v>
      </c>
      <c r="D73" s="37" t="s">
        <v>57</v>
      </c>
      <c r="E73" s="37">
        <v>1</v>
      </c>
      <c r="F73" s="31"/>
      <c r="G73" s="31"/>
      <c r="H73" s="31"/>
      <c r="I73" s="32"/>
      <c r="J73" s="17"/>
      <c r="K73" s="49">
        <v>159489.9</v>
      </c>
    </row>
    <row r="74" spans="1:11" ht="15.75" thickBot="1" x14ac:dyDescent="0.3">
      <c r="A74" s="33">
        <v>62</v>
      </c>
      <c r="B74" s="35" t="s">
        <v>155</v>
      </c>
      <c r="C74" s="35" t="s">
        <v>157</v>
      </c>
      <c r="D74" s="37" t="s">
        <v>57</v>
      </c>
      <c r="E74" s="37">
        <v>1</v>
      </c>
      <c r="F74" s="31"/>
      <c r="G74" s="31"/>
      <c r="H74" s="31"/>
      <c r="I74" s="32"/>
      <c r="J74" s="17"/>
      <c r="K74" s="49">
        <v>124802.51</v>
      </c>
    </row>
    <row r="75" spans="1:11" ht="15.75" thickBot="1" x14ac:dyDescent="0.3">
      <c r="A75" s="33">
        <v>63</v>
      </c>
      <c r="B75" s="34" t="s">
        <v>158</v>
      </c>
      <c r="C75" s="35" t="s">
        <v>159</v>
      </c>
      <c r="D75" s="37" t="s">
        <v>57</v>
      </c>
      <c r="E75" s="37">
        <v>1</v>
      </c>
      <c r="F75" s="31"/>
      <c r="G75" s="31"/>
      <c r="H75" s="31"/>
      <c r="I75" s="32"/>
      <c r="J75" s="17"/>
      <c r="K75" s="49">
        <v>334249.95</v>
      </c>
    </row>
    <row r="76" spans="1:11" ht="15.75" thickBot="1" x14ac:dyDescent="0.3">
      <c r="A76" s="33">
        <v>64</v>
      </c>
      <c r="B76" s="34" t="s">
        <v>158</v>
      </c>
      <c r="C76" s="34" t="s">
        <v>160</v>
      </c>
      <c r="D76" s="37" t="s">
        <v>57</v>
      </c>
      <c r="E76" s="37">
        <v>1</v>
      </c>
      <c r="F76" s="31"/>
      <c r="G76" s="31"/>
      <c r="H76" s="31"/>
      <c r="I76" s="32"/>
      <c r="J76" s="17"/>
      <c r="K76" s="49">
        <v>182225.12</v>
      </c>
    </row>
    <row r="77" spans="1:11" ht="15.75" thickBot="1" x14ac:dyDescent="0.3">
      <c r="A77" s="33">
        <v>65</v>
      </c>
      <c r="B77" s="34" t="s">
        <v>161</v>
      </c>
      <c r="C77" s="35" t="s">
        <v>162</v>
      </c>
      <c r="D77" s="37" t="s">
        <v>57</v>
      </c>
      <c r="E77" s="37">
        <v>1</v>
      </c>
      <c r="F77" s="31"/>
      <c r="G77" s="31"/>
      <c r="H77" s="31"/>
      <c r="I77" s="32"/>
      <c r="J77" s="17"/>
      <c r="K77" s="49">
        <v>137887.75</v>
      </c>
    </row>
    <row r="78" spans="1:11" ht="15.75" thickBot="1" x14ac:dyDescent="0.3">
      <c r="A78" s="33">
        <v>66</v>
      </c>
      <c r="B78" s="34" t="s">
        <v>163</v>
      </c>
      <c r="C78" s="35" t="s">
        <v>164</v>
      </c>
      <c r="D78" s="37" t="s">
        <v>57</v>
      </c>
      <c r="E78" s="37">
        <v>1</v>
      </c>
      <c r="F78" s="31"/>
      <c r="G78" s="31"/>
      <c r="H78" s="31"/>
      <c r="I78" s="32"/>
      <c r="J78" s="17"/>
      <c r="K78" s="49">
        <v>1669.17</v>
      </c>
    </row>
    <row r="79" spans="1:11" ht="15.75" thickBot="1" x14ac:dyDescent="0.3">
      <c r="A79" s="33">
        <v>67</v>
      </c>
      <c r="B79" s="34" t="s">
        <v>163</v>
      </c>
      <c r="C79" s="46" t="s">
        <v>165</v>
      </c>
      <c r="D79" s="37" t="s">
        <v>57</v>
      </c>
      <c r="E79" s="37">
        <v>1</v>
      </c>
      <c r="F79" s="31"/>
      <c r="G79" s="31"/>
      <c r="H79" s="31"/>
      <c r="I79" s="32"/>
      <c r="J79" s="17"/>
      <c r="K79" s="49">
        <v>3550</v>
      </c>
    </row>
    <row r="80" spans="1:11" ht="15.75" thickBot="1" x14ac:dyDescent="0.3">
      <c r="A80" s="33">
        <v>68</v>
      </c>
      <c r="B80" s="35" t="s">
        <v>166</v>
      </c>
      <c r="C80" s="40" t="s">
        <v>167</v>
      </c>
      <c r="D80" s="37" t="s">
        <v>57</v>
      </c>
      <c r="E80" s="37">
        <v>1</v>
      </c>
      <c r="F80" s="31"/>
      <c r="G80" s="31"/>
      <c r="H80" s="31"/>
      <c r="I80" s="32"/>
      <c r="J80" s="17"/>
      <c r="K80" s="49">
        <v>22692.51</v>
      </c>
    </row>
    <row r="81" spans="1:11" ht="15.75" thickBot="1" x14ac:dyDescent="0.3">
      <c r="A81" s="33">
        <v>69</v>
      </c>
      <c r="B81" s="34" t="s">
        <v>125</v>
      </c>
      <c r="C81" s="35" t="s">
        <v>168</v>
      </c>
      <c r="D81" s="37" t="s">
        <v>57</v>
      </c>
      <c r="E81" s="37">
        <v>1</v>
      </c>
      <c r="F81" s="31"/>
      <c r="G81" s="31"/>
      <c r="H81" s="31"/>
      <c r="I81" s="32"/>
      <c r="J81" s="17"/>
      <c r="K81" s="49">
        <v>87600.13</v>
      </c>
    </row>
    <row r="82" spans="1:11" ht="15.75" thickBot="1" x14ac:dyDescent="0.3">
      <c r="A82" s="33">
        <v>70</v>
      </c>
      <c r="B82" s="34" t="s">
        <v>169</v>
      </c>
      <c r="C82" s="35" t="s">
        <v>170</v>
      </c>
      <c r="D82" s="37" t="s">
        <v>57</v>
      </c>
      <c r="E82" s="37">
        <v>1</v>
      </c>
      <c r="F82" s="31"/>
      <c r="G82" s="31"/>
      <c r="H82" s="31"/>
      <c r="I82" s="32"/>
      <c r="J82" s="17"/>
      <c r="K82" s="49">
        <v>4165.3999999999996</v>
      </c>
    </row>
    <row r="83" spans="1:11" ht="15.75" thickBot="1" x14ac:dyDescent="0.3">
      <c r="A83" s="33">
        <v>71</v>
      </c>
      <c r="B83" s="35" t="s">
        <v>169</v>
      </c>
      <c r="C83" s="35" t="s">
        <v>171</v>
      </c>
      <c r="D83" s="37" t="s">
        <v>57</v>
      </c>
      <c r="E83" s="37">
        <v>1</v>
      </c>
      <c r="F83" s="31"/>
      <c r="G83" s="31"/>
      <c r="H83" s="31"/>
      <c r="I83" s="32"/>
      <c r="J83" s="17"/>
      <c r="K83" s="49">
        <v>1243.33</v>
      </c>
    </row>
    <row r="84" spans="1:11" ht="15.75" thickBot="1" x14ac:dyDescent="0.3">
      <c r="A84" s="33">
        <v>72</v>
      </c>
      <c r="B84" s="35" t="s">
        <v>169</v>
      </c>
      <c r="C84" s="35" t="s">
        <v>172</v>
      </c>
      <c r="D84" s="37" t="s">
        <v>57</v>
      </c>
      <c r="E84" s="37">
        <v>1</v>
      </c>
      <c r="F84" s="31"/>
      <c r="G84" s="31"/>
      <c r="H84" s="31"/>
      <c r="I84" s="32"/>
      <c r="J84" s="17"/>
      <c r="K84" s="49">
        <v>2031.33</v>
      </c>
    </row>
    <row r="85" spans="1:11" ht="15.75" thickBot="1" x14ac:dyDescent="0.3">
      <c r="A85" s="33">
        <v>73</v>
      </c>
      <c r="B85" s="35" t="s">
        <v>169</v>
      </c>
      <c r="C85" s="35" t="s">
        <v>173</v>
      </c>
      <c r="D85" s="37" t="s">
        <v>57</v>
      </c>
      <c r="E85" s="37">
        <v>1</v>
      </c>
      <c r="F85" s="31"/>
      <c r="G85" s="31"/>
      <c r="H85" s="31"/>
      <c r="I85" s="32"/>
      <c r="J85" s="17"/>
      <c r="K85" s="49">
        <v>2094.8000000000002</v>
      </c>
    </row>
    <row r="86" spans="1:11" ht="15.75" thickBot="1" x14ac:dyDescent="0.3">
      <c r="A86" s="33">
        <v>74</v>
      </c>
      <c r="B86" s="35" t="s">
        <v>169</v>
      </c>
      <c r="C86" s="46" t="s">
        <v>174</v>
      </c>
      <c r="D86" s="37" t="s">
        <v>57</v>
      </c>
      <c r="E86" s="37">
        <v>1</v>
      </c>
      <c r="F86" s="31"/>
      <c r="G86" s="31"/>
      <c r="H86" s="31"/>
      <c r="I86" s="32"/>
      <c r="J86" s="17"/>
      <c r="K86" s="49">
        <v>1360</v>
      </c>
    </row>
    <row r="87" spans="1:11" ht="15.75" thickBot="1" x14ac:dyDescent="0.3">
      <c r="A87" s="33">
        <v>75</v>
      </c>
      <c r="B87" s="35" t="s">
        <v>175</v>
      </c>
      <c r="C87" s="40" t="s">
        <v>176</v>
      </c>
      <c r="D87" s="37" t="s">
        <v>57</v>
      </c>
      <c r="E87" s="37">
        <v>1</v>
      </c>
      <c r="F87" s="31"/>
      <c r="G87" s="31"/>
      <c r="H87" s="31"/>
      <c r="I87" s="32"/>
      <c r="J87" s="17"/>
      <c r="K87" s="49">
        <v>2007.33</v>
      </c>
    </row>
    <row r="88" spans="1:11" ht="15.75" thickBot="1" x14ac:dyDescent="0.3">
      <c r="A88" s="33">
        <v>76</v>
      </c>
      <c r="B88" s="35" t="s">
        <v>175</v>
      </c>
      <c r="C88" s="35" t="s">
        <v>177</v>
      </c>
      <c r="D88" s="37" t="s">
        <v>57</v>
      </c>
      <c r="E88" s="37">
        <v>1</v>
      </c>
      <c r="F88" s="31"/>
      <c r="G88" s="31"/>
      <c r="H88" s="31"/>
      <c r="I88" s="32"/>
      <c r="J88" s="17"/>
      <c r="K88" s="49">
        <v>3725.67</v>
      </c>
    </row>
    <row r="89" spans="1:11" ht="15.75" thickBot="1" x14ac:dyDescent="0.3">
      <c r="A89" s="33">
        <v>77</v>
      </c>
      <c r="B89" s="35" t="s">
        <v>178</v>
      </c>
      <c r="C89" s="35" t="s">
        <v>179</v>
      </c>
      <c r="D89" s="37" t="s">
        <v>57</v>
      </c>
      <c r="E89" s="37">
        <v>1</v>
      </c>
      <c r="F89" s="31"/>
      <c r="G89" s="31"/>
      <c r="H89" s="31"/>
      <c r="I89" s="32"/>
      <c r="J89" s="17"/>
      <c r="K89" s="49">
        <v>22873.33</v>
      </c>
    </row>
    <row r="90" spans="1:11" ht="15.75" thickBot="1" x14ac:dyDescent="0.3">
      <c r="A90" s="33">
        <v>78</v>
      </c>
      <c r="B90" s="34" t="s">
        <v>178</v>
      </c>
      <c r="C90" s="35" t="s">
        <v>180</v>
      </c>
      <c r="D90" s="37" t="s">
        <v>57</v>
      </c>
      <c r="E90" s="37">
        <v>1</v>
      </c>
      <c r="F90" s="31"/>
      <c r="G90" s="31"/>
      <c r="H90" s="31"/>
      <c r="I90" s="32"/>
      <c r="J90" s="17"/>
      <c r="K90" s="49">
        <v>66726.080000000002</v>
      </c>
    </row>
    <row r="91" spans="1:11" ht="15.75" thickBot="1" x14ac:dyDescent="0.3">
      <c r="A91" s="33">
        <v>79</v>
      </c>
      <c r="B91" s="34" t="s">
        <v>181</v>
      </c>
      <c r="C91" s="34" t="s">
        <v>182</v>
      </c>
      <c r="D91" s="37" t="s">
        <v>57</v>
      </c>
      <c r="E91" s="37">
        <v>1</v>
      </c>
      <c r="F91" s="31"/>
      <c r="G91" s="31"/>
      <c r="H91" s="31"/>
      <c r="I91" s="32"/>
      <c r="J91" s="17"/>
      <c r="K91" s="49" t="s">
        <v>197</v>
      </c>
    </row>
    <row r="92" spans="1:11" ht="15.75" thickBot="1" x14ac:dyDescent="0.3">
      <c r="A92" s="33">
        <v>80</v>
      </c>
      <c r="B92" s="34" t="s">
        <v>183</v>
      </c>
      <c r="C92" s="34" t="s">
        <v>184</v>
      </c>
      <c r="D92" s="37" t="s">
        <v>57</v>
      </c>
      <c r="E92" s="37">
        <v>1</v>
      </c>
      <c r="F92" s="31"/>
      <c r="G92" s="31"/>
      <c r="H92" s="31"/>
      <c r="I92" s="32"/>
      <c r="J92" s="17"/>
      <c r="K92" s="49" t="s">
        <v>198</v>
      </c>
    </row>
    <row r="93" spans="1:11" ht="15.75" thickBot="1" x14ac:dyDescent="0.3">
      <c r="A93" s="33">
        <v>81</v>
      </c>
      <c r="B93" s="34" t="s">
        <v>183</v>
      </c>
      <c r="C93" s="35" t="s">
        <v>185</v>
      </c>
      <c r="D93" s="37" t="s">
        <v>57</v>
      </c>
      <c r="E93" s="37">
        <v>1</v>
      </c>
      <c r="F93" s="31"/>
      <c r="G93" s="31"/>
      <c r="H93" s="31"/>
      <c r="I93" s="32"/>
      <c r="J93" s="17"/>
      <c r="K93" s="49" t="s">
        <v>199</v>
      </c>
    </row>
    <row r="94" spans="1:11" ht="15.75" thickBot="1" x14ac:dyDescent="0.3">
      <c r="A94" s="33">
        <v>82</v>
      </c>
      <c r="B94" s="34" t="s">
        <v>183</v>
      </c>
      <c r="C94" s="35" t="s">
        <v>186</v>
      </c>
      <c r="D94" s="37" t="s">
        <v>57</v>
      </c>
      <c r="E94" s="37">
        <v>1</v>
      </c>
      <c r="F94" s="31"/>
      <c r="G94" s="31"/>
      <c r="H94" s="31"/>
      <c r="I94" s="32"/>
      <c r="J94" s="17"/>
      <c r="K94" s="49" t="s">
        <v>200</v>
      </c>
    </row>
    <row r="95" spans="1:11" ht="15.75" thickBot="1" x14ac:dyDescent="0.3">
      <c r="A95" s="33">
        <v>83</v>
      </c>
      <c r="B95" s="35" t="s">
        <v>187</v>
      </c>
      <c r="C95" s="35" t="s">
        <v>188</v>
      </c>
      <c r="D95" s="37" t="s">
        <v>57</v>
      </c>
      <c r="E95" s="37">
        <v>1</v>
      </c>
      <c r="F95" s="31"/>
      <c r="G95" s="31"/>
      <c r="H95" s="31"/>
      <c r="I95" s="32"/>
      <c r="J95" s="17"/>
      <c r="K95" s="49">
        <v>26896.78</v>
      </c>
    </row>
    <row r="96" spans="1:11" ht="15.75" thickBot="1" x14ac:dyDescent="0.3">
      <c r="A96" s="33">
        <v>84</v>
      </c>
      <c r="B96" s="35" t="s">
        <v>187</v>
      </c>
      <c r="C96" s="35" t="s">
        <v>189</v>
      </c>
      <c r="D96" s="37" t="s">
        <v>57</v>
      </c>
      <c r="E96" s="37">
        <v>1</v>
      </c>
      <c r="F96" s="31"/>
      <c r="G96" s="31"/>
      <c r="H96" s="31"/>
      <c r="I96" s="32"/>
      <c r="J96" s="17"/>
      <c r="K96" s="49">
        <v>42993.33</v>
      </c>
    </row>
    <row r="97" spans="1:11" ht="15.75" thickBot="1" x14ac:dyDescent="0.3">
      <c r="A97" s="33">
        <v>85</v>
      </c>
      <c r="B97" s="35" t="s">
        <v>190</v>
      </c>
      <c r="C97" s="35" t="s">
        <v>191</v>
      </c>
      <c r="D97" s="37" t="s">
        <v>57</v>
      </c>
      <c r="E97" s="37">
        <v>1</v>
      </c>
      <c r="F97" s="31"/>
      <c r="G97" s="31"/>
      <c r="H97" s="31"/>
      <c r="I97" s="32"/>
      <c r="J97" s="17"/>
      <c r="K97" s="49" t="s">
        <v>201</v>
      </c>
    </row>
    <row r="98" spans="1:11" ht="15.75" thickBot="1" x14ac:dyDescent="0.3">
      <c r="A98" s="33">
        <v>86</v>
      </c>
      <c r="B98" s="35" t="s">
        <v>190</v>
      </c>
      <c r="C98" s="35" t="s">
        <v>192</v>
      </c>
      <c r="D98" s="37" t="s">
        <v>57</v>
      </c>
      <c r="E98" s="37">
        <v>1</v>
      </c>
      <c r="F98" s="31"/>
      <c r="G98" s="31"/>
      <c r="H98" s="31"/>
      <c r="I98" s="32"/>
      <c r="J98" s="17"/>
      <c r="K98" s="49">
        <v>1328.7</v>
      </c>
    </row>
    <row r="99" spans="1:11" ht="15.75" thickBot="1" x14ac:dyDescent="0.3">
      <c r="A99" s="33">
        <v>87</v>
      </c>
      <c r="B99" s="35" t="s">
        <v>193</v>
      </c>
      <c r="C99" s="35" t="s">
        <v>194</v>
      </c>
      <c r="D99" s="37" t="s">
        <v>57</v>
      </c>
      <c r="E99" s="37">
        <v>1</v>
      </c>
      <c r="F99" s="31"/>
      <c r="G99" s="31"/>
      <c r="H99" s="31"/>
      <c r="I99" s="32"/>
      <c r="J99" s="17"/>
      <c r="K99" s="48">
        <v>52466.67</v>
      </c>
    </row>
    <row r="100" spans="1:11" ht="33.6" customHeight="1" thickBot="1" x14ac:dyDescent="0.3">
      <c r="A100" s="84" t="s">
        <v>35</v>
      </c>
      <c r="B100" s="85"/>
      <c r="C100" s="85"/>
      <c r="D100" s="85"/>
      <c r="E100" s="85"/>
      <c r="F100" s="24"/>
      <c r="G100" s="24"/>
      <c r="H100" s="24"/>
      <c r="I100" s="25">
        <f>SUM(I13:I99)</f>
        <v>0</v>
      </c>
      <c r="J100" s="16"/>
      <c r="K100" s="49"/>
    </row>
    <row r="101" spans="1:11" ht="15" x14ac:dyDescent="0.25">
      <c r="K101" s="47"/>
    </row>
    <row r="102" spans="1:11" x14ac:dyDescent="0.25">
      <c r="F102" s="5"/>
      <c r="G102" s="5"/>
      <c r="H102" s="5"/>
      <c r="I102" s="5"/>
      <c r="J102" s="5"/>
      <c r="K102" s="29"/>
    </row>
    <row r="109" spans="1:11" ht="15" x14ac:dyDescent="0.25">
      <c r="B109" s="30" t="s">
        <v>40</v>
      </c>
      <c r="C109"/>
    </row>
    <row r="110" spans="1:11" ht="15" x14ac:dyDescent="0.25">
      <c r="B110" s="30" t="s">
        <v>41</v>
      </c>
      <c r="C110"/>
    </row>
    <row r="111" spans="1:11" ht="15" x14ac:dyDescent="0.25">
      <c r="B111" s="30"/>
      <c r="C111"/>
    </row>
    <row r="112" spans="1:11" ht="15" x14ac:dyDescent="0.25">
      <c r="B112" s="30"/>
      <c r="C112"/>
    </row>
    <row r="113" spans="2:3" ht="15" x14ac:dyDescent="0.25">
      <c r="B113" s="30"/>
      <c r="C113"/>
    </row>
    <row r="114" spans="2:3" ht="15" x14ac:dyDescent="0.25">
      <c r="B114" s="30"/>
      <c r="C114"/>
    </row>
    <row r="115" spans="2:3" ht="15" x14ac:dyDescent="0.25">
      <c r="B115" s="30" t="s">
        <v>54</v>
      </c>
      <c r="C115"/>
    </row>
  </sheetData>
  <mergeCells count="5">
    <mergeCell ref="A100:E100"/>
    <mergeCell ref="B4:K4"/>
    <mergeCell ref="B5:K5"/>
    <mergeCell ref="B7:K7"/>
    <mergeCell ref="B9:K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8D5DA-1D07-4D19-B253-B21B151EADD1}">
  <dimension ref="A2:K115"/>
  <sheetViews>
    <sheetView tabSelected="1" zoomScale="80" zoomScaleNormal="80" workbookViewId="0">
      <selection activeCell="B9" sqref="B9:I9"/>
    </sheetView>
  </sheetViews>
  <sheetFormatPr baseColWidth="10" defaultColWidth="11.42578125" defaultRowHeight="12" x14ac:dyDescent="0.25"/>
  <cols>
    <col min="1" max="1" width="7.7109375" style="4" customWidth="1"/>
    <col min="2" max="2" width="31.85546875" style="4" customWidth="1"/>
    <col min="3" max="3" width="59.42578125" style="4" customWidth="1"/>
    <col min="4" max="4" width="24" style="4" customWidth="1"/>
    <col min="5" max="5" width="13.85546875" style="4" customWidth="1"/>
    <col min="6" max="6" width="14.28515625" style="4" customWidth="1"/>
    <col min="7" max="7" width="14.5703125" style="4" customWidth="1"/>
    <col min="8" max="8" width="6" style="4" customWidth="1"/>
    <col min="9" max="9" width="20.5703125" style="6" customWidth="1"/>
    <col min="10" max="16384" width="11.42578125" style="4"/>
  </cols>
  <sheetData>
    <row r="2" spans="1:11" ht="15" x14ac:dyDescent="0.25">
      <c r="B2" s="9"/>
      <c r="C2" s="9"/>
      <c r="D2" s="9"/>
      <c r="E2" s="9"/>
      <c r="F2" s="9"/>
      <c r="G2" s="9"/>
      <c r="H2" s="9"/>
      <c r="I2" s="26"/>
      <c r="J2" s="9"/>
      <c r="K2" s="9"/>
    </row>
    <row r="3" spans="1:11" ht="15" x14ac:dyDescent="0.25">
      <c r="B3"/>
      <c r="C3"/>
      <c r="D3"/>
      <c r="E3"/>
      <c r="F3"/>
      <c r="G3" s="9"/>
      <c r="H3" s="9"/>
      <c r="I3" s="26"/>
      <c r="J3" s="9"/>
      <c r="K3" s="9"/>
    </row>
    <row r="4" spans="1:11" ht="21" x14ac:dyDescent="0.25">
      <c r="B4" s="86" t="s">
        <v>39</v>
      </c>
      <c r="C4" s="86"/>
      <c r="D4" s="86"/>
      <c r="E4" s="86"/>
      <c r="F4" s="86"/>
      <c r="G4" s="86"/>
      <c r="H4" s="86"/>
      <c r="I4" s="86"/>
      <c r="J4" s="11"/>
      <c r="K4" s="11"/>
    </row>
    <row r="5" spans="1:11" ht="21" x14ac:dyDescent="0.25">
      <c r="B5" s="86" t="s">
        <v>38</v>
      </c>
      <c r="C5" s="86"/>
      <c r="D5" s="86"/>
      <c r="E5" s="86"/>
      <c r="F5" s="86"/>
      <c r="G5" s="86"/>
      <c r="H5" s="86"/>
      <c r="I5" s="86"/>
      <c r="J5" s="11"/>
      <c r="K5" s="11"/>
    </row>
    <row r="6" spans="1:11" ht="21" x14ac:dyDescent="0.25">
      <c r="B6" s="10"/>
      <c r="C6" s="10"/>
      <c r="D6" s="10"/>
      <c r="E6" s="10"/>
      <c r="F6" s="10"/>
      <c r="G6" s="12"/>
      <c r="H6" s="12"/>
      <c r="I6" s="27"/>
      <c r="J6" s="12"/>
      <c r="K6" s="12"/>
    </row>
    <row r="7" spans="1:11" ht="21" x14ac:dyDescent="0.25">
      <c r="B7" s="87" t="s">
        <v>51</v>
      </c>
      <c r="C7" s="87"/>
      <c r="D7" s="87"/>
      <c r="E7" s="87"/>
      <c r="F7" s="87"/>
      <c r="G7" s="87"/>
      <c r="H7" s="87"/>
      <c r="I7" s="87"/>
      <c r="J7" s="13"/>
      <c r="K7" s="13"/>
    </row>
    <row r="8" spans="1:11" ht="21" x14ac:dyDescent="0.35">
      <c r="B8" s="14"/>
      <c r="C8" s="14"/>
      <c r="D8" s="14"/>
      <c r="E8" s="14"/>
      <c r="F8" s="14"/>
      <c r="G8" s="12"/>
      <c r="H8" s="12"/>
      <c r="I8" s="27"/>
      <c r="J8" s="12"/>
      <c r="K8" s="12"/>
    </row>
    <row r="9" spans="1:11" ht="92.1" customHeight="1" x14ac:dyDescent="0.25">
      <c r="B9" s="88" t="s">
        <v>52</v>
      </c>
      <c r="C9" s="88"/>
      <c r="D9" s="88"/>
      <c r="E9" s="88"/>
      <c r="F9" s="88"/>
      <c r="G9" s="88"/>
      <c r="H9" s="88"/>
      <c r="I9" s="88"/>
      <c r="J9" s="15"/>
      <c r="K9" s="15"/>
    </row>
    <row r="10" spans="1:11" ht="21.95" customHeight="1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11" ht="23.45" customHeight="1" thickBot="1" x14ac:dyDescent="0.3">
      <c r="A11" s="7"/>
      <c r="B11" s="7"/>
      <c r="C11" s="7"/>
      <c r="D11" s="7"/>
      <c r="E11" s="7"/>
      <c r="F11" s="7"/>
      <c r="G11" s="7"/>
      <c r="H11" s="7"/>
      <c r="I11" s="7"/>
    </row>
    <row r="12" spans="1:11" ht="23.45" customHeight="1" thickBot="1" x14ac:dyDescent="0.3">
      <c r="A12" s="19" t="s">
        <v>36</v>
      </c>
      <c r="B12" s="20" t="s">
        <v>45</v>
      </c>
      <c r="C12" s="21" t="s">
        <v>37</v>
      </c>
      <c r="D12" s="21" t="s">
        <v>44</v>
      </c>
      <c r="E12" s="21" t="s">
        <v>43</v>
      </c>
      <c r="F12" s="22" t="s">
        <v>46</v>
      </c>
      <c r="G12" s="23" t="s">
        <v>35</v>
      </c>
      <c r="H12" s="17"/>
      <c r="I12" s="18" t="s">
        <v>49</v>
      </c>
    </row>
    <row r="13" spans="1:11" ht="15.75" thickBot="1" x14ac:dyDescent="0.3">
      <c r="A13" s="33">
        <v>1</v>
      </c>
      <c r="B13" s="34" t="s">
        <v>55</v>
      </c>
      <c r="C13" s="35" t="s">
        <v>56</v>
      </c>
      <c r="D13" s="36" t="s">
        <v>57</v>
      </c>
      <c r="E13" s="37">
        <v>1</v>
      </c>
      <c r="F13" s="31"/>
      <c r="G13" s="32"/>
      <c r="H13" s="17"/>
      <c r="I13" s="48">
        <v>11917.45</v>
      </c>
    </row>
    <row r="14" spans="1:11" ht="15.75" thickBot="1" x14ac:dyDescent="0.3">
      <c r="A14" s="33">
        <v>2</v>
      </c>
      <c r="B14" s="34" t="s">
        <v>58</v>
      </c>
      <c r="C14" s="35" t="s">
        <v>59</v>
      </c>
      <c r="D14" s="37" t="s">
        <v>57</v>
      </c>
      <c r="E14" s="37">
        <v>1</v>
      </c>
      <c r="F14" s="31"/>
      <c r="G14" s="32"/>
      <c r="H14" s="17"/>
      <c r="I14" s="49">
        <v>11282.79</v>
      </c>
    </row>
    <row r="15" spans="1:11" ht="15.75" thickBot="1" x14ac:dyDescent="0.3">
      <c r="A15" s="33">
        <v>3</v>
      </c>
      <c r="B15" s="35" t="s">
        <v>60</v>
      </c>
      <c r="C15" s="35" t="s">
        <v>61</v>
      </c>
      <c r="D15" s="37" t="s">
        <v>57</v>
      </c>
      <c r="E15" s="37">
        <v>1</v>
      </c>
      <c r="F15" s="31"/>
      <c r="G15" s="32"/>
      <c r="H15" s="17"/>
      <c r="I15" s="49" t="s">
        <v>195</v>
      </c>
    </row>
    <row r="16" spans="1:11" ht="15.75" thickBot="1" x14ac:dyDescent="0.3">
      <c r="A16" s="33">
        <v>4</v>
      </c>
      <c r="B16" s="35" t="s">
        <v>60</v>
      </c>
      <c r="C16" s="35" t="s">
        <v>62</v>
      </c>
      <c r="D16" s="37" t="s">
        <v>57</v>
      </c>
      <c r="E16" s="37">
        <v>1</v>
      </c>
      <c r="F16" s="31"/>
      <c r="G16" s="32"/>
      <c r="H16" s="17"/>
      <c r="I16" s="49">
        <v>1948.67</v>
      </c>
    </row>
    <row r="17" spans="1:9" ht="15.75" thickBot="1" x14ac:dyDescent="0.3">
      <c r="A17" s="33">
        <v>5</v>
      </c>
      <c r="B17" s="35" t="s">
        <v>60</v>
      </c>
      <c r="C17" s="35" t="s">
        <v>63</v>
      </c>
      <c r="D17" s="37" t="s">
        <v>57</v>
      </c>
      <c r="E17" s="37">
        <v>1</v>
      </c>
      <c r="F17" s="31"/>
      <c r="G17" s="32"/>
      <c r="H17" s="17"/>
      <c r="I17" s="49" t="s">
        <v>196</v>
      </c>
    </row>
    <row r="18" spans="1:9" ht="15.75" thickBot="1" x14ac:dyDescent="0.3">
      <c r="A18" s="33">
        <v>6</v>
      </c>
      <c r="B18" s="34" t="s">
        <v>64</v>
      </c>
      <c r="C18" s="34" t="s">
        <v>65</v>
      </c>
      <c r="D18" s="37" t="s">
        <v>57</v>
      </c>
      <c r="E18" s="37">
        <v>1</v>
      </c>
      <c r="F18" s="31"/>
      <c r="G18" s="32"/>
      <c r="H18" s="17"/>
      <c r="I18" s="49">
        <v>12976.67</v>
      </c>
    </row>
    <row r="19" spans="1:9" ht="15.75" thickBot="1" x14ac:dyDescent="0.3">
      <c r="A19" s="33">
        <v>7</v>
      </c>
      <c r="B19" s="38" t="s">
        <v>66</v>
      </c>
      <c r="C19" s="39" t="s">
        <v>67</v>
      </c>
      <c r="D19" s="37" t="s">
        <v>57</v>
      </c>
      <c r="E19" s="37">
        <v>1</v>
      </c>
      <c r="F19" s="31"/>
      <c r="G19" s="32"/>
      <c r="H19" s="17"/>
      <c r="I19" s="49">
        <v>33242.379999999997</v>
      </c>
    </row>
    <row r="20" spans="1:9" ht="15.75" thickBot="1" x14ac:dyDescent="0.3">
      <c r="A20" s="33">
        <v>8</v>
      </c>
      <c r="B20" s="40" t="s">
        <v>66</v>
      </c>
      <c r="C20" s="35" t="s">
        <v>68</v>
      </c>
      <c r="D20" s="37" t="s">
        <v>57</v>
      </c>
      <c r="E20" s="37">
        <v>1</v>
      </c>
      <c r="F20" s="31"/>
      <c r="G20" s="32"/>
      <c r="H20" s="17"/>
      <c r="I20" s="49">
        <v>33242.379999999997</v>
      </c>
    </row>
    <row r="21" spans="1:9" ht="15.75" thickBot="1" x14ac:dyDescent="0.3">
      <c r="A21" s="33">
        <v>9</v>
      </c>
      <c r="B21" s="34" t="s">
        <v>69</v>
      </c>
      <c r="C21" s="34" t="s">
        <v>70</v>
      </c>
      <c r="D21" s="37" t="s">
        <v>57</v>
      </c>
      <c r="E21" s="37">
        <v>1</v>
      </c>
      <c r="F21" s="31"/>
      <c r="G21" s="32"/>
      <c r="H21" s="17"/>
      <c r="I21" s="49">
        <v>20193.330000000002</v>
      </c>
    </row>
    <row r="22" spans="1:9" ht="15.75" thickBot="1" x14ac:dyDescent="0.3">
      <c r="A22" s="33">
        <v>10</v>
      </c>
      <c r="B22" s="34" t="s">
        <v>69</v>
      </c>
      <c r="C22" s="34" t="s">
        <v>71</v>
      </c>
      <c r="D22" s="37" t="s">
        <v>57</v>
      </c>
      <c r="E22" s="37">
        <v>1</v>
      </c>
      <c r="F22" s="31"/>
      <c r="G22" s="32"/>
      <c r="H22" s="17"/>
      <c r="I22" s="49">
        <v>25410</v>
      </c>
    </row>
    <row r="23" spans="1:9" ht="15.75" thickBot="1" x14ac:dyDescent="0.3">
      <c r="A23" s="33">
        <v>11</v>
      </c>
      <c r="B23" s="34" t="s">
        <v>69</v>
      </c>
      <c r="C23" s="34" t="s">
        <v>72</v>
      </c>
      <c r="D23" s="37" t="s">
        <v>57</v>
      </c>
      <c r="E23" s="37">
        <v>1</v>
      </c>
      <c r="F23" s="31"/>
      <c r="G23" s="32"/>
      <c r="H23" s="17"/>
      <c r="I23" s="49">
        <v>31583.33</v>
      </c>
    </row>
    <row r="24" spans="1:9" ht="15.75" thickBot="1" x14ac:dyDescent="0.3">
      <c r="A24" s="33">
        <v>12</v>
      </c>
      <c r="B24" s="35" t="s">
        <v>73</v>
      </c>
      <c r="C24" s="35" t="s">
        <v>74</v>
      </c>
      <c r="D24" s="37" t="s">
        <v>57</v>
      </c>
      <c r="E24" s="37">
        <v>1</v>
      </c>
      <c r="F24" s="31"/>
      <c r="G24" s="32"/>
      <c r="H24" s="17"/>
      <c r="I24" s="49">
        <v>1790.84</v>
      </c>
    </row>
    <row r="25" spans="1:9" ht="15.75" thickBot="1" x14ac:dyDescent="0.3">
      <c r="A25" s="33">
        <v>13</v>
      </c>
      <c r="B25" s="35" t="s">
        <v>75</v>
      </c>
      <c r="C25" s="35" t="s">
        <v>76</v>
      </c>
      <c r="D25" s="37" t="s">
        <v>57</v>
      </c>
      <c r="E25" s="37">
        <v>1</v>
      </c>
      <c r="F25" s="31"/>
      <c r="G25" s="32"/>
      <c r="H25" s="17"/>
      <c r="I25" s="49">
        <v>583050.04</v>
      </c>
    </row>
    <row r="26" spans="1:9" ht="15.75" thickBot="1" x14ac:dyDescent="0.3">
      <c r="A26" s="33">
        <v>14</v>
      </c>
      <c r="B26" s="35" t="s">
        <v>75</v>
      </c>
      <c r="C26" s="35" t="s">
        <v>77</v>
      </c>
      <c r="D26" s="37" t="s">
        <v>57</v>
      </c>
      <c r="E26" s="37">
        <v>1</v>
      </c>
      <c r="F26" s="31"/>
      <c r="G26" s="32"/>
      <c r="H26" s="17"/>
      <c r="I26" s="49">
        <v>345700.08</v>
      </c>
    </row>
    <row r="27" spans="1:9" ht="15.75" thickBot="1" x14ac:dyDescent="0.3">
      <c r="A27" s="33">
        <v>15</v>
      </c>
      <c r="B27" s="35" t="s">
        <v>75</v>
      </c>
      <c r="C27" s="35" t="s">
        <v>78</v>
      </c>
      <c r="D27" s="37" t="s">
        <v>57</v>
      </c>
      <c r="E27" s="37">
        <v>1</v>
      </c>
      <c r="F27" s="31"/>
      <c r="G27" s="32"/>
      <c r="H27" s="17"/>
      <c r="I27" s="49">
        <v>345700.08</v>
      </c>
    </row>
    <row r="28" spans="1:9" ht="15.75" thickBot="1" x14ac:dyDescent="0.3">
      <c r="A28" s="33">
        <v>16</v>
      </c>
      <c r="B28" s="38" t="s">
        <v>75</v>
      </c>
      <c r="C28" s="35" t="s">
        <v>79</v>
      </c>
      <c r="D28" s="37" t="s">
        <v>57</v>
      </c>
      <c r="E28" s="37">
        <v>1</v>
      </c>
      <c r="F28" s="31"/>
      <c r="G28" s="32"/>
      <c r="H28" s="17"/>
      <c r="I28" s="49">
        <v>328430.06</v>
      </c>
    </row>
    <row r="29" spans="1:9" ht="15.75" thickBot="1" x14ac:dyDescent="0.3">
      <c r="A29" s="33">
        <v>17</v>
      </c>
      <c r="B29" s="40" t="s">
        <v>75</v>
      </c>
      <c r="C29" s="35" t="s">
        <v>80</v>
      </c>
      <c r="D29" s="37" t="s">
        <v>57</v>
      </c>
      <c r="E29" s="37">
        <v>1</v>
      </c>
      <c r="F29" s="31"/>
      <c r="G29" s="32"/>
      <c r="H29" s="17"/>
      <c r="I29" s="49">
        <v>328430.06</v>
      </c>
    </row>
    <row r="30" spans="1:9" ht="15.75" thickBot="1" x14ac:dyDescent="0.3">
      <c r="A30" s="33">
        <v>18</v>
      </c>
      <c r="B30" s="35" t="s">
        <v>81</v>
      </c>
      <c r="C30" s="35" t="s">
        <v>82</v>
      </c>
      <c r="D30" s="37" t="s">
        <v>83</v>
      </c>
      <c r="E30" s="37">
        <v>1</v>
      </c>
      <c r="F30" s="31"/>
      <c r="G30" s="32"/>
      <c r="H30" s="17"/>
      <c r="I30" s="49">
        <v>204009.63</v>
      </c>
    </row>
    <row r="31" spans="1:9" ht="28.5" customHeight="1" thickBot="1" x14ac:dyDescent="0.3">
      <c r="A31" s="33">
        <v>19</v>
      </c>
      <c r="B31" s="35" t="s">
        <v>84</v>
      </c>
      <c r="C31" s="35" t="s">
        <v>85</v>
      </c>
      <c r="D31" s="37" t="s">
        <v>86</v>
      </c>
      <c r="E31" s="37">
        <v>1</v>
      </c>
      <c r="F31" s="31"/>
      <c r="G31" s="32"/>
      <c r="H31" s="17"/>
      <c r="I31" s="49">
        <v>93383.64</v>
      </c>
    </row>
    <row r="32" spans="1:9" ht="15.75" thickBot="1" x14ac:dyDescent="0.3">
      <c r="A32" s="33">
        <v>20</v>
      </c>
      <c r="B32" s="41" t="s">
        <v>87</v>
      </c>
      <c r="C32" s="35" t="s">
        <v>88</v>
      </c>
      <c r="D32" s="37" t="s">
        <v>57</v>
      </c>
      <c r="E32" s="37">
        <v>1</v>
      </c>
      <c r="F32" s="31"/>
      <c r="G32" s="32"/>
      <c r="H32" s="17"/>
      <c r="I32" s="49">
        <v>49463.97</v>
      </c>
    </row>
    <row r="33" spans="1:9" ht="15.75" thickBot="1" x14ac:dyDescent="0.3">
      <c r="A33" s="33">
        <v>21</v>
      </c>
      <c r="B33" s="40" t="s">
        <v>89</v>
      </c>
      <c r="C33" s="35" t="s">
        <v>90</v>
      </c>
      <c r="D33" s="37" t="s">
        <v>57</v>
      </c>
      <c r="E33" s="37">
        <v>1</v>
      </c>
      <c r="F33" s="31"/>
      <c r="G33" s="32"/>
      <c r="H33" s="17"/>
      <c r="I33" s="49">
        <v>82550</v>
      </c>
    </row>
    <row r="34" spans="1:9" ht="15.75" thickBot="1" x14ac:dyDescent="0.3">
      <c r="A34" s="33">
        <v>22</v>
      </c>
      <c r="B34" s="35" t="s">
        <v>91</v>
      </c>
      <c r="C34" s="35" t="s">
        <v>92</v>
      </c>
      <c r="D34" s="37" t="s">
        <v>57</v>
      </c>
      <c r="E34" s="37">
        <v>1</v>
      </c>
      <c r="F34" s="31"/>
      <c r="G34" s="32"/>
      <c r="H34" s="17"/>
      <c r="I34" s="49">
        <v>24903.33</v>
      </c>
    </row>
    <row r="35" spans="1:9" ht="15.75" thickBot="1" x14ac:dyDescent="0.3">
      <c r="A35" s="33">
        <v>23</v>
      </c>
      <c r="B35" s="35" t="s">
        <v>91</v>
      </c>
      <c r="C35" s="35" t="s">
        <v>93</v>
      </c>
      <c r="D35" s="37" t="s">
        <v>57</v>
      </c>
      <c r="E35" s="37">
        <v>1</v>
      </c>
      <c r="F35" s="31"/>
      <c r="G35" s="32"/>
      <c r="H35" s="17"/>
      <c r="I35" s="49">
        <v>162250.1</v>
      </c>
    </row>
    <row r="36" spans="1:9" ht="15.75" thickBot="1" x14ac:dyDescent="0.3">
      <c r="A36" s="33">
        <v>24</v>
      </c>
      <c r="B36" s="42" t="s">
        <v>94</v>
      </c>
      <c r="C36" s="39" t="s">
        <v>95</v>
      </c>
      <c r="D36" s="37" t="s">
        <v>57</v>
      </c>
      <c r="E36" s="37">
        <v>1</v>
      </c>
      <c r="F36" s="31"/>
      <c r="G36" s="32"/>
      <c r="H36" s="17"/>
      <c r="I36" s="49">
        <v>101112.55</v>
      </c>
    </row>
    <row r="37" spans="1:9" ht="15.75" thickBot="1" x14ac:dyDescent="0.3">
      <c r="A37" s="33">
        <v>25</v>
      </c>
      <c r="B37" s="40" t="s">
        <v>96</v>
      </c>
      <c r="C37" s="35" t="s">
        <v>97</v>
      </c>
      <c r="D37" s="37" t="s">
        <v>57</v>
      </c>
      <c r="E37" s="37">
        <v>1</v>
      </c>
      <c r="F37" s="31"/>
      <c r="G37" s="32"/>
      <c r="H37" s="17"/>
      <c r="I37" s="49">
        <v>59920</v>
      </c>
    </row>
    <row r="38" spans="1:9" ht="15.75" thickBot="1" x14ac:dyDescent="0.3">
      <c r="A38" s="33">
        <v>26</v>
      </c>
      <c r="B38" s="34" t="s">
        <v>98</v>
      </c>
      <c r="C38" s="35" t="s">
        <v>99</v>
      </c>
      <c r="D38" s="37" t="s">
        <v>57</v>
      </c>
      <c r="E38" s="37">
        <v>1</v>
      </c>
      <c r="F38" s="31"/>
      <c r="G38" s="32"/>
      <c r="H38" s="17"/>
      <c r="I38" s="49">
        <v>3587.52</v>
      </c>
    </row>
    <row r="39" spans="1:9" ht="15.75" thickBot="1" x14ac:dyDescent="0.3">
      <c r="A39" s="33">
        <v>27</v>
      </c>
      <c r="B39" s="34" t="s">
        <v>100</v>
      </c>
      <c r="C39" s="35" t="s">
        <v>101</v>
      </c>
      <c r="D39" s="37" t="s">
        <v>57</v>
      </c>
      <c r="E39" s="37">
        <v>1</v>
      </c>
      <c r="F39" s="31"/>
      <c r="G39" s="32"/>
      <c r="H39" s="17"/>
      <c r="I39" s="49">
        <v>9949.59</v>
      </c>
    </row>
    <row r="40" spans="1:9" ht="15.75" thickBot="1" x14ac:dyDescent="0.3">
      <c r="A40" s="33">
        <v>28</v>
      </c>
      <c r="B40" s="34" t="s">
        <v>100</v>
      </c>
      <c r="C40" s="43" t="s">
        <v>102</v>
      </c>
      <c r="D40" s="37" t="s">
        <v>57</v>
      </c>
      <c r="E40" s="37">
        <v>1</v>
      </c>
      <c r="F40" s="31"/>
      <c r="G40" s="32"/>
      <c r="H40" s="17"/>
      <c r="I40" s="49">
        <v>11937.04</v>
      </c>
    </row>
    <row r="41" spans="1:9" ht="15.75" thickBot="1" x14ac:dyDescent="0.3">
      <c r="A41" s="33">
        <v>29</v>
      </c>
      <c r="B41" s="34" t="s">
        <v>98</v>
      </c>
      <c r="C41" s="35" t="s">
        <v>103</v>
      </c>
      <c r="D41" s="37" t="s">
        <v>57</v>
      </c>
      <c r="E41" s="37">
        <v>1</v>
      </c>
      <c r="F41" s="31"/>
      <c r="G41" s="32"/>
      <c r="H41" s="17"/>
      <c r="I41" s="49">
        <v>18313.310000000001</v>
      </c>
    </row>
    <row r="42" spans="1:9" ht="15.75" thickBot="1" x14ac:dyDescent="0.3">
      <c r="A42" s="33">
        <v>30</v>
      </c>
      <c r="B42" s="42" t="s">
        <v>100</v>
      </c>
      <c r="C42" s="44" t="s">
        <v>104</v>
      </c>
      <c r="D42" s="37" t="s">
        <v>57</v>
      </c>
      <c r="E42" s="37">
        <v>1</v>
      </c>
      <c r="F42" s="31"/>
      <c r="G42" s="32"/>
      <c r="H42" s="17"/>
      <c r="I42" s="49">
        <v>139150</v>
      </c>
    </row>
    <row r="43" spans="1:9" ht="15.75" thickBot="1" x14ac:dyDescent="0.3">
      <c r="A43" s="33">
        <v>31</v>
      </c>
      <c r="B43" s="45" t="s">
        <v>100</v>
      </c>
      <c r="C43" s="35" t="s">
        <v>105</v>
      </c>
      <c r="D43" s="37" t="s">
        <v>57</v>
      </c>
      <c r="E43" s="37">
        <v>1</v>
      </c>
      <c r="F43" s="31"/>
      <c r="G43" s="32"/>
      <c r="H43" s="17"/>
      <c r="I43" s="49">
        <v>76516.67</v>
      </c>
    </row>
    <row r="44" spans="1:9" ht="15.75" thickBot="1" x14ac:dyDescent="0.3">
      <c r="A44" s="33">
        <v>32</v>
      </c>
      <c r="B44" s="35" t="s">
        <v>100</v>
      </c>
      <c r="C44" s="35" t="s">
        <v>106</v>
      </c>
      <c r="D44" s="37" t="s">
        <v>57</v>
      </c>
      <c r="E44" s="37">
        <v>1</v>
      </c>
      <c r="F44" s="31"/>
      <c r="G44" s="32"/>
      <c r="H44" s="17"/>
      <c r="I44" s="49">
        <v>14480</v>
      </c>
    </row>
    <row r="45" spans="1:9" ht="15.75" thickBot="1" x14ac:dyDescent="0.3">
      <c r="A45" s="33">
        <v>33</v>
      </c>
      <c r="B45" s="35" t="s">
        <v>107</v>
      </c>
      <c r="C45" s="35" t="s">
        <v>108</v>
      </c>
      <c r="D45" s="37" t="s">
        <v>57</v>
      </c>
      <c r="E45" s="37">
        <v>1</v>
      </c>
      <c r="F45" s="31"/>
      <c r="G45" s="32"/>
      <c r="H45" s="17"/>
      <c r="I45" s="49">
        <v>3836.33</v>
      </c>
    </row>
    <row r="46" spans="1:9" ht="15.75" thickBot="1" x14ac:dyDescent="0.3">
      <c r="A46" s="33">
        <v>34</v>
      </c>
      <c r="B46" s="35" t="s">
        <v>107</v>
      </c>
      <c r="C46" s="35" t="s">
        <v>109</v>
      </c>
      <c r="D46" s="37" t="s">
        <v>57</v>
      </c>
      <c r="E46" s="37">
        <v>1</v>
      </c>
      <c r="F46" s="31"/>
      <c r="G46" s="32"/>
      <c r="H46" s="17"/>
      <c r="I46" s="49">
        <v>5418.86</v>
      </c>
    </row>
    <row r="47" spans="1:9" ht="15.75" thickBot="1" x14ac:dyDescent="0.3">
      <c r="A47" s="33">
        <v>35</v>
      </c>
      <c r="B47" s="34" t="s">
        <v>110</v>
      </c>
      <c r="C47" s="35" t="s">
        <v>111</v>
      </c>
      <c r="D47" s="37" t="s">
        <v>57</v>
      </c>
      <c r="E47" s="37">
        <v>1</v>
      </c>
      <c r="F47" s="31"/>
      <c r="G47" s="32"/>
      <c r="H47" s="17"/>
      <c r="I47" s="49">
        <v>82169.33</v>
      </c>
    </row>
    <row r="48" spans="1:9" ht="15.75" thickBot="1" x14ac:dyDescent="0.3">
      <c r="A48" s="33">
        <v>36</v>
      </c>
      <c r="B48" s="34" t="s">
        <v>112</v>
      </c>
      <c r="C48" s="35" t="s">
        <v>113</v>
      </c>
      <c r="D48" s="37" t="s">
        <v>57</v>
      </c>
      <c r="E48" s="37">
        <v>1</v>
      </c>
      <c r="F48" s="31"/>
      <c r="G48" s="32"/>
      <c r="H48" s="17"/>
      <c r="I48" s="49">
        <v>19908.63</v>
      </c>
    </row>
    <row r="49" spans="1:9" ht="15.75" thickBot="1" x14ac:dyDescent="0.3">
      <c r="A49" s="33">
        <v>37</v>
      </c>
      <c r="B49" s="34" t="s">
        <v>114</v>
      </c>
      <c r="C49" s="35" t="s">
        <v>115</v>
      </c>
      <c r="D49" s="37" t="s">
        <v>57</v>
      </c>
      <c r="E49" s="37">
        <v>1</v>
      </c>
      <c r="F49" s="31"/>
      <c r="G49" s="32"/>
      <c r="H49" s="17"/>
      <c r="I49" s="49">
        <v>11536.65</v>
      </c>
    </row>
    <row r="50" spans="1:9" ht="15.75" thickBot="1" x14ac:dyDescent="0.3">
      <c r="A50" s="33">
        <v>38</v>
      </c>
      <c r="B50" s="34" t="s">
        <v>116</v>
      </c>
      <c r="C50" s="35" t="s">
        <v>117</v>
      </c>
      <c r="D50" s="37" t="s">
        <v>57</v>
      </c>
      <c r="E50" s="37">
        <v>1</v>
      </c>
      <c r="F50" s="31"/>
      <c r="G50" s="32"/>
      <c r="H50" s="17"/>
      <c r="I50" s="49">
        <v>5833.19</v>
      </c>
    </row>
    <row r="51" spans="1:9" ht="45.75" thickBot="1" x14ac:dyDescent="0.3">
      <c r="A51" s="33">
        <v>39</v>
      </c>
      <c r="B51" s="35" t="s">
        <v>118</v>
      </c>
      <c r="C51" s="35" t="s">
        <v>119</v>
      </c>
      <c r="D51" s="37" t="s">
        <v>57</v>
      </c>
      <c r="E51" s="37">
        <v>1</v>
      </c>
      <c r="F51" s="31"/>
      <c r="G51" s="32"/>
      <c r="H51" s="17"/>
      <c r="I51" s="49">
        <v>57920.08</v>
      </c>
    </row>
    <row r="52" spans="1:9" ht="15.75" thickBot="1" x14ac:dyDescent="0.3">
      <c r="A52" s="33">
        <v>40</v>
      </c>
      <c r="B52" s="42" t="s">
        <v>120</v>
      </c>
      <c r="C52" s="44" t="s">
        <v>121</v>
      </c>
      <c r="D52" s="37" t="s">
        <v>122</v>
      </c>
      <c r="E52" s="37">
        <v>1</v>
      </c>
      <c r="F52" s="31"/>
      <c r="G52" s="32"/>
      <c r="H52" s="17"/>
      <c r="I52" s="49">
        <v>182764</v>
      </c>
    </row>
    <row r="53" spans="1:9" ht="15.75" thickBot="1" x14ac:dyDescent="0.3">
      <c r="A53" s="33">
        <v>41</v>
      </c>
      <c r="B53" s="40" t="s">
        <v>123</v>
      </c>
      <c r="C53" s="35" t="s">
        <v>124</v>
      </c>
      <c r="D53" s="37" t="s">
        <v>57</v>
      </c>
      <c r="E53" s="37">
        <v>1</v>
      </c>
      <c r="F53" s="31"/>
      <c r="G53" s="32"/>
      <c r="H53" s="17"/>
      <c r="I53" s="49">
        <v>107049.23</v>
      </c>
    </row>
    <row r="54" spans="1:9" ht="15.75" thickBot="1" x14ac:dyDescent="0.3">
      <c r="A54" s="33">
        <v>42</v>
      </c>
      <c r="B54" s="35" t="s">
        <v>125</v>
      </c>
      <c r="C54" s="35" t="s">
        <v>126</v>
      </c>
      <c r="D54" s="37" t="s">
        <v>57</v>
      </c>
      <c r="E54" s="37">
        <v>1</v>
      </c>
      <c r="F54" s="31"/>
      <c r="G54" s="32"/>
      <c r="H54" s="17"/>
      <c r="I54" s="49">
        <v>206962.37</v>
      </c>
    </row>
    <row r="55" spans="1:9" ht="15.75" thickBot="1" x14ac:dyDescent="0.3">
      <c r="A55" s="33">
        <v>43</v>
      </c>
      <c r="B55" s="38" t="s">
        <v>127</v>
      </c>
      <c r="C55" s="35" t="s">
        <v>128</v>
      </c>
      <c r="D55" s="37" t="s">
        <v>57</v>
      </c>
      <c r="E55" s="37">
        <v>1</v>
      </c>
      <c r="F55" s="31"/>
      <c r="G55" s="32"/>
      <c r="H55" s="17"/>
      <c r="I55" s="49">
        <v>15545.37</v>
      </c>
    </row>
    <row r="56" spans="1:9" ht="15.75" thickBot="1" x14ac:dyDescent="0.3">
      <c r="A56" s="33">
        <v>44</v>
      </c>
      <c r="B56" s="45" t="s">
        <v>129</v>
      </c>
      <c r="C56" s="35" t="s">
        <v>130</v>
      </c>
      <c r="D56" s="37" t="s">
        <v>57</v>
      </c>
      <c r="E56" s="37">
        <v>1</v>
      </c>
      <c r="F56" s="31"/>
      <c r="G56" s="32"/>
      <c r="H56" s="17"/>
      <c r="I56" s="49">
        <v>89355.12</v>
      </c>
    </row>
    <row r="57" spans="1:9" ht="15.75" thickBot="1" x14ac:dyDescent="0.3">
      <c r="A57" s="33">
        <v>45</v>
      </c>
      <c r="B57" s="34" t="s">
        <v>131</v>
      </c>
      <c r="C57" s="35" t="s">
        <v>132</v>
      </c>
      <c r="D57" s="37" t="s">
        <v>57</v>
      </c>
      <c r="E57" s="37">
        <v>1</v>
      </c>
      <c r="F57" s="31"/>
      <c r="G57" s="32"/>
      <c r="H57" s="17"/>
      <c r="I57" s="49">
        <v>101883.33</v>
      </c>
    </row>
    <row r="58" spans="1:9" ht="15.75" thickBot="1" x14ac:dyDescent="0.3">
      <c r="A58" s="33">
        <v>46</v>
      </c>
      <c r="B58" s="34" t="s">
        <v>131</v>
      </c>
      <c r="C58" s="35" t="s">
        <v>133</v>
      </c>
      <c r="D58" s="37" t="s">
        <v>57</v>
      </c>
      <c r="E58" s="37">
        <v>1</v>
      </c>
      <c r="F58" s="31"/>
      <c r="G58" s="32"/>
      <c r="H58" s="17"/>
      <c r="I58" s="49">
        <v>144280</v>
      </c>
    </row>
    <row r="59" spans="1:9" ht="15.75" thickBot="1" x14ac:dyDescent="0.3">
      <c r="A59" s="33">
        <v>47</v>
      </c>
      <c r="B59" s="34" t="s">
        <v>134</v>
      </c>
      <c r="C59" s="35" t="s">
        <v>135</v>
      </c>
      <c r="D59" s="37" t="s">
        <v>57</v>
      </c>
      <c r="E59" s="37">
        <v>1</v>
      </c>
      <c r="F59" s="31"/>
      <c r="G59" s="32"/>
      <c r="H59" s="17"/>
      <c r="I59" s="49">
        <v>65242.11</v>
      </c>
    </row>
    <row r="60" spans="1:9" ht="15.75" thickBot="1" x14ac:dyDescent="0.3">
      <c r="A60" s="33">
        <v>48</v>
      </c>
      <c r="B60" s="34" t="s">
        <v>136</v>
      </c>
      <c r="C60" s="35" t="s">
        <v>137</v>
      </c>
      <c r="D60" s="37" t="s">
        <v>57</v>
      </c>
      <c r="E60" s="37">
        <v>1</v>
      </c>
      <c r="F60" s="31"/>
      <c r="G60" s="32"/>
      <c r="H60" s="17"/>
      <c r="I60" s="49">
        <v>64802.5</v>
      </c>
    </row>
    <row r="61" spans="1:9" ht="15.75" thickBot="1" x14ac:dyDescent="0.3">
      <c r="A61" s="33">
        <v>49</v>
      </c>
      <c r="B61" s="34" t="s">
        <v>138</v>
      </c>
      <c r="C61" s="34" t="s">
        <v>139</v>
      </c>
      <c r="D61" s="37" t="s">
        <v>57</v>
      </c>
      <c r="E61" s="37">
        <v>1</v>
      </c>
      <c r="F61" s="31"/>
      <c r="G61" s="32"/>
      <c r="H61" s="17"/>
      <c r="I61" s="49">
        <v>43100</v>
      </c>
    </row>
    <row r="62" spans="1:9" ht="15.75" thickBot="1" x14ac:dyDescent="0.3">
      <c r="A62" s="33">
        <v>50</v>
      </c>
      <c r="B62" s="42" t="s">
        <v>138</v>
      </c>
      <c r="C62" s="44" t="s">
        <v>140</v>
      </c>
      <c r="D62" s="37" t="s">
        <v>57</v>
      </c>
      <c r="E62" s="37">
        <v>1</v>
      </c>
      <c r="F62" s="31"/>
      <c r="G62" s="32"/>
      <c r="H62" s="17"/>
      <c r="I62" s="49">
        <v>39336.67</v>
      </c>
    </row>
    <row r="63" spans="1:9" ht="15.75" thickBot="1" x14ac:dyDescent="0.3">
      <c r="A63" s="33">
        <v>51</v>
      </c>
      <c r="B63" s="45" t="s">
        <v>138</v>
      </c>
      <c r="C63" s="35" t="s">
        <v>141</v>
      </c>
      <c r="D63" s="37" t="s">
        <v>57</v>
      </c>
      <c r="E63" s="37">
        <v>1</v>
      </c>
      <c r="F63" s="31"/>
      <c r="G63" s="32"/>
      <c r="H63" s="17"/>
      <c r="I63" s="49">
        <v>27990</v>
      </c>
    </row>
    <row r="64" spans="1:9" ht="15.75" thickBot="1" x14ac:dyDescent="0.3">
      <c r="A64" s="33">
        <v>52</v>
      </c>
      <c r="B64" s="35" t="s">
        <v>142</v>
      </c>
      <c r="C64" s="35" t="s">
        <v>143</v>
      </c>
      <c r="D64" s="37" t="s">
        <v>57</v>
      </c>
      <c r="E64" s="37">
        <v>1</v>
      </c>
      <c r="F64" s="31"/>
      <c r="G64" s="32"/>
      <c r="H64" s="17"/>
      <c r="I64" s="49">
        <v>4642.1899999999996</v>
      </c>
    </row>
    <row r="65" spans="1:9" ht="15.75" thickBot="1" x14ac:dyDescent="0.3">
      <c r="A65" s="33">
        <v>53</v>
      </c>
      <c r="B65" s="35" t="s">
        <v>142</v>
      </c>
      <c r="C65" s="35" t="s">
        <v>144</v>
      </c>
      <c r="D65" s="37" t="s">
        <v>57</v>
      </c>
      <c r="E65" s="37">
        <v>1</v>
      </c>
      <c r="F65" s="31"/>
      <c r="G65" s="32"/>
      <c r="H65" s="17"/>
      <c r="I65" s="49">
        <v>4642.1899999999996</v>
      </c>
    </row>
    <row r="66" spans="1:9" ht="15.75" thickBot="1" x14ac:dyDescent="0.3">
      <c r="A66" s="33">
        <v>54</v>
      </c>
      <c r="B66" s="35" t="s">
        <v>142</v>
      </c>
      <c r="C66" s="35" t="s">
        <v>145</v>
      </c>
      <c r="D66" s="37" t="s">
        <v>57</v>
      </c>
      <c r="E66" s="37">
        <v>1</v>
      </c>
      <c r="F66" s="31"/>
      <c r="G66" s="32"/>
      <c r="H66" s="17"/>
      <c r="I66" s="49">
        <v>4642.1899999999996</v>
      </c>
    </row>
    <row r="67" spans="1:9" ht="15.75" thickBot="1" x14ac:dyDescent="0.3">
      <c r="A67" s="33">
        <v>55</v>
      </c>
      <c r="B67" s="38" t="s">
        <v>142</v>
      </c>
      <c r="C67" s="39" t="s">
        <v>146</v>
      </c>
      <c r="D67" s="37"/>
      <c r="E67" s="37">
        <v>1</v>
      </c>
      <c r="F67" s="31"/>
      <c r="G67" s="32"/>
      <c r="H67" s="17"/>
      <c r="I67" s="49">
        <v>4642.1899999999996</v>
      </c>
    </row>
    <row r="68" spans="1:9" ht="15.75" thickBot="1" x14ac:dyDescent="0.3">
      <c r="A68" s="33">
        <v>56</v>
      </c>
      <c r="B68" s="45" t="s">
        <v>147</v>
      </c>
      <c r="C68" s="34" t="s">
        <v>148</v>
      </c>
      <c r="D68" s="37" t="s">
        <v>57</v>
      </c>
      <c r="E68" s="37">
        <v>1</v>
      </c>
      <c r="F68" s="31"/>
      <c r="G68" s="32"/>
      <c r="H68" s="17"/>
      <c r="I68" s="49">
        <v>64254.04</v>
      </c>
    </row>
    <row r="69" spans="1:9" ht="15.75" thickBot="1" x14ac:dyDescent="0.3">
      <c r="A69" s="33">
        <v>57</v>
      </c>
      <c r="B69" s="34" t="s">
        <v>149</v>
      </c>
      <c r="C69" s="34" t="s">
        <v>150</v>
      </c>
      <c r="D69" s="37" t="s">
        <v>57</v>
      </c>
      <c r="E69" s="37">
        <v>1</v>
      </c>
      <c r="F69" s="31"/>
      <c r="G69" s="32"/>
      <c r="H69" s="17"/>
      <c r="I69" s="49">
        <v>217640</v>
      </c>
    </row>
    <row r="70" spans="1:9" ht="15.75" thickBot="1" x14ac:dyDescent="0.3">
      <c r="A70" s="33">
        <v>58</v>
      </c>
      <c r="B70" s="34" t="s">
        <v>149</v>
      </c>
      <c r="C70" s="34" t="s">
        <v>151</v>
      </c>
      <c r="D70" s="37" t="s">
        <v>57</v>
      </c>
      <c r="E70" s="37">
        <v>1</v>
      </c>
      <c r="F70" s="31"/>
      <c r="G70" s="32"/>
      <c r="H70" s="17"/>
      <c r="I70" s="49">
        <v>233506.67</v>
      </c>
    </row>
    <row r="71" spans="1:9" ht="15.75" thickBot="1" x14ac:dyDescent="0.3">
      <c r="A71" s="33">
        <v>59</v>
      </c>
      <c r="B71" s="34" t="s">
        <v>152</v>
      </c>
      <c r="C71" s="34" t="s">
        <v>153</v>
      </c>
      <c r="D71" s="37" t="s">
        <v>57</v>
      </c>
      <c r="E71" s="37">
        <v>1</v>
      </c>
      <c r="F71" s="31"/>
      <c r="G71" s="32"/>
      <c r="H71" s="17"/>
      <c r="I71" s="49">
        <v>31460</v>
      </c>
    </row>
    <row r="72" spans="1:9" ht="15.75" thickBot="1" x14ac:dyDescent="0.3">
      <c r="A72" s="33">
        <v>60</v>
      </c>
      <c r="B72" s="34" t="s">
        <v>152</v>
      </c>
      <c r="C72" s="34" t="s">
        <v>154</v>
      </c>
      <c r="D72" s="37" t="s">
        <v>57</v>
      </c>
      <c r="E72" s="37">
        <v>1</v>
      </c>
      <c r="F72" s="31"/>
      <c r="G72" s="32"/>
      <c r="H72" s="17"/>
      <c r="I72" s="49">
        <v>221453.33</v>
      </c>
    </row>
    <row r="73" spans="1:9" ht="15.75" thickBot="1" x14ac:dyDescent="0.3">
      <c r="A73" s="33">
        <v>61</v>
      </c>
      <c r="B73" s="35" t="s">
        <v>155</v>
      </c>
      <c r="C73" s="35" t="s">
        <v>156</v>
      </c>
      <c r="D73" s="37" t="s">
        <v>57</v>
      </c>
      <c r="E73" s="37">
        <v>1</v>
      </c>
      <c r="F73" s="31"/>
      <c r="G73" s="32"/>
      <c r="H73" s="17"/>
      <c r="I73" s="49">
        <v>159489.9</v>
      </c>
    </row>
    <row r="74" spans="1:9" ht="15.75" thickBot="1" x14ac:dyDescent="0.3">
      <c r="A74" s="33">
        <v>62</v>
      </c>
      <c r="B74" s="35" t="s">
        <v>155</v>
      </c>
      <c r="C74" s="35" t="s">
        <v>157</v>
      </c>
      <c r="D74" s="37" t="s">
        <v>57</v>
      </c>
      <c r="E74" s="37">
        <v>1</v>
      </c>
      <c r="F74" s="31"/>
      <c r="G74" s="32"/>
      <c r="H74" s="17"/>
      <c r="I74" s="49">
        <v>124802.51</v>
      </c>
    </row>
    <row r="75" spans="1:9" ht="15.75" thickBot="1" x14ac:dyDescent="0.3">
      <c r="A75" s="33">
        <v>63</v>
      </c>
      <c r="B75" s="34" t="s">
        <v>158</v>
      </c>
      <c r="C75" s="35" t="s">
        <v>159</v>
      </c>
      <c r="D75" s="37" t="s">
        <v>57</v>
      </c>
      <c r="E75" s="37">
        <v>1</v>
      </c>
      <c r="F75" s="31"/>
      <c r="G75" s="32"/>
      <c r="H75" s="17"/>
      <c r="I75" s="49">
        <v>334249.95</v>
      </c>
    </row>
    <row r="76" spans="1:9" ht="15.75" thickBot="1" x14ac:dyDescent="0.3">
      <c r="A76" s="33">
        <v>64</v>
      </c>
      <c r="B76" s="34" t="s">
        <v>158</v>
      </c>
      <c r="C76" s="34" t="s">
        <v>160</v>
      </c>
      <c r="D76" s="37" t="s">
        <v>57</v>
      </c>
      <c r="E76" s="37">
        <v>1</v>
      </c>
      <c r="F76" s="31"/>
      <c r="G76" s="32"/>
      <c r="H76" s="17"/>
      <c r="I76" s="49">
        <v>182225.12</v>
      </c>
    </row>
    <row r="77" spans="1:9" ht="15.75" thickBot="1" x14ac:dyDescent="0.3">
      <c r="A77" s="33">
        <v>65</v>
      </c>
      <c r="B77" s="34" t="s">
        <v>161</v>
      </c>
      <c r="C77" s="35" t="s">
        <v>162</v>
      </c>
      <c r="D77" s="37" t="s">
        <v>57</v>
      </c>
      <c r="E77" s="37">
        <v>1</v>
      </c>
      <c r="F77" s="31"/>
      <c r="G77" s="32"/>
      <c r="H77" s="17"/>
      <c r="I77" s="49">
        <v>137887.75</v>
      </c>
    </row>
    <row r="78" spans="1:9" ht="15.75" thickBot="1" x14ac:dyDescent="0.3">
      <c r="A78" s="33">
        <v>66</v>
      </c>
      <c r="B78" s="34" t="s">
        <v>163</v>
      </c>
      <c r="C78" s="35" t="s">
        <v>164</v>
      </c>
      <c r="D78" s="37" t="s">
        <v>57</v>
      </c>
      <c r="E78" s="37">
        <v>1</v>
      </c>
      <c r="F78" s="31"/>
      <c r="G78" s="32"/>
      <c r="H78" s="17"/>
      <c r="I78" s="49">
        <v>1669.17</v>
      </c>
    </row>
    <row r="79" spans="1:9" ht="15.75" thickBot="1" x14ac:dyDescent="0.3">
      <c r="A79" s="33">
        <v>67</v>
      </c>
      <c r="B79" s="34" t="s">
        <v>163</v>
      </c>
      <c r="C79" s="46" t="s">
        <v>165</v>
      </c>
      <c r="D79" s="37" t="s">
        <v>57</v>
      </c>
      <c r="E79" s="37">
        <v>1</v>
      </c>
      <c r="F79" s="31"/>
      <c r="G79" s="32"/>
      <c r="H79" s="17"/>
      <c r="I79" s="49">
        <v>3550</v>
      </c>
    </row>
    <row r="80" spans="1:9" ht="15.75" thickBot="1" x14ac:dyDescent="0.3">
      <c r="A80" s="33">
        <v>68</v>
      </c>
      <c r="B80" s="35" t="s">
        <v>166</v>
      </c>
      <c r="C80" s="40" t="s">
        <v>167</v>
      </c>
      <c r="D80" s="37" t="s">
        <v>57</v>
      </c>
      <c r="E80" s="37">
        <v>1</v>
      </c>
      <c r="F80" s="31"/>
      <c r="G80" s="32"/>
      <c r="H80" s="17"/>
      <c r="I80" s="49">
        <v>22692.51</v>
      </c>
    </row>
    <row r="81" spans="1:9" ht="15.75" thickBot="1" x14ac:dyDescent="0.3">
      <c r="A81" s="33">
        <v>69</v>
      </c>
      <c r="B81" s="34" t="s">
        <v>125</v>
      </c>
      <c r="C81" s="35" t="s">
        <v>168</v>
      </c>
      <c r="D81" s="37" t="s">
        <v>57</v>
      </c>
      <c r="E81" s="37">
        <v>1</v>
      </c>
      <c r="F81" s="31"/>
      <c r="G81" s="32"/>
      <c r="H81" s="17"/>
      <c r="I81" s="49">
        <v>87600.13</v>
      </c>
    </row>
    <row r="82" spans="1:9" ht="15.75" thickBot="1" x14ac:dyDescent="0.3">
      <c r="A82" s="33">
        <v>70</v>
      </c>
      <c r="B82" s="34" t="s">
        <v>169</v>
      </c>
      <c r="C82" s="35" t="s">
        <v>170</v>
      </c>
      <c r="D82" s="37" t="s">
        <v>57</v>
      </c>
      <c r="E82" s="37">
        <v>1</v>
      </c>
      <c r="F82" s="31"/>
      <c r="G82" s="32"/>
      <c r="H82" s="17"/>
      <c r="I82" s="49">
        <v>4165.3999999999996</v>
      </c>
    </row>
    <row r="83" spans="1:9" ht="15.75" thickBot="1" x14ac:dyDescent="0.3">
      <c r="A83" s="33">
        <v>71</v>
      </c>
      <c r="B83" s="35" t="s">
        <v>169</v>
      </c>
      <c r="C83" s="35" t="s">
        <v>171</v>
      </c>
      <c r="D83" s="37" t="s">
        <v>57</v>
      </c>
      <c r="E83" s="37">
        <v>1</v>
      </c>
      <c r="F83" s="31"/>
      <c r="G83" s="32"/>
      <c r="H83" s="17"/>
      <c r="I83" s="49">
        <v>1243.33</v>
      </c>
    </row>
    <row r="84" spans="1:9" ht="15.75" thickBot="1" x14ac:dyDescent="0.3">
      <c r="A84" s="33">
        <v>72</v>
      </c>
      <c r="B84" s="35" t="s">
        <v>169</v>
      </c>
      <c r="C84" s="35" t="s">
        <v>172</v>
      </c>
      <c r="D84" s="37" t="s">
        <v>57</v>
      </c>
      <c r="E84" s="37">
        <v>1</v>
      </c>
      <c r="F84" s="31"/>
      <c r="G84" s="32"/>
      <c r="H84" s="17"/>
      <c r="I84" s="49">
        <v>2031.33</v>
      </c>
    </row>
    <row r="85" spans="1:9" ht="15.75" thickBot="1" x14ac:dyDescent="0.3">
      <c r="A85" s="33">
        <v>73</v>
      </c>
      <c r="B85" s="35" t="s">
        <v>169</v>
      </c>
      <c r="C85" s="35" t="s">
        <v>173</v>
      </c>
      <c r="D85" s="37" t="s">
        <v>57</v>
      </c>
      <c r="E85" s="37">
        <v>1</v>
      </c>
      <c r="F85" s="31"/>
      <c r="G85" s="32"/>
      <c r="H85" s="17"/>
      <c r="I85" s="49">
        <v>2094.8000000000002</v>
      </c>
    </row>
    <row r="86" spans="1:9" ht="15.75" thickBot="1" x14ac:dyDescent="0.3">
      <c r="A86" s="33">
        <v>74</v>
      </c>
      <c r="B86" s="35" t="s">
        <v>169</v>
      </c>
      <c r="C86" s="46" t="s">
        <v>174</v>
      </c>
      <c r="D86" s="37" t="s">
        <v>57</v>
      </c>
      <c r="E86" s="37">
        <v>1</v>
      </c>
      <c r="F86" s="31"/>
      <c r="G86" s="32"/>
      <c r="H86" s="17"/>
      <c r="I86" s="49">
        <v>1360</v>
      </c>
    </row>
    <row r="87" spans="1:9" ht="15.75" thickBot="1" x14ac:dyDescent="0.3">
      <c r="A87" s="33">
        <v>75</v>
      </c>
      <c r="B87" s="35" t="s">
        <v>175</v>
      </c>
      <c r="C87" s="40" t="s">
        <v>176</v>
      </c>
      <c r="D87" s="37" t="s">
        <v>57</v>
      </c>
      <c r="E87" s="37">
        <v>1</v>
      </c>
      <c r="F87" s="31"/>
      <c r="G87" s="32"/>
      <c r="H87" s="17"/>
      <c r="I87" s="49">
        <v>2007.33</v>
      </c>
    </row>
    <row r="88" spans="1:9" ht="15.75" thickBot="1" x14ac:dyDescent="0.3">
      <c r="A88" s="33">
        <v>76</v>
      </c>
      <c r="B88" s="35" t="s">
        <v>175</v>
      </c>
      <c r="C88" s="35" t="s">
        <v>177</v>
      </c>
      <c r="D88" s="37" t="s">
        <v>57</v>
      </c>
      <c r="E88" s="37">
        <v>1</v>
      </c>
      <c r="F88" s="31"/>
      <c r="G88" s="32"/>
      <c r="H88" s="17"/>
      <c r="I88" s="49">
        <v>3725.67</v>
      </c>
    </row>
    <row r="89" spans="1:9" ht="15.75" thickBot="1" x14ac:dyDescent="0.3">
      <c r="A89" s="33">
        <v>77</v>
      </c>
      <c r="B89" s="35" t="s">
        <v>178</v>
      </c>
      <c r="C89" s="35" t="s">
        <v>179</v>
      </c>
      <c r="D89" s="37" t="s">
        <v>57</v>
      </c>
      <c r="E89" s="37">
        <v>1</v>
      </c>
      <c r="F89" s="31"/>
      <c r="G89" s="32"/>
      <c r="H89" s="17"/>
      <c r="I89" s="49">
        <v>22873.33</v>
      </c>
    </row>
    <row r="90" spans="1:9" ht="15.75" thickBot="1" x14ac:dyDescent="0.3">
      <c r="A90" s="33">
        <v>78</v>
      </c>
      <c r="B90" s="34" t="s">
        <v>178</v>
      </c>
      <c r="C90" s="35" t="s">
        <v>180</v>
      </c>
      <c r="D90" s="37" t="s">
        <v>57</v>
      </c>
      <c r="E90" s="37">
        <v>1</v>
      </c>
      <c r="F90" s="31"/>
      <c r="G90" s="32"/>
      <c r="H90" s="17"/>
      <c r="I90" s="49">
        <v>66726.080000000002</v>
      </c>
    </row>
    <row r="91" spans="1:9" ht="15.75" thickBot="1" x14ac:dyDescent="0.3">
      <c r="A91" s="33">
        <v>79</v>
      </c>
      <c r="B91" s="34" t="s">
        <v>181</v>
      </c>
      <c r="C91" s="34" t="s">
        <v>182</v>
      </c>
      <c r="D91" s="37" t="s">
        <v>57</v>
      </c>
      <c r="E91" s="37">
        <v>1</v>
      </c>
      <c r="F91" s="31"/>
      <c r="G91" s="32"/>
      <c r="H91" s="17"/>
      <c r="I91" s="49" t="s">
        <v>197</v>
      </c>
    </row>
    <row r="92" spans="1:9" ht="15.75" thickBot="1" x14ac:dyDescent="0.3">
      <c r="A92" s="33">
        <v>80</v>
      </c>
      <c r="B92" s="34" t="s">
        <v>183</v>
      </c>
      <c r="C92" s="34" t="s">
        <v>184</v>
      </c>
      <c r="D92" s="37" t="s">
        <v>57</v>
      </c>
      <c r="E92" s="37">
        <v>1</v>
      </c>
      <c r="F92" s="31"/>
      <c r="G92" s="32"/>
      <c r="H92" s="17"/>
      <c r="I92" s="49" t="s">
        <v>198</v>
      </c>
    </row>
    <row r="93" spans="1:9" ht="15.75" thickBot="1" x14ac:dyDescent="0.3">
      <c r="A93" s="33">
        <v>81</v>
      </c>
      <c r="B93" s="34" t="s">
        <v>183</v>
      </c>
      <c r="C93" s="35" t="s">
        <v>185</v>
      </c>
      <c r="D93" s="37" t="s">
        <v>57</v>
      </c>
      <c r="E93" s="37">
        <v>1</v>
      </c>
      <c r="F93" s="31"/>
      <c r="G93" s="32"/>
      <c r="H93" s="17"/>
      <c r="I93" s="49" t="s">
        <v>199</v>
      </c>
    </row>
    <row r="94" spans="1:9" ht="15.75" thickBot="1" x14ac:dyDescent="0.3">
      <c r="A94" s="33">
        <v>82</v>
      </c>
      <c r="B94" s="34" t="s">
        <v>183</v>
      </c>
      <c r="C94" s="35" t="s">
        <v>186</v>
      </c>
      <c r="D94" s="37" t="s">
        <v>57</v>
      </c>
      <c r="E94" s="37">
        <v>1</v>
      </c>
      <c r="F94" s="31"/>
      <c r="G94" s="32"/>
      <c r="H94" s="17"/>
      <c r="I94" s="49" t="s">
        <v>200</v>
      </c>
    </row>
    <row r="95" spans="1:9" ht="15.75" thickBot="1" x14ac:dyDescent="0.3">
      <c r="A95" s="33">
        <v>83</v>
      </c>
      <c r="B95" s="35" t="s">
        <v>187</v>
      </c>
      <c r="C95" s="35" t="s">
        <v>188</v>
      </c>
      <c r="D95" s="37" t="s">
        <v>57</v>
      </c>
      <c r="E95" s="37">
        <v>1</v>
      </c>
      <c r="F95" s="31"/>
      <c r="G95" s="32"/>
      <c r="H95" s="17"/>
      <c r="I95" s="49">
        <v>26896.78</v>
      </c>
    </row>
    <row r="96" spans="1:9" ht="15.75" thickBot="1" x14ac:dyDescent="0.3">
      <c r="A96" s="33">
        <v>84</v>
      </c>
      <c r="B96" s="35" t="s">
        <v>187</v>
      </c>
      <c r="C96" s="35" t="s">
        <v>189</v>
      </c>
      <c r="D96" s="37" t="s">
        <v>57</v>
      </c>
      <c r="E96" s="37">
        <v>1</v>
      </c>
      <c r="F96" s="31"/>
      <c r="G96" s="32"/>
      <c r="H96" s="17"/>
      <c r="I96" s="49">
        <v>42993.33</v>
      </c>
    </row>
    <row r="97" spans="1:9" ht="15.75" thickBot="1" x14ac:dyDescent="0.3">
      <c r="A97" s="33">
        <v>85</v>
      </c>
      <c r="B97" s="35" t="s">
        <v>190</v>
      </c>
      <c r="C97" s="35" t="s">
        <v>191</v>
      </c>
      <c r="D97" s="37" t="s">
        <v>57</v>
      </c>
      <c r="E97" s="37">
        <v>1</v>
      </c>
      <c r="F97" s="31"/>
      <c r="G97" s="32"/>
      <c r="H97" s="17"/>
      <c r="I97" s="49" t="s">
        <v>201</v>
      </c>
    </row>
    <row r="98" spans="1:9" ht="15.75" thickBot="1" x14ac:dyDescent="0.3">
      <c r="A98" s="33">
        <v>86</v>
      </c>
      <c r="B98" s="35" t="s">
        <v>190</v>
      </c>
      <c r="C98" s="35" t="s">
        <v>192</v>
      </c>
      <c r="D98" s="37" t="s">
        <v>57</v>
      </c>
      <c r="E98" s="37">
        <v>1</v>
      </c>
      <c r="F98" s="31"/>
      <c r="G98" s="32"/>
      <c r="H98" s="17"/>
      <c r="I98" s="49">
        <v>1328.7</v>
      </c>
    </row>
    <row r="99" spans="1:9" ht="15.75" thickBot="1" x14ac:dyDescent="0.3">
      <c r="A99" s="33">
        <v>87</v>
      </c>
      <c r="B99" s="35" t="s">
        <v>193</v>
      </c>
      <c r="C99" s="35" t="s">
        <v>194</v>
      </c>
      <c r="D99" s="37" t="s">
        <v>57</v>
      </c>
      <c r="E99" s="37">
        <v>1</v>
      </c>
      <c r="F99" s="31"/>
      <c r="G99" s="32"/>
      <c r="H99" s="17"/>
      <c r="I99" s="48">
        <v>52466.67</v>
      </c>
    </row>
    <row r="100" spans="1:9" ht="33.6" customHeight="1" thickBot="1" x14ac:dyDescent="0.3">
      <c r="A100" s="84" t="s">
        <v>35</v>
      </c>
      <c r="B100" s="85"/>
      <c r="C100" s="85"/>
      <c r="D100" s="85"/>
      <c r="E100" s="85"/>
      <c r="F100" s="24"/>
      <c r="G100" s="25">
        <f>SUM(G13:G99)</f>
        <v>0</v>
      </c>
      <c r="H100" s="16"/>
      <c r="I100" s="28"/>
    </row>
    <row r="102" spans="1:9" x14ac:dyDescent="0.25">
      <c r="F102" s="5"/>
      <c r="G102" s="5"/>
      <c r="H102" s="5"/>
      <c r="I102" s="29"/>
    </row>
    <row r="109" spans="1:9" ht="15" x14ac:dyDescent="0.25">
      <c r="B109" s="30" t="s">
        <v>40</v>
      </c>
      <c r="C109"/>
    </row>
    <row r="110" spans="1:9" ht="15" x14ac:dyDescent="0.25">
      <c r="B110" s="30" t="s">
        <v>41</v>
      </c>
      <c r="C110"/>
    </row>
    <row r="111" spans="1:9" ht="15" x14ac:dyDescent="0.25">
      <c r="B111" s="30"/>
      <c r="C111"/>
    </row>
    <row r="112" spans="1:9" ht="15" x14ac:dyDescent="0.25">
      <c r="B112" s="30"/>
      <c r="C112"/>
    </row>
    <row r="113" spans="2:3" ht="15" x14ac:dyDescent="0.25">
      <c r="B113" s="30"/>
      <c r="C113"/>
    </row>
    <row r="114" spans="2:3" ht="15" x14ac:dyDescent="0.25">
      <c r="B114" s="30"/>
      <c r="C114"/>
    </row>
    <row r="115" spans="2:3" ht="15" x14ac:dyDescent="0.25">
      <c r="B115" s="30" t="s">
        <v>42</v>
      </c>
      <c r="C115"/>
    </row>
  </sheetData>
  <mergeCells count="5">
    <mergeCell ref="B4:I4"/>
    <mergeCell ref="B5:I5"/>
    <mergeCell ref="B7:I7"/>
    <mergeCell ref="B9:I9"/>
    <mergeCell ref="A100:E10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RESPONSABLE IVA</vt:lpstr>
      <vt:lpstr>NO RESPONSABLE IVA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</dc:creator>
  <cp:lastModifiedBy>Betty Marcela Mendez Acosta</cp:lastModifiedBy>
  <cp:lastPrinted>2024-04-05T16:59:28Z</cp:lastPrinted>
  <dcterms:created xsi:type="dcterms:W3CDTF">2014-02-09T22:37:20Z</dcterms:created>
  <dcterms:modified xsi:type="dcterms:W3CDTF">2024-07-08T21:40:00Z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2023-03-09T15:33:58Z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b9502638-9810-4542-a9d5-699b8bf7b8fd</vt:lpwstr>
  </property>
  <property fmtid="{D5CDD505-2E9C-101B-9397-08002B2CF9AE}" pid="8" name="MSIP_Label_1299739c-ad3d-4908-806e-4d91151a6e13_ContentBits">
    <vt:lpwstr>0</vt:lpwstr>
  </property>
</Properties>
</file>